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aveExternalLinkValues="0" codeName="ThisWorkbook" defaultThemeVersion="124226"/>
  <mc:AlternateContent xmlns:mc="http://schemas.openxmlformats.org/markup-compatibility/2006">
    <mc:Choice Requires="x15">
      <x15ac:absPath xmlns:x15ac="http://schemas.microsoft.com/office/spreadsheetml/2010/11/ac" url="C:\Users\Zorka S\Radna površina\TFI-POD-31.12.2021.BURZA-HANFA\"/>
    </mc:Choice>
  </mc:AlternateContent>
  <bookViews>
    <workbookView xWindow="30792" yWindow="2292" windowWidth="20496" windowHeight="13536"/>
  </bookViews>
  <sheets>
    <sheet name="General data" sheetId="25" r:id="rId1"/>
    <sheet name="Balance sheet" sheetId="18" r:id="rId2"/>
    <sheet name="P&amp;L" sheetId="19" r:id="rId3"/>
    <sheet name="CF_I" sheetId="20" r:id="rId4"/>
    <sheet name="CF_D" sheetId="21" r:id="rId5"/>
    <sheet name="SOCE" sheetId="22" r:id="rId6"/>
    <sheet name="Notes" sheetId="28" r:id="rId7"/>
  </sheets>
  <definedNames>
    <definedName name="_xlnm.Print_Area" localSheetId="1">'Balance sheet'!$A$1:$I$134</definedName>
    <definedName name="_xlnm.Print_Area" localSheetId="4">CF_D!$A$1:$I$53</definedName>
    <definedName name="_xlnm.Print_Area" localSheetId="3">CF_I!$A$1:$I$59</definedName>
    <definedName name="_xlnm.Print_Area" localSheetId="0">'General data'!$A$1:$J$61</definedName>
    <definedName name="_xlnm.Print_Area" localSheetId="5">SOCE!$A$1:$Y$63</definedName>
  </definedNames>
  <calcPr calcId="152511"/>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W37" i="22" l="1"/>
  <c r="W38" i="22"/>
  <c r="Y38" i="22" l="1"/>
  <c r="Y37" i="22"/>
  <c r="W58" i="22"/>
  <c r="Y58" i="22" s="1"/>
  <c r="W57" i="22"/>
  <c r="Y57" i="22" s="1"/>
  <c r="W56" i="22"/>
  <c r="Y56" i="22" s="1"/>
  <c r="W55" i="22"/>
  <c r="Y55" i="22" s="1"/>
  <c r="W54" i="22"/>
  <c r="Y54" i="22" s="1"/>
  <c r="W53" i="22"/>
  <c r="Y53" i="22" s="1"/>
  <c r="W52" i="22"/>
  <c r="Y52" i="22" s="1"/>
  <c r="W51" i="22"/>
  <c r="W50" i="22"/>
  <c r="Y50" i="22" s="1"/>
  <c r="W49" i="22"/>
  <c r="Y49" i="22" s="1"/>
  <c r="W48" i="22"/>
  <c r="Y48" i="22" s="1"/>
  <c r="W47" i="22"/>
  <c r="Y47" i="22" s="1"/>
  <c r="W46" i="22"/>
  <c r="Y46" i="22" s="1"/>
  <c r="W45" i="22"/>
  <c r="Y45" i="22" s="1"/>
  <c r="W44" i="22"/>
  <c r="Y44" i="22" s="1"/>
  <c r="W43" i="22"/>
  <c r="Y43" i="22" s="1"/>
  <c r="W42" i="22"/>
  <c r="Y42" i="22" s="1"/>
  <c r="W41" i="22"/>
  <c r="Y41" i="22" s="1"/>
  <c r="W40" i="22"/>
  <c r="Y40" i="22" s="1"/>
  <c r="W36" i="22"/>
  <c r="Y36" i="22" s="1"/>
  <c r="W29" i="22"/>
  <c r="Y29" i="22" s="1"/>
  <c r="W28" i="22"/>
  <c r="Y28" i="22" s="1"/>
  <c r="W27" i="22"/>
  <c r="Y27" i="22" s="1"/>
  <c r="W26" i="22"/>
  <c r="Y26" i="22" s="1"/>
  <c r="W25" i="22"/>
  <c r="Y25" i="22" s="1"/>
  <c r="W24" i="22"/>
  <c r="Y24" i="22" s="1"/>
  <c r="W23" i="22"/>
  <c r="Y23" i="22" s="1"/>
  <c r="W22" i="22"/>
  <c r="W21" i="22"/>
  <c r="Y21" i="22" s="1"/>
  <c r="W20" i="22"/>
  <c r="Y20" i="22" s="1"/>
  <c r="W19" i="22"/>
  <c r="Y19" i="22" s="1"/>
  <c r="W18" i="22"/>
  <c r="Y18" i="22" s="1"/>
  <c r="W17" i="22"/>
  <c r="Y17" i="22" s="1"/>
  <c r="W16" i="22"/>
  <c r="Y16" i="22" s="1"/>
  <c r="W15" i="22"/>
  <c r="Y15" i="22" s="1"/>
  <c r="W14" i="22"/>
  <c r="W13" i="22"/>
  <c r="W12" i="22"/>
  <c r="Y12" i="22" s="1"/>
  <c r="W11" i="22"/>
  <c r="Y11" i="22" s="1"/>
  <c r="W9" i="22"/>
  <c r="Y9" i="22" s="1"/>
  <c r="W8" i="22"/>
  <c r="Y8" i="22" s="1"/>
  <c r="W7" i="22"/>
  <c r="Y7" i="22" s="1"/>
  <c r="X63" i="22"/>
  <c r="V63" i="22"/>
  <c r="U63" i="22"/>
  <c r="T63" i="22"/>
  <c r="S63" i="22"/>
  <c r="R63" i="22"/>
  <c r="Q63" i="22"/>
  <c r="P63" i="22"/>
  <c r="O63" i="22"/>
  <c r="N63" i="22"/>
  <c r="M63" i="22"/>
  <c r="L63" i="22"/>
  <c r="K63" i="22"/>
  <c r="J63" i="22"/>
  <c r="I63" i="22"/>
  <c r="H63" i="22"/>
  <c r="X61" i="22"/>
  <c r="X62" i="22" s="1"/>
  <c r="V61" i="22"/>
  <c r="V62" i="22" s="1"/>
  <c r="U61" i="22"/>
  <c r="U62" i="22" s="1"/>
  <c r="T61" i="22"/>
  <c r="T62" i="22" s="1"/>
  <c r="S61" i="22"/>
  <c r="S62" i="22" s="1"/>
  <c r="R61" i="22"/>
  <c r="R62" i="22" s="1"/>
  <c r="Q61" i="22"/>
  <c r="Q62" i="22" s="1"/>
  <c r="P61" i="22"/>
  <c r="P62" i="22" s="1"/>
  <c r="O61" i="22"/>
  <c r="O62" i="22" s="1"/>
  <c r="N61" i="22"/>
  <c r="N62" i="22" s="1"/>
  <c r="M61" i="22"/>
  <c r="M62" i="22" s="1"/>
  <c r="L61" i="22"/>
  <c r="L62" i="22" s="1"/>
  <c r="K61" i="22"/>
  <c r="K62" i="22" s="1"/>
  <c r="J61" i="22"/>
  <c r="J62" i="22" s="1"/>
  <c r="I61" i="22"/>
  <c r="I62" i="22" s="1"/>
  <c r="H61" i="22"/>
  <c r="H62" i="22" s="1"/>
  <c r="X39" i="22"/>
  <c r="X59" i="22" s="1"/>
  <c r="V39" i="22"/>
  <c r="V59" i="22" s="1"/>
  <c r="U39" i="22"/>
  <c r="U59" i="22" s="1"/>
  <c r="T39" i="22"/>
  <c r="T59" i="22" s="1"/>
  <c r="S39" i="22"/>
  <c r="S59" i="22" s="1"/>
  <c r="R39" i="22"/>
  <c r="R59" i="22" s="1"/>
  <c r="Q39" i="22"/>
  <c r="Q59" i="22" s="1"/>
  <c r="P39" i="22"/>
  <c r="P59" i="22" s="1"/>
  <c r="O39" i="22"/>
  <c r="O59" i="22" s="1"/>
  <c r="N39" i="22"/>
  <c r="N59" i="22" s="1"/>
  <c r="M39" i="22"/>
  <c r="M59" i="22" s="1"/>
  <c r="L39" i="22"/>
  <c r="L59" i="22" s="1"/>
  <c r="K39" i="22"/>
  <c r="K59" i="22" s="1"/>
  <c r="J39" i="22"/>
  <c r="J59" i="22" s="1"/>
  <c r="I39" i="22"/>
  <c r="I59" i="22" s="1"/>
  <c r="H39" i="22"/>
  <c r="H59" i="22" s="1"/>
  <c r="X34" i="22"/>
  <c r="V34" i="22"/>
  <c r="U34" i="22"/>
  <c r="T34" i="22"/>
  <c r="S34" i="22"/>
  <c r="R34" i="22"/>
  <c r="Q34" i="22"/>
  <c r="P34" i="22"/>
  <c r="O34" i="22"/>
  <c r="N34" i="22"/>
  <c r="M34" i="22"/>
  <c r="L34" i="22"/>
  <c r="K34" i="22"/>
  <c r="J34" i="22"/>
  <c r="I34" i="22"/>
  <c r="H34" i="22"/>
  <c r="X32" i="22"/>
  <c r="X33" i="22" s="1"/>
  <c r="V32" i="22"/>
  <c r="V33" i="22" s="1"/>
  <c r="U32" i="22"/>
  <c r="U33" i="22" s="1"/>
  <c r="T32" i="22"/>
  <c r="T33" i="22" s="1"/>
  <c r="S32" i="22"/>
  <c r="S33" i="22" s="1"/>
  <c r="R32" i="22"/>
  <c r="R33" i="22" s="1"/>
  <c r="Q32" i="22"/>
  <c r="Q33" i="22" s="1"/>
  <c r="P32" i="22"/>
  <c r="P33" i="22" s="1"/>
  <c r="O32" i="22"/>
  <c r="O33" i="22" s="1"/>
  <c r="N32" i="22"/>
  <c r="N33" i="22" s="1"/>
  <c r="M32" i="22"/>
  <c r="M33" i="22" s="1"/>
  <c r="L32" i="22"/>
  <c r="L33" i="22" s="1"/>
  <c r="K32" i="22"/>
  <c r="K33" i="22" s="1"/>
  <c r="J32" i="22"/>
  <c r="J33" i="22" s="1"/>
  <c r="I32" i="22"/>
  <c r="I33" i="22" s="1"/>
  <c r="H32" i="22"/>
  <c r="H33" i="22" s="1"/>
  <c r="X10" i="22"/>
  <c r="X30" i="22" s="1"/>
  <c r="V10" i="22"/>
  <c r="V30" i="22" s="1"/>
  <c r="U10" i="22"/>
  <c r="U30" i="22" s="1"/>
  <c r="T10" i="22"/>
  <c r="T30" i="22" s="1"/>
  <c r="S10" i="22"/>
  <c r="S30" i="22" s="1"/>
  <c r="R10" i="22"/>
  <c r="R30" i="22" s="1"/>
  <c r="Q10" i="22"/>
  <c r="Q30" i="22" s="1"/>
  <c r="P10" i="22"/>
  <c r="P30" i="22" s="1"/>
  <c r="O10" i="22"/>
  <c r="O30" i="22" s="1"/>
  <c r="N10" i="22"/>
  <c r="N30" i="22" s="1"/>
  <c r="M10" i="22"/>
  <c r="M30" i="22" s="1"/>
  <c r="L10" i="22"/>
  <c r="L30" i="22" s="1"/>
  <c r="K10" i="22"/>
  <c r="K30" i="22" s="1"/>
  <c r="J10" i="22"/>
  <c r="J30" i="22" s="1"/>
  <c r="I10" i="22"/>
  <c r="I30" i="22" s="1"/>
  <c r="H10" i="22"/>
  <c r="H30" i="22" s="1"/>
  <c r="I20" i="21"/>
  <c r="H20" i="21"/>
  <c r="I13" i="21"/>
  <c r="H13" i="21"/>
  <c r="J98" i="19"/>
  <c r="K98" i="19"/>
  <c r="I98" i="19"/>
  <c r="H98" i="19"/>
  <c r="J91" i="19"/>
  <c r="K91" i="19"/>
  <c r="I91" i="19"/>
  <c r="H91" i="19"/>
  <c r="I85" i="18"/>
  <c r="H85" i="18"/>
  <c r="H91" i="18"/>
  <c r="I91" i="18"/>
  <c r="I21" i="21" l="1"/>
  <c r="H21" i="21"/>
  <c r="K90" i="19"/>
  <c r="J90" i="19"/>
  <c r="I90" i="19"/>
  <c r="H90" i="19"/>
  <c r="Y39" i="22"/>
  <c r="I108" i="19"/>
  <c r="I109" i="19" s="1"/>
  <c r="J108" i="19"/>
  <c r="J109" i="19" s="1"/>
  <c r="H108" i="19"/>
  <c r="H109" i="19" s="1"/>
  <c r="K108" i="19"/>
  <c r="K109" i="19" s="1"/>
  <c r="W39" i="22"/>
  <c r="W59" i="22" s="1"/>
  <c r="W63" i="22"/>
  <c r="Y51" i="22"/>
  <c r="W34" i="22"/>
  <c r="Y22" i="22"/>
  <c r="Y10" i="22"/>
  <c r="W10" i="22"/>
  <c r="W30" i="22" s="1"/>
  <c r="Y13" i="22"/>
  <c r="W61" i="22"/>
  <c r="W62" i="22" s="1"/>
  <c r="W32" i="22"/>
  <c r="W33" i="22" s="1"/>
  <c r="Y14" i="22"/>
  <c r="I78" i="18"/>
  <c r="H78" i="18"/>
  <c r="Y30" i="22" l="1"/>
  <c r="H48" i="21"/>
  <c r="H42" i="21"/>
  <c r="H35" i="21"/>
  <c r="H29" i="21"/>
  <c r="H54" i="20"/>
  <c r="H48" i="20"/>
  <c r="H41" i="20"/>
  <c r="H35" i="20"/>
  <c r="H19" i="20"/>
  <c r="I9" i="20"/>
  <c r="I111" i="19"/>
  <c r="I85" i="19"/>
  <c r="I70" i="19"/>
  <c r="I48" i="19"/>
  <c r="I37" i="19"/>
  <c r="H29" i="19"/>
  <c r="H26" i="19"/>
  <c r="H20" i="19"/>
  <c r="H16" i="19"/>
  <c r="I8" i="19"/>
  <c r="H117" i="18"/>
  <c r="H105" i="18"/>
  <c r="H98" i="18"/>
  <c r="H94" i="18"/>
  <c r="H60" i="18"/>
  <c r="H53" i="18"/>
  <c r="H45" i="18"/>
  <c r="H38" i="18"/>
  <c r="H27" i="18"/>
  <c r="H17" i="18"/>
  <c r="H10" i="18"/>
  <c r="I60" i="19" l="1"/>
  <c r="H55" i="20"/>
  <c r="H49" i="21"/>
  <c r="H36" i="21"/>
  <c r="H75" i="18"/>
  <c r="H133" i="18" s="1"/>
  <c r="H42" i="20"/>
  <c r="H9" i="18"/>
  <c r="H14" i="19"/>
  <c r="H44" i="18"/>
  <c r="Y61" i="22"/>
  <c r="Y62" i="22" s="1"/>
  <c r="Y59" i="22"/>
  <c r="Y34" i="22"/>
  <c r="I48" i="21"/>
  <c r="I42" i="21"/>
  <c r="I35" i="21"/>
  <c r="I29" i="21"/>
  <c r="I54" i="20"/>
  <c r="I48" i="20"/>
  <c r="I41" i="20"/>
  <c r="I35" i="20"/>
  <c r="I19" i="20"/>
  <c r="I18" i="20"/>
  <c r="H9" i="20"/>
  <c r="H18" i="20" s="1"/>
  <c r="H24" i="20" s="1"/>
  <c r="H27" i="20" s="1"/>
  <c r="K111" i="19"/>
  <c r="J111" i="19"/>
  <c r="H111" i="19"/>
  <c r="K85" i="19"/>
  <c r="J85" i="19"/>
  <c r="H85" i="19"/>
  <c r="K70" i="19"/>
  <c r="J70" i="19"/>
  <c r="H70" i="19"/>
  <c r="K48" i="19"/>
  <c r="J48" i="19"/>
  <c r="H48" i="19"/>
  <c r="K37" i="19"/>
  <c r="J37" i="19"/>
  <c r="H37" i="19"/>
  <c r="K29" i="19"/>
  <c r="J29" i="19"/>
  <c r="I29" i="19"/>
  <c r="K26" i="19"/>
  <c r="J26" i="19"/>
  <c r="I26" i="19"/>
  <c r="K20" i="19"/>
  <c r="J20" i="19"/>
  <c r="I20" i="19"/>
  <c r="K16" i="19"/>
  <c r="J16" i="19"/>
  <c r="I16" i="19"/>
  <c r="K8" i="19"/>
  <c r="J8" i="19"/>
  <c r="H8" i="19"/>
  <c r="I117" i="18"/>
  <c r="I105" i="18"/>
  <c r="I98" i="18"/>
  <c r="I94" i="18"/>
  <c r="I75" i="18" s="1"/>
  <c r="I60" i="18"/>
  <c r="I53" i="18"/>
  <c r="I45" i="18"/>
  <c r="I38" i="18"/>
  <c r="I27" i="18"/>
  <c r="I17" i="18"/>
  <c r="I10" i="18"/>
  <c r="I55" i="20" l="1"/>
  <c r="H51" i="21"/>
  <c r="H53" i="21" s="1"/>
  <c r="K60" i="19"/>
  <c r="H57" i="20"/>
  <c r="H59" i="20" s="1"/>
  <c r="I24" i="20"/>
  <c r="I27" i="20" s="1"/>
  <c r="Y63" i="22"/>
  <c r="Y32" i="22"/>
  <c r="Y33" i="22" s="1"/>
  <c r="I36" i="21"/>
  <c r="K14" i="19"/>
  <c r="K61" i="19" s="1"/>
  <c r="J60" i="19"/>
  <c r="I133" i="18"/>
  <c r="I49" i="21"/>
  <c r="I44" i="18"/>
  <c r="H61" i="19"/>
  <c r="I14" i="19"/>
  <c r="I61" i="19" s="1"/>
  <c r="H72" i="18"/>
  <c r="H60" i="19"/>
  <c r="J14" i="19"/>
  <c r="J61" i="19" s="1"/>
  <c r="I9" i="18"/>
  <c r="I42" i="20"/>
  <c r="I51" i="21" l="1"/>
  <c r="I53" i="21" s="1"/>
  <c r="K62" i="19"/>
  <c r="K67" i="19" s="1"/>
  <c r="I57" i="20"/>
  <c r="I59" i="20" s="1"/>
  <c r="K64" i="19"/>
  <c r="J63" i="19"/>
  <c r="K63" i="19"/>
  <c r="H64" i="19"/>
  <c r="I72" i="18"/>
  <c r="I62" i="19"/>
  <c r="I63" i="19"/>
  <c r="I64" i="19"/>
  <c r="H62" i="19"/>
  <c r="H66" i="19" s="1"/>
  <c r="H63" i="19"/>
  <c r="J62" i="19"/>
  <c r="J66" i="19" s="1"/>
  <c r="J64" i="19"/>
  <c r="H67" i="19"/>
  <c r="K68" i="19" l="1"/>
  <c r="K66" i="19"/>
  <c r="H68" i="19"/>
  <c r="I66" i="19"/>
  <c r="I68" i="19"/>
  <c r="I67" i="19"/>
  <c r="J67" i="19"/>
  <c r="J68" i="19"/>
</calcChain>
</file>

<file path=xl/sharedStrings.xml><?xml version="1.0" encoding="utf-8"?>
<sst xmlns="http://schemas.openxmlformats.org/spreadsheetml/2006/main" count="583" uniqueCount="523">
  <si>
    <t xml:space="preserve">NOTES TO THE FINANCIAL STATEMENTS – TFI-POD
(made for quarterly periods)
Name of the issuer: ILIRIJA d.d. BIOGRAD NA MORU
PIN: 05951496767
Reporting period: 01/01 – 31/12/2021
</t>
  </si>
  <si>
    <t xml:space="preserve">A. Notes on the Company’s financial position: </t>
  </si>
  <si>
    <t>Non-current assets</t>
  </si>
  <si>
    <t>The non-current asset value amounts to HRK 442,020,422.48, which constitutes a decrease of HRK 6,881,561.67, or 1.53% compared to the value as at 31 December 2020, when it amounted to HRK 448,901,984.15. An amount of HRK 10,844,315.13 was invested in all sectors of the Company during the reporting period of 2021.</t>
  </si>
  <si>
    <t>Current assets</t>
  </si>
  <si>
    <t xml:space="preserve">The current asset value amounted to HRK 52,882,621.62 and increased by HRK 25,114,558.13 or 90.44 %, as compared to the balance as at 31 December 2020, when it amounted to HRK 27,768,063.49. The largest part of the increase in current assets was realized by cash inflows from customers and cash collections, which was reflected in an increase in the cash flow. </t>
  </si>
  <si>
    <t>Short-term liabilities</t>
  </si>
  <si>
    <t xml:space="preserve">Short-term liabilities amounted to HRK 30,224,806.99, recording an increase of HRK 7,476,085.80, or 32.86% compared to the balance as at 31 December 2020, when they amounted to HRK 22,748,721.19. </t>
  </si>
  <si>
    <t>Non-current liabilities</t>
  </si>
  <si>
    <t>Non-current liabilities amounted to HRK 94,433,243.56, recording a decrease of HRK 11,415,565.37 or 10.78% compared to the balance as at 31 December 2020, when they amounted to HRK 105,848,808.93.</t>
  </si>
  <si>
    <t xml:space="preserve">Equity and reserves </t>
  </si>
  <si>
    <t xml:space="preserve">Equity and reserves equalled HRK 370,244,993.55, which represents an increase of HRK 22,172,476.03 or 6.37% compared to the balance as at 31 December 2020, when they amounted to HRK 348,072,517.52. </t>
  </si>
  <si>
    <t>The increase in the Company share capital and reserves is largely due to the realised net profit in the amount of HRK 22,172,476.03.</t>
  </si>
  <si>
    <t>Note – total revenue, expenses and operating profit</t>
  </si>
  <si>
    <t>Total revenue</t>
  </si>
  <si>
    <t>Total revenue generated as at 31 December 2021 amounted to HRK 134,831,127.96, representing an increase of 37.95% of the total revenue as at 31 December 2020, when it amounted to HRK 97,737,763.82.</t>
  </si>
  <si>
    <t xml:space="preserve">Total expenses </t>
  </si>
  <si>
    <t>Total expenses as at 31 December 2021 amounted to HRK 96,715,884.28, representing an increase of 12.15% of the total expenses as at 31 December 2020, when it amounted to HRK 96,715,884.28.</t>
  </si>
  <si>
    <t>Operating profit</t>
  </si>
  <si>
    <t>Operating profit generated as at 31 December 2021 amounted to HRK 48,429,421.22, constituting an increase of 128.47% of the operating profit as at 31 December 2020, when it amounted to HRK 21,197,695.74.</t>
  </si>
  <si>
    <t xml:space="preserve">B. The last revised annual statements of the Company are available on the website of ILIRIJA d.d. </t>
  </si>
  <si>
    <t>https://ilirijabiograd.com/izvjesca-o-poslovanju, Zagreb Stock Exchange (Zagrebačka burza d.d.) and the Croatian Financial Services Supervisory Agency within the framework of the central storage of regulated information.</t>
  </si>
  <si>
    <t>C. Statement on the application of the same accounting policies during the preparation of the statement as at 31 December 2021 and the last revised annual statement as at 31 December 2020.</t>
  </si>
  <si>
    <t xml:space="preserve">D. In the observed reporting period of 2021, operating revenue in the amount of HRK 134,470,753.01 was generated, which constitutes a 37.72% increase compared to the same period of the previous year, when it amounted to HRK 97,640,558.48. The Company’s business activities are seasonal. The Company generates most of its revenue in summer. The Company generates revenue in the hotel, nautical, camping and real-estate sectors and the destination management company DMC Ilirija Travel. The hotel sector generates most of its revenue in summer. </t>
  </si>
  <si>
    <t xml:space="preserve"> In the observed reporting period of 2021, operating revenue of the hotel sector was generated in the amount of HRK 31,002,857.24, which constitutes a 133% increase compared to the same period of the previous year, when it amounted to HRK 13,317,286.13:</t>
  </si>
  <si>
    <t>Revenue of the nautical sector in the observed period of 2021 amounted to HRK 49,185,727.37, constituting an increase of 13.41% compared to the same period of 2020, when they amounted to HRK 43,370,116.44. The majority of the revenue was generated by annual berth fees.</t>
  </si>
  <si>
    <t xml:space="preserve"> In the subject period of 2021, revenue of the camping sector amounted to HRK 33,399,299.81, constituting an increase of HRK 13,789,315.86, or 70.32% compared to the same period of last year. Most of the increased revenue was generated by lump-sum guests, mobile homes and individual guests.</t>
  </si>
  <si>
    <t xml:space="preserve">In the reporting period of 2021, revenue from the real estate sector, i.e. the City Galleria Business and Shopping Centre amounted to HRK 13,076,060.86, representing an increase of 2.33% compared to the same period of the previous year. </t>
  </si>
  <si>
    <t xml:space="preserve"> On account of the job retention grant by the Government of the Republic of Croatia, the Company has received a grant in the amount of HRK 4,963,771.11 as at 31 December 2021. The Company recognised the total amount of the job retention grant as other revenue, in accordance with IAS 20, which also reflected on the profit of the reporting period. </t>
  </si>
  <si>
    <t xml:space="preserve">As at 31 December 2021, operating costs amounted to HRK 86,041,331.79, recording an increase of HRK 9,598,469.05 or 12.56% compared to the same period of 2020, when they amounted to HRK 76,442,862.74. In the reporting period of 2021, financial expenses amounted to HRK 3,362,161.27, which is a 26.90% decrease compared to the same period of the previous year, when they amounted to HRK 4,599,367.76. The depreciation charge for the reporting period of 2021 amounted to HRK 19,068,148.87, which is a 21.66% increase compared to the same period of 2020, when it amounted to HRK 15,673,653.78. </t>
  </si>
  <si>
    <t>Total expenses amounted to HRK 108,471,641.93, recording an increase of 12.15% compared to the same period of the previous year, when they amounted to HRK 96,715,884.28. The operating profit generated by business operations for the reporting period of 2021 amounted to HRK 48,429,421.22, which constitutes an increase of 28.47% compared to the same period of the previous year, when it amounted to HRK 21,197,695.74. EBITDA, i.e. earnings before depreciation, interest and taxes, amounted to HRK 48,789,796.17, representing an increase of 29.11% compared to the same period of the previous year. EBIT, i.e. earnings before interest and taxes was realized in the amount of HRK 29,721,647.30, recording an increase of 428.74% compared to the same period of the previous year, when it amounted to HRK 5,621,247.30. Net profit for the observed period amounted to HRK 22,172,476.03, recording an increase of 1,169.77% compared to the same period of the previous year, when it amounted to HRK 1,021,879.54.</t>
  </si>
  <si>
    <t xml:space="preserve">Additional clarifications of individual items can be found in the Company comments, which comprise an integral part of the statement as at 31 December 2021.  </t>
  </si>
  <si>
    <t>E. There were no significant changes.</t>
  </si>
  <si>
    <t xml:space="preserve"> F. Point 1 ILIRIJA d.d. BIOGRAD NA MORU, Tina Ujevića 7, 23210 Biograd na Moru, Croatia, Company Reg. No: 060032302, PIN:05951496767. </t>
  </si>
  <si>
    <t xml:space="preserve">Point 2 There has been no change in the accounting policies compared to the last revised annual statement. </t>
  </si>
  <si>
    <t xml:space="preserve">Point 3 Point 3 does not apply to our Company and is not used. </t>
  </si>
  <si>
    <t xml:space="preserve">Point 4 The majority of the revenue was generated on the domestic market in the amount of HRK 108,177,323.82 and the foreign market in the amount of HRK 20,338,616.13.  Operating revenue generated in the hotel sector amounted to HRK 31,002,857.24, whereas it amounted to HRK 49,185,727.37 in the nautical sector, HRK 33,399,299.81 in the camping sector, while the operating revenue of City Galleria amounted to HRK 13,076,060.86. Revenue from other activities or profit centres, including Ilirija Travel and hospitality were realized in the amount of HRK 2,843,036.62.  On account of the job retention grant by the Government of the Republic of Croatia, the Company has received a grant in the amount of HRK 4,963,771.11, which was recognised as other revenue. Total expenses amounted to HRK 108,471,641.93. Business expenses amount to HRK 86,041,331.79. Most of them were incurred in connection to the cost of raw material, other materials and energy, accounting for HRK 17,124,369.33, outsourcing costs, accounting for HRK 18,486,187.72, other operating costs, accounting for HRK 16,479,173.05, and staff costs, accounting for HRK 33,951,601.69. </t>
  </si>
  <si>
    <t>Point 5 Long-term loans which will become due in the period from 2026 to 2034 amount to HRK 56,815,912.30. Securing payment of mortgages on property.</t>
  </si>
  <si>
    <t xml:space="preserve"> Point 6 Average number of employees in the period from 01/01-31/ 12/ 2021 was 286.</t>
  </si>
  <si>
    <t>Point 7 The employee cost presented in the income statement amounted to HRK 33,951,601.69 (net salary being HRK 20,991,867.88, contributions from salaries being HRK 5,815,852.01, the salary tax being HRK 2,316,550.97, and the contributions to salaries being HRK 4,827,330.83). Due to the restrictions of the form, which does not include other employee costs, e.g. travel expenses, severance pay, etc., this amount is supplemented by the subject costs of HRK 2,036,892.88, which brings the total employee cost to HRK 35,988,494.57. The Company does not capitalise the salary costs.</t>
  </si>
  <si>
    <t>Point 8 and 9 do not apply to our Company and are not used.</t>
  </si>
  <si>
    <t xml:space="preserve">Point 10 The share capital of the Company as at 31 December 2021 amounted to HRK 229,146,480.00, and it is divided into 2,413,488 no-par-value ordinary shares. </t>
  </si>
  <si>
    <t xml:space="preserve">Points 11 to 17 do not apply to our Company. There was no consolidation. </t>
  </si>
  <si>
    <r>
      <rPr>
        <b/>
        <sz val="12"/>
        <rFont val="Arial"/>
        <family val="2"/>
        <charset val="238"/>
      </rPr>
      <t>STATEMENT OF PROFIT OR LOSS</t>
    </r>
  </si>
  <si>
    <t>for the period 01/01/2021 to 31/12/2021</t>
  </si>
  <si>
    <r>
      <rPr>
        <sz val="10"/>
        <rFont val="Arial"/>
        <family val="2"/>
        <charset val="238"/>
      </rPr>
      <t>in HRK</t>
    </r>
  </si>
  <si>
    <t xml:space="preserve">Submitter:  ILIRIJA d.d. </t>
  </si>
  <si>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</si>
  <si>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</si>
  <si>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</si>
  <si>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</si>
  <si>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 xml:space="preserve">Cumulative </t>
    </r>
  </si>
  <si>
    <r>
      <rPr>
        <b/>
        <sz val="8"/>
        <rFont val="Arial"/>
        <family val="2"/>
        <charset val="238"/>
      </rPr>
      <t>Quarter</t>
    </r>
  </si>
  <si>
    <r>
      <t xml:space="preserve">I OPERATING INCOME </t>
    </r>
    <r>
      <rPr>
        <sz val="9"/>
        <color rgb="FF333399"/>
        <rFont val="Arial"/>
        <family val="2"/>
        <charset val="238"/>
      </rPr>
      <t>(ADP 002 to 006)</t>
    </r>
  </si>
  <si>
    <r>
      <rPr>
        <sz val="9"/>
        <rFont val="Arial"/>
        <family val="2"/>
        <charset val="238"/>
      </rPr>
      <t xml:space="preserve">    1 Income from sales with undertakings within the group</t>
    </r>
  </si>
  <si>
    <r>
      <rPr>
        <sz val="9"/>
        <rFont val="Arial"/>
        <family val="2"/>
        <charset val="238"/>
      </rPr>
      <t xml:space="preserve">    2 Income from sales (outside group)</t>
    </r>
  </si>
  <si>
    <r>
      <rPr>
        <sz val="9"/>
        <rFont val="Arial"/>
        <family val="2"/>
        <charset val="238"/>
      </rPr>
      <t xml:space="preserve">    3 Income from the use of own products, goods and services</t>
    </r>
  </si>
  <si>
    <r>
      <rPr>
        <sz val="9"/>
        <rFont val="Arial"/>
        <family val="2"/>
        <charset val="238"/>
      </rPr>
      <t xml:space="preserve">    4 Other operating income with undertakings within the group</t>
    </r>
  </si>
  <si>
    <r>
      <rPr>
        <sz val="9"/>
        <rFont val="Arial"/>
        <family val="2"/>
        <charset val="238"/>
      </rPr>
      <t xml:space="preserve">    5 Other operating income (outside the group)</t>
    </r>
  </si>
  <si>
    <r>
      <rPr>
        <b/>
        <sz val="9"/>
        <color rgb="FF333399"/>
        <rFont val="Arial"/>
        <family val="2"/>
        <charset val="238"/>
      </rPr>
      <t xml:space="preserve">II OPERATING EXPENSES </t>
    </r>
    <r>
      <rPr>
        <sz val="9"/>
        <color rgb="FF333399"/>
        <rFont val="Arial"/>
        <family val="2"/>
        <charset val="238"/>
      </rPr>
      <t>(ADP 08+009+013+017+018+019+022+029)</t>
    </r>
  </si>
  <si>
    <r>
      <rPr>
        <sz val="9"/>
        <rFont val="Arial"/>
        <family val="2"/>
        <charset val="238"/>
      </rPr>
      <t xml:space="preserve">    1 Changes in inventories of work in progress and finished goods</t>
    </r>
  </si>
  <si>
    <t xml:space="preserve">    2 Material costs (ADP 010 to 012)</t>
  </si>
  <si>
    <r>
      <rPr>
        <i/>
        <sz val="9"/>
        <rFont val="Arial"/>
        <family val="2"/>
        <charset val="238"/>
      </rPr>
      <t xml:space="preserve">        a) Costs of raw materials and consumables </t>
    </r>
  </si>
  <si>
    <r>
      <rPr>
        <i/>
        <sz val="9"/>
        <rFont val="Arial"/>
        <family val="2"/>
        <charset val="238"/>
      </rPr>
      <t xml:space="preserve">        b) Costs of goods sold </t>
    </r>
  </si>
  <si>
    <r>
      <rPr>
        <i/>
        <sz val="9"/>
        <rFont val="Arial"/>
        <family val="2"/>
        <charset val="238"/>
      </rPr>
      <t xml:space="preserve">        c) Other external costs </t>
    </r>
  </si>
  <si>
    <t xml:space="preserve">   3 Staff costs (ADP 014 to 016)</t>
  </si>
  <si>
    <r>
      <rPr>
        <i/>
        <sz val="9"/>
        <rFont val="Arial"/>
        <family val="2"/>
        <charset val="238"/>
      </rPr>
      <t xml:space="preserve">        a) Net salaries and wages</t>
    </r>
  </si>
  <si>
    <r>
      <rPr>
        <i/>
        <sz val="9"/>
        <rFont val="Arial"/>
        <family val="2"/>
        <charset val="238"/>
      </rPr>
      <t xml:space="preserve">        b) Tax and contributions from salary costs</t>
    </r>
  </si>
  <si>
    <r>
      <rPr>
        <i/>
        <sz val="9"/>
        <rFont val="Arial"/>
        <family val="2"/>
        <charset val="238"/>
      </rPr>
      <t xml:space="preserve">        c) Contributions on salaries</t>
    </r>
  </si>
  <si>
    <r>
      <rPr>
        <sz val="9"/>
        <rFont val="Arial"/>
        <family val="2"/>
        <charset val="238"/>
      </rPr>
      <t xml:space="preserve">   4 Depreciation</t>
    </r>
  </si>
  <si>
    <r>
      <rPr>
        <sz val="9"/>
        <rFont val="Arial"/>
        <family val="2"/>
        <charset val="238"/>
      </rPr>
      <t xml:space="preserve">   5 Other costs</t>
    </r>
  </si>
  <si>
    <t xml:space="preserve">   6 Value adjustments (ADP 020+021)</t>
  </si>
  <si>
    <r>
      <rPr>
        <i/>
        <sz val="9"/>
        <rFont val="Arial"/>
        <family val="2"/>
        <charset val="238"/>
      </rPr>
      <t xml:space="preserve">       a) fixed assets other than financial assets</t>
    </r>
  </si>
  <si>
    <r>
      <rPr>
        <i/>
        <sz val="9"/>
        <rFont val="Arial"/>
        <family val="2"/>
        <charset val="238"/>
      </rPr>
      <t xml:space="preserve">       b) current assets other than financial assets</t>
    </r>
  </si>
  <si>
    <t xml:space="preserve">   7 Provisions (ADP 023 to 028)</t>
  </si>
  <si>
    <r>
      <rPr>
        <i/>
        <sz val="9"/>
        <rFont val="Arial"/>
        <family val="2"/>
        <charset val="238"/>
      </rPr>
      <t xml:space="preserve">       a) Provisions for pensions, termination benefits and similar obligations</t>
    </r>
  </si>
  <si>
    <r>
      <rPr>
        <i/>
        <sz val="9"/>
        <rFont val="Arial"/>
        <family val="2"/>
        <charset val="238"/>
      </rPr>
      <t xml:space="preserve">       b) Provisions for tax liabilities</t>
    </r>
  </si>
  <si>
    <r>
      <rPr>
        <i/>
        <sz val="9"/>
        <rFont val="Arial"/>
        <family val="2"/>
        <charset val="238"/>
      </rPr>
      <t xml:space="preserve">       c) Provisions for ongoing legal cases</t>
    </r>
  </si>
  <si>
    <r>
      <rPr>
        <i/>
        <sz val="9"/>
        <rFont val="Arial"/>
        <family val="2"/>
        <charset val="238"/>
      </rPr>
      <t xml:space="preserve">       d) Provisions for renewal of natural resources</t>
    </r>
  </si>
  <si>
    <r>
      <rPr>
        <i/>
        <sz val="9"/>
        <rFont val="Arial"/>
        <family val="2"/>
        <charset val="238"/>
      </rPr>
      <t xml:space="preserve">       e) Provisions for warranty obligations</t>
    </r>
  </si>
  <si>
    <r>
      <rPr>
        <i/>
        <sz val="9"/>
        <rFont val="Arial"/>
        <family val="2"/>
        <charset val="238"/>
      </rPr>
      <t xml:space="preserve">       f) Other provisions</t>
    </r>
  </si>
  <si>
    <r>
      <rPr>
        <sz val="9"/>
        <rFont val="Arial"/>
        <family val="2"/>
        <charset val="238"/>
      </rPr>
      <t xml:space="preserve">   8 Other operating expenses</t>
    </r>
  </si>
  <si>
    <r>
      <rPr>
        <b/>
        <sz val="9"/>
        <color rgb="FF333399"/>
        <rFont val="Arial"/>
        <family val="2"/>
        <charset val="238"/>
      </rPr>
      <t xml:space="preserve">III FINANCIAL INCOME </t>
    </r>
    <r>
      <rPr>
        <sz val="9"/>
        <color rgb="FF333399"/>
        <rFont val="Arial"/>
        <family val="2"/>
        <charset val="238"/>
      </rPr>
      <t>(ADP 031 to 040)</t>
    </r>
  </si>
  <si>
    <r>
      <rPr>
        <sz val="9"/>
        <rFont val="Arial"/>
        <family val="2"/>
        <charset val="238"/>
      </rPr>
      <t xml:space="preserve">     1 Income from investments in holdings (shares) of undertakings within the group</t>
    </r>
  </si>
  <si>
    <r>
      <rPr>
        <sz val="9"/>
        <rFont val="Arial"/>
        <family val="2"/>
        <charset val="238"/>
      </rPr>
      <t xml:space="preserve">     2 Income from investments in holdings (shares) of companies linked by virtue of participating interests</t>
    </r>
  </si>
  <si>
    <r>
      <rPr>
        <sz val="9"/>
        <rFont val="Arial"/>
        <family val="2"/>
        <charset val="238"/>
      </rPr>
      <t xml:space="preserve">     3 Income from other long-term financial investment and loans granted to undertakings within the group</t>
    </r>
  </si>
  <si>
    <r>
      <rPr>
        <sz val="9"/>
        <rFont val="Arial"/>
        <family val="2"/>
        <charset val="238"/>
      </rPr>
      <t xml:space="preserve">     4 Other interest income from operations with undertakings within the group</t>
    </r>
  </si>
  <si>
    <r>
      <rPr>
        <sz val="9"/>
        <rFont val="Arial"/>
        <family val="2"/>
        <charset val="238"/>
      </rPr>
      <t xml:space="preserve">     5 Exchange rate differences and other financial income from operations with undertakings within the group</t>
    </r>
  </si>
  <si>
    <r>
      <rPr>
        <sz val="9"/>
        <rFont val="Arial"/>
        <family val="2"/>
        <charset val="238"/>
      </rPr>
      <t xml:space="preserve">     6 Income from other long-term financial investments and loans</t>
    </r>
  </si>
  <si>
    <r>
      <rPr>
        <sz val="9"/>
        <rFont val="Arial"/>
        <family val="2"/>
        <charset val="238"/>
      </rPr>
      <t xml:space="preserve">     7 Other interest income</t>
    </r>
  </si>
  <si>
    <r>
      <rPr>
        <sz val="9"/>
        <rFont val="Arial"/>
        <family val="2"/>
        <charset val="238"/>
      </rPr>
      <t xml:space="preserve">     8 Exchange rate differences and other financial income</t>
    </r>
  </si>
  <si>
    <r>
      <rPr>
        <sz val="9"/>
        <rFont val="Arial"/>
        <family val="2"/>
        <charset val="238"/>
      </rPr>
      <t xml:space="preserve">     9 Unrealised gains (income) from financial assets</t>
    </r>
  </si>
  <si>
    <r>
      <rPr>
        <sz val="9"/>
        <rFont val="Arial"/>
        <family val="2"/>
        <charset val="238"/>
      </rPr>
      <t xml:space="preserve">   10 Other financial income</t>
    </r>
  </si>
  <si>
    <r>
      <rPr>
        <b/>
        <sz val="9"/>
        <color rgb="FF333399"/>
        <rFont val="Arial"/>
        <family val="2"/>
        <charset val="238"/>
      </rPr>
      <t xml:space="preserve">IV FINANCIAL EXPENSES </t>
    </r>
    <r>
      <rPr>
        <sz val="9"/>
        <color rgb="FF333399"/>
        <rFont val="Arial"/>
        <family val="2"/>
        <charset val="238"/>
      </rPr>
      <t>(ADP 042 to 048)</t>
    </r>
  </si>
  <si>
    <r>
      <rPr>
        <sz val="9"/>
        <rFont val="Arial"/>
        <family val="2"/>
        <charset val="238"/>
      </rPr>
      <t xml:space="preserve">    1 Interest expenses and similar expenses with undertakings within the group</t>
    </r>
  </si>
  <si>
    <r>
      <rPr>
        <sz val="9"/>
        <rFont val="Arial"/>
        <family val="2"/>
        <charset val="238"/>
      </rPr>
      <t>2 Exchange rate differences and other expenses from operations with undertakings within the group</t>
    </r>
  </si>
  <si>
    <r>
      <rPr>
        <sz val="9"/>
        <rFont val="Arial"/>
        <family val="2"/>
        <charset val="238"/>
      </rPr>
      <t>3 Interest expenses and similar expenses</t>
    </r>
  </si>
  <si>
    <r>
      <rPr>
        <sz val="9"/>
        <rFont val="Arial"/>
        <family val="2"/>
        <charset val="238"/>
      </rPr>
      <t>4 Exchange rate differences and other expenses</t>
    </r>
  </si>
  <si>
    <r>
      <rPr>
        <sz val="9"/>
        <rFont val="Arial"/>
        <family val="2"/>
        <charset val="238"/>
      </rPr>
      <t>5 Unrealised losses (expenses) from financial assets</t>
    </r>
  </si>
  <si>
    <r>
      <rPr>
        <sz val="9"/>
        <rFont val="Arial"/>
        <family val="2"/>
        <charset val="238"/>
      </rPr>
      <t>6 Value adjustments of financial assets (net)</t>
    </r>
  </si>
  <si>
    <r>
      <rPr>
        <sz val="9"/>
        <rFont val="Arial"/>
        <family val="2"/>
        <charset val="238"/>
      </rPr>
      <t>7 Other financial expenses</t>
    </r>
  </si>
  <si>
    <r>
      <rPr>
        <b/>
        <sz val="9"/>
        <color rgb="FF333399"/>
        <rFont val="Arial"/>
        <family val="2"/>
        <charset val="238"/>
      </rPr>
      <t>V    SHARE IN PROFIT FROM UNDERTAKINGS LINKED BY VRITUE OF PARTICIPATING INTERESTS</t>
    </r>
  </si>
  <si>
    <r>
      <rPr>
        <b/>
        <sz val="9"/>
        <color rgb="FF333399"/>
        <rFont val="Arial"/>
        <family val="2"/>
        <charset val="238"/>
      </rPr>
      <t>VI   SHARE IN PROFIT FROM JOINT VENTURES</t>
    </r>
  </si>
  <si>
    <r>
      <rPr>
        <b/>
        <sz val="9"/>
        <color rgb="FF333399"/>
        <rFont val="Arial"/>
        <family val="2"/>
        <charset val="238"/>
      </rPr>
      <t>VII  SHARE IN LOSS OF COMPANIES LINKED BY VIRTUE OF PARTICIPATING INTEREST</t>
    </r>
  </si>
  <si>
    <r>
      <rPr>
        <b/>
        <sz val="9"/>
        <color rgb="FF333399"/>
        <rFont val="Arial"/>
        <family val="2"/>
        <charset val="238"/>
      </rPr>
      <t>VIII SHARE IN LOSS OF JOINT VENTURES</t>
    </r>
  </si>
  <si>
    <r>
      <rPr>
        <b/>
        <sz val="9"/>
        <color rgb="FF333399"/>
        <rFont val="Arial"/>
        <family val="2"/>
        <charset val="238"/>
      </rPr>
      <t xml:space="preserve">IX   TOTAL INCOME </t>
    </r>
    <r>
      <rPr>
        <sz val="9"/>
        <color rgb="FF333399"/>
        <rFont val="Arial"/>
        <family val="2"/>
        <charset val="238"/>
      </rPr>
      <t>(ADP 001+030+049 +050)</t>
    </r>
  </si>
  <si>
    <r>
      <rPr>
        <b/>
        <sz val="9"/>
        <color rgb="FF333399"/>
        <rFont val="Arial"/>
        <family val="2"/>
        <charset val="238"/>
      </rPr>
      <t xml:space="preserve">X    TOTAL EXPENDITURE </t>
    </r>
    <r>
      <rPr>
        <sz val="9"/>
        <color rgb="FF333399"/>
        <rFont val="Arial"/>
        <family val="2"/>
        <charset val="238"/>
      </rPr>
      <t>(ADP 007+041+051 + 052)</t>
    </r>
  </si>
  <si>
    <r>
      <rPr>
        <b/>
        <sz val="9"/>
        <color rgb="FF333399"/>
        <rFont val="Arial"/>
        <family val="2"/>
        <charset val="238"/>
      </rPr>
      <t xml:space="preserve">XI   PRE-TAX PROFIT OR LOSS </t>
    </r>
    <r>
      <rPr>
        <sz val="9"/>
        <color rgb="FF333399"/>
        <rFont val="Arial"/>
        <family val="2"/>
        <charset val="238"/>
      </rPr>
      <t>(ADP 053-054)</t>
    </r>
  </si>
  <si>
    <t xml:space="preserve">   1 Pre-tax profit (ADP 053-054)</t>
  </si>
  <si>
    <t xml:space="preserve">   2 Pre-tax loss (ADP 054-053)</t>
  </si>
  <si>
    <r>
      <rPr>
        <b/>
        <sz val="9"/>
        <color rgb="FF333399"/>
        <rFont val="Arial"/>
        <family val="2"/>
        <charset val="238"/>
      </rPr>
      <t>XII  INCOME TAX</t>
    </r>
  </si>
  <si>
    <t>XIII PROFIT OR LOSS FOR THE PERIOD (ADP 055-059)</t>
  </si>
  <si>
    <t xml:space="preserve">  1 Profit for the period (ADP 055-059)</t>
  </si>
  <si>
    <t xml:space="preserve">  2 Loss for the period  (ADP 059-055)</t>
  </si>
  <si>
    <r>
      <rPr>
        <b/>
        <sz val="9"/>
        <color rgb="FF000080"/>
        <rFont val="Arial"/>
        <family val="2"/>
        <charset val="238"/>
      </rPr>
      <t>DISCONTINUED OPERATIONS (to be filled in by undertakings subject to IFRS only with discontinued operations)</t>
    </r>
  </si>
  <si>
    <r>
      <rPr>
        <b/>
        <sz val="9"/>
        <color rgb="FF333399"/>
        <rFont val="Arial"/>
        <family val="2"/>
        <charset val="238"/>
      </rPr>
      <t>XIV PRE-TAX PROFIT OR LOSS OF DISCONTINUED OPERATIONS</t>
    </r>
    <r>
      <rPr>
        <sz val="9"/>
        <color rgb="FF333399"/>
        <rFont val="Arial"/>
        <family val="2"/>
        <charset val="238"/>
      </rPr>
      <t xml:space="preserve"> </t>
    </r>
    <r>
      <rPr>
        <sz val="9"/>
        <color rgb="FF333399"/>
        <rFont val="Arial"/>
        <family val="2"/>
        <charset val="238"/>
      </rPr>
      <t xml:space="preserve"> (ADP 063-064)</t>
    </r>
  </si>
  <si>
    <r>
      <rPr>
        <sz val="9"/>
        <rFont val="Arial"/>
        <family val="2"/>
        <charset val="238"/>
      </rPr>
      <t xml:space="preserve"> 1 Pre-tax profit from discontinued operations</t>
    </r>
  </si>
  <si>
    <r>
      <rPr>
        <sz val="9"/>
        <rFont val="Arial"/>
        <family val="2"/>
        <charset val="238"/>
      </rPr>
      <t xml:space="preserve"> 2 Pre-tax loss on discontinued operations</t>
    </r>
  </si>
  <si>
    <r>
      <rPr>
        <b/>
        <sz val="9"/>
        <color rgb="FF333399"/>
        <rFont val="Arial"/>
        <family val="2"/>
        <charset val="238"/>
      </rPr>
      <t>XV INCOME TAX OF DISCONTINUED OPERATIONS</t>
    </r>
  </si>
  <si>
    <t xml:space="preserve"> 1 Discontinued operations profit for the period (ADP 062-065)</t>
  </si>
  <si>
    <t xml:space="preserve"> 2 Discontinued operations loss for the period (ADP 065-062)</t>
  </si>
  <si>
    <r>
      <rPr>
        <b/>
        <sz val="9"/>
        <color rgb="FF000080"/>
        <rFont val="Arial"/>
        <family val="2"/>
        <charset val="238"/>
      </rPr>
      <t>TOTAL OPERATIONS (to be filled in only by undertakings subject to IFRS with discontinued operations)</t>
    </r>
  </si>
  <si>
    <r>
      <rPr>
        <b/>
        <sz val="9"/>
        <color rgb="FF333399"/>
        <rFont val="Arial"/>
        <family val="2"/>
        <charset val="238"/>
      </rPr>
      <t xml:space="preserve">XVI PRE-TAX PROFIT OR LOSS </t>
    </r>
    <r>
      <rPr>
        <sz val="9"/>
        <color rgb="FF333399"/>
        <rFont val="Arial"/>
        <family val="2"/>
        <charset val="238"/>
      </rPr>
      <t>(ADP 055-+062)</t>
    </r>
  </si>
  <si>
    <t xml:space="preserve"> 1 Pre-tax profit (ADP 068)</t>
  </si>
  <si>
    <t xml:space="preserve"> 2 Pre-tax loss (ADP 068)</t>
  </si>
  <si>
    <r>
      <rPr>
        <b/>
        <sz val="9"/>
        <color rgb="FF333399"/>
        <rFont val="Arial"/>
        <family val="2"/>
        <charset val="238"/>
      </rPr>
      <t xml:space="preserve">XVII INCOME TAX </t>
    </r>
    <r>
      <rPr>
        <sz val="9"/>
        <color rgb="FF333399"/>
        <rFont val="Arial"/>
        <family val="2"/>
        <charset val="238"/>
      </rPr>
      <t>(ADP 058+065)</t>
    </r>
  </si>
  <si>
    <r>
      <t xml:space="preserve">XVIII PROFIT OR LOSS FOR THE PERIOD </t>
    </r>
    <r>
      <rPr>
        <sz val="9"/>
        <color rgb="FF333399"/>
        <rFont val="Arial"/>
        <family val="2"/>
        <charset val="238"/>
      </rPr>
      <t>(ADP 068-071)</t>
    </r>
  </si>
  <si>
    <t xml:space="preserve"> 1 Profit for the period (ADP 068-071)</t>
  </si>
  <si>
    <t xml:space="preserve"> 2 Loss for the period (ADP 071-068)</t>
  </si>
  <si>
    <r>
      <rPr>
        <b/>
        <sz val="9"/>
        <color rgb="FF000080"/>
        <rFont val="Arial"/>
        <family val="2"/>
        <charset val="238"/>
      </rPr>
      <t>APPENDIX to the P&amp;L (to be filled in by undertakings that draw up consolidated annual financial statements)</t>
    </r>
  </si>
  <si>
    <r>
      <rPr>
        <b/>
        <sz val="9"/>
        <color rgb="FF000080"/>
        <rFont val="Arial"/>
        <family val="2"/>
        <charset val="238"/>
      </rPr>
      <t xml:space="preserve">XIX PROFIT OR LOSS FOR THE PERIOD </t>
    </r>
    <r>
      <rPr>
        <sz val="9"/>
        <color rgb="FF000080"/>
        <rFont val="Arial"/>
        <family val="2"/>
        <charset val="238"/>
      </rPr>
      <t xml:space="preserve"> (ADP 076+077)</t>
    </r>
  </si>
  <si>
    <r>
      <rPr>
        <b/>
        <sz val="9"/>
        <color rgb="FF000080"/>
        <rFont val="Arial"/>
        <family val="2"/>
        <charset val="238"/>
      </rPr>
      <t xml:space="preserve"> 1 Attributable to owners of the parent</t>
    </r>
  </si>
  <si>
    <r>
      <rPr>
        <b/>
        <sz val="9"/>
        <color rgb="FF000080"/>
        <rFont val="Arial"/>
        <family val="2"/>
        <charset val="238"/>
      </rPr>
      <t xml:space="preserve"> 2 Attributable to minority (non-controlling) interest</t>
    </r>
  </si>
  <si>
    <r>
      <rPr>
        <b/>
        <sz val="9"/>
        <rFont val="Arial"/>
        <family val="2"/>
        <charset val="238"/>
      </rPr>
      <t>STATEMENT OF OTHER COMPRHENSIVE INCOME (to be filled in by undertakings subject to IFRS)</t>
    </r>
  </si>
  <si>
    <r>
      <rPr>
        <b/>
        <sz val="9"/>
        <rFont val="Arial"/>
        <family val="2"/>
        <charset val="238"/>
      </rPr>
      <t xml:space="preserve">I PROFIT OR LOSS FOR THE PERIOD </t>
    </r>
  </si>
  <si>
    <t xml:space="preserve">II OTHER COMPREHENSIVE INCOME/LOSS BEFORE TAX
       (ADP 80+ 87)  </t>
  </si>
  <si>
    <t>III Items that will not be reclassified to profit or loss (ADP 081 to 085)</t>
  </si>
  <si>
    <t>1 Changes in revaluation reserves of fixed tangible and intangible assets</t>
  </si>
  <si>
    <t>2 Gains or losses from subsequent measurement of equity instruments at fair value through other comprehensive income</t>
  </si>
  <si>
    <t>3 Fair value changes of financial liabilities at fair value through statement of profit or loss, attributable to changes in their credit risk</t>
  </si>
  <si>
    <t>4 Actuarial gains/losses on the defined benefit obligation</t>
  </si>
  <si>
    <t>5 Other items that will not be reclassified</t>
  </si>
  <si>
    <t>6 Income tax relating to items that will not be reclassified</t>
  </si>
  <si>
    <t>IV Items that may be reclassified to profit or loss (ADP 088 to 095)</t>
  </si>
  <si>
    <t>1 Exchange rate differences from translation of foreign operations</t>
  </si>
  <si>
    <t>2 Gains or losses from subsequent measurement of debt securities at fair value through other comprehensive income</t>
  </si>
  <si>
    <t>3 Profit or loss arising from effective cash flow hedging</t>
  </si>
  <si>
    <t xml:space="preserve">    4 Profit or loss arising from effective hedge of a net investment in a foreign operation</t>
  </si>
  <si>
    <t xml:space="preserve">    5 Share in other comprehensive income/loss of companies linked by virtue of participating interests</t>
  </si>
  <si>
    <t xml:space="preserve">    6 Changes in fair value of the time value of option</t>
  </si>
  <si>
    <t xml:space="preserve">    7 Changes in fair value of forward elements of forward contracts</t>
  </si>
  <si>
    <t xml:space="preserve">    8 Other items that may be reclassified to profit or loss</t>
  </si>
  <si>
    <t xml:space="preserve">    9 Income tax relating to items that may be reclassified to profit or loss</t>
  </si>
  <si>
    <t>V NET OTHER COMPREHENSIVE INCOME OR LOSS (ADP 080+087- 086 - 096)</t>
  </si>
  <si>
    <t>VI COMPREHENSIVE INCOME OR LOSS FOR THE PERIOD (ADP 078+097)</t>
  </si>
  <si>
    <r>
      <rPr>
        <b/>
        <sz val="9"/>
        <color rgb="FF000080"/>
        <rFont val="Arial"/>
        <family val="2"/>
        <charset val="238"/>
      </rPr>
      <t>APPENDIX to the Statement on comprehensive income (to be filled in by undertakings that draw up consolidated statements)</t>
    </r>
  </si>
  <si>
    <t>VI COMPREHENSIVE INCOME OR LOSS FOR THE PERIOD (ADP 100+101)</t>
  </si>
  <si>
    <r>
      <rPr>
        <b/>
        <sz val="9"/>
        <color rgb="FF000080"/>
        <rFont val="Arial"/>
        <family val="2"/>
        <charset val="238"/>
      </rPr>
      <t>1 Attributable to owners of the parent</t>
    </r>
  </si>
  <si>
    <r>
      <rPr>
        <b/>
        <sz val="9"/>
        <color rgb="FF000080"/>
        <rFont val="Arial"/>
        <family val="2"/>
        <charset val="238"/>
      </rPr>
      <t>2 Attributable to minority (non-controlling) interest</t>
    </r>
  </si>
  <si>
    <r>
      <rPr>
        <b/>
        <sz val="12"/>
        <rFont val="Arial"/>
        <family val="2"/>
        <charset val="238"/>
      </rPr>
      <t>BALANCE SHEET</t>
    </r>
  </si>
  <si>
    <t>balance as at 31/12/2021</t>
  </si>
  <si>
    <t xml:space="preserve">Submitter: ILIRIJA d.d. </t>
  </si>
  <si>
    <r>
      <rPr>
        <b/>
        <sz val="9"/>
        <rFont val="Arial"/>
        <family val="2"/>
        <charset val="238"/>
      </rPr>
      <t xml:space="preserve">ADP
</t>
    </r>
    <r>
      <rPr>
        <b/>
        <sz val="7"/>
        <rFont val="Arial"/>
        <family val="2"/>
        <charset val="238"/>
      </rPr>
      <t>code</t>
    </r>
  </si>
  <si>
    <r>
      <rPr>
        <b/>
        <sz val="8"/>
        <rFont val="Arial"/>
        <family val="2"/>
        <charset val="238"/>
      </rPr>
      <t>Last day of the preceding business year</t>
    </r>
  </si>
  <si>
    <r>
      <rPr>
        <b/>
        <sz val="8"/>
        <rFont val="Arial"/>
        <family val="2"/>
        <charset val="238"/>
      </rPr>
      <t xml:space="preserve">At the reporting date of the current period
</t>
    </r>
  </si>
  <si>
    <r>
      <rPr>
        <b/>
        <sz val="9"/>
        <rFont val="Arial"/>
        <family val="2"/>
        <charset val="238"/>
      </rPr>
      <t>A) RECEIVABLES FOR SUBSCRIBED CAPITAL UNPAID</t>
    </r>
  </si>
  <si>
    <r>
      <rPr>
        <b/>
        <sz val="9"/>
        <rFont val="Arial"/>
        <family val="2"/>
        <charset val="238"/>
      </rPr>
      <t xml:space="preserve">B)  FIXED ASSETS </t>
    </r>
    <r>
      <rPr>
        <sz val="9"/>
        <rFont val="Arial"/>
        <family val="2"/>
        <charset val="238"/>
      </rPr>
      <t>(ADP 003+010+020+031+036)</t>
    </r>
  </si>
  <si>
    <r>
      <rPr>
        <sz val="9"/>
        <rFont val="Arial"/>
        <family val="2"/>
        <charset val="238"/>
      </rPr>
      <t>I INTANGIBLE ASSETS (ADP 004 to 009)</t>
    </r>
  </si>
  <si>
    <t xml:space="preserve">    1 Research and development </t>
  </si>
  <si>
    <t xml:space="preserve">    2 Concessions, patents, licences, trademarks, software and other rights</t>
  </si>
  <si>
    <r>
      <rPr>
        <sz val="9"/>
        <rFont val="Arial"/>
        <family val="2"/>
        <charset val="238"/>
      </rPr>
      <t xml:space="preserve">    3 Goodwill</t>
    </r>
  </si>
  <si>
    <r>
      <rPr>
        <sz val="9"/>
        <rFont val="Arial"/>
        <family val="2"/>
        <charset val="238"/>
      </rPr>
      <t xml:space="preserve">    4 Advances for the purchase of intangible assets</t>
    </r>
  </si>
  <si>
    <r>
      <rPr>
        <sz val="9"/>
        <rFont val="Arial"/>
        <family val="2"/>
        <charset val="238"/>
      </rPr>
      <t xml:space="preserve">    5 Intangible assets in preparation</t>
    </r>
  </si>
  <si>
    <r>
      <rPr>
        <sz val="9"/>
        <rFont val="Arial"/>
        <family val="2"/>
        <charset val="238"/>
      </rPr>
      <t xml:space="preserve">    6 Other intangible assets</t>
    </r>
  </si>
  <si>
    <r>
      <rPr>
        <sz val="9"/>
        <rFont val="Arial"/>
        <family val="2"/>
        <charset val="238"/>
      </rPr>
      <t>II TANGIBLE ASSETS (ADP 011 to 019)</t>
    </r>
  </si>
  <si>
    <r>
      <rPr>
        <sz val="9"/>
        <rFont val="Arial"/>
        <family val="2"/>
        <charset val="238"/>
      </rPr>
      <t xml:space="preserve">    1 Land</t>
    </r>
  </si>
  <si>
    <r>
      <rPr>
        <sz val="9"/>
        <rFont val="Arial"/>
        <family val="2"/>
        <charset val="238"/>
      </rPr>
      <t xml:space="preserve">    2 Buildings</t>
    </r>
  </si>
  <si>
    <r>
      <rPr>
        <sz val="9"/>
        <rFont val="Arial"/>
        <family val="2"/>
        <charset val="238"/>
      </rPr>
      <t xml:space="preserve">    3 Plant and equipment </t>
    </r>
  </si>
  <si>
    <r>
      <rPr>
        <sz val="9"/>
        <rFont val="Arial"/>
        <family val="2"/>
        <charset val="238"/>
      </rPr>
      <t xml:space="preserve">    4 Tools, working inventory and transportation assets</t>
    </r>
  </si>
  <si>
    <r>
      <rPr>
        <sz val="9"/>
        <rFont val="Arial"/>
        <family val="2"/>
        <charset val="238"/>
      </rPr>
      <t xml:space="preserve">    5 Biological assets</t>
    </r>
  </si>
  <si>
    <r>
      <rPr>
        <sz val="9"/>
        <rFont val="Arial"/>
        <family val="2"/>
        <charset val="238"/>
      </rPr>
      <t xml:space="preserve">    6 Advances for the purchase of tangible assets</t>
    </r>
  </si>
  <si>
    <r>
      <rPr>
        <sz val="9"/>
        <rFont val="Arial"/>
        <family val="2"/>
        <charset val="238"/>
      </rPr>
      <t xml:space="preserve">    7 Tangible assets in preparation</t>
    </r>
  </si>
  <si>
    <r>
      <rPr>
        <sz val="9"/>
        <rFont val="Arial"/>
        <family val="2"/>
        <charset val="238"/>
      </rPr>
      <t xml:space="preserve">    8 Other tangible assets</t>
    </r>
  </si>
  <si>
    <r>
      <rPr>
        <sz val="9"/>
        <rFont val="Arial"/>
        <family val="2"/>
        <charset val="238"/>
      </rPr>
      <t xml:space="preserve">    9 Investment property</t>
    </r>
  </si>
  <si>
    <r>
      <rPr>
        <sz val="9"/>
        <rFont val="Arial"/>
        <family val="2"/>
        <charset val="238"/>
      </rPr>
      <t>III FIXED FINANCIAL ASSETS (ADP 021 to 030)</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</si>
  <si>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</si>
  <si>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</si>
  <si>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</si>
  <si>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</si>
  <si>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</si>
  <si>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</si>
  <si>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</si>
  <si>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</si>
  <si>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investments accounted for using the equity method</t>
    </r>
  </si>
  <si>
    <r>
      <rPr>
        <sz val="9"/>
        <rFont val="Arial"/>
        <family val="2"/>
        <charset val="238"/>
      </rPr>
      <t xml:space="preserve">   10  Other fixed financial assets</t>
    </r>
  </si>
  <si>
    <r>
      <rPr>
        <sz val="9"/>
        <rFont val="Arial"/>
        <family val="2"/>
        <charset val="238"/>
      </rPr>
      <t>IV RECEIVABLES (ADP 032 to 035)</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</si>
  <si>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</si>
  <si>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 </t>
    </r>
  </si>
  <si>
    <r>
      <rPr>
        <sz val="9"/>
        <rFont val="Arial"/>
        <family val="2"/>
        <charset val="238"/>
      </rPr>
      <t xml:space="preserve">     3 Customer receivables </t>
    </r>
  </si>
  <si>
    <r>
      <rPr>
        <sz val="9"/>
        <rFont val="Arial"/>
        <family val="2"/>
        <charset val="238"/>
      </rPr>
      <t xml:space="preserve">     4 Other receivables</t>
    </r>
  </si>
  <si>
    <r>
      <rPr>
        <sz val="9"/>
        <rFont val="Arial"/>
        <family val="2"/>
        <charset val="238"/>
      </rPr>
      <t>V DEFERRED TAX ASSETS</t>
    </r>
  </si>
  <si>
    <r>
      <rPr>
        <b/>
        <sz val="9"/>
        <rFont val="Arial"/>
        <family val="2"/>
        <charset val="238"/>
      </rPr>
      <t xml:space="preserve">C)  CURRENT ASSETS </t>
    </r>
    <r>
      <rPr>
        <sz val="9"/>
        <rFont val="Arial"/>
        <family val="2"/>
        <charset val="238"/>
      </rPr>
      <t>(ADP 038+046+053+063)</t>
    </r>
  </si>
  <si>
    <r>
      <rPr>
        <sz val="9"/>
        <rFont val="Arial"/>
        <family val="2"/>
        <charset val="238"/>
      </rPr>
      <t>I INVENTORIES (ADP 039 to 045)</t>
    </r>
  </si>
  <si>
    <r>
      <rPr>
        <sz val="9"/>
        <rFont val="Arial"/>
        <family val="2"/>
        <charset val="238"/>
      </rPr>
      <t xml:space="preserve">    1 Raw materials and consumables</t>
    </r>
  </si>
  <si>
    <r>
      <rPr>
        <sz val="9"/>
        <rFont val="Arial"/>
        <family val="2"/>
        <charset val="238"/>
      </rPr>
      <t xml:space="preserve">    2 Work in progress</t>
    </r>
  </si>
  <si>
    <r>
      <rPr>
        <sz val="9"/>
        <rFont val="Arial"/>
        <family val="2"/>
        <charset val="238"/>
      </rPr>
      <t xml:space="preserve">    3 Finished goods</t>
    </r>
  </si>
  <si>
    <r>
      <rPr>
        <sz val="9"/>
        <rFont val="Arial"/>
        <family val="2"/>
        <charset val="238"/>
      </rPr>
      <t xml:space="preserve">    4 Merchandise</t>
    </r>
  </si>
  <si>
    <r>
      <rPr>
        <sz val="9"/>
        <rFont val="Arial"/>
        <family val="2"/>
        <charset val="238"/>
      </rPr>
      <t xml:space="preserve">    5 Advances for inventories</t>
    </r>
  </si>
  <si>
    <r>
      <rPr>
        <sz val="9"/>
        <rFont val="Arial"/>
        <family val="2"/>
        <charset val="238"/>
      </rPr>
      <t xml:space="preserve">    6 Fixed assets held for sale</t>
    </r>
  </si>
  <si>
    <r>
      <rPr>
        <sz val="9"/>
        <rFont val="Arial"/>
        <family val="2"/>
        <charset val="238"/>
      </rPr>
      <t xml:space="preserve">    7 Biological assets</t>
    </r>
  </si>
  <si>
    <r>
      <rPr>
        <sz val="9"/>
        <rFont val="Arial"/>
        <family val="2"/>
        <charset val="238"/>
      </rPr>
      <t>II RECEIVABLES (ADP 047 to 052)</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</si>
  <si>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</si>
  <si>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t>
    </r>
  </si>
  <si>
    <r>
      <rPr>
        <sz val="9"/>
        <rFont val="Arial"/>
        <family val="2"/>
        <charset val="238"/>
      </rPr>
      <t xml:space="preserve">    3 Customer receivables</t>
    </r>
  </si>
  <si>
    <r>
      <rPr>
        <sz val="9"/>
        <rFont val="Arial"/>
        <family val="2"/>
        <charset val="238"/>
      </rPr>
      <t xml:space="preserve">    4 Receivables from employees and members of the undertaking</t>
    </r>
  </si>
  <si>
    <r>
      <rPr>
        <sz val="9"/>
        <rFont val="Arial"/>
        <family val="2"/>
        <charset val="238"/>
      </rPr>
      <t xml:space="preserve">    5 Receivables from government and other institutions</t>
    </r>
  </si>
  <si>
    <r>
      <rPr>
        <sz val="9"/>
        <rFont val="Arial"/>
        <family val="2"/>
        <charset val="238"/>
      </rPr>
      <t xml:space="preserve">    6 Other receivables</t>
    </r>
  </si>
  <si>
    <r>
      <rPr>
        <sz val="9"/>
        <rFont val="Arial"/>
        <family val="2"/>
        <charset val="238"/>
      </rPr>
      <t>III CURRENT FINANCIAL ASSETS (ADP 054 to 062)</t>
    </r>
  </si>
  <si>
    <r>
      <rPr>
        <sz val="9"/>
        <rFont val="Arial"/>
        <family val="2"/>
        <charset val="238"/>
      </rPr>
      <t xml:space="preserve">     4 Investments in holdings (shares) of companies linked by virtue of participating interests</t>
    </r>
  </si>
  <si>
    <r>
      <rPr>
        <sz val="9"/>
        <rFont val="Arial"/>
        <family val="2"/>
        <charset val="238"/>
      </rPr>
      <t xml:space="preserve">     9 Other financial assets</t>
    </r>
  </si>
  <si>
    <r>
      <rPr>
        <sz val="9"/>
        <rFont val="Arial"/>
        <family val="2"/>
        <charset val="238"/>
      </rPr>
      <t>IV CASH AT BANK AND IN HAND</t>
    </r>
  </si>
  <si>
    <r>
      <rPr>
        <b/>
        <sz val="9"/>
        <rFont val="Arial"/>
        <family val="2"/>
        <charset val="238"/>
      </rPr>
      <t>D ) PREPAID EXPENSES AND ACCRUED INCOME</t>
    </r>
  </si>
  <si>
    <r>
      <rPr>
        <b/>
        <sz val="9"/>
        <rFont val="Arial"/>
        <family val="2"/>
        <charset val="238"/>
      </rPr>
      <t xml:space="preserve">E)  TOTAL ASSETS </t>
    </r>
    <r>
      <rPr>
        <sz val="9"/>
        <rFont val="Arial"/>
        <family val="2"/>
        <charset val="238"/>
      </rPr>
      <t>(ADP 001+002+037+064)</t>
    </r>
  </si>
  <si>
    <r>
      <rPr>
        <b/>
        <sz val="9"/>
        <rFont val="Arial"/>
        <family val="2"/>
        <charset val="238"/>
      </rPr>
      <t>OFF-BALANCE SHEET ITEMS</t>
    </r>
  </si>
  <si>
    <r>
      <rPr>
        <b/>
        <sz val="9"/>
        <color rgb="FF000080"/>
        <rFont val="Arial"/>
        <family val="2"/>
        <charset val="238"/>
      </rPr>
      <t>LIABILITIES</t>
    </r>
  </si>
  <si>
    <r>
      <rPr>
        <b/>
        <sz val="9"/>
        <rFont val="Arial"/>
        <family val="2"/>
        <charset val="238"/>
      </rPr>
      <t xml:space="preserve">A)  CAPITAL AND RESERVES </t>
    </r>
    <r>
      <rPr>
        <sz val="9"/>
        <rFont val="Arial"/>
        <family val="2"/>
        <charset val="238"/>
      </rPr>
      <t>(ADP 068 to 070+076+077+081+084+087)</t>
    </r>
  </si>
  <si>
    <r>
      <rPr>
        <sz val="9"/>
        <rFont val="Arial"/>
        <family val="2"/>
        <charset val="238"/>
      </rPr>
      <t>I INITIAL (SUBSCRIBED) CAPITAL</t>
    </r>
  </si>
  <si>
    <r>
      <rPr>
        <sz val="9"/>
        <rFont val="Arial"/>
        <family val="2"/>
        <charset val="238"/>
      </rPr>
      <t>II CAPITAL RESERVES</t>
    </r>
  </si>
  <si>
    <r>
      <rPr>
        <sz val="9"/>
        <rFont val="Arial"/>
        <family val="2"/>
        <charset val="238"/>
      </rPr>
      <t>III RESERVES FROM PROFIT (ADP 071+072-073+074+075)</t>
    </r>
  </si>
  <si>
    <r>
      <rPr>
        <sz val="9"/>
        <rFont val="Arial"/>
        <family val="2"/>
        <charset val="238"/>
      </rPr>
      <t xml:space="preserve">     1 Legal reserves</t>
    </r>
  </si>
  <si>
    <r>
      <rPr>
        <sz val="9"/>
        <rFont val="Arial"/>
        <family val="2"/>
        <charset val="238"/>
      </rPr>
      <t xml:space="preserve">     2 Reserves for treasury shares</t>
    </r>
  </si>
  <si>
    <r>
      <rPr>
        <sz val="9"/>
        <rFont val="Arial"/>
        <family val="2"/>
        <charset val="238"/>
      </rPr>
      <t xml:space="preserve">     3 Treasury shares and holdings (deductible item)</t>
    </r>
  </si>
  <si>
    <r>
      <rPr>
        <sz val="9"/>
        <rFont val="Arial"/>
        <family val="2"/>
        <charset val="238"/>
      </rPr>
      <t xml:space="preserve">     4 Statutory reserves</t>
    </r>
  </si>
  <si>
    <r>
      <rPr>
        <sz val="9"/>
        <rFont val="Arial"/>
        <family val="2"/>
        <charset val="238"/>
      </rPr>
      <t xml:space="preserve">     5 Other reserves</t>
    </r>
  </si>
  <si>
    <r>
      <rPr>
        <sz val="9"/>
        <rFont val="Arial"/>
        <family val="2"/>
        <charset val="238"/>
      </rPr>
      <t>IV REVALUATION RESERVES</t>
    </r>
  </si>
  <si>
    <t>V FAIR VALUE RESERVES  AND OTHER (ADP 078 to 082)</t>
  </si>
  <si>
    <t xml:space="preserve">     1 Financial assets at fair value through other comprehensive income (i.e. available for sale)</t>
  </si>
  <si>
    <r>
      <rPr>
        <sz val="9"/>
        <rFont val="Arial"/>
        <family val="2"/>
        <charset val="238"/>
      </rPr>
      <t xml:space="preserve">     2 Cash flow hedge - effective portion</t>
    </r>
  </si>
  <si>
    <r>
      <rPr>
        <sz val="9"/>
        <rFont val="Arial"/>
        <family val="2"/>
        <charset val="238"/>
      </rPr>
      <t xml:space="preserve">     3 Hedge of a net investment in a foreign operation - effective portion</t>
    </r>
  </si>
  <si>
    <t xml:space="preserve">     4 Other fair value reserves</t>
  </si>
  <si>
    <t xml:space="preserve">     5 Exchange differences arising from the translation of foreign operations (consolidation)</t>
  </si>
  <si>
    <t>VI RETAINED PROFIT OR LOSS BROUGHT FORWARD (ADP 084-085)</t>
  </si>
  <si>
    <r>
      <rPr>
        <sz val="9"/>
        <rFont val="Arial"/>
        <family val="2"/>
        <charset val="238"/>
      </rPr>
      <t xml:space="preserve">     1 Retained profit</t>
    </r>
  </si>
  <si>
    <r>
      <rPr>
        <sz val="9"/>
        <rFont val="Arial"/>
        <family val="2"/>
        <charset val="238"/>
      </rPr>
      <t xml:space="preserve">     2 Loss brought forward</t>
    </r>
  </si>
  <si>
    <t>VII PROFIT OR LOSS FOR THE BUSINESS YEAR (ADP 087-088)</t>
  </si>
  <si>
    <r>
      <rPr>
        <sz val="9"/>
        <rFont val="Arial"/>
        <family val="2"/>
        <charset val="238"/>
      </rPr>
      <t xml:space="preserve">     1 Profit for the business year</t>
    </r>
  </si>
  <si>
    <r>
      <rPr>
        <sz val="9"/>
        <rFont val="Arial"/>
        <family val="2"/>
        <charset val="238"/>
      </rPr>
      <t xml:space="preserve">     2 Loss for the business year</t>
    </r>
  </si>
  <si>
    <r>
      <rPr>
        <sz val="9"/>
        <rFont val="Arial"/>
        <family val="2"/>
        <charset val="238"/>
      </rPr>
      <t>VIII MINORITY (NON-CONTROLLING) INTEREST</t>
    </r>
  </si>
  <si>
    <r>
      <t xml:space="preserve">B)  PROVISIONS </t>
    </r>
    <r>
      <rPr>
        <sz val="9"/>
        <rFont val="Arial"/>
        <family val="2"/>
        <charset val="238"/>
      </rPr>
      <t>(ADP 091 to 096)</t>
    </r>
  </si>
  <si>
    <r>
      <rPr>
        <sz val="9"/>
        <rFont val="Arial"/>
        <family val="2"/>
        <charset val="238"/>
      </rPr>
      <t xml:space="preserve">     1 Provisions for pensions, termination benefits and similar obligations</t>
    </r>
  </si>
  <si>
    <r>
      <rPr>
        <sz val="9"/>
        <rFont val="Arial"/>
        <family val="2"/>
        <charset val="238"/>
      </rPr>
      <t xml:space="preserve">     2 Provisions for tax liabilities</t>
    </r>
  </si>
  <si>
    <r>
      <rPr>
        <sz val="9"/>
        <rFont val="Arial"/>
        <family val="2"/>
        <charset val="238"/>
      </rPr>
      <t xml:space="preserve">     3 Provisions for ongoing legal cases</t>
    </r>
  </si>
  <si>
    <r>
      <rPr>
        <sz val="9"/>
        <rFont val="Arial"/>
        <family val="2"/>
        <charset val="238"/>
      </rPr>
      <t xml:space="preserve">     4 Provisions for renewal of natural resources</t>
    </r>
  </si>
  <si>
    <r>
      <rPr>
        <sz val="9"/>
        <rFont val="Arial"/>
        <family val="2"/>
        <charset val="238"/>
      </rPr>
      <t xml:space="preserve">     5 Provisions for warranty obligations</t>
    </r>
  </si>
  <si>
    <r>
      <rPr>
        <sz val="9"/>
        <rFont val="Arial"/>
        <family val="2"/>
        <charset val="238"/>
      </rPr>
      <t xml:space="preserve">     6 Other provisions</t>
    </r>
  </si>
  <si>
    <r>
      <t xml:space="preserve">C)  LONG-TERM LIABILITIES </t>
    </r>
    <r>
      <rPr>
        <sz val="9"/>
        <rFont val="Arial"/>
        <family val="2"/>
        <charset val="238"/>
      </rPr>
      <t>(ADP 098 to 108)</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</si>
  <si>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</si>
  <si>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</si>
  <si>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</si>
  <si>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</si>
  <si>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</si>
  <si>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</si>
  <si>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</si>
  <si>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</si>
  <si>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</si>
  <si>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Other long-term liabilities</t>
    </r>
  </si>
  <si>
    <r>
      <rPr>
        <sz val="9"/>
        <rFont val="Arial"/>
        <family val="2"/>
        <charset val="238"/>
      </rPr>
      <t xml:space="preserve">   11 Deferred tax liability</t>
    </r>
  </si>
  <si>
    <r>
      <t xml:space="preserve">D)  SHORT-TERM LIABILITIES </t>
    </r>
    <r>
      <rPr>
        <sz val="9"/>
        <rFont val="Arial"/>
        <family val="2"/>
        <charset val="238"/>
      </rPr>
      <t>(ADP 110 to 123)</t>
    </r>
  </si>
  <si>
    <r>
      <rPr>
        <sz val="9"/>
        <rFont val="Arial"/>
        <family val="2"/>
        <charset val="238"/>
      </rPr>
      <t xml:space="preserve">   10 Liabilities to employees</t>
    </r>
  </si>
  <si>
    <r>
      <rPr>
        <sz val="9"/>
        <rFont val="Arial"/>
        <family val="2"/>
        <charset val="238"/>
      </rPr>
      <t xml:space="preserve">   11 Taxes, contributions and similar liabilities</t>
    </r>
  </si>
  <si>
    <r>
      <rPr>
        <sz val="9"/>
        <rFont val="Arial"/>
        <family val="2"/>
        <charset val="238"/>
      </rPr>
      <t xml:space="preserve">   12 Liabilities arising from the share in the result</t>
    </r>
  </si>
  <si>
    <r>
      <rPr>
        <sz val="9"/>
        <rFont val="Arial"/>
        <family val="2"/>
        <charset val="238"/>
      </rPr>
      <t xml:space="preserve">   13 Liabilities arising from fixed assets held for sale</t>
    </r>
  </si>
  <si>
    <r>
      <rPr>
        <sz val="9"/>
        <rFont val="Arial"/>
        <family val="2"/>
        <charset val="238"/>
      </rPr>
      <t xml:space="preserve">   14 Other short-term liabilities</t>
    </r>
  </si>
  <si>
    <r>
      <rPr>
        <b/>
        <sz val="9"/>
        <rFont val="Arial"/>
        <family val="2"/>
        <charset val="238"/>
      </rPr>
      <t>E) ACCRUALS AND DEFERRED INCOME</t>
    </r>
  </si>
  <si>
    <t>F)  TOTAL – LIABILITIES (ADP 067+090+097+109+124)</t>
  </si>
  <si>
    <r>
      <rPr>
        <b/>
        <sz val="9"/>
        <rFont val="Arial"/>
        <family val="2"/>
        <charset val="238"/>
      </rPr>
      <t>G)  OFF-BALANCE SHEET ITEMS</t>
    </r>
  </si>
  <si>
    <r>
      <rPr>
        <b/>
        <sz val="12"/>
        <color theme="1"/>
        <rFont val="Arial"/>
        <family val="2"/>
        <charset val="238"/>
      </rPr>
      <t>Annex 1</t>
    </r>
  </si>
  <si>
    <r>
      <rPr>
        <b/>
        <sz val="11"/>
        <rFont val="Arial"/>
        <family val="2"/>
        <charset val="238"/>
      </rPr>
      <t>ISSUER’S GENERAL DATA</t>
    </r>
  </si>
  <si>
    <t>1.</t>
  </si>
  <si>
    <t>2.</t>
  </si>
  <si>
    <r>
      <rPr>
        <b/>
        <sz val="9"/>
        <rFont val="Arial"/>
        <family val="2"/>
        <charset val="238"/>
      </rPr>
      <t>Reporting period:</t>
    </r>
  </si>
  <si>
    <t>01.01.2021.</t>
  </si>
  <si>
    <r>
      <rPr>
        <sz val="9"/>
        <rFont val="Arial"/>
        <family val="2"/>
        <charset val="238"/>
      </rPr>
      <t>to</t>
    </r>
  </si>
  <si>
    <t>31.12.2021.</t>
  </si>
  <si>
    <t>3.</t>
  </si>
  <si>
    <t>4.</t>
  </si>
  <si>
    <r>
      <rPr>
        <b/>
        <sz val="9"/>
        <rFont val="Arial"/>
        <family val="2"/>
        <charset val="238"/>
      </rPr>
      <t>Year:</t>
    </r>
  </si>
  <si>
    <r>
      <rPr>
        <b/>
        <sz val="9"/>
        <rFont val="Arial"/>
        <family val="2"/>
        <charset val="238"/>
      </rPr>
      <t>Quarter:</t>
    </r>
  </si>
  <si>
    <r>
      <rPr>
        <b/>
        <sz val="12"/>
        <color theme="1"/>
        <rFont val="Arial Rounded MT Bold"/>
        <family val="2"/>
      </rPr>
      <t xml:space="preserve">Quarterly financial statements </t>
    </r>
  </si>
  <si>
    <r>
      <rPr>
        <sz val="9"/>
        <rFont val="Arial"/>
        <family val="2"/>
        <charset val="238"/>
      </rPr>
      <t>Registration number (MB):</t>
    </r>
  </si>
  <si>
    <t>03311953</t>
  </si>
  <si>
    <r>
      <rPr>
        <sz val="9"/>
        <rFont val="Arial"/>
        <family val="2"/>
        <charset val="238"/>
      </rPr>
      <t>Issuer’s home Member State code:</t>
    </r>
  </si>
  <si>
    <r>
      <rPr>
        <sz val="9"/>
        <rFont val="Arial"/>
        <family val="2"/>
        <charset val="238"/>
      </rPr>
      <t>Entity’s registration number (MBS):</t>
    </r>
  </si>
  <si>
    <t>060032302</t>
  </si>
  <si>
    <r>
      <rPr>
        <sz val="9"/>
        <rFont val="Arial"/>
        <family val="2"/>
        <charset val="238"/>
      </rPr>
      <t>Personal identification number (OIB):</t>
    </r>
  </si>
  <si>
    <t>05951496767</t>
  </si>
  <si>
    <r>
      <rPr>
        <sz val="9"/>
        <rFont val="Arial"/>
        <family val="2"/>
        <charset val="238"/>
      </rPr>
      <t>LEI:</t>
    </r>
  </si>
  <si>
    <t>74780000VOGH8Q3K5K76</t>
  </si>
  <si>
    <r>
      <rPr>
        <sz val="9"/>
        <rFont val="Arial"/>
        <family val="2"/>
        <charset val="238"/>
      </rPr>
      <t>Institution code:</t>
    </r>
  </si>
  <si>
    <t>1271</t>
  </si>
  <si>
    <r>
      <rPr>
        <sz val="9"/>
        <rFont val="Arial"/>
        <family val="2"/>
        <charset val="238"/>
      </rPr>
      <t>Name of the issuer:</t>
    </r>
  </si>
  <si>
    <t xml:space="preserve">ILIRIJA d.d. </t>
  </si>
  <si>
    <r>
      <rPr>
        <sz val="9"/>
        <rFont val="Arial"/>
        <family val="2"/>
        <charset val="238"/>
      </rPr>
      <t>Postcode and town:</t>
    </r>
  </si>
  <si>
    <t>BIOGRAD NA MORU</t>
  </si>
  <si>
    <r>
      <rPr>
        <sz val="9"/>
        <rFont val="Arial"/>
        <family val="2"/>
        <charset val="238"/>
      </rPr>
      <t>Street and house number:</t>
    </r>
  </si>
  <si>
    <t>TINA UJEVIĆA 7</t>
  </si>
  <si>
    <r>
      <rPr>
        <sz val="9"/>
        <rFont val="Arial"/>
        <family val="2"/>
        <charset val="238"/>
      </rPr>
      <t>E-mail address:</t>
    </r>
  </si>
  <si>
    <t>ilirija@zd.t-com.hr</t>
  </si>
  <si>
    <r>
      <rPr>
        <sz val="9"/>
        <rFont val="Arial"/>
        <family val="2"/>
        <charset val="238"/>
      </rPr>
      <t>Web address:</t>
    </r>
  </si>
  <si>
    <t>www.ilirijabiograd.com</t>
  </si>
  <si>
    <r>
      <rPr>
        <sz val="9"/>
        <rFont val="Arial"/>
        <family val="2"/>
        <charset val="238"/>
      </rPr>
      <t>Number of employees 
(end of the reporting period):</t>
    </r>
  </si>
  <si>
    <r>
      <rPr>
        <sz val="9"/>
        <rFont val="Arial"/>
        <family val="2"/>
        <charset val="238"/>
      </rPr>
      <t>Consolidated report:</t>
    </r>
  </si>
  <si>
    <t>KN</t>
  </si>
  <si>
    <r>
      <rPr>
        <sz val="9"/>
        <rFont val="Arial"/>
        <family val="2"/>
        <charset val="238"/>
      </rPr>
      <t xml:space="preserve">          (KN-not consolidated/KD-consolidated)</t>
    </r>
  </si>
  <si>
    <r>
      <rPr>
        <sz val="11"/>
        <color theme="0"/>
        <rFont val="Arial"/>
        <family val="2"/>
        <charset val="238"/>
      </rPr>
      <t>KN</t>
    </r>
  </si>
  <si>
    <r>
      <rPr>
        <sz val="11"/>
        <color theme="0"/>
        <rFont val="Arial"/>
        <family val="2"/>
        <charset val="238"/>
      </rPr>
      <t>KD</t>
    </r>
  </si>
  <si>
    <r>
      <rPr>
        <sz val="9"/>
        <rFont val="Arial"/>
        <family val="2"/>
        <charset val="238"/>
      </rPr>
      <t xml:space="preserve">Audited:   </t>
    </r>
  </si>
  <si>
    <t>RN</t>
  </si>
  <si>
    <r>
      <rPr>
        <sz val="9"/>
        <rFont val="Arial"/>
        <family val="2"/>
        <charset val="238"/>
      </rPr>
      <t>(RN-not audited/RD-audited)</t>
    </r>
  </si>
  <si>
    <r>
      <rPr>
        <sz val="11"/>
        <color theme="0"/>
        <rFont val="Arial"/>
        <family val="2"/>
        <charset val="238"/>
      </rPr>
      <t>RN</t>
    </r>
  </si>
  <si>
    <r>
      <rPr>
        <sz val="11"/>
        <color theme="0"/>
        <rFont val="Arial"/>
        <family val="2"/>
        <charset val="238"/>
      </rPr>
      <t>RD</t>
    </r>
  </si>
  <si>
    <r>
      <rPr>
        <sz val="9"/>
        <rFont val="Arial"/>
        <family val="2"/>
        <charset val="238"/>
      </rPr>
      <t>Names of subsidiaries (according to IFRS):</t>
    </r>
  </si>
  <si>
    <r>
      <rPr>
        <sz val="9"/>
        <rFont val="Arial"/>
        <family val="2"/>
        <charset val="238"/>
      </rPr>
      <t>Registered office:</t>
    </r>
  </si>
  <si>
    <r>
      <rPr>
        <sz val="9"/>
        <rFont val="Arial"/>
        <family val="2"/>
        <charset val="238"/>
      </rPr>
      <t>MB:</t>
    </r>
  </si>
  <si>
    <r>
      <rPr>
        <sz val="11"/>
        <color theme="0"/>
        <rFont val="Arial"/>
        <family val="2"/>
        <charset val="238"/>
      </rPr>
      <t>Yes</t>
    </r>
  </si>
  <si>
    <r>
      <rPr>
        <sz val="11"/>
        <color theme="0"/>
        <rFont val="Arial"/>
        <family val="2"/>
        <charset val="238"/>
      </rPr>
      <t>No</t>
    </r>
  </si>
  <si>
    <r>
      <rPr>
        <sz val="9"/>
        <rFont val="Arial"/>
        <family val="2"/>
        <charset val="238"/>
      </rPr>
      <t>Bookkeeping firm:</t>
    </r>
  </si>
  <si>
    <r>
      <rPr>
        <sz val="9"/>
        <rFont val="Arial"/>
        <family val="2"/>
        <charset val="238"/>
      </rPr>
      <t xml:space="preserve">    (Yes/No)</t>
    </r>
  </si>
  <si>
    <r>
      <rPr>
        <sz val="9"/>
        <rFont val="Arial"/>
        <family val="2"/>
        <charset val="238"/>
      </rPr>
      <t>(name of the bookkeeping firm)</t>
    </r>
  </si>
  <si>
    <r>
      <rPr>
        <sz val="9"/>
        <rFont val="Arial"/>
        <family val="2"/>
        <charset val="238"/>
      </rPr>
      <t>Contact person:</t>
    </r>
  </si>
  <si>
    <t>STRPIĆ ZORKA</t>
  </si>
  <si>
    <r>
      <rPr>
        <sz val="9"/>
        <rFont val="Arial"/>
        <family val="2"/>
        <charset val="238"/>
      </rPr>
      <t>(only name and surname of the contact person)</t>
    </r>
  </si>
  <si>
    <r>
      <rPr>
        <sz val="9"/>
        <rFont val="Arial"/>
        <family val="2"/>
        <charset val="238"/>
      </rPr>
      <t>Telephone:</t>
    </r>
  </si>
  <si>
    <t>023/383178</t>
  </si>
  <si>
    <t>zorkas@ilirijabiograd.com</t>
  </si>
  <si>
    <r>
      <rPr>
        <sz val="9"/>
        <rFont val="Arial"/>
        <family val="2"/>
        <charset val="238"/>
      </rPr>
      <t>Audit firm:</t>
    </r>
  </si>
  <si>
    <t>UHY RUDAN d.o.o. ZAGREB</t>
  </si>
  <si>
    <r>
      <rPr>
        <sz val="9"/>
        <rFont val="Arial"/>
        <family val="2"/>
        <charset val="238"/>
      </rPr>
      <t>(name of the audit firm)</t>
    </r>
  </si>
  <si>
    <r>
      <rPr>
        <sz val="9"/>
        <rFont val="Arial"/>
        <family val="2"/>
        <charset val="238"/>
      </rPr>
      <t>Certified auditor:</t>
    </r>
  </si>
  <si>
    <t>SANDRA MIKIĆ</t>
  </si>
  <si>
    <r>
      <rPr>
        <sz val="9"/>
        <rFont val="Arial"/>
        <family val="2"/>
        <charset val="238"/>
      </rPr>
      <t>(name and surname)</t>
    </r>
  </si>
  <si>
    <r>
      <rPr>
        <b/>
        <sz val="12"/>
        <rFont val="Arial"/>
        <family val="2"/>
        <charset val="238"/>
      </rPr>
      <t>STATEMENT OF CHANGES IN EQUITY</t>
    </r>
  </si>
  <si>
    <r>
      <rPr>
        <b/>
        <sz val="10"/>
        <rFont val="Arial"/>
        <family val="2"/>
        <charset val="238"/>
      </rPr>
      <t>for the period from</t>
    </r>
  </si>
  <si>
    <r>
      <rPr>
        <b/>
        <sz val="10"/>
        <rFont val="Arial"/>
        <family val="2"/>
        <charset val="238"/>
      </rPr>
      <t>to</t>
    </r>
  </si>
  <si>
    <r>
      <rPr>
        <b/>
        <sz val="8"/>
        <color rgb="FFFFFFFF"/>
        <rFont val="Arial"/>
        <family val="2"/>
        <charset val="238"/>
      </rPr>
      <t>Item</t>
    </r>
  </si>
  <si>
    <r>
      <rPr>
        <b/>
        <sz val="8"/>
        <color rgb="FFFFFFFF"/>
        <rFont val="Arial"/>
        <family val="2"/>
        <charset val="238"/>
      </rPr>
      <t xml:space="preserve">ADP
</t>
    </r>
    <r>
      <rPr>
        <b/>
        <sz val="7"/>
        <color rgb="FFFFFFFF"/>
        <rFont val="Arial"/>
        <family val="2"/>
        <charset val="238"/>
      </rPr>
      <t>code</t>
    </r>
  </si>
  <si>
    <r>
      <rPr>
        <b/>
        <sz val="8"/>
        <color rgb="FFFFFFFF"/>
        <rFont val="Arial"/>
        <family val="2"/>
        <charset val="238"/>
      </rPr>
      <t>Attributable to owners of the parent</t>
    </r>
  </si>
  <si>
    <r>
      <rPr>
        <b/>
        <sz val="8"/>
        <color rgb="FFFFFFFF"/>
        <rFont val="Arial"/>
        <family val="2"/>
        <charset val="238"/>
      </rPr>
      <t xml:space="preserve">Minority </t>
    </r>
    <r>
      <rPr>
        <b/>
        <sz val="7"/>
        <color rgb="FFFFFFFF"/>
        <rFont val="Arial"/>
        <family val="2"/>
        <charset val="238"/>
      </rPr>
      <t>(non-controlling)</t>
    </r>
    <r>
      <rPr>
        <b/>
        <sz val="8"/>
        <color rgb="FFFFFFFF"/>
        <rFont val="Arial"/>
        <family val="2"/>
        <charset val="238"/>
      </rPr>
      <t xml:space="preserve">
 interest</t>
    </r>
  </si>
  <si>
    <r>
      <rPr>
        <b/>
        <sz val="8"/>
        <color rgb="FFFFFFFF"/>
        <rFont val="Arial"/>
        <family val="2"/>
        <charset val="238"/>
      </rPr>
      <t>Total capital and reserves</t>
    </r>
  </si>
  <si>
    <r>
      <rPr>
        <b/>
        <sz val="8"/>
        <color rgb="FFFFFFFF"/>
        <rFont val="Arial"/>
        <family val="2"/>
        <charset val="238"/>
      </rPr>
      <t>Initial (subscribed) capital</t>
    </r>
  </si>
  <si>
    <r>
      <rPr>
        <b/>
        <sz val="8"/>
        <color rgb="FFFFFFFF"/>
        <rFont val="Arial"/>
        <family val="2"/>
        <charset val="238"/>
      </rPr>
      <t>Capital reserves</t>
    </r>
  </si>
  <si>
    <r>
      <rPr>
        <b/>
        <sz val="8"/>
        <color rgb="FFFFFFFF"/>
        <rFont val="Arial"/>
        <family val="2"/>
        <charset val="238"/>
      </rPr>
      <t>Legal reserves</t>
    </r>
  </si>
  <si>
    <r>
      <rPr>
        <b/>
        <sz val="8"/>
        <color rgb="FFFFFFFF"/>
        <rFont val="Arial"/>
        <family val="2"/>
        <charset val="238"/>
      </rPr>
      <t>Reserves for treasury shares</t>
    </r>
  </si>
  <si>
    <r>
      <rPr>
        <b/>
        <sz val="8"/>
        <color rgb="FFFFFFFF"/>
        <rFont val="Arial"/>
        <family val="2"/>
        <charset val="238"/>
      </rPr>
      <t>Treasury shares and holdings (deductible item)</t>
    </r>
  </si>
  <si>
    <r>
      <rPr>
        <b/>
        <sz val="8"/>
        <color rgb="FFFFFFFF"/>
        <rFont val="Arial"/>
        <family val="2"/>
        <charset val="238"/>
      </rPr>
      <t>Statutory reserves</t>
    </r>
  </si>
  <si>
    <r>
      <rPr>
        <b/>
        <sz val="8"/>
        <color rgb="FFFFFFFF"/>
        <rFont val="Arial"/>
        <family val="2"/>
        <charset val="238"/>
      </rPr>
      <t>Other reserves</t>
    </r>
  </si>
  <si>
    <r>
      <rPr>
        <b/>
        <sz val="8"/>
        <color rgb="FFFFFFFF"/>
        <rFont val="Arial"/>
        <family val="2"/>
        <charset val="238"/>
      </rPr>
      <t>Revaluation reserves</t>
    </r>
  </si>
  <si>
    <t>Fair value of financial assets through other comprehensive income (available for sale)</t>
  </si>
  <si>
    <r>
      <rPr>
        <b/>
        <sz val="8"/>
        <color rgb="FFFFFFFF"/>
        <rFont val="Arial"/>
        <family val="2"/>
        <charset val="238"/>
      </rPr>
      <t>Cash flow hedge - effective portion</t>
    </r>
  </si>
  <si>
    <r>
      <rPr>
        <b/>
        <sz val="8"/>
        <color rgb="FFFFFFFF"/>
        <rFont val="Arial"/>
        <family val="2"/>
        <charset val="238"/>
      </rPr>
      <t>Hedge of a net investment in a foreign operation - effective portion</t>
    </r>
  </si>
  <si>
    <t>Other fair value reserves</t>
  </si>
  <si>
    <t>Exchange rate differences from translation of foreign operations</t>
  </si>
  <si>
    <r>
      <rPr>
        <b/>
        <sz val="8"/>
        <color rgb="FFFFFFFF"/>
        <rFont val="Arial"/>
        <family val="2"/>
        <charset val="238"/>
      </rPr>
      <t>Retained profit / loss brought forward</t>
    </r>
  </si>
  <si>
    <r>
      <rPr>
        <b/>
        <sz val="8"/>
        <color rgb="FFFFFFFF"/>
        <rFont val="Arial"/>
        <family val="2"/>
        <charset val="238"/>
      </rPr>
      <t>Profit/loss for the business year</t>
    </r>
  </si>
  <si>
    <r>
      <rPr>
        <b/>
        <sz val="8"/>
        <color rgb="FFFFFFFF"/>
        <rFont val="Arial"/>
        <family val="2"/>
        <charset val="238"/>
      </rPr>
      <t>Total attributable to owners of the parent</t>
    </r>
  </si>
  <si>
    <r>
      <rPr>
        <b/>
        <sz val="8"/>
        <color rgb="FFFFFFFF"/>
        <rFont val="Arial"/>
        <family val="2"/>
        <charset val="238"/>
      </rPr>
      <t>3</t>
    </r>
  </si>
  <si>
    <r>
      <rPr>
        <b/>
        <sz val="8"/>
        <color rgb="FFFFFFFF"/>
        <rFont val="Arial"/>
        <family val="2"/>
        <charset val="238"/>
      </rPr>
      <t>4</t>
    </r>
  </si>
  <si>
    <r>
      <rPr>
        <b/>
        <sz val="8"/>
        <color rgb="FFFFFFFF"/>
        <rFont val="Arial"/>
        <family val="2"/>
        <charset val="238"/>
      </rPr>
      <t>5</t>
    </r>
  </si>
  <si>
    <r>
      <rPr>
        <b/>
        <sz val="8"/>
        <color rgb="FFFFFFFF"/>
        <rFont val="Arial"/>
        <family val="2"/>
        <charset val="238"/>
      </rPr>
      <t>6</t>
    </r>
  </si>
  <si>
    <r>
      <rPr>
        <b/>
        <sz val="8"/>
        <color rgb="FFFFFFFF"/>
        <rFont val="Arial"/>
        <family val="2"/>
        <charset val="238"/>
      </rPr>
      <t>7</t>
    </r>
  </si>
  <si>
    <r>
      <rPr>
        <b/>
        <sz val="8"/>
        <color rgb="FFFFFFFF"/>
        <rFont val="Arial"/>
        <family val="2"/>
        <charset val="238"/>
      </rPr>
      <t>8</t>
    </r>
  </si>
  <si>
    <r>
      <rPr>
        <b/>
        <sz val="8"/>
        <color rgb="FFFFFFFF"/>
        <rFont val="Arial"/>
        <family val="2"/>
        <charset val="238"/>
      </rPr>
      <t>9</t>
    </r>
  </si>
  <si>
    <r>
      <rPr>
        <b/>
        <sz val="8"/>
        <color rgb="FFFFFFFF"/>
        <rFont val="Arial"/>
        <family val="2"/>
        <charset val="238"/>
      </rPr>
      <t>10</t>
    </r>
  </si>
  <si>
    <r>
      <rPr>
        <b/>
        <sz val="8"/>
        <color rgb="FFFFFFFF"/>
        <rFont val="Arial"/>
        <family val="2"/>
        <charset val="238"/>
      </rPr>
      <t>11</t>
    </r>
  </si>
  <si>
    <r>
      <rPr>
        <b/>
        <sz val="8"/>
        <color rgb="FFFFFFFF"/>
        <rFont val="Arial"/>
        <family val="2"/>
        <charset val="238"/>
      </rPr>
      <t>12</t>
    </r>
  </si>
  <si>
    <r>
      <rPr>
        <b/>
        <sz val="8"/>
        <color rgb="FFFFFFFF"/>
        <rFont val="Arial"/>
        <family val="2"/>
        <charset val="238"/>
      </rPr>
      <t>13</t>
    </r>
  </si>
  <si>
    <t>14</t>
  </si>
  <si>
    <t>15</t>
  </si>
  <si>
    <t>16</t>
  </si>
  <si>
    <t>17</t>
  </si>
  <si>
    <t>18 (3 to 6 - 7
 + 8 to 17)</t>
  </si>
  <si>
    <t>20 (18+19)</t>
  </si>
  <si>
    <r>
      <rPr>
        <b/>
        <sz val="8"/>
        <color rgb="FF000080"/>
        <rFont val="Arial"/>
        <family val="2"/>
        <charset val="238"/>
      </rPr>
      <t>Previous period</t>
    </r>
  </si>
  <si>
    <r>
      <rPr>
        <b/>
        <sz val="8"/>
        <rFont val="Arial"/>
        <family val="2"/>
        <charset val="238"/>
      </rPr>
      <t>1 Balance on the first day of the previous business year</t>
    </r>
  </si>
  <si>
    <r>
      <rPr>
        <sz val="8"/>
        <rFont val="Arial"/>
        <family val="2"/>
        <charset val="238"/>
      </rPr>
      <t>2 Changes in accounting policies</t>
    </r>
  </si>
  <si>
    <r>
      <rPr>
        <sz val="8"/>
        <rFont val="Arial"/>
        <family val="2"/>
        <charset val="238"/>
      </rPr>
      <t>3 Correction of errors</t>
    </r>
  </si>
  <si>
    <r>
      <rPr>
        <b/>
        <sz val="8"/>
        <rFont val="Arial"/>
        <family val="2"/>
        <charset val="238"/>
      </rPr>
      <t xml:space="preserve">4 Balance on the first day of the previous business year (restated) </t>
    </r>
    <r>
      <rPr>
        <sz val="8"/>
        <rFont val="Arial"/>
        <family val="2"/>
        <charset val="238"/>
      </rPr>
      <t>(ADP 01 to 03)</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</si>
  <si>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</si>
  <si>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</si>
  <si>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</si>
  <si>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t>8 Gains or losses from subsequent measurement of financial assets at fair value through other comprehensive income (available for sale)</t>
  </si>
  <si>
    <r>
      <rPr>
        <sz val="8"/>
        <rFont val="Arial"/>
        <family val="2"/>
        <charset val="238"/>
      </rPr>
      <t>9 Profit or loss arising from effective cash flow hedge</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</si>
  <si>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</si>
  <si>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</si>
  <si>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</si>
  <si>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</si>
  <si>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</si>
  <si>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t>15 Decrease in initial (subscribed) capital (other than arising from the pre-bankruptcy settlement procedure or from the reinvestment of profit)</t>
  </si>
  <si>
    <t>16 Decrease in initial (subscribed) capital arising from the pre-bankruptcy settlement procedure</t>
  </si>
  <si>
    <t>17 Decrease in initial (subscribed) capital arising from the reinvestment of profit</t>
  </si>
  <si>
    <r>
      <rPr>
        <sz val="8"/>
        <rFont val="Arial"/>
        <family val="2"/>
        <charset val="238"/>
      </rPr>
      <t>18 Redemption of treasury shares/holdings</t>
    </r>
  </si>
  <si>
    <t>19 Payments from members/shareholders</t>
  </si>
  <si>
    <t>20 Payment of share in profit/dividend</t>
  </si>
  <si>
    <t>21 Other distributions and payments to members/shareholders</t>
  </si>
  <si>
    <t>22 Transfer to reserves according to the annual schedule</t>
  </si>
  <si>
    <t>23 Increase in reserves arising from the pre-bankruptcy settlement procedure</t>
  </si>
  <si>
    <t>24 Balance on the last day of the previous business year reporting period (ADP 04 to 23)</t>
  </si>
  <si>
    <r>
      <rPr>
        <b/>
        <sz val="8"/>
        <color rgb="FF000080"/>
        <rFont val="Arial"/>
        <family val="2"/>
        <charset val="238"/>
      </rPr>
      <t>APPENDIX TO THE STATEMENT OF CHANGES IN EQUITY (to be filled in by undertakings that draw up financial statements in accordance with the IFRS)</t>
    </r>
  </si>
  <si>
    <r>
      <rPr>
        <b/>
        <sz val="8"/>
        <color rgb="FF000080"/>
        <rFont val="Arial"/>
        <family val="2"/>
        <charset val="238"/>
      </rPr>
      <t xml:space="preserve">   I OTHER COMPREHENSIVE INCOME OF THE PREVIOUS PERIOD, NET OF TAX </t>
    </r>
    <r>
      <rPr>
        <sz val="8"/>
        <color rgb="FF000080"/>
        <rFont val="Arial"/>
        <family val="2"/>
        <charset val="238"/>
      </rPr>
      <t>(ADP 06 to 14)</t>
    </r>
  </si>
  <si>
    <r>
      <rPr>
        <b/>
        <sz val="8"/>
        <color rgb="FF000080"/>
        <rFont val="Arial"/>
        <family val="2"/>
        <charset val="238"/>
      </rPr>
      <t xml:space="preserve">  II COMPREHENSIVE INCOME OR LOSS FOR THE PREVIOUS PERIOD </t>
    </r>
    <r>
      <rPr>
        <sz val="8"/>
        <color rgb="FF000080"/>
        <rFont val="Arial"/>
        <family val="2"/>
        <charset val="238"/>
      </rPr>
      <t>(ADP 05+25)</t>
    </r>
  </si>
  <si>
    <r>
      <rPr>
        <b/>
        <sz val="8"/>
        <color rgb="FF000080"/>
        <rFont val="Arial"/>
        <family val="2"/>
        <charset val="238"/>
      </rPr>
      <t xml:space="preserve">III TRANSACTIONS WITH OWNERS IN THE PREVIOUS PERIOD RECOGNISED DIRECTLY IN EQUITY  </t>
    </r>
    <r>
      <rPr>
        <sz val="8"/>
        <color rgb="FF000080"/>
        <rFont val="Arial"/>
        <family val="2"/>
        <charset val="238"/>
      </rPr>
      <t>(ADP 15 to 23)</t>
    </r>
  </si>
  <si>
    <r>
      <rPr>
        <b/>
        <sz val="8"/>
        <color rgb="FF000080"/>
        <rFont val="Arial"/>
        <family val="2"/>
        <charset val="238"/>
      </rPr>
      <t>Current period</t>
    </r>
  </si>
  <si>
    <r>
      <rPr>
        <b/>
        <sz val="8"/>
        <rFont val="Arial"/>
        <family val="2"/>
        <charset val="238"/>
      </rPr>
      <t>1 Balance on the first day of the current business year</t>
    </r>
  </si>
  <si>
    <r>
      <t xml:space="preserve">4 Balance on the first day of the current business year (restated) </t>
    </r>
    <r>
      <rPr>
        <sz val="8"/>
        <rFont val="Arial"/>
        <family val="2"/>
        <charset val="238"/>
      </rPr>
      <t>(AOP 28 to 30)</t>
    </r>
  </si>
  <si>
    <t>9 Profit or loss arising from effective cash flow hedge</t>
  </si>
  <si>
    <t>18 Redemption of treasury shares/holdings</t>
  </si>
  <si>
    <t>22 Carryforward per annual plane</t>
  </si>
  <si>
    <r>
      <t xml:space="preserve">24 Balance on the last day of the current business year reporting period </t>
    </r>
    <r>
      <rPr>
        <sz val="8"/>
        <rFont val="Arial"/>
        <family val="2"/>
        <charset val="238"/>
      </rPr>
      <t>(ADP 31 to 50)</t>
    </r>
  </si>
  <si>
    <t xml:space="preserve">   I OTHER COMPREHENSIVE INCOME FOR THE CURRENT PERIOD, NET OF TAX (ADP 33 to 41)</t>
  </si>
  <si>
    <r>
      <t xml:space="preserve">  II COMPREHENSIVE INCOME OR LOSS FOR THE CURRENT PERIOD </t>
    </r>
    <r>
      <rPr>
        <sz val="8"/>
        <color rgb="FF000080"/>
        <rFont val="Arial"/>
        <family val="2"/>
        <charset val="238"/>
      </rPr>
      <t>(ADP 32 do 52)</t>
    </r>
  </si>
  <si>
    <r>
      <rPr>
        <b/>
        <sz val="8"/>
        <color rgb="FF000080"/>
        <rFont val="Arial"/>
        <family val="2"/>
        <charset val="238"/>
      </rPr>
      <t xml:space="preserve">III TRANSACTIONS WITH OWNERS IN THE CURRENT PERIOD RECOGNISED DIRECTLY IN EQUITY  </t>
    </r>
    <r>
      <rPr>
        <sz val="8"/>
        <color rgb="FF000080"/>
        <rFont val="Arial"/>
        <family val="2"/>
        <charset val="238"/>
      </rPr>
      <t xml:space="preserve">  (ADP 42 to 50)</t>
    </r>
  </si>
  <si>
    <r>
      <rPr>
        <b/>
        <sz val="12"/>
        <rFont val="Arial"/>
        <family val="2"/>
        <charset val="238"/>
      </rPr>
      <t>STATEMENT OF CASH FLOWS - direct method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</si>
  <si>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</si>
  <si>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</si>
  <si>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</si>
  <si>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 xml:space="preserve">  1 Cash receipts from customers</t>
    </r>
  </si>
  <si>
    <r>
      <rPr>
        <sz val="9"/>
        <rFont val="Arial"/>
        <family val="2"/>
        <charset val="238"/>
      </rPr>
      <t xml:space="preserve">  2 Cash receipts from royalties, fees, commissions and other revenue</t>
    </r>
  </si>
  <si>
    <r>
      <rPr>
        <sz val="9"/>
        <rFont val="Arial"/>
        <family val="2"/>
        <charset val="238"/>
      </rPr>
      <t xml:space="preserve">  3 Cash receipts from insurance premiums</t>
    </r>
  </si>
  <si>
    <r>
      <rPr>
        <sz val="9"/>
        <rFont val="Arial"/>
        <family val="2"/>
        <charset val="238"/>
      </rPr>
      <t xml:space="preserve">  4 Cash receipts from tax refund</t>
    </r>
  </si>
  <si>
    <t xml:space="preserve">  5 Other cash receipts from operating activities</t>
  </si>
  <si>
    <t xml:space="preserve">   I Total cash receipts from operating activities (ADP 001 to 005)</t>
  </si>
  <si>
    <t xml:space="preserve">  1 Cash payments to suppliers</t>
  </si>
  <si>
    <t xml:space="preserve">  2 Cash payments to employees</t>
  </si>
  <si>
    <t xml:space="preserve">  3 Cash payments for insurance premiums</t>
  </si>
  <si>
    <t xml:space="preserve">  4 Interest paid</t>
  </si>
  <si>
    <t xml:space="preserve">  5 Income tax paid</t>
  </si>
  <si>
    <t xml:space="preserve">  6 Other cash payments from operating activities</t>
  </si>
  <si>
    <t xml:space="preserve"> II Total cash payments from operating activities (ADP 007 to 012)</t>
  </si>
  <si>
    <t>A) NET CASH FLOW FROM OPERATING ACTIVITIES (ADP 006 + 013)</t>
  </si>
  <si>
    <r>
      <rPr>
        <b/>
        <sz val="9"/>
        <color rgb="FF000080"/>
        <rFont val="Arial"/>
        <family val="2"/>
        <charset val="238"/>
      </rPr>
      <t>Cash flow from investment activities</t>
    </r>
  </si>
  <si>
    <r>
      <rPr>
        <sz val="9"/>
        <rFont val="Arial"/>
        <family val="2"/>
        <charset val="238"/>
      </rPr>
      <t xml:space="preserve"> 1 Cash receipts from sales of fixed tangible and intangible assets</t>
    </r>
  </si>
  <si>
    <r>
      <rPr>
        <sz val="9"/>
        <rFont val="Arial"/>
        <family val="2"/>
        <charset val="238"/>
      </rPr>
      <t xml:space="preserve"> 2 Cash receipts from sales of financial instruments</t>
    </r>
  </si>
  <si>
    <r>
      <rPr>
        <sz val="9"/>
        <rFont val="Arial"/>
        <family val="2"/>
        <charset val="238"/>
      </rPr>
      <t xml:space="preserve"> 3 Interest received</t>
    </r>
  </si>
  <si>
    <r>
      <rPr>
        <sz val="9"/>
        <rFont val="Arial"/>
        <family val="2"/>
        <charset val="238"/>
      </rPr>
      <t xml:space="preserve"> 4 Dividends received</t>
    </r>
  </si>
  <si>
    <r>
      <rPr>
        <sz val="9"/>
        <rFont val="Arial"/>
        <family val="2"/>
        <charset val="238"/>
      </rPr>
      <t xml:space="preserve"> 5 Cash receipts from the repayment of loans and deposits</t>
    </r>
  </si>
  <si>
    <r>
      <rPr>
        <sz val="9"/>
        <rFont val="Arial"/>
        <family val="2"/>
        <charset val="238"/>
      </rPr>
      <t xml:space="preserve"> 6 Other cash receipts from investment activities</t>
    </r>
  </si>
  <si>
    <r>
      <t xml:space="preserve">III Total cash receipts from investment activities </t>
    </r>
    <r>
      <rPr>
        <sz val="9"/>
        <rFont val="Arial"/>
        <family val="2"/>
        <charset val="238"/>
      </rPr>
      <t>(ADP 015 to 020)</t>
    </r>
  </si>
  <si>
    <r>
      <rPr>
        <sz val="9"/>
        <rFont val="Arial"/>
        <family val="2"/>
        <charset val="238"/>
      </rPr>
      <t xml:space="preserve"> 1 Cash payments for the purchase of fixed tangible and intangible assets</t>
    </r>
  </si>
  <si>
    <r>
      <rPr>
        <sz val="9"/>
        <rFont val="Arial"/>
        <family val="2"/>
        <charset val="238"/>
      </rPr>
      <t xml:space="preserve"> 2 Cash payments for the acquisition of financial instruments</t>
    </r>
  </si>
  <si>
    <r>
      <rPr>
        <sz val="9"/>
        <rFont val="Arial"/>
        <family val="2"/>
        <charset val="238"/>
      </rPr>
      <t xml:space="preserve"> 3 Cash payments for loans and deposits</t>
    </r>
  </si>
  <si>
    <r>
      <rPr>
        <sz val="9"/>
        <rFont val="Arial"/>
        <family val="2"/>
        <charset val="238"/>
      </rPr>
      <t xml:space="preserve"> 4 Acquisition of a subsidiary, net of cash acquired</t>
    </r>
  </si>
  <si>
    <r>
      <rPr>
        <sz val="9"/>
        <rFont val="Arial"/>
        <family val="2"/>
        <charset val="238"/>
      </rPr>
      <t xml:space="preserve"> 5 Other cash payments from investment activities</t>
    </r>
  </si>
  <si>
    <r>
      <t xml:space="preserve">IV Total cash payments from investment activities </t>
    </r>
    <r>
      <rPr>
        <sz val="9"/>
        <rFont val="Arial"/>
        <family val="2"/>
        <charset val="238"/>
      </rPr>
      <t>(ADP 022 to 026)</t>
    </r>
  </si>
  <si>
    <t>B) NET CASH FLOW FROM INVESTMENT ACTIVITIES (ADP 021 + 027)</t>
  </si>
  <si>
    <r>
      <rPr>
        <b/>
        <sz val="9"/>
        <color rgb="FF000080"/>
        <rFont val="Arial"/>
        <family val="2"/>
        <charset val="238"/>
      </rPr>
      <t>Cash flow from financing activities</t>
    </r>
  </si>
  <si>
    <r>
      <rPr>
        <sz val="9"/>
        <rFont val="Arial"/>
        <family val="2"/>
        <charset val="238"/>
      </rPr>
      <t xml:space="preserve">     1 Cash receipts from the increase in initial (subscribed) capital</t>
    </r>
  </si>
  <si>
    <r>
      <rPr>
        <sz val="9"/>
        <rFont val="Arial"/>
        <family val="2"/>
        <charset val="238"/>
      </rPr>
      <t xml:space="preserve">     2 Cash receipts the from issue of equity financial instruments and debt financial instruments</t>
    </r>
  </si>
  <si>
    <r>
      <rPr>
        <sz val="9"/>
        <rFont val="Arial"/>
        <family val="2"/>
        <charset val="238"/>
      </rPr>
      <t xml:space="preserve">     3 Cash receipts from credit principals, loans and other borrowings</t>
    </r>
  </si>
  <si>
    <r>
      <rPr>
        <sz val="9"/>
        <rFont val="Arial"/>
        <family val="2"/>
        <charset val="238"/>
      </rPr>
      <t xml:space="preserve">     4 Other cash receipts from financing activities</t>
    </r>
  </si>
  <si>
    <r>
      <t xml:space="preserve">V Total cash receipts from financing activities </t>
    </r>
    <r>
      <rPr>
        <sz val="9"/>
        <rFont val="Arial"/>
        <family val="2"/>
        <charset val="238"/>
      </rPr>
      <t>(ADP 029 to 032)</t>
    </r>
  </si>
  <si>
    <r>
      <rPr>
        <sz val="9"/>
        <rFont val="Arial"/>
        <family val="2"/>
        <charset val="238"/>
      </rPr>
      <t xml:space="preserve">     1 Cash payments for the repayment of credit principals, loans andother borrowings and debt financial instruments</t>
    </r>
  </si>
  <si>
    <r>
      <rPr>
        <sz val="9"/>
        <rFont val="Arial"/>
        <family val="2"/>
        <charset val="238"/>
      </rPr>
      <t xml:space="preserve">     2 Cash payments for dividends</t>
    </r>
  </si>
  <si>
    <r>
      <rPr>
        <sz val="9"/>
        <rFont val="Arial"/>
        <family val="2"/>
        <charset val="238"/>
      </rPr>
      <t xml:space="preserve">     3 Cash payments for finance lease </t>
    </r>
  </si>
  <si>
    <r>
      <rPr>
        <sz val="9"/>
        <rFont val="Arial"/>
        <family val="2"/>
        <charset val="238"/>
      </rPr>
      <t xml:space="preserve">     4 Cash payments for the redemption of treasury shares and decrease in initial (subscribed) capital</t>
    </r>
  </si>
  <si>
    <r>
      <rPr>
        <sz val="9"/>
        <rFont val="Arial"/>
        <family val="2"/>
        <charset val="238"/>
      </rPr>
      <t xml:space="preserve">     5 Other cash payments from financing activities</t>
    </r>
  </si>
  <si>
    <r>
      <t xml:space="preserve">VI Total cash payments from financing activities </t>
    </r>
    <r>
      <rPr>
        <sz val="9"/>
        <rFont val="Arial"/>
        <family val="2"/>
        <charset val="238"/>
      </rPr>
      <t>(ADP 034 to 038)</t>
    </r>
  </si>
  <si>
    <r>
      <rPr>
        <b/>
        <sz val="9"/>
        <color rgb="FF000080"/>
        <rFont val="Arial"/>
        <family val="2"/>
        <charset val="238"/>
      </rPr>
      <t xml:space="preserve">C) NET CASH FLOW FROM FINANCING ACTIVITIES </t>
    </r>
    <r>
      <rPr>
        <sz val="9"/>
        <color rgb="FF000080"/>
        <rFont val="Arial"/>
        <family val="2"/>
        <charset val="238"/>
      </rPr>
      <t>(ADP 033 +039)</t>
    </r>
  </si>
  <si>
    <r>
      <rPr>
        <sz val="9"/>
        <rFont val="Arial"/>
        <family val="2"/>
        <charset val="238"/>
      </rPr>
      <t xml:space="preserve">  1 Unrealised exchange rate differences in respect of cash and cash equivalents</t>
    </r>
  </si>
  <si>
    <r>
      <rPr>
        <b/>
        <sz val="9"/>
        <color rgb="FF000080"/>
        <rFont val="Arial"/>
        <family val="2"/>
        <charset val="238"/>
      </rPr>
      <t xml:space="preserve">D) NET INCREASE OR DECREASE IN CASH FLOWS </t>
    </r>
    <r>
      <rPr>
        <sz val="9"/>
        <color rgb="FF000080"/>
        <rFont val="Arial"/>
        <family val="2"/>
        <charset val="238"/>
      </rPr>
      <t>(ADP 014 + 028 + 040 + 041)</t>
    </r>
  </si>
  <si>
    <r>
      <rPr>
        <b/>
        <sz val="9"/>
        <color rgb="FF000080"/>
        <rFont val="Arial"/>
        <family val="2"/>
        <charset val="238"/>
      </rPr>
      <t>E) CASH AND CASH EQUIVALENTS AT THE BEGINNING OF THE PERIOD</t>
    </r>
  </si>
  <si>
    <r>
      <rPr>
        <b/>
        <sz val="9"/>
        <color rgb="FF000080"/>
        <rFont val="Arial"/>
        <family val="2"/>
        <charset val="238"/>
      </rPr>
      <t>F) CASH AND CASH EQUIVALENTS AT THE END OF THE PERIOD (</t>
    </r>
    <r>
      <rPr>
        <sz val="9"/>
        <color rgb="FF000080"/>
        <rFont val="Arial"/>
        <family val="2"/>
        <charset val="238"/>
      </rPr>
      <t>042+043)</t>
    </r>
  </si>
  <si>
    <r>
      <rPr>
        <b/>
        <sz val="12"/>
        <rFont val="Arial"/>
        <family val="2"/>
        <charset val="238"/>
      </rPr>
      <t>STATEMENT OF CASH FLOWS - indirect method</t>
    </r>
  </si>
  <si>
    <t>for the period  01/01/2021 to 31/12/2021</t>
  </si>
  <si>
    <t>Submitter: ILIRIJA d.d.</t>
  </si>
  <si>
    <r>
      <rPr>
        <sz val="9"/>
        <rFont val="Arial"/>
        <family val="2"/>
        <charset val="238"/>
      </rPr>
      <t>1 Pre-tax profit</t>
    </r>
  </si>
  <si>
    <r>
      <rPr>
        <sz val="9"/>
        <rFont val="Arial"/>
        <family val="2"/>
        <charset val="238"/>
      </rPr>
      <t>2 Adjustments (ADP 003 to 010):</t>
    </r>
  </si>
  <si>
    <r>
      <rPr>
        <i/>
        <sz val="9"/>
        <rFont val="Arial"/>
        <family val="2"/>
        <charset val="238"/>
      </rPr>
      <t xml:space="preserve"> a) Depreciation</t>
    </r>
  </si>
  <si>
    <r>
      <rPr>
        <i/>
        <sz val="9"/>
        <rFont val="Arial"/>
        <family val="2"/>
        <charset val="238"/>
      </rPr>
      <t xml:space="preserve"> b) Gains and losses from sale and value adjustment of fixed tangible and intangible assets</t>
    </r>
  </si>
  <si>
    <r>
      <rPr>
        <i/>
        <sz val="9"/>
        <rFont val="Arial"/>
        <family val="2"/>
        <charset val="238"/>
      </rPr>
      <t xml:space="preserve"> c) Gains and losses from sale and unrealised gains and losses and value adjustment of financial assets</t>
    </r>
  </si>
  <si>
    <r>
      <rPr>
        <i/>
        <sz val="9"/>
        <rFont val="Arial"/>
        <family val="2"/>
        <charset val="238"/>
      </rPr>
      <t xml:space="preserve"> d) Interest and dividend income</t>
    </r>
  </si>
  <si>
    <r>
      <rPr>
        <i/>
        <sz val="9"/>
        <rFont val="Arial"/>
        <family val="2"/>
        <charset val="238"/>
      </rPr>
      <t xml:space="preserve"> e) Interest expenses</t>
    </r>
  </si>
  <si>
    <r>
      <rPr>
        <i/>
        <sz val="9"/>
        <rFont val="Arial"/>
        <family val="2"/>
        <charset val="238"/>
      </rPr>
      <t xml:space="preserve"> f) Provisions</t>
    </r>
  </si>
  <si>
    <r>
      <rPr>
        <i/>
        <sz val="9"/>
        <rFont val="Arial"/>
        <family val="2"/>
        <charset val="238"/>
      </rPr>
      <t xml:space="preserve"> g) Exchange rate differences (unrealised)</t>
    </r>
  </si>
  <si>
    <r>
      <rPr>
        <i/>
        <sz val="9"/>
        <rFont val="Arial"/>
        <family val="2"/>
        <charset val="238"/>
      </rPr>
      <t xml:space="preserve"> h) Other adjustments for non-cash transactions and unrealised gains and losses</t>
    </r>
  </si>
  <si>
    <r>
      <rPr>
        <b/>
        <sz val="9"/>
        <rFont val="Arial"/>
        <family val="2"/>
        <charset val="238"/>
      </rPr>
      <t xml:space="preserve">I  Cash flow increase or decrease before changes in working capital </t>
    </r>
    <r>
      <rPr>
        <sz val="9"/>
        <rFont val="Arial"/>
        <family val="2"/>
        <charset val="238"/>
      </rPr>
      <t>(ADP 001+002)</t>
    </r>
  </si>
  <si>
    <r>
      <rPr>
        <sz val="9"/>
        <rFont val="Arial"/>
        <family val="2"/>
        <charset val="238"/>
      </rPr>
      <t>3 Changes in the working capital (ADP 013 to 016)</t>
    </r>
  </si>
  <si>
    <r>
      <rPr>
        <i/>
        <sz val="9"/>
        <rFont val="Arial"/>
        <family val="2"/>
        <charset val="238"/>
      </rPr>
      <t xml:space="preserve"> a) Increase or decrease in short-term liabilities</t>
    </r>
  </si>
  <si>
    <r>
      <rPr>
        <i/>
        <sz val="9"/>
        <rFont val="Arial"/>
        <family val="2"/>
        <charset val="238"/>
      </rPr>
      <t xml:space="preserve"> b) Increase or decrease in short-term receivables</t>
    </r>
  </si>
  <si>
    <r>
      <rPr>
        <i/>
        <sz val="9"/>
        <rFont val="Arial"/>
        <family val="2"/>
        <charset val="238"/>
      </rPr>
      <t xml:space="preserve"> c) Increase or decrease in inventories</t>
    </r>
  </si>
  <si>
    <r>
      <rPr>
        <i/>
        <sz val="9"/>
        <rFont val="Arial"/>
        <family val="2"/>
        <charset val="238"/>
      </rPr>
      <t xml:space="preserve"> d) Other increase or decrease in working capital</t>
    </r>
  </si>
  <si>
    <r>
      <rPr>
        <b/>
        <sz val="9"/>
        <rFont val="Arial"/>
        <family val="2"/>
        <charset val="238"/>
      </rPr>
      <t xml:space="preserve">II Cash from operations </t>
    </r>
    <r>
      <rPr>
        <sz val="9"/>
        <rFont val="Arial"/>
        <family val="2"/>
        <charset val="238"/>
      </rPr>
      <t>(ADP 011+012)</t>
    </r>
  </si>
  <si>
    <r>
      <rPr>
        <sz val="9"/>
        <rFont val="Arial"/>
        <family val="2"/>
        <charset val="238"/>
      </rPr>
      <t>4 Interest paid</t>
    </r>
  </si>
  <si>
    <r>
      <rPr>
        <sz val="9"/>
        <rFont val="Arial"/>
        <family val="2"/>
        <charset val="238"/>
      </rPr>
      <t>5 Income tax paid</t>
    </r>
  </si>
  <si>
    <r>
      <rPr>
        <b/>
        <sz val="9"/>
        <color rgb="FF000080"/>
        <rFont val="Arial"/>
        <family val="2"/>
        <charset val="238"/>
      </rPr>
      <t xml:space="preserve">A) NET CASH FLOW FROM OPERATING ACTIVITIES </t>
    </r>
    <r>
      <rPr>
        <sz val="9"/>
        <color rgb="FF000080"/>
        <rFont val="Arial"/>
        <family val="2"/>
        <charset val="238"/>
      </rPr>
      <t>(ADP 017 to 019)</t>
    </r>
  </si>
  <si>
    <r>
      <rPr>
        <sz val="9"/>
        <rFont val="Arial"/>
        <family val="2"/>
        <charset val="238"/>
      </rPr>
      <t>1 Cash receipts from sales of fixed tangible and intangible assets</t>
    </r>
  </si>
  <si>
    <r>
      <rPr>
        <sz val="9"/>
        <rFont val="Arial"/>
        <family val="2"/>
        <charset val="238"/>
      </rPr>
      <t>2 Cash receipts from sales of financial instruments</t>
    </r>
  </si>
  <si>
    <r>
      <rPr>
        <sz val="9"/>
        <rFont val="Arial"/>
        <family val="2"/>
        <charset val="238"/>
      </rPr>
      <t>3 Interest received</t>
    </r>
  </si>
  <si>
    <r>
      <rPr>
        <sz val="9"/>
        <rFont val="Arial"/>
        <family val="2"/>
        <charset val="238"/>
      </rPr>
      <t>4 Dividends received</t>
    </r>
  </si>
  <si>
    <r>
      <rPr>
        <sz val="9"/>
        <rFont val="Arial"/>
        <family val="2"/>
        <charset val="238"/>
      </rPr>
      <t>5 Cash receipts from repayment of loans and deposits</t>
    </r>
  </si>
  <si>
    <r>
      <rPr>
        <sz val="9"/>
        <rFont val="Arial"/>
        <family val="2"/>
        <charset val="238"/>
      </rPr>
      <t>6 Other cash receipts from investment activities</t>
    </r>
  </si>
  <si>
    <r>
      <rPr>
        <b/>
        <sz val="9"/>
        <rFont val="Arial"/>
        <family val="2"/>
        <charset val="238"/>
      </rPr>
      <t xml:space="preserve">III Total cash receipts from investment activities </t>
    </r>
    <r>
      <rPr>
        <sz val="9"/>
        <rFont val="Arial"/>
        <family val="2"/>
        <charset val="238"/>
      </rPr>
      <t>(ADP 021 to 026)</t>
    </r>
  </si>
  <si>
    <r>
      <rPr>
        <sz val="9"/>
        <rFont val="Arial"/>
        <family val="2"/>
        <charset val="238"/>
      </rPr>
      <t>1 Cash payments for the purchase of fixed tangible and intangible assets</t>
    </r>
  </si>
  <si>
    <r>
      <rPr>
        <sz val="9"/>
        <rFont val="Arial"/>
        <family val="2"/>
        <charset val="238"/>
      </rPr>
      <t>2 Cash payments for the acquisition of financial instruments</t>
    </r>
  </si>
  <si>
    <r>
      <rPr>
        <sz val="9"/>
        <rFont val="Arial"/>
        <family val="2"/>
        <charset val="238"/>
      </rPr>
      <t>3 Cash payments for loans and deposits for the period</t>
    </r>
  </si>
  <si>
    <r>
      <rPr>
        <sz val="9"/>
        <rFont val="Arial"/>
        <family val="2"/>
        <charset val="238"/>
      </rPr>
      <t>4 Acquisition of a subsidiary, net of cash acquired</t>
    </r>
  </si>
  <si>
    <r>
      <rPr>
        <sz val="9"/>
        <rFont val="Arial"/>
        <family val="2"/>
        <charset val="238"/>
      </rPr>
      <t>5 Other cash payments from investment activities</t>
    </r>
  </si>
  <si>
    <r>
      <rPr>
        <b/>
        <sz val="9"/>
        <rFont val="Arial"/>
        <family val="2"/>
        <charset val="238"/>
      </rPr>
      <t xml:space="preserve">IV Total cash payments from investment activities </t>
    </r>
    <r>
      <rPr>
        <sz val="9"/>
        <rFont val="Arial"/>
        <family val="2"/>
        <charset val="238"/>
      </rPr>
      <t>(ADP 028 to 032)</t>
    </r>
  </si>
  <si>
    <r>
      <rPr>
        <b/>
        <sz val="9"/>
        <color rgb="FF000080"/>
        <rFont val="Arial"/>
        <family val="2"/>
        <charset val="238"/>
      </rPr>
      <t xml:space="preserve">B) NET CASH FLOW FROM INVESTMENT ACTIVITIES </t>
    </r>
    <r>
      <rPr>
        <sz val="9"/>
        <color rgb="FF000080"/>
        <rFont val="Arial"/>
        <family val="2"/>
        <charset val="238"/>
      </rPr>
      <t>(ADP 027 +033)</t>
    </r>
  </si>
  <si>
    <r>
      <rPr>
        <sz val="9"/>
        <rFont val="Arial"/>
        <family val="2"/>
        <charset val="238"/>
      </rPr>
      <t>1 Cash receipts from the increase in initial (subscribed) capital</t>
    </r>
  </si>
  <si>
    <r>
      <rPr>
        <sz val="9"/>
        <rFont val="Arial"/>
        <family val="2"/>
        <charset val="238"/>
      </rPr>
      <t>2 Cash receipts from the issue of equity financial instruments and debt financial instruments</t>
    </r>
  </si>
  <si>
    <r>
      <rPr>
        <sz val="9"/>
        <rFont val="Arial"/>
        <family val="2"/>
        <charset val="238"/>
      </rPr>
      <t>3 Cash receipts from credit principals, loans and other borrowings</t>
    </r>
  </si>
  <si>
    <r>
      <rPr>
        <sz val="9"/>
        <rFont val="Arial"/>
        <family val="2"/>
        <charset val="238"/>
      </rPr>
      <t>4 Other cash receipts from financing activities</t>
    </r>
  </si>
  <si>
    <r>
      <rPr>
        <b/>
        <sz val="9"/>
        <rFont val="Arial"/>
        <family val="2"/>
        <charset val="238"/>
      </rPr>
      <t xml:space="preserve">V Total cash receipts from financing activities </t>
    </r>
    <r>
      <rPr>
        <sz val="9"/>
        <rFont val="Arial"/>
        <family val="2"/>
        <charset val="238"/>
      </rPr>
      <t>(ADP 035 to 038)</t>
    </r>
  </si>
  <si>
    <r>
      <rPr>
        <sz val="9"/>
        <rFont val="Arial"/>
        <family val="2"/>
        <charset val="238"/>
      </rPr>
      <t>1 Cash payments for the repayment of credit principals, loans and other borrowings and debt financial instruments</t>
    </r>
  </si>
  <si>
    <r>
      <rPr>
        <sz val="9"/>
        <rFont val="Arial"/>
        <family val="2"/>
        <charset val="238"/>
      </rPr>
      <t>2 Cash payments for dividends</t>
    </r>
  </si>
  <si>
    <r>
      <rPr>
        <sz val="9"/>
        <rFont val="Arial"/>
        <family val="2"/>
        <charset val="238"/>
      </rPr>
      <t xml:space="preserve">3 Cash payments for finance lease </t>
    </r>
  </si>
  <si>
    <r>
      <rPr>
        <sz val="9"/>
        <rFont val="Arial"/>
        <family val="2"/>
        <charset val="238"/>
      </rPr>
      <t>4 Cash payments for the redemption of treasury shares and decrease in initial (subscribed) capital</t>
    </r>
  </si>
  <si>
    <r>
      <rPr>
        <sz val="9"/>
        <rFont val="Arial"/>
        <family val="2"/>
        <charset val="238"/>
      </rPr>
      <t>5 Other cash payments from financing activities</t>
    </r>
  </si>
  <si>
    <r>
      <rPr>
        <b/>
        <sz val="9"/>
        <rFont val="Arial"/>
        <family val="2"/>
        <charset val="238"/>
      </rPr>
      <t xml:space="preserve">VI Total cash payments from financing activities </t>
    </r>
    <r>
      <rPr>
        <sz val="9"/>
        <rFont val="Arial"/>
        <family val="2"/>
        <charset val="238"/>
      </rPr>
      <t>(ADP 040 to 044)</t>
    </r>
  </si>
  <si>
    <r>
      <rPr>
        <b/>
        <sz val="9"/>
        <color rgb="FF000080"/>
        <rFont val="Arial"/>
        <family val="2"/>
        <charset val="238"/>
      </rPr>
      <t xml:space="preserve">C) NET CASH FLOW FROM FINANCING ACTIVITIES </t>
    </r>
    <r>
      <rPr>
        <sz val="9"/>
        <color rgb="FF000080"/>
        <rFont val="Arial"/>
        <family val="2"/>
        <charset val="238"/>
      </rPr>
      <t>(ADP 039 +045)</t>
    </r>
  </si>
  <si>
    <r>
      <rPr>
        <sz val="9"/>
        <rFont val="Arial"/>
        <family val="2"/>
        <charset val="238"/>
      </rPr>
      <t>1 Unrealised exchange rate differences in respect of cash and cash equivalents</t>
    </r>
  </si>
  <si>
    <r>
      <rPr>
        <b/>
        <sz val="9"/>
        <color rgb="FF000080"/>
        <rFont val="Arial"/>
        <family val="2"/>
        <charset val="238"/>
      </rPr>
      <t xml:space="preserve">D) NET INCREASE OR DECREASE IN CASH FLOWS </t>
    </r>
    <r>
      <rPr>
        <sz val="9"/>
        <color rgb="FF000080"/>
        <rFont val="Arial"/>
        <family val="2"/>
        <charset val="238"/>
      </rPr>
      <t>(ADP 020+034+046+047)</t>
    </r>
  </si>
  <si>
    <r>
      <rPr>
        <b/>
        <sz val="9"/>
        <color rgb="FF000080"/>
        <rFont val="Arial"/>
        <family val="2"/>
        <charset val="238"/>
      </rPr>
      <t>F) CASH AND CASH EQUIVALENTS AT THE END OF THE PERIOD</t>
    </r>
    <r>
      <rPr>
        <sz val="9"/>
        <color rgb="FF000080"/>
        <rFont val="Arial"/>
        <family val="2"/>
        <charset val="238"/>
      </rPr>
      <t>(ADP 048+049)</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</si>
</sst>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
    <numFmt numFmtId="165" formatCode="00"/>
  </numFmts>
  <fonts count="41"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sz val="9"/>
      <color indexed="18"/>
      <name val="Arial"/>
      <family val="2"/>
      <charset val="238"/>
    </font>
    <font>
      <b/>
      <sz val="9"/>
      <color indexed="62"/>
      <name val="Arial"/>
      <family val="2"/>
      <charset val="238"/>
    </font>
    <font>
      <sz val="9"/>
      <color indexed="12"/>
      <name val="Arial"/>
      <family val="2"/>
      <charset val="238"/>
    </font>
    <font>
      <b/>
      <sz val="8"/>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b/>
      <sz val="7"/>
      <name val="Arial"/>
      <family val="2"/>
      <charset val="238"/>
    </font>
    <font>
      <b/>
      <sz val="9"/>
      <color rgb="FF000080"/>
      <name val="Arial"/>
      <family val="2"/>
      <charset val="238"/>
    </font>
    <font>
      <b/>
      <sz val="9"/>
      <color rgb="FF333399"/>
      <name val="Arial"/>
      <family val="2"/>
      <charset val="238"/>
    </font>
    <font>
      <sz val="9"/>
      <color rgb="FF333399"/>
      <name val="Arial"/>
      <family val="2"/>
      <charset val="238"/>
    </font>
    <font>
      <sz val="9"/>
      <color rgb="FF000080"/>
      <name val="Arial"/>
      <family val="2"/>
      <charset val="238"/>
    </font>
    <font>
      <b/>
      <sz val="8"/>
      <color rgb="FFFFFFFF"/>
      <name val="Arial"/>
      <family val="2"/>
      <charset val="238"/>
    </font>
    <font>
      <b/>
      <sz val="7"/>
      <color rgb="FFFFFFFF"/>
      <name val="Arial"/>
      <family val="2"/>
      <charset val="238"/>
    </font>
    <font>
      <b/>
      <sz val="8"/>
      <color rgb="FF000080"/>
      <name val="Arial"/>
      <family val="2"/>
      <charset val="238"/>
    </font>
    <font>
      <sz val="8"/>
      <color rgb="FF000080"/>
      <name val="Arial"/>
      <family val="2"/>
      <charset val="238"/>
    </font>
    <font>
      <sz val="11"/>
      <color theme="0"/>
      <name val="Calibri"/>
      <family val="2"/>
      <charset val="238"/>
      <scheme val="minor"/>
    </font>
    <font>
      <sz val="12"/>
      <name val="Arial"/>
      <family val="2"/>
      <charset val="238"/>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53">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22"/>
      </top>
      <bottom style="thin">
        <color indexed="64"/>
      </bottom>
      <diagonal/>
    </border>
    <border>
      <left/>
      <right/>
      <top style="thin">
        <color indexed="22"/>
      </top>
      <bottom style="thin">
        <color indexed="64"/>
      </bottom>
      <diagonal/>
    </border>
    <border>
      <left/>
      <right style="thin">
        <color indexed="64"/>
      </right>
      <top style="thin">
        <color indexed="22"/>
      </top>
      <bottom style="thin">
        <color indexed="64"/>
      </bottom>
      <diagonal/>
    </border>
    <border>
      <left style="thin">
        <color indexed="64"/>
      </left>
      <right/>
      <top style="thin">
        <color indexed="22"/>
      </top>
      <bottom style="thin">
        <color indexed="22"/>
      </bottom>
      <diagonal/>
    </border>
    <border>
      <left/>
      <right/>
      <top style="thin">
        <color indexed="22"/>
      </top>
      <bottom style="thin">
        <color indexed="22"/>
      </bottom>
      <diagonal/>
    </border>
    <border>
      <left/>
      <right style="thin">
        <color indexed="64"/>
      </right>
      <top style="thin">
        <color indexed="22"/>
      </top>
      <bottom style="thin">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top/>
      <bottom style="thin">
        <color indexed="22"/>
      </bottom>
      <diagonal/>
    </border>
    <border>
      <left/>
      <right/>
      <top/>
      <bottom style="thin">
        <color indexed="22"/>
      </bottom>
      <diagonal/>
    </border>
    <border>
      <left/>
      <right style="thin">
        <color indexed="64"/>
      </right>
      <top/>
      <bottom style="thin">
        <color indexed="22"/>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auto="1"/>
      </left>
      <right style="thin">
        <color auto="1"/>
      </right>
      <top/>
      <bottom style="thin">
        <color auto="1"/>
      </bottom>
      <diagonal/>
    </border>
  </borders>
  <cellStyleXfs count="6">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cellStyleXfs>
  <cellXfs count="334">
    <xf numFmtId="0" fontId="0" fillId="0" borderId="0" xfId="0"/>
    <xf numFmtId="0" fontId="11" fillId="0" borderId="0" xfId="3" applyFont="1" applyProtection="1"/>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49" fontId="9" fillId="3" borderId="11" xfId="0" applyNumberFormat="1" applyFont="1" applyFill="1" applyBorder="1" applyAlignment="1" applyProtection="1">
      <alignment horizontal="center" vertical="center"/>
    </xf>
    <xf numFmtId="165" fontId="16" fillId="0" borderId="38" xfId="0" applyNumberFormat="1" applyFont="1" applyFill="1" applyBorder="1" applyAlignment="1" applyProtection="1">
      <alignment horizontal="center" vertical="center"/>
    </xf>
    <xf numFmtId="165" fontId="16" fillId="9" borderId="38" xfId="0" applyNumberFormat="1" applyFont="1" applyFill="1" applyBorder="1" applyAlignment="1" applyProtection="1">
      <alignment horizontal="center" vertical="center"/>
    </xf>
    <xf numFmtId="165" fontId="16" fillId="9" borderId="39" xfId="0" applyNumberFormat="1" applyFont="1" applyFill="1" applyBorder="1" applyAlignment="1" applyProtection="1">
      <alignment horizontal="center" vertical="center"/>
    </xf>
    <xf numFmtId="14" fontId="6" fillId="2" borderId="0" xfId="1" applyNumberFormat="1" applyFont="1" applyFill="1" applyBorder="1" applyAlignment="1" applyProtection="1">
      <alignment horizontal="center" vertical="center"/>
      <protection locked="0"/>
    </xf>
    <xf numFmtId="0" fontId="0" fillId="0" borderId="0" xfId="0" applyProtection="1"/>
    <xf numFmtId="0" fontId="4" fillId="3" borderId="41" xfId="0" applyFont="1" applyFill="1" applyBorder="1" applyAlignment="1" applyProtection="1">
      <alignment horizontal="center" vertical="center" wrapText="1"/>
    </xf>
    <xf numFmtId="0" fontId="16" fillId="3" borderId="41" xfId="0" applyFont="1" applyFill="1" applyBorder="1" applyAlignment="1" applyProtection="1">
      <alignment horizontal="center" vertical="center"/>
    </xf>
    <xf numFmtId="3" fontId="16" fillId="3" borderId="41" xfId="0" applyNumberFormat="1" applyFont="1" applyFill="1" applyBorder="1" applyAlignment="1" applyProtection="1">
      <alignment horizontal="center" vertical="center" wrapText="1"/>
    </xf>
    <xf numFmtId="164" fontId="4" fillId="0" borderId="41" xfId="0" applyNumberFormat="1" applyFont="1" applyFill="1" applyBorder="1" applyAlignment="1" applyProtection="1">
      <alignment horizontal="center" vertical="center"/>
    </xf>
    <xf numFmtId="164" fontId="4" fillId="9" borderId="41" xfId="0" applyNumberFormat="1" applyFont="1" applyFill="1" applyBorder="1" applyAlignment="1" applyProtection="1">
      <alignment horizontal="center" vertical="center"/>
    </xf>
    <xf numFmtId="0" fontId="11" fillId="0" borderId="0" xfId="3" applyProtection="1"/>
    <xf numFmtId="0" fontId="16" fillId="3" borderId="41" xfId="3" applyFont="1" applyFill="1" applyBorder="1" applyAlignment="1" applyProtection="1">
      <alignment horizontal="center" vertical="center"/>
    </xf>
    <xf numFmtId="3" fontId="16" fillId="3" borderId="41" xfId="3" applyNumberFormat="1" applyFont="1" applyFill="1" applyBorder="1" applyAlignment="1" applyProtection="1">
      <alignment horizontal="center" vertical="center" wrapText="1"/>
    </xf>
    <xf numFmtId="0" fontId="11" fillId="0" borderId="0" xfId="3" applyAlignment="1" applyProtection="1">
      <alignment wrapText="1"/>
    </xf>
    <xf numFmtId="0" fontId="4" fillId="3" borderId="15" xfId="3" applyFont="1" applyFill="1" applyBorder="1" applyAlignment="1" applyProtection="1">
      <alignment horizontal="center" vertical="center" wrapText="1"/>
    </xf>
    <xf numFmtId="0" fontId="16" fillId="3" borderId="14" xfId="3" applyFont="1" applyFill="1" applyBorder="1" applyAlignment="1" applyProtection="1">
      <alignment horizontal="center" vertical="center" wrapText="1"/>
    </xf>
    <xf numFmtId="164" fontId="4" fillId="0" borderId="27" xfId="0" applyNumberFormat="1" applyFont="1" applyFill="1" applyBorder="1" applyAlignment="1" applyProtection="1">
      <alignment horizontal="center" vertical="center" wrapText="1"/>
    </xf>
    <xf numFmtId="164" fontId="4" fillId="10" borderId="12" xfId="0" applyNumberFormat="1" applyFont="1" applyFill="1" applyBorder="1" applyAlignment="1" applyProtection="1">
      <alignment horizontal="center" vertical="center" wrapText="1"/>
    </xf>
    <xf numFmtId="164" fontId="4" fillId="0" borderId="12" xfId="0" applyNumberFormat="1" applyFont="1" applyFill="1" applyBorder="1" applyAlignment="1" applyProtection="1">
      <alignment horizontal="center" vertical="center" wrapText="1"/>
    </xf>
    <xf numFmtId="164" fontId="4" fillId="10" borderId="13" xfId="0" applyNumberFormat="1" applyFont="1" applyFill="1" applyBorder="1" applyAlignment="1" applyProtection="1">
      <alignment horizontal="center" vertical="center" wrapText="1"/>
    </xf>
    <xf numFmtId="0" fontId="16" fillId="3" borderId="14" xfId="3" applyFont="1" applyFill="1" applyBorder="1" applyAlignment="1" applyProtection="1">
      <alignment horizontal="center" vertical="center"/>
    </xf>
    <xf numFmtId="164" fontId="4" fillId="0" borderId="27" xfId="0" applyNumberFormat="1" applyFont="1" applyFill="1" applyBorder="1" applyAlignment="1" applyProtection="1">
      <alignment horizontal="center" vertical="center"/>
    </xf>
    <xf numFmtId="164" fontId="4" fillId="0" borderId="12" xfId="0" applyNumberFormat="1" applyFont="1" applyFill="1" applyBorder="1" applyAlignment="1" applyProtection="1">
      <alignment horizontal="center" vertical="center"/>
    </xf>
    <xf numFmtId="164" fontId="4" fillId="10" borderId="12" xfId="0" applyNumberFormat="1" applyFont="1" applyFill="1" applyBorder="1" applyAlignment="1" applyProtection="1">
      <alignment horizontal="center" vertical="center"/>
    </xf>
    <xf numFmtId="164" fontId="4" fillId="10" borderId="13" xfId="0" applyNumberFormat="1" applyFont="1" applyFill="1" applyBorder="1" applyAlignment="1" applyProtection="1">
      <alignment horizontal="center" vertical="center"/>
    </xf>
    <xf numFmtId="3" fontId="5" fillId="0" borderId="41" xfId="0" applyNumberFormat="1" applyFont="1" applyFill="1" applyBorder="1" applyAlignment="1" applyProtection="1">
      <alignment horizontal="right" vertical="center" shrinkToFit="1"/>
      <protection locked="0"/>
    </xf>
    <xf numFmtId="3" fontId="21" fillId="9" borderId="41" xfId="0" applyNumberFormat="1" applyFont="1" applyFill="1" applyBorder="1" applyAlignment="1" applyProtection="1">
      <alignment horizontal="right" vertical="center" shrinkToFit="1"/>
    </xf>
    <xf numFmtId="3" fontId="0" fillId="0" borderId="0" xfId="0" applyNumberFormat="1" applyProtection="1"/>
    <xf numFmtId="3" fontId="11" fillId="0" borderId="0" xfId="3" applyNumberFormat="1" applyProtection="1"/>
    <xf numFmtId="3" fontId="15" fillId="0" borderId="41" xfId="0" applyNumberFormat="1" applyFont="1" applyFill="1" applyBorder="1" applyAlignment="1" applyProtection="1">
      <alignment horizontal="right" vertical="center" shrinkToFit="1"/>
      <protection locked="0"/>
    </xf>
    <xf numFmtId="3" fontId="5" fillId="0" borderId="41" xfId="0" applyNumberFormat="1" applyFont="1" applyFill="1" applyBorder="1" applyAlignment="1" applyProtection="1">
      <alignment vertical="center"/>
      <protection locked="0"/>
    </xf>
    <xf numFmtId="3" fontId="16" fillId="3" borderId="15" xfId="3" applyNumberFormat="1" applyFont="1" applyFill="1" applyBorder="1" applyAlignment="1" applyProtection="1">
      <alignment horizontal="center" vertical="center" wrapText="1"/>
    </xf>
    <xf numFmtId="3" fontId="16" fillId="3" borderId="14" xfId="3" applyNumberFormat="1" applyFont="1" applyFill="1" applyBorder="1" applyAlignment="1" applyProtection="1">
      <alignment horizontal="center" vertical="center" wrapText="1"/>
    </xf>
    <xf numFmtId="3" fontId="5" fillId="0" borderId="27" xfId="0" applyNumberFormat="1" applyFont="1" applyFill="1" applyBorder="1" applyAlignment="1" applyProtection="1">
      <alignment horizontal="right" vertical="center" wrapText="1"/>
      <protection locked="0"/>
    </xf>
    <xf numFmtId="3" fontId="15" fillId="10" borderId="12" xfId="0" applyNumberFormat="1" applyFont="1" applyFill="1" applyBorder="1" applyAlignment="1" applyProtection="1">
      <alignment horizontal="right" vertical="center" wrapText="1"/>
    </xf>
    <xf numFmtId="3" fontId="5" fillId="0" borderId="12" xfId="0" applyNumberFormat="1" applyFont="1" applyFill="1" applyBorder="1" applyAlignment="1" applyProtection="1">
      <alignment horizontal="right" vertical="center" wrapText="1"/>
      <protection locked="0"/>
    </xf>
    <xf numFmtId="3" fontId="15" fillId="10" borderId="13" xfId="0" applyNumberFormat="1" applyFont="1" applyFill="1" applyBorder="1" applyAlignment="1" applyProtection="1">
      <alignment horizontal="right" vertical="center" wrapText="1"/>
    </xf>
    <xf numFmtId="3" fontId="5" fillId="0" borderId="27" xfId="0" applyNumberFormat="1" applyFont="1" applyFill="1" applyBorder="1" applyAlignment="1" applyProtection="1">
      <alignment vertical="center" wrapText="1"/>
      <protection locked="0"/>
    </xf>
    <xf numFmtId="3" fontId="5" fillId="0" borderId="12" xfId="0" applyNumberFormat="1" applyFont="1" applyFill="1" applyBorder="1" applyAlignment="1" applyProtection="1">
      <alignment vertical="center" wrapText="1"/>
      <protection locked="0"/>
    </xf>
    <xf numFmtId="3" fontId="15" fillId="10" borderId="12" xfId="0" applyNumberFormat="1" applyFont="1" applyFill="1" applyBorder="1" applyAlignment="1" applyProtection="1">
      <alignment vertical="center" wrapText="1"/>
    </xf>
    <xf numFmtId="3" fontId="15" fillId="10" borderId="13" xfId="0" applyNumberFormat="1" applyFont="1" applyFill="1" applyBorder="1" applyAlignment="1" applyProtection="1">
      <alignment vertical="center" wrapText="1"/>
    </xf>
    <xf numFmtId="3" fontId="11" fillId="0" borderId="0" xfId="3" applyNumberFormat="1" applyAlignment="1" applyProtection="1">
      <alignment wrapText="1"/>
    </xf>
    <xf numFmtId="3" fontId="5" fillId="0" borderId="27" xfId="0" applyNumberFormat="1" applyFont="1" applyFill="1" applyBorder="1" applyAlignment="1" applyProtection="1">
      <alignment vertical="center"/>
      <protection locked="0"/>
    </xf>
    <xf numFmtId="3" fontId="5" fillId="0" borderId="12" xfId="0" applyNumberFormat="1" applyFont="1" applyFill="1" applyBorder="1" applyAlignment="1" applyProtection="1">
      <alignment vertical="center"/>
      <protection locked="0"/>
    </xf>
    <xf numFmtId="3" fontId="15" fillId="10" borderId="12" xfId="0" applyNumberFormat="1" applyFont="1" applyFill="1" applyBorder="1" applyAlignment="1" applyProtection="1">
      <alignment vertical="center"/>
    </xf>
    <xf numFmtId="3" fontId="15" fillId="10" borderId="13" xfId="0" applyNumberFormat="1" applyFont="1" applyFill="1" applyBorder="1" applyAlignment="1" applyProtection="1">
      <alignment vertical="center"/>
    </xf>
    <xf numFmtId="3" fontId="11" fillId="0" borderId="0" xfId="1" applyNumberFormat="1" applyFont="1" applyAlignment="1" applyProtection="1">
      <alignment wrapText="1"/>
    </xf>
    <xf numFmtId="3" fontId="11" fillId="0" borderId="0" xfId="3" applyNumberFormat="1" applyFont="1" applyProtection="1"/>
    <xf numFmtId="3" fontId="11" fillId="0" borderId="0" xfId="3" applyNumberFormat="1" applyFont="1" applyBorder="1" applyAlignment="1" applyProtection="1">
      <alignment horizontal="center" vertical="center" wrapText="1"/>
    </xf>
    <xf numFmtId="3" fontId="11" fillId="0" borderId="0" xfId="1" applyNumberFormat="1" applyFont="1" applyBorder="1" applyAlignment="1" applyProtection="1">
      <alignment wrapText="1"/>
    </xf>
    <xf numFmtId="3" fontId="2" fillId="0" borderId="0" xfId="3" applyNumberFormat="1" applyFont="1" applyProtection="1"/>
    <xf numFmtId="3" fontId="9" fillId="3" borderId="35"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xf>
    <xf numFmtId="3" fontId="3" fillId="0" borderId="38" xfId="0" applyNumberFormat="1" applyFont="1" applyFill="1" applyBorder="1" applyAlignment="1" applyProtection="1">
      <alignment vertical="center" shrinkToFit="1"/>
      <protection locked="0"/>
    </xf>
    <xf numFmtId="3" fontId="20" fillId="9" borderId="38" xfId="0" applyNumberFormat="1" applyFont="1" applyFill="1" applyBorder="1" applyAlignment="1" applyProtection="1">
      <alignment vertical="center" shrinkToFit="1"/>
    </xf>
    <xf numFmtId="3" fontId="3" fillId="8" borderId="38" xfId="0" applyNumberFormat="1" applyFont="1" applyFill="1" applyBorder="1" applyAlignment="1" applyProtection="1">
      <alignment vertical="center" shrinkToFit="1"/>
    </xf>
    <xf numFmtId="3" fontId="20" fillId="9" borderId="39" xfId="0" applyNumberFormat="1" applyFont="1" applyFill="1" applyBorder="1" applyAlignment="1" applyProtection="1">
      <alignment vertical="center" shrinkToFit="1"/>
    </xf>
    <xf numFmtId="0" fontId="23" fillId="11" borderId="1" xfId="4" applyFont="1" applyFill="1" applyBorder="1"/>
    <xf numFmtId="0" fontId="1" fillId="11" borderId="26" xfId="4" applyFill="1" applyBorder="1"/>
    <xf numFmtId="0" fontId="1" fillId="0" borderId="0" xfId="4"/>
    <xf numFmtId="0" fontId="25" fillId="11" borderId="42" xfId="4" applyFont="1" applyFill="1" applyBorder="1" applyAlignment="1">
      <alignment horizontal="center" vertical="center"/>
    </xf>
    <xf numFmtId="0" fontId="25" fillId="11" borderId="0" xfId="4" applyFont="1" applyFill="1" applyBorder="1" applyAlignment="1">
      <alignment horizontal="center" vertical="center"/>
    </xf>
    <xf numFmtId="0" fontId="25" fillId="11" borderId="43" xfId="4" applyFont="1" applyFill="1" applyBorder="1" applyAlignment="1">
      <alignment horizontal="center" vertical="center"/>
    </xf>
    <xf numFmtId="0" fontId="5" fillId="11" borderId="0" xfId="4" applyFont="1" applyFill="1" applyBorder="1" applyAlignment="1">
      <alignment horizontal="center" vertical="center"/>
    </xf>
    <xf numFmtId="0" fontId="5" fillId="11" borderId="45" xfId="4" applyFont="1" applyFill="1" applyBorder="1" applyAlignment="1">
      <alignment vertical="center"/>
    </xf>
    <xf numFmtId="0" fontId="28" fillId="0" borderId="0" xfId="4" applyFont="1" applyFill="1"/>
    <xf numFmtId="0" fontId="4" fillId="11" borderId="42" xfId="4" applyFont="1" applyFill="1" applyBorder="1" applyAlignment="1">
      <alignment vertical="center" wrapText="1"/>
    </xf>
    <xf numFmtId="0" fontId="4" fillId="11" borderId="0" xfId="4" applyFont="1" applyFill="1" applyBorder="1" applyAlignment="1">
      <alignment horizontal="right" vertical="center" wrapText="1"/>
    </xf>
    <xf numFmtId="0" fontId="4" fillId="11" borderId="0" xfId="4" applyFont="1" applyFill="1" applyBorder="1" applyAlignment="1">
      <alignment vertical="center" wrapText="1"/>
    </xf>
    <xf numFmtId="14" fontId="4" fillId="13" borderId="0" xfId="4" applyNumberFormat="1" applyFont="1" applyFill="1" applyBorder="1" applyAlignment="1" applyProtection="1">
      <alignment horizontal="center" vertical="center"/>
      <protection locked="0"/>
    </xf>
    <xf numFmtId="1" fontId="4" fillId="13" borderId="0" xfId="4" applyNumberFormat="1" applyFont="1" applyFill="1" applyBorder="1" applyAlignment="1" applyProtection="1">
      <alignment horizontal="center" vertical="center"/>
      <protection locked="0"/>
    </xf>
    <xf numFmtId="0" fontId="5" fillId="11" borderId="43" xfId="4" applyFont="1" applyFill="1" applyBorder="1" applyAlignment="1">
      <alignment vertical="center"/>
    </xf>
    <xf numFmtId="14" fontId="4" fillId="14" borderId="0" xfId="4" applyNumberFormat="1" applyFont="1" applyFill="1" applyBorder="1" applyAlignment="1" applyProtection="1">
      <alignment horizontal="center" vertical="center"/>
      <protection locked="0"/>
    </xf>
    <xf numFmtId="0" fontId="1" fillId="15" borderId="0" xfId="4" applyFill="1"/>
    <xf numFmtId="1" fontId="4" fillId="12" borderId="46" xfId="4" applyNumberFormat="1" applyFont="1" applyFill="1" applyBorder="1" applyAlignment="1" applyProtection="1">
      <alignment horizontal="center" vertical="center"/>
      <protection locked="0"/>
    </xf>
    <xf numFmtId="1" fontId="4" fillId="14" borderId="0" xfId="4" applyNumberFormat="1" applyFont="1" applyFill="1" applyBorder="1" applyAlignment="1" applyProtection="1">
      <alignment horizontal="center" vertical="center"/>
      <protection locked="0"/>
    </xf>
    <xf numFmtId="0" fontId="1" fillId="11" borderId="43" xfId="4" applyFill="1" applyBorder="1"/>
    <xf numFmtId="0" fontId="26" fillId="11" borderId="42" xfId="4" applyFont="1" applyFill="1" applyBorder="1" applyAlignment="1">
      <alignment wrapText="1"/>
    </xf>
    <xf numFmtId="0" fontId="26" fillId="11" borderId="43" xfId="4" applyFont="1" applyFill="1" applyBorder="1" applyAlignment="1">
      <alignment wrapText="1"/>
    </xf>
    <xf numFmtId="0" fontId="26" fillId="11" borderId="42" xfId="4" applyFont="1" applyFill="1" applyBorder="1"/>
    <xf numFmtId="0" fontId="26" fillId="11" borderId="0" xfId="4" applyFont="1" applyFill="1" applyBorder="1"/>
    <xf numFmtId="0" fontId="26" fillId="11" borderId="0" xfId="4" applyFont="1" applyFill="1" applyBorder="1" applyAlignment="1">
      <alignment wrapText="1"/>
    </xf>
    <xf numFmtId="0" fontId="26" fillId="11" borderId="43" xfId="4" applyFont="1" applyFill="1" applyBorder="1"/>
    <xf numFmtId="0" fontId="5" fillId="11" borderId="0" xfId="4" applyFont="1" applyFill="1" applyBorder="1" applyAlignment="1">
      <alignment horizontal="right" vertical="center" wrapText="1"/>
    </xf>
    <xf numFmtId="0" fontId="27" fillId="11" borderId="43" xfId="4" applyFont="1" applyFill="1" applyBorder="1" applyAlignment="1">
      <alignment vertical="center"/>
    </xf>
    <xf numFmtId="0" fontId="5" fillId="11" borderId="42" xfId="4" applyFont="1" applyFill="1" applyBorder="1" applyAlignment="1">
      <alignment horizontal="right" vertical="center" wrapText="1"/>
    </xf>
    <xf numFmtId="0" fontId="27" fillId="11" borderId="0" xfId="4" applyFont="1" applyFill="1" applyBorder="1" applyAlignment="1">
      <alignment vertical="center"/>
    </xf>
    <xf numFmtId="0" fontId="26" fillId="11" borderId="0" xfId="4" applyFont="1" applyFill="1" applyBorder="1" applyAlignment="1">
      <alignment vertical="top"/>
    </xf>
    <xf numFmtId="0" fontId="4" fillId="12" borderId="46" xfId="4" applyFont="1" applyFill="1" applyBorder="1" applyAlignment="1" applyProtection="1">
      <alignment horizontal="center" vertical="center"/>
      <protection locked="0"/>
    </xf>
    <xf numFmtId="0" fontId="4" fillId="11" borderId="0" xfId="4" applyFont="1" applyFill="1" applyBorder="1" applyAlignment="1">
      <alignment vertical="center"/>
    </xf>
    <xf numFmtId="0" fontId="26" fillId="11" borderId="0" xfId="4" applyFont="1" applyFill="1" applyBorder="1" applyAlignment="1">
      <alignment vertical="center"/>
    </xf>
    <xf numFmtId="0" fontId="26" fillId="11" borderId="43" xfId="4" applyFont="1" applyFill="1" applyBorder="1" applyAlignment="1">
      <alignment vertical="center"/>
    </xf>
    <xf numFmtId="0" fontId="26" fillId="11" borderId="0" xfId="4" applyFont="1" applyFill="1" applyBorder="1" applyAlignment="1"/>
    <xf numFmtId="0" fontId="29" fillId="11" borderId="0" xfId="4" applyFont="1" applyFill="1" applyBorder="1" applyAlignment="1">
      <alignment vertical="center"/>
    </xf>
    <xf numFmtId="0" fontId="29" fillId="11" borderId="43" xfId="4" applyFont="1" applyFill="1" applyBorder="1" applyAlignment="1">
      <alignment vertical="center"/>
    </xf>
    <xf numFmtId="0" fontId="4" fillId="11" borderId="0" xfId="4" applyFont="1" applyFill="1" applyBorder="1" applyAlignment="1">
      <alignment horizontal="center" vertical="center"/>
    </xf>
    <xf numFmtId="0" fontId="5" fillId="11" borderId="43" xfId="4" applyFont="1" applyFill="1" applyBorder="1" applyAlignment="1">
      <alignment horizontal="center" vertical="center"/>
    </xf>
    <xf numFmtId="0" fontId="4" fillId="12" borderId="44" xfId="4" applyFont="1" applyFill="1" applyBorder="1" applyAlignment="1" applyProtection="1">
      <alignment horizontal="center" vertical="center"/>
      <protection locked="0"/>
    </xf>
    <xf numFmtId="0" fontId="26" fillId="11" borderId="0" xfId="4" applyFont="1" applyFill="1" applyBorder="1" applyAlignment="1">
      <alignment vertical="top" wrapText="1"/>
    </xf>
    <xf numFmtId="0" fontId="26" fillId="11" borderId="42" xfId="4" applyFont="1" applyFill="1" applyBorder="1" applyAlignment="1">
      <alignment vertical="top"/>
    </xf>
    <xf numFmtId="0" fontId="29" fillId="11" borderId="43" xfId="4" applyFont="1" applyFill="1" applyBorder="1"/>
    <xf numFmtId="0" fontId="1" fillId="11" borderId="3" xfId="4" applyFill="1" applyBorder="1"/>
    <xf numFmtId="0" fontId="1" fillId="11" borderId="2" xfId="4" applyFill="1" applyBorder="1"/>
    <xf numFmtId="0" fontId="1" fillId="11" borderId="44" xfId="4" applyFill="1" applyBorder="1"/>
    <xf numFmtId="49" fontId="4" fillId="12" borderId="46" xfId="4" applyNumberFormat="1" applyFont="1" applyFill="1" applyBorder="1" applyAlignment="1" applyProtection="1">
      <alignment horizontal="center" vertical="center"/>
      <protection locked="0"/>
    </xf>
    <xf numFmtId="164" fontId="4" fillId="11" borderId="41" xfId="0" applyNumberFormat="1" applyFont="1" applyFill="1" applyBorder="1" applyAlignment="1" applyProtection="1">
      <alignment horizontal="center" vertical="center"/>
    </xf>
    <xf numFmtId="3" fontId="5" fillId="11" borderId="41" xfId="0" applyNumberFormat="1" applyFont="1" applyFill="1" applyBorder="1" applyAlignment="1" applyProtection="1">
      <alignment horizontal="right" vertical="center" shrinkToFit="1"/>
      <protection locked="0"/>
    </xf>
    <xf numFmtId="0" fontId="39" fillId="0" borderId="0" xfId="4" applyFont="1"/>
    <xf numFmtId="0" fontId="39" fillId="0" borderId="0" xfId="4" applyFont="1" applyFill="1"/>
    <xf numFmtId="3" fontId="11" fillId="0" borderId="0" xfId="3" applyNumberFormat="1" applyProtection="1">
      <protection locked="0"/>
    </xf>
    <xf numFmtId="3" fontId="15" fillId="9" borderId="41" xfId="0" applyNumberFormat="1" applyFont="1" applyFill="1" applyBorder="1" applyAlignment="1" applyProtection="1">
      <alignment horizontal="right" vertical="center" shrinkToFit="1"/>
    </xf>
    <xf numFmtId="3" fontId="15" fillId="9" borderId="41" xfId="0" applyNumberFormat="1" applyFont="1" applyFill="1" applyBorder="1" applyAlignment="1" applyProtection="1">
      <alignment horizontal="right" vertical="center" shrinkToFit="1"/>
      <protection locked="0"/>
    </xf>
    <xf numFmtId="3" fontId="15" fillId="9" borderId="41" xfId="0" applyNumberFormat="1" applyFont="1" applyFill="1" applyBorder="1" applyAlignment="1" applyProtection="1">
      <alignment vertical="center"/>
    </xf>
    <xf numFmtId="3" fontId="5" fillId="9" borderId="41" xfId="0" applyNumberFormat="1" applyFont="1" applyFill="1" applyBorder="1" applyAlignment="1" applyProtection="1">
      <alignment vertical="center"/>
      <protection locked="0"/>
    </xf>
    <xf numFmtId="164" fontId="4" fillId="9" borderId="12" xfId="0" applyNumberFormat="1" applyFont="1" applyFill="1" applyBorder="1" applyAlignment="1" applyProtection="1">
      <alignment horizontal="center" vertical="center"/>
    </xf>
    <xf numFmtId="3" fontId="5" fillId="9" borderId="12" xfId="0" applyNumberFormat="1" applyFont="1" applyFill="1" applyBorder="1" applyAlignment="1" applyProtection="1">
      <alignment vertical="center"/>
      <protection locked="0"/>
    </xf>
    <xf numFmtId="3" fontId="35" fillId="3" borderId="35" xfId="0" applyNumberFormat="1" applyFont="1" applyFill="1" applyBorder="1" applyAlignment="1" applyProtection="1">
      <alignment horizontal="center" vertical="center" wrapText="1"/>
    </xf>
    <xf numFmtId="3" fontId="9" fillId="3" borderId="41" xfId="0" applyNumberFormat="1" applyFont="1" applyFill="1" applyBorder="1" applyAlignment="1" applyProtection="1">
      <alignment horizontal="center" vertical="center" wrapText="1"/>
    </xf>
    <xf numFmtId="3" fontId="9" fillId="3" borderId="41" xfId="0" applyNumberFormat="1" applyFont="1" applyFill="1" applyBorder="1" applyAlignment="1" applyProtection="1">
      <alignment horizontal="center" vertical="center"/>
    </xf>
    <xf numFmtId="3" fontId="3" fillId="0" borderId="48" xfId="0" applyNumberFormat="1" applyFont="1" applyFill="1" applyBorder="1" applyAlignment="1" applyProtection="1">
      <alignment vertical="center" shrinkToFit="1"/>
      <protection locked="0"/>
    </xf>
    <xf numFmtId="3" fontId="20" fillId="9" borderId="48" xfId="0" applyNumberFormat="1" applyFont="1" applyFill="1" applyBorder="1" applyAlignment="1" applyProtection="1">
      <alignment vertical="center" shrinkToFit="1"/>
    </xf>
    <xf numFmtId="0" fontId="4" fillId="12" borderId="52" xfId="4" applyFont="1" applyFill="1" applyBorder="1" applyAlignment="1" applyProtection="1">
      <alignment horizontal="center" vertical="center"/>
      <protection locked="0"/>
    </xf>
    <xf numFmtId="0" fontId="40" fillId="0" borderId="0" xfId="0" applyFont="1" applyAlignment="1">
      <alignment vertical="top" wrapText="1"/>
    </xf>
    <xf numFmtId="0" fontId="2" fillId="0" borderId="0" xfId="0" applyFont="1" applyAlignment="1">
      <alignment horizontal="left" wrapText="1"/>
    </xf>
    <xf numFmtId="0" fontId="0" fillId="0" borderId="0" xfId="0" applyAlignment="1">
      <alignment horizontal="left"/>
    </xf>
    <xf numFmtId="0" fontId="40" fillId="0" borderId="0" xfId="0" applyFont="1" applyAlignment="1">
      <alignment vertical="top"/>
    </xf>
    <xf numFmtId="0" fontId="8" fillId="0" borderId="0" xfId="0" applyFont="1" applyAlignment="1">
      <alignment vertical="top"/>
    </xf>
    <xf numFmtId="0" fontId="8" fillId="0" borderId="0" xfId="0" applyFont="1" applyAlignment="1">
      <alignment vertical="top" wrapText="1"/>
    </xf>
    <xf numFmtId="0" fontId="40" fillId="0" borderId="0" xfId="0" applyFont="1" applyAlignment="1">
      <alignment horizontal="left"/>
    </xf>
    <xf numFmtId="0" fontId="5" fillId="11" borderId="42" xfId="4" applyFont="1" applyFill="1" applyBorder="1" applyAlignment="1">
      <alignment horizontal="right" vertical="center" wrapText="1"/>
    </xf>
    <xf numFmtId="0" fontId="5" fillId="11" borderId="0" xfId="4" applyFont="1" applyFill="1" applyBorder="1" applyAlignment="1">
      <alignment horizontal="right" vertical="center" wrapText="1"/>
    </xf>
    <xf numFmtId="0" fontId="26" fillId="12" borderId="49" xfId="4" applyFont="1" applyFill="1" applyBorder="1" applyAlignment="1" applyProtection="1">
      <alignment vertical="center"/>
      <protection locked="0"/>
    </xf>
    <xf numFmtId="0" fontId="26" fillId="12" borderId="51" xfId="4" applyFont="1" applyFill="1" applyBorder="1" applyAlignment="1" applyProtection="1">
      <alignment vertical="center"/>
      <protection locked="0"/>
    </xf>
    <xf numFmtId="0" fontId="26" fillId="12" borderId="50"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26" fillId="11" borderId="0" xfId="4" applyFont="1" applyFill="1" applyBorder="1"/>
    <xf numFmtId="0" fontId="4" fillId="12" borderId="49" xfId="4" applyFont="1" applyFill="1" applyBorder="1" applyAlignment="1" applyProtection="1">
      <alignment vertical="center"/>
      <protection locked="0"/>
    </xf>
    <xf numFmtId="0" fontId="4" fillId="12" borderId="51" xfId="4" applyFont="1" applyFill="1" applyBorder="1" applyAlignment="1" applyProtection="1">
      <alignment vertical="center"/>
      <protection locked="0"/>
    </xf>
    <xf numFmtId="0" fontId="4" fillId="12" borderId="50" xfId="4" applyFont="1" applyFill="1" applyBorder="1" applyAlignment="1" applyProtection="1">
      <alignment vertical="center"/>
      <protection locked="0"/>
    </xf>
    <xf numFmtId="0" fontId="5" fillId="11" borderId="0" xfId="4" applyFont="1" applyFill="1" applyBorder="1" applyAlignment="1">
      <alignment vertical="center"/>
    </xf>
    <xf numFmtId="49" fontId="4" fillId="12" borderId="49" xfId="4" applyNumberFormat="1" applyFont="1" applyFill="1" applyBorder="1" applyAlignment="1" applyProtection="1">
      <alignment vertical="center"/>
      <protection locked="0"/>
    </xf>
    <xf numFmtId="49" fontId="4" fillId="12" borderId="51" xfId="4" applyNumberFormat="1" applyFont="1" applyFill="1" applyBorder="1" applyAlignment="1" applyProtection="1">
      <alignment vertical="center"/>
      <protection locked="0"/>
    </xf>
    <xf numFmtId="49" fontId="4" fillId="12" borderId="50" xfId="4" applyNumberFormat="1" applyFont="1" applyFill="1" applyBorder="1" applyAlignment="1" applyProtection="1">
      <alignment vertical="center"/>
      <protection locked="0"/>
    </xf>
    <xf numFmtId="0" fontId="5" fillId="11" borderId="0" xfId="4" applyFont="1" applyFill="1" applyBorder="1" applyAlignment="1">
      <alignment horizontal="center" vertical="center"/>
    </xf>
    <xf numFmtId="0" fontId="5" fillId="11" borderId="43" xfId="4" applyFont="1" applyFill="1" applyBorder="1" applyAlignment="1">
      <alignment horizontal="center" vertical="center"/>
    </xf>
    <xf numFmtId="0" fontId="4" fillId="12" borderId="3" xfId="4" applyFont="1" applyFill="1" applyBorder="1" applyAlignment="1" applyProtection="1">
      <alignment horizontal="center" vertical="center"/>
      <protection locked="0"/>
    </xf>
    <xf numFmtId="0" fontId="4" fillId="12" borderId="44" xfId="4" applyFont="1" applyFill="1" applyBorder="1" applyAlignment="1" applyProtection="1">
      <alignment horizontal="center" vertical="center"/>
      <protection locked="0"/>
    </xf>
    <xf numFmtId="0" fontId="5" fillId="11" borderId="42" xfId="4" applyFont="1" applyFill="1" applyBorder="1" applyAlignment="1">
      <alignment horizontal="left" vertical="center"/>
    </xf>
    <xf numFmtId="0" fontId="5" fillId="11" borderId="0" xfId="4" applyFont="1" applyFill="1" applyBorder="1" applyAlignment="1">
      <alignment horizontal="left" vertical="center"/>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44" xfId="4" applyFont="1" applyFill="1" applyBorder="1" applyAlignment="1" applyProtection="1">
      <alignment vertical="center"/>
      <protection locked="0"/>
    </xf>
    <xf numFmtId="0" fontId="26" fillId="11" borderId="0" xfId="4" applyFont="1" applyFill="1" applyBorder="1" applyAlignment="1">
      <alignment vertical="top"/>
    </xf>
    <xf numFmtId="0" fontId="5" fillId="11" borderId="0" xfId="4" applyFont="1" applyFill="1" applyBorder="1" applyAlignment="1">
      <alignment vertical="top"/>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44" xfId="4" applyFont="1" applyFill="1" applyBorder="1" applyAlignment="1" applyProtection="1">
      <alignment horizontal="right" vertical="center"/>
      <protection locked="0"/>
    </xf>
    <xf numFmtId="0" fontId="26" fillId="11" borderId="0" xfId="4" applyFont="1" applyFill="1" applyBorder="1" applyProtection="1">
      <protection locked="0"/>
    </xf>
    <xf numFmtId="0" fontId="26" fillId="11" borderId="0" xfId="4" applyFont="1" applyFill="1" applyBorder="1" applyAlignment="1">
      <alignment vertical="top" wrapText="1"/>
    </xf>
    <xf numFmtId="0" fontId="5" fillId="11" borderId="42" xfId="4" applyFont="1" applyFill="1" applyBorder="1" applyAlignment="1">
      <alignment horizontal="center" vertical="center"/>
    </xf>
    <xf numFmtId="0" fontId="5" fillId="11" borderId="42" xfId="4" applyFont="1" applyFill="1" applyBorder="1" applyAlignment="1">
      <alignment horizontal="right" vertical="center"/>
    </xf>
    <xf numFmtId="0" fontId="5" fillId="11" borderId="0" xfId="4" applyFont="1" applyFill="1" applyBorder="1" applyAlignment="1">
      <alignment horizontal="right" vertical="center"/>
    </xf>
    <xf numFmtId="0" fontId="27" fillId="11" borderId="0" xfId="4" applyFont="1" applyFill="1" applyBorder="1" applyAlignment="1">
      <alignment vertical="center"/>
    </xf>
    <xf numFmtId="0" fontId="26" fillId="12" borderId="49" xfId="4" applyFont="1" applyFill="1" applyBorder="1" applyProtection="1">
      <protection locked="0"/>
    </xf>
    <xf numFmtId="0" fontId="26" fillId="12" borderId="51" xfId="4" applyFont="1" applyFill="1" applyBorder="1" applyProtection="1">
      <protection locked="0"/>
    </xf>
    <xf numFmtId="0" fontId="26" fillId="12" borderId="50" xfId="4" applyFont="1" applyFill="1" applyBorder="1" applyProtection="1">
      <protection locked="0"/>
    </xf>
    <xf numFmtId="0" fontId="4" fillId="12" borderId="49" xfId="4" applyFont="1" applyFill="1" applyBorder="1" applyAlignment="1" applyProtection="1">
      <alignment horizontal="center" vertical="center"/>
      <protection locked="0"/>
    </xf>
    <xf numFmtId="0" fontId="4" fillId="12" borderId="50" xfId="4" applyFont="1" applyFill="1" applyBorder="1" applyAlignment="1" applyProtection="1">
      <alignment horizontal="center" vertical="center"/>
      <protection locked="0"/>
    </xf>
    <xf numFmtId="49" fontId="4" fillId="12" borderId="49" xfId="4" applyNumberFormat="1" applyFont="1" applyFill="1" applyBorder="1" applyAlignment="1" applyProtection="1">
      <alignment horizontal="center" vertical="center"/>
      <protection locked="0"/>
    </xf>
    <xf numFmtId="49" fontId="4" fillId="12" borderId="50" xfId="4" applyNumberFormat="1" applyFont="1" applyFill="1" applyBorder="1" applyAlignment="1" applyProtection="1">
      <alignment horizontal="center" vertical="center"/>
      <protection locked="0"/>
    </xf>
    <xf numFmtId="0" fontId="26" fillId="11" borderId="42" xfId="4" applyFont="1" applyFill="1" applyBorder="1" applyAlignment="1">
      <alignment vertical="center" wrapText="1"/>
    </xf>
    <xf numFmtId="0" fontId="26" fillId="11" borderId="0" xfId="4" applyFont="1" applyFill="1" applyBorder="1" applyAlignment="1">
      <alignment vertical="center" wrapText="1"/>
    </xf>
    <xf numFmtId="0" fontId="5" fillId="11" borderId="43" xfId="4" applyFont="1" applyFill="1" applyBorder="1" applyAlignment="1">
      <alignment horizontal="right" vertical="center" wrapText="1"/>
    </xf>
    <xf numFmtId="0" fontId="27" fillId="11" borderId="42" xfId="4" applyFont="1" applyFill="1" applyBorder="1" applyAlignment="1">
      <alignment vertical="center"/>
    </xf>
    <xf numFmtId="0" fontId="24" fillId="11" borderId="42" xfId="4" applyFont="1" applyFill="1" applyBorder="1" applyAlignment="1">
      <alignment horizontal="center" vertical="center" wrapText="1"/>
    </xf>
    <xf numFmtId="0" fontId="24" fillId="11" borderId="0" xfId="4" applyFont="1" applyFill="1" applyBorder="1" applyAlignment="1">
      <alignment horizontal="center" vertical="center" wrapText="1"/>
    </xf>
    <xf numFmtId="0" fontId="5" fillId="11" borderId="43" xfId="4" applyFont="1" applyFill="1" applyBorder="1" applyAlignment="1">
      <alignment horizontal="right" vertical="center"/>
    </xf>
    <xf numFmtId="0" fontId="26" fillId="11" borderId="0" xfId="4" applyFont="1" applyFill="1" applyBorder="1" applyAlignment="1">
      <alignment wrapText="1"/>
    </xf>
    <xf numFmtId="0" fontId="22" fillId="11" borderId="25" xfId="4" applyFont="1" applyFill="1" applyBorder="1" applyAlignment="1">
      <alignment vertical="center"/>
    </xf>
    <xf numFmtId="0" fontId="22" fillId="11" borderId="1" xfId="4" applyFont="1" applyFill="1" applyBorder="1" applyAlignment="1">
      <alignment vertical="center"/>
    </xf>
    <xf numFmtId="0" fontId="25" fillId="11" borderId="42" xfId="4" applyFont="1" applyFill="1" applyBorder="1" applyAlignment="1">
      <alignment horizontal="center" vertical="center"/>
    </xf>
    <xf numFmtId="0" fontId="25" fillId="11" borderId="0" xfId="4" applyFont="1" applyFill="1" applyBorder="1" applyAlignment="1">
      <alignment horizontal="center" vertical="center"/>
    </xf>
    <xf numFmtId="0" fontId="25" fillId="11" borderId="43" xfId="4" applyFont="1" applyFill="1" applyBorder="1" applyAlignment="1">
      <alignment horizontal="center" vertical="center"/>
    </xf>
    <xf numFmtId="0" fontId="4" fillId="11" borderId="42" xfId="4" applyFont="1" applyFill="1" applyBorder="1" applyAlignment="1">
      <alignment vertical="center" wrapText="1"/>
    </xf>
    <xf numFmtId="0" fontId="4" fillId="11" borderId="0" xfId="4" applyFont="1" applyFill="1" applyBorder="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44" xfId="4" applyNumberFormat="1" applyFont="1" applyFill="1" applyBorder="1" applyAlignment="1" applyProtection="1">
      <alignment horizontal="center" vertical="center"/>
      <protection locked="0"/>
    </xf>
    <xf numFmtId="0" fontId="4" fillId="0" borderId="42" xfId="4" applyFont="1" applyFill="1" applyBorder="1" applyAlignment="1">
      <alignment horizontal="center" vertical="center" wrapText="1"/>
    </xf>
    <xf numFmtId="0" fontId="4" fillId="0" borderId="0" xfId="4" applyFont="1" applyFill="1" applyBorder="1" applyAlignment="1">
      <alignment horizontal="center" vertical="center" wrapText="1"/>
    </xf>
    <xf numFmtId="0" fontId="4" fillId="0" borderId="43" xfId="4" applyFont="1" applyFill="1" applyBorder="1" applyAlignment="1">
      <alignment horizontal="center" vertical="center" wrapText="1"/>
    </xf>
    <xf numFmtId="0" fontId="26" fillId="11" borderId="42" xfId="4" applyFont="1" applyFill="1" applyBorder="1" applyAlignment="1">
      <alignment wrapText="1"/>
    </xf>
    <xf numFmtId="0" fontId="5" fillId="0" borderId="41" xfId="0" applyFont="1" applyFill="1" applyBorder="1" applyAlignment="1" applyProtection="1">
      <alignment horizontal="left" vertical="center" wrapText="1"/>
    </xf>
    <xf numFmtId="0" fontId="4" fillId="0" borderId="41" xfId="0" applyFont="1" applyFill="1" applyBorder="1" applyAlignment="1" applyProtection="1">
      <alignment horizontal="left" vertical="center" wrapText="1"/>
    </xf>
    <xf numFmtId="0" fontId="4" fillId="9" borderId="41" xfId="0" applyFont="1" applyFill="1" applyBorder="1" applyAlignment="1" applyProtection="1">
      <alignment horizontal="left" vertical="center" wrapText="1"/>
    </xf>
    <xf numFmtId="0" fontId="5" fillId="11" borderId="41" xfId="0" applyFont="1" applyFill="1" applyBorder="1" applyAlignment="1" applyProtection="1">
      <alignment horizontal="left" vertical="center" wrapText="1"/>
    </xf>
    <xf numFmtId="0" fontId="5" fillId="9" borderId="41" xfId="0" applyFont="1" applyFill="1" applyBorder="1" applyAlignment="1" applyProtection="1">
      <alignment horizontal="left" vertical="center" wrapText="1"/>
    </xf>
    <xf numFmtId="0" fontId="12" fillId="4" borderId="41" xfId="0" applyFont="1" applyFill="1" applyBorder="1" applyAlignment="1" applyProtection="1">
      <alignment horizontal="left" vertical="center" wrapText="1"/>
    </xf>
    <xf numFmtId="0" fontId="13" fillId="4" borderId="41" xfId="0" applyFont="1" applyFill="1" applyBorder="1" applyAlignment="1" applyProtection="1">
      <alignment vertical="center"/>
    </xf>
    <xf numFmtId="0" fontId="8" fillId="0" borderId="0" xfId="0" applyFont="1" applyFill="1" applyBorder="1" applyAlignment="1" applyProtection="1">
      <alignment horizontal="center" vertical="center" wrapText="1"/>
    </xf>
    <xf numFmtId="0" fontId="0" fillId="0" borderId="0" xfId="0" applyAlignment="1" applyProtection="1">
      <alignment horizontal="center" vertical="center" wrapText="1"/>
    </xf>
    <xf numFmtId="0" fontId="6" fillId="0" borderId="0" xfId="0" applyFont="1" applyFill="1" applyBorder="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Fill="1" applyBorder="1" applyAlignment="1" applyProtection="1">
      <alignment horizontal="right" vertical="top" wrapText="1"/>
    </xf>
    <xf numFmtId="0" fontId="2" fillId="0" borderId="2" xfId="0" applyFont="1" applyBorder="1" applyAlignment="1" applyProtection="1">
      <alignment horizontal="right" vertical="top" wrapText="1"/>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6" fillId="3" borderId="41" xfId="0" applyFont="1" applyFill="1" applyBorder="1" applyAlignment="1" applyProtection="1">
      <alignment horizontal="center" vertical="center"/>
    </xf>
    <xf numFmtId="0" fontId="0" fillId="0" borderId="41" xfId="0" applyBorder="1" applyAlignment="1" applyProtection="1">
      <alignment horizontal="center" vertical="center"/>
    </xf>
    <xf numFmtId="0" fontId="4" fillId="3" borderId="41" xfId="0" applyFont="1" applyFill="1" applyBorder="1" applyAlignment="1" applyProtection="1">
      <alignment horizontal="center" vertical="center" wrapText="1"/>
    </xf>
    <xf numFmtId="0" fontId="0" fillId="0" borderId="41" xfId="0" applyBorder="1" applyAlignment="1" applyProtection="1">
      <alignment horizontal="center" vertical="center" wrapText="1"/>
    </xf>
    <xf numFmtId="0" fontId="11" fillId="4" borderId="41" xfId="0" applyFont="1" applyFill="1" applyBorder="1" applyAlignment="1" applyProtection="1">
      <alignment horizontal="left" vertical="center" wrapText="1"/>
    </xf>
    <xf numFmtId="0" fontId="31" fillId="9" borderId="41" xfId="0" applyFont="1" applyFill="1" applyBorder="1" applyAlignment="1" applyProtection="1">
      <alignment horizontal="left" vertical="center" wrapText="1"/>
    </xf>
    <xf numFmtId="0" fontId="12" fillId="9" borderId="41" xfId="0" applyFont="1" applyFill="1" applyBorder="1" applyAlignment="1" applyProtection="1">
      <alignment horizontal="left" vertical="center" wrapText="1"/>
    </xf>
    <xf numFmtId="0" fontId="12" fillId="0" borderId="41" xfId="0" applyFont="1" applyFill="1" applyBorder="1" applyAlignment="1" applyProtection="1">
      <alignment horizontal="left" vertical="center" wrapText="1" indent="1"/>
    </xf>
    <xf numFmtId="0" fontId="5" fillId="0" borderId="4" xfId="0" applyFont="1" applyFill="1" applyBorder="1" applyAlignment="1" applyProtection="1">
      <alignment horizontal="left" vertical="center" wrapText="1" indent="1"/>
    </xf>
    <xf numFmtId="0" fontId="5" fillId="0" borderId="5" xfId="0" applyFont="1" applyFill="1" applyBorder="1" applyAlignment="1" applyProtection="1">
      <alignment horizontal="left" vertical="center" wrapText="1" indent="1"/>
    </xf>
    <xf numFmtId="0" fontId="5" fillId="0" borderId="6" xfId="0" applyFont="1" applyFill="1" applyBorder="1" applyAlignment="1" applyProtection="1">
      <alignment horizontal="left" vertical="center" wrapText="1" indent="1"/>
    </xf>
    <xf numFmtId="0" fontId="5" fillId="0" borderId="41" xfId="0" applyFont="1" applyFill="1" applyBorder="1" applyAlignment="1" applyProtection="1">
      <alignment horizontal="left" vertical="center" wrapText="1" indent="1"/>
    </xf>
    <xf numFmtId="0" fontId="12" fillId="4" borderId="41" xfId="0" applyFont="1" applyFill="1" applyBorder="1" applyAlignment="1" applyProtection="1">
      <alignment vertical="center" wrapText="1"/>
    </xf>
    <xf numFmtId="0" fontId="0" fillId="0" borderId="41" xfId="0" applyBorder="1" applyAlignment="1" applyProtection="1"/>
    <xf numFmtId="0" fontId="5" fillId="9" borderId="41" xfId="0" applyFont="1" applyFill="1" applyBorder="1" applyAlignment="1" applyProtection="1">
      <alignment horizontal="left" vertical="center" wrapText="1" indent="1"/>
    </xf>
    <xf numFmtId="0" fontId="32" fillId="9" borderId="41" xfId="0" applyFont="1" applyFill="1" applyBorder="1" applyAlignment="1" applyProtection="1">
      <alignment horizontal="left" vertical="center" wrapText="1"/>
    </xf>
    <xf numFmtId="0" fontId="14" fillId="9" borderId="41" xfId="0" applyFont="1" applyFill="1" applyBorder="1" applyAlignment="1" applyProtection="1">
      <alignment horizontal="left" vertical="center" wrapText="1"/>
    </xf>
    <xf numFmtId="0" fontId="18" fillId="0" borderId="41" xfId="0" applyFont="1" applyFill="1" applyBorder="1" applyAlignment="1" applyProtection="1">
      <alignment horizontal="left" vertical="center" wrapText="1"/>
    </xf>
    <xf numFmtId="0" fontId="4" fillId="4" borderId="41" xfId="0" applyFont="1" applyFill="1" applyBorder="1" applyAlignment="1" applyProtection="1">
      <alignment horizontal="left" vertical="center" wrapText="1"/>
    </xf>
    <xf numFmtId="0" fontId="4" fillId="4" borderId="41" xfId="0" applyFont="1" applyFill="1" applyBorder="1" applyAlignment="1" applyProtection="1">
      <alignment vertical="center" wrapText="1"/>
    </xf>
    <xf numFmtId="0" fontId="14" fillId="0" borderId="41" xfId="0" applyFont="1" applyFill="1" applyBorder="1" applyAlignment="1" applyProtection="1">
      <alignment horizontal="left" vertical="center" wrapText="1"/>
    </xf>
    <xf numFmtId="0" fontId="6" fillId="0" borderId="0" xfId="3" applyFont="1" applyFill="1" applyBorder="1" applyAlignment="1" applyProtection="1">
      <alignment horizontal="center" vertical="top" wrapText="1"/>
      <protection locked="0"/>
    </xf>
    <xf numFmtId="0" fontId="8" fillId="0" borderId="0" xfId="3" applyFont="1" applyFill="1" applyBorder="1" applyAlignment="1" applyProtection="1">
      <alignment horizontal="center" vertical="center" wrapText="1"/>
    </xf>
    <xf numFmtId="0" fontId="4" fillId="3" borderId="41" xfId="3" applyFont="1" applyFill="1" applyBorder="1" applyAlignment="1" applyProtection="1">
      <alignment horizontal="center" vertical="center" wrapText="1"/>
    </xf>
    <xf numFmtId="3" fontId="16" fillId="3" borderId="41" xfId="3" applyNumberFormat="1" applyFont="1" applyFill="1" applyBorder="1" applyAlignment="1" applyProtection="1">
      <alignment horizontal="center" vertical="center" wrapText="1"/>
    </xf>
    <xf numFmtId="3" fontId="0" fillId="0" borderId="41" xfId="0" applyNumberFormat="1" applyBorder="1" applyAlignment="1" applyProtection="1">
      <alignment horizontal="center" vertical="center" wrapText="1"/>
    </xf>
    <xf numFmtId="0" fontId="2" fillId="0" borderId="0" xfId="3" applyFont="1" applyFill="1" applyBorder="1" applyAlignment="1" applyProtection="1">
      <alignment horizontal="right" vertical="top" wrapText="1"/>
      <protection locked="0"/>
    </xf>
    <xf numFmtId="0" fontId="0" fillId="0" borderId="0" xfId="0" applyBorder="1" applyAlignment="1" applyProtection="1">
      <alignment horizontal="right" wrapText="1"/>
      <protection locked="0"/>
    </xf>
    <xf numFmtId="0" fontId="0" fillId="0" borderId="0" xfId="0" applyAlignment="1" applyProtection="1">
      <protection locked="0"/>
    </xf>
    <xf numFmtId="0" fontId="6" fillId="5" borderId="3" xfId="3" applyFont="1" applyFill="1" applyBorder="1" applyAlignment="1" applyProtection="1">
      <alignment vertical="center" wrapText="1"/>
      <protection locked="0"/>
    </xf>
    <xf numFmtId="0" fontId="0" fillId="0" borderId="2" xfId="0" applyBorder="1" applyAlignment="1" applyProtection="1">
      <alignment vertical="center" wrapText="1"/>
      <protection locked="0"/>
    </xf>
    <xf numFmtId="0" fontId="0" fillId="0" borderId="2" xfId="0" applyBorder="1" applyAlignment="1" applyProtection="1">
      <protection locked="0"/>
    </xf>
    <xf numFmtId="0" fontId="16" fillId="3" borderId="41" xfId="3" applyFont="1" applyFill="1" applyBorder="1" applyAlignment="1" applyProtection="1">
      <alignment horizontal="center" vertical="center"/>
    </xf>
    <xf numFmtId="0" fontId="4" fillId="10" borderId="22" xfId="0" applyFont="1" applyFill="1" applyBorder="1" applyAlignment="1" applyProtection="1">
      <alignment horizontal="left" vertical="center" wrapText="1"/>
    </xf>
    <xf numFmtId="0" fontId="4" fillId="10" borderId="23" xfId="0" applyFont="1" applyFill="1" applyBorder="1" applyAlignment="1" applyProtection="1">
      <alignment horizontal="left" vertical="center" wrapText="1"/>
    </xf>
    <xf numFmtId="0" fontId="4" fillId="10" borderId="24" xfId="0" applyFont="1" applyFill="1" applyBorder="1" applyAlignment="1" applyProtection="1">
      <alignment horizontal="left" vertical="center" wrapText="1"/>
    </xf>
    <xf numFmtId="0" fontId="12" fillId="10" borderId="19" xfId="0" applyFont="1" applyFill="1" applyBorder="1" applyAlignment="1" applyProtection="1">
      <alignment horizontal="left" vertical="center" wrapText="1"/>
    </xf>
    <xf numFmtId="0" fontId="12" fillId="10" borderId="20" xfId="0" applyFont="1" applyFill="1" applyBorder="1" applyAlignment="1" applyProtection="1">
      <alignment horizontal="left" vertical="center" wrapText="1"/>
    </xf>
    <xf numFmtId="0" fontId="12" fillId="10" borderId="21" xfId="0" applyFont="1" applyFill="1" applyBorder="1" applyAlignment="1" applyProtection="1">
      <alignment horizontal="left" vertical="center" wrapText="1"/>
    </xf>
    <xf numFmtId="0" fontId="12" fillId="7" borderId="25" xfId="0" applyFont="1" applyFill="1" applyBorder="1" applyAlignment="1" applyProtection="1">
      <alignment horizontal="left" vertical="center" wrapText="1" shrinkToFit="1"/>
    </xf>
    <xf numFmtId="0" fontId="12" fillId="7" borderId="1" xfId="0" applyFont="1" applyFill="1" applyBorder="1" applyAlignment="1" applyProtection="1">
      <alignment horizontal="left" vertical="center" wrapText="1" shrinkToFit="1"/>
    </xf>
    <xf numFmtId="0" fontId="12" fillId="7" borderId="26" xfId="0" applyFont="1" applyFill="1" applyBorder="1" applyAlignment="1" applyProtection="1">
      <alignment horizontal="left" vertical="center" wrapText="1" shrinkToFit="1"/>
    </xf>
    <xf numFmtId="0" fontId="5" fillId="0" borderId="31" xfId="0" applyFont="1" applyFill="1" applyBorder="1" applyAlignment="1" applyProtection="1">
      <alignment horizontal="left" vertical="center" wrapText="1"/>
    </xf>
    <xf numFmtId="0" fontId="5" fillId="0" borderId="32" xfId="0" applyFont="1" applyFill="1" applyBorder="1" applyAlignment="1" applyProtection="1">
      <alignment horizontal="left" vertical="center" wrapText="1"/>
    </xf>
    <xf numFmtId="0" fontId="5" fillId="0" borderId="33" xfId="0" applyFont="1" applyFill="1" applyBorder="1" applyAlignment="1" applyProtection="1">
      <alignment horizontal="left" vertical="center" wrapText="1"/>
    </xf>
    <xf numFmtId="0" fontId="5" fillId="0" borderId="22" xfId="0" applyFont="1" applyFill="1" applyBorder="1" applyAlignment="1" applyProtection="1">
      <alignment horizontal="left" vertical="center" wrapText="1"/>
    </xf>
    <xf numFmtId="0" fontId="5" fillId="0" borderId="23" xfId="0" applyFont="1" applyFill="1" applyBorder="1" applyAlignment="1" applyProtection="1">
      <alignment horizontal="left" vertical="center" wrapText="1"/>
    </xf>
    <xf numFmtId="0" fontId="5" fillId="0" borderId="24" xfId="0" applyFont="1" applyFill="1" applyBorder="1" applyAlignment="1" applyProtection="1">
      <alignment horizontal="left" vertical="center" wrapText="1"/>
    </xf>
    <xf numFmtId="0" fontId="12" fillId="10" borderId="22" xfId="0" applyFont="1" applyFill="1" applyBorder="1" applyAlignment="1" applyProtection="1">
      <alignment horizontal="left" vertical="center" wrapText="1"/>
    </xf>
    <xf numFmtId="0" fontId="12" fillId="10" borderId="23" xfId="0" applyFont="1" applyFill="1" applyBorder="1" applyAlignment="1" applyProtection="1">
      <alignment horizontal="left" vertical="center" wrapText="1"/>
    </xf>
    <xf numFmtId="0" fontId="12" fillId="10" borderId="24" xfId="0" applyFont="1" applyFill="1" applyBorder="1" applyAlignment="1" applyProtection="1">
      <alignment horizontal="left" vertical="center" wrapText="1"/>
    </xf>
    <xf numFmtId="0" fontId="12" fillId="0" borderId="22" xfId="0" applyFont="1" applyFill="1" applyBorder="1" applyAlignment="1" applyProtection="1">
      <alignment horizontal="left" vertical="center" wrapText="1"/>
    </xf>
    <xf numFmtId="0" fontId="12" fillId="0" borderId="23" xfId="0" applyFont="1" applyFill="1" applyBorder="1" applyAlignment="1" applyProtection="1">
      <alignment horizontal="left" vertical="center" wrapText="1"/>
    </xf>
    <xf numFmtId="0" fontId="12" fillId="0" borderId="24" xfId="0" applyFont="1" applyFill="1" applyBorder="1" applyAlignment="1" applyProtection="1">
      <alignment horizontal="left" vertical="center" wrapText="1"/>
    </xf>
    <xf numFmtId="0" fontId="18" fillId="0" borderId="22" xfId="0" applyFont="1" applyFill="1" applyBorder="1" applyAlignment="1" applyProtection="1">
      <alignment horizontal="left" vertical="center" wrapText="1"/>
    </xf>
    <xf numFmtId="0" fontId="18" fillId="0" borderId="23" xfId="0" applyFont="1" applyFill="1" applyBorder="1" applyAlignment="1" applyProtection="1">
      <alignment horizontal="left" vertical="center" wrapText="1"/>
    </xf>
    <xf numFmtId="0" fontId="18" fillId="0" borderId="24" xfId="0" applyFont="1" applyFill="1" applyBorder="1" applyAlignment="1" applyProtection="1">
      <alignment horizontal="left" vertical="center" wrapText="1"/>
    </xf>
    <xf numFmtId="0" fontId="5" fillId="10" borderId="22" xfId="0" applyFont="1" applyFill="1" applyBorder="1" applyAlignment="1" applyProtection="1">
      <alignment horizontal="left" vertical="center" wrapText="1"/>
    </xf>
    <xf numFmtId="0" fontId="5" fillId="10" borderId="23" xfId="0" applyFont="1" applyFill="1" applyBorder="1" applyAlignment="1" applyProtection="1">
      <alignment horizontal="left" vertical="center" wrapText="1"/>
    </xf>
    <xf numFmtId="0" fontId="5" fillId="10" borderId="24" xfId="0" applyFont="1" applyFill="1" applyBorder="1" applyAlignment="1" applyProtection="1">
      <alignment horizontal="left" vertical="center" wrapText="1"/>
    </xf>
    <xf numFmtId="0" fontId="0" fillId="0" borderId="0" xfId="0" applyAlignment="1" applyProtection="1">
      <alignment horizontal="center" wrapText="1"/>
    </xf>
    <xf numFmtId="0" fontId="16" fillId="2" borderId="4" xfId="3" applyFont="1" applyFill="1" applyBorder="1" applyAlignment="1" applyProtection="1">
      <alignment vertical="center" wrapText="1"/>
      <protection locked="0"/>
    </xf>
    <xf numFmtId="0" fontId="2" fillId="0" borderId="2" xfId="3" applyFont="1" applyBorder="1" applyAlignment="1" applyProtection="1">
      <alignment horizontal="right" vertical="top" wrapText="1"/>
    </xf>
    <xf numFmtId="0" fontId="0" fillId="0" borderId="2" xfId="0" applyBorder="1" applyAlignment="1" applyProtection="1">
      <alignment horizontal="right" wrapText="1"/>
    </xf>
    <xf numFmtId="0" fontId="4" fillId="3" borderId="16" xfId="3" applyFont="1" applyFill="1" applyBorder="1" applyAlignment="1" applyProtection="1">
      <alignment horizontal="center" vertical="center" wrapText="1"/>
    </xf>
    <xf numFmtId="0" fontId="0" fillId="0" borderId="18" xfId="0" applyBorder="1" applyAlignment="1" applyProtection="1">
      <alignment horizontal="center" vertical="center" wrapText="1"/>
    </xf>
    <xf numFmtId="0" fontId="0" fillId="0" borderId="17" xfId="0" applyBorder="1" applyAlignment="1" applyProtection="1">
      <alignment horizontal="center" vertical="center" wrapText="1"/>
    </xf>
    <xf numFmtId="0" fontId="16" fillId="3" borderId="28" xfId="3" applyFont="1" applyFill="1" applyBorder="1" applyAlignment="1" applyProtection="1">
      <alignment horizontal="center" vertical="center" wrapText="1"/>
    </xf>
    <xf numFmtId="0" fontId="0" fillId="0" borderId="29" xfId="0" applyBorder="1" applyAlignment="1" applyProtection="1">
      <alignment horizontal="center" vertical="center" wrapText="1"/>
    </xf>
    <xf numFmtId="0" fontId="0" fillId="0" borderId="30" xfId="0" applyBorder="1" applyAlignment="1" applyProtection="1">
      <alignment horizontal="center" vertical="center" wrapText="1"/>
    </xf>
    <xf numFmtId="0" fontId="5" fillId="0" borderId="12" xfId="0" applyFont="1" applyFill="1" applyBorder="1" applyAlignment="1" applyProtection="1">
      <alignment horizontal="left" vertical="center" wrapText="1" indent="1"/>
    </xf>
    <xf numFmtId="0" fontId="5" fillId="9" borderId="12" xfId="0" applyFont="1" applyFill="1" applyBorder="1" applyAlignment="1" applyProtection="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31" fillId="10" borderId="13" xfId="0" applyFont="1" applyFill="1" applyBorder="1" applyAlignment="1" applyProtection="1">
      <alignment horizontal="left" vertical="center" wrapText="1"/>
    </xf>
    <xf numFmtId="0" fontId="12" fillId="10" borderId="13" xfId="0" applyFont="1" applyFill="1" applyBorder="1" applyAlignment="1" applyProtection="1">
      <alignment horizontal="left" vertical="center" wrapText="1"/>
    </xf>
    <xf numFmtId="0" fontId="5" fillId="0" borderId="12" xfId="0" applyFont="1" applyFill="1" applyBorder="1" applyAlignment="1" applyProtection="1">
      <alignment horizontal="left" vertical="center" wrapText="1"/>
    </xf>
    <xf numFmtId="0" fontId="4" fillId="10" borderId="12" xfId="0" applyFont="1" applyFill="1" applyBorder="1" applyAlignment="1" applyProtection="1">
      <alignment horizontal="left" vertical="center" wrapText="1"/>
    </xf>
    <xf numFmtId="0" fontId="31" fillId="10" borderId="12" xfId="0" applyFont="1" applyFill="1" applyBorder="1" applyAlignment="1" applyProtection="1">
      <alignment horizontal="left" vertical="center" wrapText="1"/>
    </xf>
    <xf numFmtId="0" fontId="12" fillId="10" borderId="12" xfId="0" applyFont="1" applyFill="1" applyBorder="1" applyAlignment="1" applyProtection="1">
      <alignment horizontal="left" vertical="center" wrapText="1"/>
    </xf>
    <xf numFmtId="0" fontId="12" fillId="0" borderId="12" xfId="0" applyFont="1" applyFill="1" applyBorder="1" applyAlignment="1" applyProtection="1">
      <alignment horizontal="left" vertical="center" wrapText="1"/>
    </xf>
    <xf numFmtId="0" fontId="5" fillId="9" borderId="22" xfId="0" applyFont="1" applyFill="1" applyBorder="1" applyAlignment="1" applyProtection="1">
      <alignment horizontal="left" vertical="center" wrapText="1" indent="1"/>
    </xf>
    <xf numFmtId="0" fontId="5" fillId="9" borderId="23" xfId="0" applyFont="1" applyFill="1" applyBorder="1" applyAlignment="1" applyProtection="1">
      <alignment horizontal="left" vertical="center" wrapText="1" indent="1"/>
    </xf>
    <xf numFmtId="0" fontId="5" fillId="9" borderId="24" xfId="0" applyFont="1" applyFill="1" applyBorder="1" applyAlignment="1" applyProtection="1">
      <alignment horizontal="left" vertical="center" wrapText="1" indent="1"/>
    </xf>
    <xf numFmtId="0" fontId="12" fillId="7" borderId="25" xfId="0" applyFont="1" applyFill="1" applyBorder="1" applyAlignment="1" applyProtection="1">
      <alignment horizontal="left" vertical="center" shrinkToFit="1"/>
    </xf>
    <xf numFmtId="0" fontId="5" fillId="7" borderId="1" xfId="0" applyFont="1" applyFill="1" applyBorder="1" applyAlignment="1" applyProtection="1">
      <alignment horizontal="left" vertical="center" shrinkToFit="1"/>
    </xf>
    <xf numFmtId="0" fontId="5" fillId="7" borderId="26" xfId="0" applyFont="1" applyFill="1" applyBorder="1" applyAlignment="1" applyProtection="1">
      <alignment horizontal="left" vertical="center" shrinkToFit="1"/>
    </xf>
    <xf numFmtId="0" fontId="5" fillId="0" borderId="27" xfId="0" applyFont="1" applyFill="1" applyBorder="1" applyAlignment="1" applyProtection="1">
      <alignment horizontal="left" vertical="center" wrapText="1" indent="1"/>
    </xf>
    <xf numFmtId="0" fontId="5" fillId="0" borderId="27" xfId="0" applyFont="1" applyFill="1" applyBorder="1" applyAlignment="1" applyProtection="1">
      <alignment horizontal="left" vertical="center" wrapText="1"/>
    </xf>
    <xf numFmtId="0" fontId="37" fillId="9" borderId="38" xfId="0" applyFont="1" applyFill="1" applyBorder="1" applyAlignment="1" applyProtection="1">
      <alignment horizontal="left" vertical="center" wrapText="1"/>
    </xf>
    <xf numFmtId="0" fontId="17" fillId="9" borderId="38" xfId="0" applyFont="1" applyFill="1" applyBorder="1" applyAlignment="1" applyProtection="1">
      <alignment horizontal="left" vertical="center" wrapText="1"/>
    </xf>
    <xf numFmtId="0" fontId="37" fillId="9" borderId="39" xfId="0" applyFont="1" applyFill="1" applyBorder="1" applyAlignment="1" applyProtection="1">
      <alignment horizontal="left" vertical="center" wrapText="1"/>
    </xf>
    <xf numFmtId="0" fontId="17" fillId="9" borderId="39" xfId="0" applyFont="1" applyFill="1" applyBorder="1" applyAlignment="1" applyProtection="1">
      <alignment horizontal="left" vertical="center" wrapText="1"/>
    </xf>
    <xf numFmtId="0" fontId="3" fillId="0" borderId="38" xfId="0" applyFont="1" applyBorder="1" applyAlignment="1" applyProtection="1">
      <alignment horizontal="left" vertical="center" wrapText="1"/>
    </xf>
    <xf numFmtId="0" fontId="16" fillId="9" borderId="39" xfId="0" applyFont="1" applyFill="1" applyBorder="1" applyAlignment="1" applyProtection="1">
      <alignment horizontal="left" vertical="center" wrapText="1"/>
    </xf>
    <xf numFmtId="0" fontId="17" fillId="6" borderId="40" xfId="0" applyFont="1" applyFill="1" applyBorder="1" applyAlignment="1" applyProtection="1">
      <alignment horizontal="left" vertical="center"/>
    </xf>
    <xf numFmtId="0" fontId="3" fillId="0" borderId="40" xfId="0" applyFont="1" applyBorder="1" applyAlignment="1" applyProtection="1">
      <alignment vertical="center"/>
    </xf>
    <xf numFmtId="0" fontId="3" fillId="0" borderId="40" xfId="0" applyFont="1" applyBorder="1" applyProtection="1"/>
    <xf numFmtId="0" fontId="16" fillId="0" borderId="38" xfId="0" applyFont="1" applyBorder="1" applyAlignment="1" applyProtection="1">
      <alignment horizontal="left" vertical="center" wrapText="1"/>
    </xf>
    <xf numFmtId="0" fontId="16" fillId="9" borderId="38" xfId="0" applyFont="1" applyFill="1" applyBorder="1" applyAlignment="1" applyProtection="1">
      <alignment horizontal="left" vertical="center" wrapText="1"/>
    </xf>
    <xf numFmtId="3" fontId="9" fillId="3" borderId="8" xfId="0" applyNumberFormat="1" applyFont="1" applyFill="1" applyBorder="1" applyAlignment="1" applyProtection="1">
      <alignment horizontal="center" vertical="center" wrapText="1"/>
    </xf>
    <xf numFmtId="3" fontId="3" fillId="0" borderId="35" xfId="0" applyNumberFormat="1" applyFont="1" applyBorder="1" applyProtection="1"/>
    <xf numFmtId="3" fontId="9" fillId="3" borderId="9" xfId="0" applyNumberFormat="1" applyFont="1" applyFill="1" applyBorder="1" applyAlignment="1" applyProtection="1">
      <alignment horizontal="center" vertical="center" wrapText="1"/>
    </xf>
    <xf numFmtId="3" fontId="3" fillId="0" borderId="36" xfId="0" applyNumberFormat="1" applyFont="1" applyBorder="1" applyProtection="1"/>
    <xf numFmtId="49" fontId="9" fillId="3" borderId="10" xfId="0" applyNumberFormat="1" applyFont="1" applyFill="1" applyBorder="1" applyAlignment="1" applyProtection="1">
      <alignment horizontal="center" vertical="center" wrapText="1"/>
    </xf>
    <xf numFmtId="49" fontId="9" fillId="3" borderId="11" xfId="0" applyNumberFormat="1" applyFont="1" applyFill="1" applyBorder="1" applyAlignment="1" applyProtection="1">
      <alignment horizontal="center" vertical="center" wrapText="1"/>
    </xf>
    <xf numFmtId="0" fontId="17" fillId="6" borderId="37" xfId="0" applyFont="1" applyFill="1" applyBorder="1" applyAlignment="1" applyProtection="1">
      <alignment horizontal="left" vertical="center"/>
    </xf>
    <xf numFmtId="0" fontId="19" fillId="6" borderId="37" xfId="0" applyFont="1" applyFill="1" applyBorder="1" applyAlignment="1" applyProtection="1">
      <alignment vertical="center"/>
    </xf>
    <xf numFmtId="0" fontId="19" fillId="6" borderId="47" xfId="0" applyFont="1" applyFill="1" applyBorder="1" applyAlignment="1" applyProtection="1">
      <alignment vertical="center"/>
    </xf>
    <xf numFmtId="0" fontId="3" fillId="0" borderId="37" xfId="0" applyFont="1" applyBorder="1" applyAlignment="1" applyProtection="1">
      <alignment vertical="center"/>
    </xf>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0" fontId="9" fillId="3" borderId="7" xfId="0" applyFont="1" applyFill="1" applyBorder="1" applyAlignment="1" applyProtection="1">
      <alignment horizontal="center" vertical="center" wrapText="1"/>
    </xf>
    <xf numFmtId="0" fontId="3" fillId="0" borderId="8" xfId="0" applyFont="1" applyBorder="1" applyAlignment="1" applyProtection="1">
      <alignment horizontal="center" vertical="center" wrapText="1"/>
    </xf>
    <xf numFmtId="0" fontId="3" fillId="0" borderId="34" xfId="0" applyFont="1" applyBorder="1" applyAlignment="1" applyProtection="1">
      <alignment horizontal="center" vertical="center" wrapText="1"/>
    </xf>
    <xf numFmtId="0" fontId="3" fillId="0" borderId="35" xfId="0" applyFont="1" applyBorder="1" applyAlignment="1" applyProtection="1">
      <alignment horizontal="center" vertical="center" wrapText="1"/>
    </xf>
    <xf numFmtId="0" fontId="9" fillId="3" borderId="8" xfId="0" applyFont="1" applyFill="1" applyBorder="1" applyAlignment="1" applyProtection="1">
      <alignment horizontal="center" vertical="center" wrapText="1"/>
    </xf>
    <xf numFmtId="0" fontId="3" fillId="0" borderId="35" xfId="0" applyFont="1" applyBorder="1" applyProtection="1"/>
  </cellXfs>
  <cellStyles count="6">
    <cellStyle name="Hyperlink 2" xfId="2"/>
    <cellStyle name="Normal 2" xfId="3"/>
    <cellStyle name="Normal 2 2" xfId="5"/>
    <cellStyle name="Normal 3" xfId="4"/>
    <cellStyle name="Normalno" xfId="0" builtinId="0"/>
    <cellStyle name="Style 1"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elementFormDefault="qualified">
      <xs:simpleType name="sif_ust">
        <xs:restriction base="xs:string">
          <xs:enumeration value="1285">
            <xs:annotation>
              <xs:documentation>
						JADRAN d.d.
					</xs:documentation>
            </xs:annotation>
          </xs:enumeration>
          <xs:enumeration value="5158">
            <xs:annotation>
              <xs:documentation>
						SUNCE KONCERN d.d. za turizam i ugostiteljstvo
					</xs:documentation>
            </xs:annotation>
          </xs:enumeration>
          <xs:enumeration value="15989">
            <xs:annotation>
              <xs:documentation>
						GRANOLIO D.D.
					</xs:documentation>
            </xs:annotation>
          </xs:enumeration>
          <xs:enumeration value="30559">
            <xs:annotation>
              <xs:documentation>
						TANKERSKA NEXT GENERATION d.d.
					</xs:documentation>
            </xs:annotation>
          </xs:enumeration>
          <xs:enumeration value="30577">
            <xs:annotation>
              <xs:documentation>
						VALAMAR RIVIERA d.d.
					</xs:documentation>
            </xs:annotation>
          </xs:enumeration>
          <xs:enumeration value="92485">
            <xs:annotation>
              <xs:documentation>
						FTB TURIZAM d.d.
					</xs:documentation>
            </xs:annotation>
          </xs:enumeration>
          <xs:enumeration value="94048">
            <xs:annotation>
              <xs:documentation>
						Stanovi Jadran d.d. za poslovanje nekretninama
					</xs:documentation>
            </xs:annotation>
          </xs:enumeration>
        </xs:restriction>
      </xs:simpleType>
      <xs:simpleType name="Godina">
        <xs:restriction base="xs:integer">
          <xs:minInclusive value="2000"/>
          <xs:maxInclusive value="2050"/>
          <xs:fractionDigits value="0"/>
          <xs:totalDigits value="4"/>
        </xs:restriction>
      </xs:simpleType>
      <xs:simpleType name="Period">
        <xs:restriction base="xs:short">
          <xs:minInclusive value="1"/>
          <xs:maxInclusive value="4"/>
          <xs:fractionDigits value="0"/>
          <xs:totalDigits value="1"/>
        </xs:restriction>
      </xs:simpleType>
      <xs:simpleType name="AtribIzv">
        <xs:restriction base="xs:string">
          <xs:enumeration value="KD">
            <xs:annotation>
              <xs:documentation>
						Konsolidirano
					</xs:documentation>
            </xs:annotation>
          </xs:enumeration>
          <xs:enumeration value="KN">
            <xs:annotation>
              <xs:documentation>
						Nekonsolidirano
					</xs:documentation>
            </xs:annotation>
          </xs:enumeration>
        </xs:restriction>
      </xs:simpleType>
      <xs:simpleType name="decimal_18_2">
        <xs:restriction base="xs:decimal">
          <xs:minInclusive value="-9999999999999999.99"/>
          <xs:maxInclusive value="9999999999999999.99"/>
          <xs:fractionDigits value="2"/>
          <xs:totalDigits value="18"/>
        </xs:restriction>
      </xs:simpleType>
      <xs:simpleType name="decimal_18_6">
        <xs:restriction base="xs:decimal">
          <xs:minInclusive value="-999999999999.999999"/>
          <xs:maxInclusive value="999999999999.999999"/>
          <xs:fractionDigits value="6"/>
          <xs:totalDigits value="18"/>
        </xs:restriction>
      </xs:simpleType>
      <xs:simpleType name="decimal_14_2">
        <xs:restriction base="xs:decimal">
          <xs:minInclusive value="-999999999999.99"/>
          <xs:maxInclusive value="999999999999.99"/>
          <xs:fractionDigits value="2"/>
          <xs:totalDigits value="14"/>
        </xs:restriction>
      </xs:simpleType>
      <xs:simpleType name="decimal">
        <xs:restriction base="xs:decimal">
				</xs:restriction>
      </xs:simpleType>
      <xs:element name="TFI-IZD-POD">
        <xs:complexType>
          <xs:sequence>
            <xs:element name="Izvjesce" type="Izvjesce" minOccurs="1" maxOccurs="1"/>
            <xs:element name="IFP-GFI-IZD-POD_1000374" type="IFP-GFI-IZD-POD_1000374" minOccurs="1" maxOccurs="1"/>
            <xs:element name="ISD-GFI-IZD-POD_1000375" type="ISD-GFI-IZD-POD_1000375" minOccurs="1" maxOccurs="1"/>
            <xs:element name="NTI-GFI-IZD-POD_1000376" type="NTI-GFI-IZD-POD_1000376" minOccurs="1" maxOccurs="1"/>
            <xs:element name="NTD-GFI-IZD-POD_1000378" type="NTD-GFI-IZD-POD_1000378" minOccurs="1" maxOccurs="1"/>
            <xs:element name="IPK-GFI-IZD-POD_1000380" type="IPK-GFI-IZD-POD_1000380" minOccurs="1" maxOccurs="1"/>
          </xs:sequence>
        </xs:complexType>
      </xs:element>
      <xs:complexType name="Izvjesce">
        <xs:sequence>
          <xs:element name="Godina" type="Godina" nillable="false"/>
          <xs:element name="Period" type="Period" nillable="false"/>
          <xs:element name="sif_ust" type="sif_ust" nillable="false"/>
          <xs:element name="AtribIzv" type="AtribIzv" nillable="false"/>
        </xs:sequence>
      </xs:complexType>
      <xs:complexType name="IFP-GFI-IZD-POD_1000374">
        <xs:annotation>
          <xs:documentation>
				Izvještaj o financijskom položaju, opći izdavatelji, tromjesečni
			</xs:documentation>
        </xs:annotation>
        <xs:all>
          <xs:element name="P1074366" type="decimal_18_2" nillable="false"/>
          <xs:element name="P1074367" type="decimal_18_2" nillable="false"/>
          <xs:element name="P1074368" type="decimal_18_2" nillable="false"/>
          <xs:element name="P1074369" type="decimal_18_2" nillable="false"/>
          <xs:element name="P1074370" type="decimal_18_2" nillable="false"/>
          <xs:element name="P1074371" type="decimal_18_2" nillable="false"/>
          <xs:element name="P1074372" type="decimal_18_2" nillable="false"/>
          <xs:element name="P1074373" type="decimal_18_2" nillable="false"/>
          <xs:element name="P1074374" type="decimal_18_2" nillable="false"/>
          <xs:element name="P1074375" type="decimal_18_2" nillable="false"/>
          <xs:element name="P1074376" type="decimal_18_2" nillable="false"/>
          <xs:element name="P1074491" type="decimal_18_2" nillable="false"/>
          <xs:element name="P1074492" type="decimal_18_2" nillable="false"/>
          <xs:element name="P1074493" type="decimal_18_2" nillable="false"/>
          <xs:element name="P1074494" type="decimal_18_2" nillable="false"/>
          <xs:element name="P1074575" type="decimal_18_2" nillable="false"/>
          <xs:element name="P1074576" type="decimal_18_2" nillable="false"/>
          <xs:element name="P1074577" type="decimal_18_2" nillable="false"/>
          <xs:element name="P1074578" type="decimal_18_2" nillable="false"/>
          <xs:element name="P1074579" type="decimal_18_2" nillable="false"/>
          <xs:element name="P1074656" type="decimal_18_2" nillable="false"/>
          <xs:element name="P1074657" type="decimal_18_2" nillable="false"/>
          <xs:element name="P1074658" type="decimal_18_2" nillable="false"/>
          <xs:element name="P1074659" type="decimal_18_2" nillable="false"/>
          <xs:element name="P1074894" type="decimal_18_2" nillable="false"/>
          <xs:element name="P1074895" type="decimal_18_2" nillable="false"/>
          <xs:element name="P1074896" type="decimal_18_2" nillable="false"/>
          <xs:element name="P1074897" type="decimal_18_2" nillable="false"/>
          <xs:element name="P1074898" type="decimal_18_2" nillable="false"/>
          <xs:element name="P1074899" type="decimal_18_2" nillable="false"/>
          <xs:element name="P1074900" type="decimal_18_2" nillable="false"/>
          <xs:element name="P1074901" type="decimal_18_2" nillable="false"/>
          <xs:element name="P1074902" type="decimal_18_2" nillable="false"/>
          <xs:element name="P1074903" type="decimal_18_2" nillable="false"/>
          <xs:element name="P1074904" type="decimal_18_2" nillable="false"/>
          <xs:element name="P1074905" type="decimal_18_2" nillable="false"/>
          <xs:element name="P1074906" type="decimal_18_2" nillable="false"/>
          <xs:element name="P1074907" type="decimal_18_2" nillable="false"/>
          <xs:element name="P1074908" type="decimal_18_2" nillable="false"/>
          <xs:element name="P1074909" type="decimal_18_2" nillable="false"/>
          <xs:element name="P1074910" type="decimal_18_2" nillable="false"/>
          <xs:element name="P1074912" type="decimal_18_2" nillable="false"/>
          <xs:element name="P1074914" type="decimal_18_2" nillable="false"/>
          <xs:element name="P1074916" type="decimal_18_2" nillable="false"/>
          <xs:element name="P1074918" type="decimal_18_2" nillable="false"/>
          <xs:element name="P1074921" type="decimal_18_2" nillable="false"/>
          <xs:element name="P1074927" type="decimal_18_2" nillable="false"/>
          <xs:element name="P1074947" type="decimal_18_2" nillable="false"/>
          <xs:element name="P1074949" type="decimal_18_2" nillable="false"/>
          <xs:element name="P1074951" type="decimal_18_2" nillable="false"/>
          <xs:element name="P1074954" type="decimal_18_6" nillable="false"/>
          <xs:element name="P1074956" type="decimal_14_2" nillable="false"/>
          <xs:element name="P1074958" type="decimal_18_2" nillable="false"/>
          <xs:element name="P1074960" type="decimal_18_2" nillable="false"/>
          <xs:element name="P1074962" type="decimal_18_2" nillable="false"/>
          <xs:element name="P1074964" type="decimal_18_2" nillable="false"/>
          <xs:element name="P1074923" type="decimal_18_2" nillable="false"/>
          <xs:element name="P1074925" type="decimal_18_2" nillable="false"/>
          <xs:element name="P1084406" type="decimal_18_2" nillable="false"/>
          <xs:element name="P1084407" type="decimal_18_2" nillable="false"/>
          <xs:element name="P1074967" type="decimal_18_2" nillable="false"/>
          <xs:element name="P1074973" type="decimal_18_2" nillable="false"/>
          <xs:element name="P1074975" type="decimal_18_2" nillable="false"/>
          <xs:element name="P1074979" type="decimal_18_2" nillable="false"/>
          <xs:element name="P1074981" type="decimal_18_2" nillable="false"/>
          <xs:element name="P1074983" type="decimal_18_2" nillable="false"/>
          <xs:element name="P1074985" type="decimal_18_2" nillable="false"/>
          <xs:element name="P1074987" type="decimal_18_2" nillable="false"/>
          <xs:element name="P1074989" type="decimal_18_2" nillable="false"/>
          <xs:element name="P1074991" type="decimal_18_2" nillable="false"/>
          <xs:element name="P1074994" type="decimal_18_2" nillable="false"/>
          <xs:element name="P1074997" type="decimal_18_2" nillable="false"/>
          <xs:element name="P1074998" type="decimal_18_2" nillable="false"/>
          <xs:element name="P1075000" type="decimal_18_2" nillable="false"/>
          <xs:element name="P1075001" type="decimal_18_2" nillable="false"/>
          <xs:element name="P1075003" type="decimal_18_2" nillable="false"/>
          <xs:element name="P1075005" type="decimal_18_2" nillable="false"/>
          <xs:element name="P1075007" type="decimal_18_2" nillable="false"/>
          <xs:element name="P1075009" type="decimal_18_2" nillable="false"/>
          <xs:element name="P1075011" type="decimal_18_2" nillable="false"/>
          <xs:element name="P1075012" type="decimal_18_2" nillable="false"/>
          <xs:element name="P1075014" type="decimal_18_2" nillable="false"/>
          <xs:element name="P1075016" type="decimal_18_2" nillable="false"/>
          <xs:element name="P1075018" type="decimal_18_2" nillable="false"/>
          <xs:element name="P1075020" type="decimal_18_2" nillable="false"/>
          <xs:element name="P1075023" type="decimal_18_2" nillable="false"/>
          <xs:element name="P1075026" type="decimal_18_2" nillable="false"/>
          <xs:element name="P1075028" type="decimal_18_2" nillable="false"/>
          <xs:element name="P1075031" type="decimal_18_2" nillable="false"/>
          <xs:element name="P1075033" type="decimal_18_2" nillable="false"/>
          <xs:element name="P1075035" type="decimal_18_2" nillable="false"/>
          <xs:element name="P1075037" type="decimal_18_2" nillable="false"/>
          <xs:element name="P1075039" type="decimal_18_2" nillable="false"/>
          <xs:element name="P1075043" type="decimal_18_2" nillable="false"/>
          <xs:element name="P1075055" type="decimal_18_2" nillable="false"/>
          <xs:element name="P1075057" type="decimal_18_2" nillable="false"/>
          <xs:element name="P1075058" type="decimal_18_2" nillable="false"/>
          <xs:element name="P1075060" type="decimal_18_2" nillable="false"/>
          <xs:element name="P1075063" type="decimal_18_2" nillable="false"/>
          <xs:element name="P1075065" type="decimal_18_2" nillable="false"/>
          <xs:element name="P1075067" type="decimal_18_2" nillable="false"/>
          <xs:element name="P1075071" type="decimal_18_2" nillable="false"/>
          <xs:element name="P1075076" type="decimal_18_2" nillable="false"/>
          <xs:element name="P1075080" type="decimal_18_2" nillable="false"/>
          <xs:element name="P1075083" type="decimal_18_2" nillable="false"/>
          <xs:element name="P1075085" type="decimal_18_2" nillable="false"/>
          <xs:element name="P1075091" type="decimal_18_2" nillable="false"/>
          <xs:element name="P1075093" type="decimal_18_2" nillable="false"/>
          <xs:element name="P1075095" type="decimal_18_2" nillable="false"/>
          <xs:element name="P1075097" type="decimal_18_2" nillable="false"/>
          <xs:element name="P1075099" type="decimal_18_2" nillable="false"/>
          <xs:element name="P1075100" type="decimal_18_2" nillable="false"/>
          <xs:element name="P1075101" type="decimal_18_2" nillable="false"/>
          <xs:element name="P1075102" type="decimal_18_2" nillable="false"/>
          <xs:element name="P1075103" type="decimal_18_2" nillable="false"/>
          <xs:element name="P1075104" type="decimal_18_2" nillable="false"/>
          <xs:element name="P1075105" type="decimal_18_2" nillable="false"/>
          <xs:element name="P1075106" type="decimal_18_2" nillable="false"/>
          <xs:element name="P1075107" type="decimal_18_2" nillable="false"/>
          <xs:element name="P1075108" type="decimal_18_2" nillable="false"/>
          <xs:element name="P1075109" type="decimal_18_2" nillable="false"/>
          <xs:element name="P1075110" type="decimal_18_2" nillable="false"/>
          <xs:element name="P1075111" type="decimal_18_2" nillable="false"/>
          <xs:element name="P1075112" type="decimal_18_2" nillable="false"/>
          <xs:element name="P1075113" type="decimal_18_2" nillable="false"/>
          <xs:element name="P1075114" type="decimal_18_2" nillable="false"/>
          <xs:element name="P1075115" type="decimal_18_2" nillable="false"/>
          <xs:element name="P1075116" type="decimal_18_2" nillable="false"/>
          <xs:element name="P1075117" type="decimal_18_2" nillable="false"/>
          <xs:element name="P1075118" type="decimal_18_2" nillable="false"/>
          <xs:element name="P1075119" type="decimal_18_2" nillable="false"/>
          <xs:element name="P1075120" type="decimal_18_2" nillable="false"/>
          <xs:element name="P1075121" type="decimal_18_2" nillable="false"/>
          <xs:element name="P1075229" type="decimal_18_2" nillable="false"/>
          <xs:element name="P1075230" type="decimal_18_2" nillable="false"/>
          <xs:element name="P1075231" type="decimal_18_2" nillable="false"/>
          <xs:element name="P1075232" type="decimal_18_2" nillable="false"/>
          <xs:element name="P1075233" type="decimal_18_2" nillable="false"/>
          <xs:element name="P1075234" type="decimal_18_2" nillable="false"/>
          <xs:element name="P1075235" type="decimal_18_2" nillable="false"/>
          <xs:element name="P1075236" type="decimal_18_2" nillable="false"/>
          <xs:element name="P1075237" type="decimal_18_2" nillable="false"/>
          <xs:element name="P1075238" type="decimal_18_2" nillable="false"/>
          <xs:element name="P1075239" type="decimal_18_2" nillable="false"/>
          <xs:element name="P1075240" type="decimal_18_2" nillable="false"/>
          <xs:element name="P1075241" type="decimal_18_2" nillable="false"/>
          <xs:element name="P1075242" type="decimal_18_2" nillable="false"/>
          <xs:element name="P1075243" type="decimal_18_2" nillable="false"/>
          <xs:element name="P1075244" type="decimal_18_2" nillable="false"/>
          <xs:element name="P1075245" type="decimal_18_2" nillable="false"/>
          <xs:element name="P1075246" type="decimal_18_2" nillable="false"/>
          <xs:element name="P1075247" type="decimal_18_2" nillable="false"/>
          <xs:element name="P1075248" type="decimal_18_2" nillable="false"/>
          <xs:element name="P1075249" type="decimal_18_2" nillable="false"/>
          <xs:element name="P1075250" type="decimal_18_2" nillable="false"/>
          <xs:element name="P1075251" type="decimal_18_2" nillable="false"/>
          <xs:element name="P1075252" type="decimal_18_2" nillable="false"/>
          <xs:element name="P1075253" type="decimal_18_2" nillable="false"/>
          <xs:element name="P1075254" type="decimal_18_2" nillable="false"/>
          <xs:element name="P1075255" type="decimal_18_2" nillable="false"/>
          <xs:element name="P1075256" type="decimal_18_2" nillable="false"/>
          <xs:element name="P1075257" type="decimal_18_2" nillable="false"/>
          <xs:element name="P1075258" type="decimal_18_2" nillable="false"/>
          <xs:element name="P1075259" type="decimal_18_2" nillable="false"/>
          <xs:element name="P1075260" type="decimal_18_2" nillable="false"/>
          <xs:element name="P1075261" type="decimal_18_2" nillable="false"/>
          <xs:element name="P1075262" type="decimal_18_2" nillable="false"/>
          <xs:element name="P1075263" type="decimal_18_2" nillable="false"/>
          <xs:element name="P1075264" type="decimal_18_2" nillable="false"/>
          <xs:element name="P1075265" type="decimal_18_2" nillable="false"/>
          <xs:element name="P1075266" type="decimal_18_2" nillable="false"/>
          <xs:element name="P1075267" type="decimal_18_2" nillable="false"/>
          <xs:element name="P1075268" type="decimal_18_2" nillable="false"/>
          <xs:element name="P1075269" type="decimal_18_2" nillable="false"/>
          <xs:element name="P1075270" type="decimal_18_2" nillable="false"/>
          <xs:element name="P1075271" type="decimal_18_2" nillable="false"/>
          <xs:element name="P1075272" type="decimal_18_2" nillable="false"/>
          <xs:element name="P1075273" type="decimal_18_2" nillable="false"/>
          <xs:element name="P1075274" type="decimal_18_2" nillable="false"/>
          <xs:element name="P1075275" type="decimal_18_2" nillable="false"/>
          <xs:element name="P1075276" type="decimal_18_2" nillable="false"/>
          <xs:element name="P1075277" type="decimal_18_2" nillable="false"/>
          <xs:element name="P1075278" type="decimal_18_2" nillable="false"/>
          <xs:element name="P1075279" type="decimal_18_2" nillable="false"/>
          <xs:element name="P1075280" type="decimal_18_2" nillable="false"/>
          <xs:element name="P1075281" type="decimal_18_2" nillable="false"/>
          <xs:element name="P1075282" type="decimal_18_2" nillable="false"/>
          <xs:element name="P1075283" type="decimal_18_2" nillable="false"/>
          <xs:element name="P1075284" type="decimal_18_2" nillable="false"/>
          <xs:element name="P1075285" type="decimal_18_2" nillable="false"/>
          <xs:element name="P1075286" type="decimal_18_2" nillable="false"/>
          <xs:element name="P1075287" type="decimal_18_2" nillable="false"/>
          <xs:element name="P1075288" type="decimal_18_2" nillable="false"/>
          <xs:element name="P1075289" type="decimal_18_2" nillable="false"/>
          <xs:element name="P1075290" type="decimal_18_2" nillable="false"/>
          <xs:element name="P1075291" type="decimal_18_2" nillable="false"/>
          <xs:element name="P1075292" type="decimal_18_2" nillable="false"/>
          <xs:element name="P1075293" type="decimal_18_2" nillable="false"/>
          <xs:element name="P1075294" type="decimal_18_2" nillable="false"/>
          <xs:element name="P1075295" type="decimal_18_2" nillable="false"/>
          <xs:element name="P1075296" type="decimal_18_2" nillable="false"/>
          <xs:element name="P1075297" type="decimal_18_2" nillable="false"/>
          <xs:element name="P1075298" type="decimal_18_2" nillable="false"/>
          <xs:element name="P1075299" type="decimal_18_2" nillable="false"/>
          <xs:element name="P1075300" type="decimal_18_2" nillable="false"/>
          <xs:element name="P1075301" type="decimal_18_2" nillable="false"/>
          <xs:element name="P1075302" type="decimal_18_2" nillable="false"/>
          <xs:element name="P1075303" type="decimal_18_2" nillable="false"/>
          <xs:element name="P1075304" type="decimal_18_2" nillable="false"/>
          <xs:element name="P1075305" type="decimal_18_2" nillable="false"/>
          <xs:element name="P1075306" type="decimal_18_2" nillable="false"/>
          <xs:element name="P1075307" type="decimal_18_2" nillable="false"/>
          <xs:element name="P1075308" type="decimal_18_2" nillable="false"/>
          <xs:element name="P1075309" type="decimal_18_2" nillable="false"/>
          <xs:element name="P1075310" type="decimal_18_2" nillable="false"/>
          <xs:element name="P1075311" type="decimal_18_2" nillable="false"/>
          <xs:element name="P1075312" type="decimal_18_2" nillable="false"/>
          <xs:element name="P1075313" type="decimal_18_2" nillable="false"/>
          <xs:element name="P1075314" type="decimal_18_2" nillable="false"/>
          <xs:element name="P1075315" type="decimal_18_2" nillable="false"/>
          <xs:element name="P1075316" type="decimal_18_2" nillable="false"/>
          <xs:element name="P1075317" type="decimal_18_2" nillable="false"/>
          <xs:element name="P1075318" type="decimal_18_2" nillable="false"/>
          <xs:element name="P1075319" type="decimal_18_2" nillable="false"/>
          <xs:element name="P1075320" type="decimal_18_2" nillable="false"/>
          <xs:element name="P1075321" type="decimal_18_2" nillable="false"/>
          <xs:element name="P1075322" type="decimal_18_2" nillable="false"/>
          <xs:element name="P1075323" type="decimal_18_2" nillable="false"/>
          <xs:element name="P1075324" type="decimal_18_2" nillable="false"/>
          <xs:element name="P1075325" type="decimal_18_2" nillable="false"/>
          <xs:element name="P1075326" type="decimal_18_2" nillable="false"/>
          <xs:element name="P1075327" type="decimal_18_2" nillable="false"/>
          <xs:element name="P1075328" type="decimal_18_2" nillable="false"/>
          <xs:element name="P1075329" type="decimal_18_2" nillable="false"/>
          <xs:element name="P1075330" type="decimal_18_2" nillable="false"/>
          <xs:element name="P1075331" type="decimal_18_2" nillable="false"/>
          <xs:element name="P1075332" type="decimal_18_2" nillable="false"/>
          <xs:element name="P1075333" type="decimal_18_2" nillable="false"/>
          <xs:element name="P1075334" type="decimal_18_2" nillable="false"/>
          <xs:element name="P1075335" type="decimal_18_2" nillable="false"/>
          <xs:element name="P1075336" type="decimal_18_2" nillable="false"/>
          <xs:element name="P1075337" type="decimal_18_2" nillable="false"/>
          <xs:element name="P1075338" type="decimal_18_2" nillable="false"/>
          <xs:element name="P1075339" type="decimal_18_2" nillable="false"/>
          <xs:element name="P1075340" type="decimal_18_2" nillable="false"/>
          <xs:element name="P1075341" type="decimal_18_2" nillable="false"/>
          <xs:element name="P1075342" type="decimal_18_2" nillable="false"/>
          <xs:element name="P1075343" type="decimal_18_2" nillable="false"/>
        </xs:all>
      </xs:complexType>
      <xs:complexType name="ISD-GFI-IZD-POD_1000375">
        <xs:annotation>
          <xs:documentation>
				Izvještaj o sveobuhvatnoj dobiti, opći izdavatelji, tromjesečni
			</xs:documentation>
        </xs:annotation>
        <xs:all>
          <xs:element name="P1076024" type="decimal_18_2" nillable="false"/>
          <xs:element name="P1082291" type="decimal_18_2" nillable="false"/>
          <xs:element name="P1076032" type="decimal_18_2" nillable="false"/>
          <xs:element name="P1082293" type="decimal_18_2" nillable="false"/>
          <xs:element name="P1076039" type="decimal_18_2" nillable="false"/>
          <xs:element name="P1082294" type="decimal_18_2" nillable="false"/>
          <xs:element name="P1076041" type="decimal_18_2" nillable="false"/>
          <xs:element name="P1082296" type="decimal_18_2" nillable="false"/>
          <xs:element name="P1076043" type="decimal_18_2" nillable="false"/>
          <xs:element name="P1082297" type="decimal_18_2" nillable="false"/>
          <xs:element name="P1076046" type="decimal_18_2" nillable="false"/>
          <xs:element name="P1082299" type="decimal_18_2" nillable="false"/>
          <xs:element name="P1076048" type="decimal_18_2" nillable="false"/>
          <xs:element name="P1082302" type="decimal_18_2" nillable="false"/>
          <xs:element name="P1076052" type="decimal_18_2" nillable="false"/>
          <xs:element name="P1082303" type="decimal_18_2" nillable="false"/>
          <xs:element name="P1076056" type="decimal_18_2" nillable="false"/>
          <xs:element name="P1082305" type="decimal_18_2" nillable="false"/>
          <xs:element name="P1076058" type="decimal_18_2" nillable="false"/>
          <xs:element name="P1082307" type="decimal_18_2" nillable="false"/>
          <xs:element name="P1076060" type="decimal_18_2" nillable="false"/>
          <xs:element name="P1082308" type="decimal_18_2" nillable="false"/>
          <xs:element name="P1076062" type="decimal_18_2" nillable="false"/>
          <xs:element name="P1082310" type="decimal_18_2" nillable="false"/>
          <xs:element name="P1076064" type="decimal_18_2" nillable="false"/>
          <xs:element name="P1082311" type="decimal_18_2" nillable="false"/>
          <xs:element name="P1076066" type="decimal_18_2" nillable="false"/>
          <xs:element name="P1082313" type="decimal_18_2" nillable="false"/>
          <xs:element name="P1076069" type="decimal_18_2" nillable="false"/>
          <xs:element name="P1082315" type="decimal_18_2" nillable="false"/>
          <xs:element name="P1076071" type="decimal_18_2" nillable="false"/>
          <xs:element name="P1082316" type="decimal_18_2" nillable="false"/>
          <xs:element name="P1076073" type="decimal_18_2" nillable="false"/>
          <xs:element name="P1082318" type="decimal_18_2" nillable="false"/>
          <xs:element name="P1076076" type="decimal_18_2" nillable="false"/>
          <xs:element name="P1082319" type="decimal_18_2" nillable="false"/>
          <xs:element name="P1076078" type="decimal_18_2" nillable="false"/>
          <xs:element name="P1082321" type="decimal_18_2" nillable="false"/>
          <xs:element name="P1076080" type="decimal_18_2" nillable="false"/>
          <xs:element name="P1082324" type="decimal_18_2" nillable="false"/>
          <xs:element name="P1076082" type="decimal_18_2" nillable="false"/>
          <xs:element name="P1082326" type="decimal_18_2" nillable="false"/>
          <xs:element name="P1076084" type="decimal_18_2" nillable="false"/>
          <xs:element name="P1082327" type="decimal_18_2" nillable="false"/>
          <xs:element name="P1076087" type="decimal_18_2" nillable="false"/>
          <xs:element name="P1082329" type="decimal_18_2" nillable="false"/>
          <xs:element name="P1076090" type="decimal_18_2" nillable="false"/>
          <xs:element name="P1082330" type="decimal_18_2" nillable="false"/>
          <xs:element name="P1076092" type="decimal_18_2" nillable="false"/>
          <xs:element name="P1082332" type="decimal_18_2" nillable="false"/>
          <xs:element name="P1076094" type="decimal_18_2" nillable="false"/>
          <xs:element name="P1082334" type="decimal_18_2" nillable="false"/>
          <xs:element name="P1076095" type="decimal_18_2" nillable="false"/>
          <xs:element name="P1082335" type="decimal_18_2" nillable="false"/>
          <xs:element name="P1076098" type="decimal_18_2" nillable="false"/>
          <xs:element name="P1082337" type="decimal_18_2" nillable="false"/>
          <xs:element name="P1076101" type="decimal_18_2" nillable="false"/>
          <xs:element name="P1082339" type="decimal_18_2" nillable="false"/>
          <xs:element name="P1076103" type="decimal_18_2" nillable="false"/>
          <xs:element name="P1082340" type="decimal_18_2" nillable="false"/>
          <xs:element name="P1076105" type="decimal_18_2" nillable="false"/>
          <xs:element name="P1082342" type="decimal_18_2" nillable="false"/>
          <xs:element name="P1076107" type="decimal_18_2" nillable="false"/>
          <xs:element name="P1082345" type="decimal_18_2" nillable="false"/>
          <xs:element name="P1076109" type="decimal_18_2" nillable="false"/>
          <xs:element name="P1082347" type="decimal_18_2" nillable="false"/>
          <xs:element name="P1076111" type="decimal_18_2" nillable="false"/>
          <xs:element name="P1082348" type="decimal_18_2" nillable="false"/>
          <xs:element name="P1076113" type="decimal_18_2" nillable="false"/>
          <xs:element name="P1082350" type="decimal_18_2" nillable="false"/>
          <xs:element name="P1076115" type="decimal_18_2" nillable="false"/>
          <xs:element name="P1082352" type="decimal_18_2" nillable="false"/>
          <xs:element name="P1076117" type="decimal_18_2" nillable="false"/>
          <xs:element name="P1082353" type="decimal_18_2" nillable="false"/>
          <xs:element name="P1076122" type="decimal_18_2" nillable="false"/>
          <xs:element name="P1082355" type="decimal_18_2" nillable="false"/>
          <xs:element name="P1076126" type="decimal_18_2" nillable="false"/>
          <xs:element name="P1082357" type="decimal_18_2" nillable="false"/>
          <xs:element name="P1076128" type="decimal_18_2" nillable="false"/>
          <xs:element name="P1082359" type="decimal_18_2" nillable="false"/>
          <xs:element name="P1076130" type="decimal_18_2" nillable="false"/>
          <xs:element name="P1082363" type="decimal_18_2" nillable="false"/>
          <xs:element name="P1076132" type="decimal_18_2" nillable="false"/>
          <xs:element name="P1082371" type="decimal_18_2" nillable="false"/>
          <xs:element name="P1076134" type="decimal_18_2" nillable="false"/>
          <xs:element name="P1082373" type="decimal_18_2" nillable="false"/>
          <xs:element name="P1076136" type="decimal_18_2" nillable="false"/>
          <xs:element name="P1082375" type="decimal_18_2" nillable="false"/>
          <xs:element name="P1076138" type="decimal_18_2" nillable="false"/>
          <xs:element name="P1082377" type="decimal_18_2" nillable="false"/>
          <xs:element name="P1076140" type="decimal_18_2" nillable="false"/>
          <xs:element name="P1082379" type="decimal_18_2" nillable="false"/>
          <xs:element name="P1076142" type="decimal_18_2" nillable="false"/>
          <xs:element name="P1082380" type="decimal_18_2" nillable="false"/>
          <xs:element name="P1076144" type="decimal_18_2" nillable="false"/>
          <xs:element name="P1082382" type="decimal_18_2" nillable="false"/>
          <xs:element name="P1076147" type="decimal_18_2" nillable="false"/>
          <xs:element name="P1082384" type="decimal_18_2" nillable="false"/>
          <xs:element name="P1076150" type="decimal_18_2" nillable="false"/>
          <xs:element name="P1082386" type="decimal_18_2" nillable="false"/>
          <xs:element name="P1076152" type="decimal_18_2" nillable="false"/>
          <xs:element name="P1082387" type="decimal_18_2" nillable="false"/>
          <xs:element name="P1076154" type="decimal_18_2" nillable="false"/>
          <xs:element name="P1082389" type="decimal_18_2" nillable="false"/>
          <xs:element name="P1076156" type="decimal_18_2" nillable="false"/>
          <xs:element name="P1082391" type="decimal_18_2" nillable="false"/>
          <xs:element name="P1076158" type="decimal_18_2" nillable="false"/>
          <xs:element name="P1082393" type="decimal_18_2" nillable="false"/>
          <xs:element name="P1076162" type="decimal_18_2" nillable="false"/>
          <xs:element name="P1082395" type="decimal_18_2" nillable="false"/>
          <xs:element name="P1076164" type="decimal_18_2" nillable="false"/>
          <xs:element name="P1082397" type="decimal_18_2" nillable="false"/>
          <xs:element name="P1076166" type="decimal_18_2" nillable="false"/>
          <xs:element name="P1082399" type="decimal_18_2" nillable="false"/>
          <xs:element name="P1076168" type="decimal_18_2" nillable="false"/>
          <xs:element name="P1082400" type="decimal_18_2" nillable="false"/>
          <xs:element name="P1076170" type="decimal_18_2" nillable="false"/>
          <xs:element name="P1082402" type="decimal_18_2" nillable="false"/>
          <xs:element name="P1076173" type="decimal_18_2" nillable="false"/>
          <xs:element name="P1082404" type="decimal_18_2" nillable="false"/>
          <xs:element name="P1076175" type="decimal_18_2" nillable="false"/>
          <xs:element name="P1082405" type="decimal_18_2" nillable="false"/>
          <xs:element name="P1076178" type="decimal_18_2" nillable="false"/>
          <xs:element name="P1082407" type="decimal_18_2" nillable="false"/>
          <xs:element name="P1076180" type="decimal_18_2" nillable="false"/>
          <xs:element name="P1082409" type="decimal_18_2" nillable="false"/>
          <xs:element name="P1076182" type="decimal_18_2" nillable="false"/>
          <xs:element name="P1082411" type="decimal_18_2" nillable="false"/>
          <xs:element name="P1076234" type="decimal_18_2" nillable="false"/>
          <xs:element name="P1082413" type="decimal_18_2" nillable="false"/>
          <xs:element name="P1076236" type="decimal_18_2" nillable="false"/>
          <xs:element name="P1082414" type="decimal_18_2" nillable="false"/>
          <xs:element name="P1076240" type="decimal_18_2" nillable="false"/>
          <xs:element name="P1082421" type="decimal_18_2" nillable="false"/>
          <xs:element name="P1076243" type="decimal_18_2" nillable="false"/>
          <xs:element name="P1082424" type="decimal_18_2" nillable="false"/>
          <xs:element name="P1076245" type="decimal_18_2" nillable="false"/>
          <xs:element name="P1082426" type="decimal_18_2" nillable="false"/>
          <xs:element name="P1076247" type="decimal_18_2" nillable="false"/>
          <xs:element name="P1082427" type="decimal_18_2" nillable="false"/>
          <xs:element name="P1076249" type="decimal_18_2" nillable="false"/>
          <xs:element name="P1082431" type="decimal_18_2" nillable="false"/>
          <xs:element name="P1076251" type="decimal_18_2" nillable="false"/>
          <xs:element name="P1082432" type="decimal_18_2" nillable="false"/>
          <xs:element name="P1076253" type="decimal_18_2" nillable="false"/>
          <xs:element name="P1082434" type="decimal_18_2" nillable="false"/>
          <xs:element name="P1076255" type="decimal_18_2" nillable="false"/>
          <xs:element name="P1082436" type="decimal_18_2" nillable="false"/>
          <xs:element name="P1076257" type="decimal_18_2" nillable="false"/>
          <xs:element name="P1082438" type="decimal_18_2" nillable="false"/>
          <xs:element name="P1076259" type="decimal_18_2" nillable="false"/>
          <xs:element name="P1082439" type="decimal_18_2" nillable="false"/>
          <xs:element name="P1076262" type="decimal_18_2" nillable="false"/>
          <xs:element name="P1082441" type="decimal_18_2" nillable="false"/>
          <xs:element name="P1076264" type="decimal_18_2" nillable="false"/>
          <xs:element name="P1082443" type="decimal_18_2" nillable="false"/>
          <xs:element name="P1076274" type="decimal_18_2" nillable="false"/>
          <xs:element name="P1082444" type="decimal_18_2" nillable="false"/>
          <xs:element name="P1076276" type="decimal_18_2" nillable="false"/>
          <xs:element name="P1082446" type="decimal_18_2" nillable="false"/>
          <xs:element name="P1076278" type="decimal_18_2" nillable="false"/>
          <xs:element name="P1082448" type="decimal_18_2" nillable="false"/>
          <xs:element name="P1076280" type="decimal_18_2" nillable="false"/>
          <xs:element name="P1082449" type="decimal_18_2" nillable="false"/>
          <xs:element name="P1076281" type="decimal_18_2" nillable="false"/>
          <xs:element name="P1082451" type="decimal_18_2" nillable="false"/>
          <xs:element name="P1076282" type="decimal_18_2" nillable="false"/>
          <xs:element name="P1082452" type="decimal_18_2" nillable="false"/>
          <xs:element name="P1076283" type="decimal_18_2" nillable="false"/>
          <xs:element name="P1082454" type="decimal_18_2" nillable="false"/>
          <xs:element name="P1076284" type="decimal_18_2" nillable="false"/>
          <xs:element name="P1082456" type="decimal_18_2" nillable="false"/>
          <xs:element name="P1076285" type="decimal_18_2" nillable="false"/>
          <xs:element name="P1082457" type="decimal_18_2" nillable="false"/>
          <xs:element name="P1076286" type="decimal_18_2" nillable="false"/>
          <xs:element name="P1082459" type="decimal_18_2" nillable="false"/>
          <xs:element name="P1076287" type="decimal_18_2" nillable="false"/>
          <xs:element name="P1082476" type="decimal_18_2" nillable="false"/>
          <xs:element name="P1076288" type="decimal_18_2" nillable="false"/>
          <xs:element name="P1082478" type="decimal_18_2" nillable="false"/>
          <xs:element name="P1076289" type="decimal_18_2" nillable="false"/>
          <xs:element name="P1082479" type="decimal_18_2" nillable="false"/>
          <xs:element name="P1076291" type="decimal_18_2" nillable="false"/>
          <xs:element name="P1082481" type="decimal_18_2" nillable="false"/>
          <xs:element name="P1076293" type="decimal_18_2" nillable="false"/>
          <xs:element name="P1082483" type="decimal_18_2" nillable="false"/>
          <xs:element name="P1076295" type="decimal_18_2" nillable="false"/>
          <xs:element name="P1082485" type="decimal_18_2" nillable="false"/>
          <xs:element name="P1076297" type="decimal_18_2" nillable="false"/>
          <xs:element name="P1082486" type="decimal_18_2" nillable="false"/>
          <xs:element name="P1076299" type="decimal_18_2" nillable="false"/>
          <xs:element name="P1082489" type="decimal_18_2" nillable="false"/>
          <xs:element name="P1076301" type="decimal_18_2" nillable="false"/>
          <xs:element name="P1082491" type="decimal_18_2" nillable="false"/>
          <xs:element name="P1076303" type="decimal_18_2" nillable="false"/>
          <xs:element name="P1082492" type="decimal_18_2" nillable="false"/>
          <xs:element name="P1076315" type="decimal_18_2" nillable="false"/>
          <xs:element name="P1082494" type="decimal_18_2" nillable="false"/>
          <xs:element name="P1076317" type="decimal_18_2" nillable="false"/>
          <xs:element name="P1082495" type="decimal_18_2" nillable="false"/>
          <xs:element name="P1076322" type="decimal_18_2" nillable="false"/>
          <xs:element name="P1082496" type="decimal_18_2" nillable="false"/>
          <xs:element name="P1076324" type="decimal_18_2" nillable="false"/>
          <xs:element name="P1082499" type="decimal_18_2" nillable="false"/>
          <xs:element name="P1076326" type="decimal_18_2" nillable="false"/>
          <xs:element name="P1082500" type="decimal_18_2" nillable="false"/>
          <xs:element name="P1076330" type="decimal_18_2" nillable="false"/>
          <xs:element name="P1082502" type="decimal_18_2" nillable="false"/>
          <xs:element name="P1076331" type="decimal_18_2" nillable="false"/>
          <xs:element name="P1082504" type="decimal_18_2" nillable="false"/>
          <xs:element name="P1076332" type="decimal_18_2" nillable="false"/>
          <xs:element name="P1082506" type="decimal_18_2" nillable="false"/>
          <xs:element name="P1076333" type="decimal_18_2" nillable="false"/>
          <xs:element name="P1082508" type="decimal_18_2" nillable="false"/>
          <xs:element name="P1076334" type="decimal_18_2" nillable="false"/>
          <xs:element name="P1082509" type="decimal_18_2" nillable="false"/>
          <xs:element name="P1076335" type="decimal_18_2" nillable="false"/>
          <xs:element name="P1082511" type="decimal_18_2" nillable="false"/>
          <xs:element name="P1076336" type="decimal_18_2" nillable="false"/>
          <xs:element name="P1082513" type="decimal_18_2" nillable="false"/>
          <xs:element name="P1076337" type="decimal_18_2" nillable="false"/>
          <xs:element name="P1082515" type="decimal_18_2" nillable="false"/>
          <xs:element name="P1076338" type="decimal_18_2" nillable="false"/>
          <xs:element name="P1082517" type="decimal_18_2" nillable="false"/>
          <xs:element name="P1076339" type="decimal_18_2" nillable="false"/>
          <xs:element name="P1082518" type="decimal_18_2" nillable="false"/>
          <xs:element name="P1076340" type="decimal_18_2" nillable="false"/>
          <xs:element name="P1082520" type="decimal_18_2" nillable="false"/>
          <xs:element name="P1076341" type="decimal_18_2" nillable="false"/>
          <xs:element name="P1082522" type="decimal_18_2" nillable="false"/>
          <xs:element name="P1076342" type="decimal_18_2" nillable="false"/>
          <xs:element name="P1082524" type="decimal_18_2" nillable="false"/>
          <xs:element name="P1076343" type="decimal_18_2" nillable="false"/>
          <xs:element name="P1082526" type="decimal_18_2" nillable="false"/>
          <xs:element name="P1076344" type="decimal_18_2" nillable="false"/>
          <xs:element name="P1082531" type="decimal_18_2" nillable="false"/>
          <xs:element name="P1076345" type="decimal_18_2" nillable="false"/>
          <xs:element name="P1082534" type="decimal_18_2" nillable="false"/>
          <xs:element name="P1076346" type="decimal_18_2" nillable="false"/>
          <xs:element name="P1082535" type="decimal_18_2" nillable="false"/>
          <xs:element name="P1076347" type="decimal_18_2" nillable="false"/>
          <xs:element name="P1082536" type="decimal_18_2" nillable="false"/>
          <xs:element name="P1076348" type="decimal_18_2" nillable="false"/>
          <xs:element name="P1082537" type="decimal_18_2" nillable="false"/>
          <xs:element name="P1076349" type="decimal_18_2" nillable="false"/>
          <xs:element name="P1082538" type="decimal_18_2" nillable="false"/>
          <xs:element name="P1076350" type="decimal_18_2" nillable="false"/>
          <xs:element name="P1082539" type="decimal_18_2" nillable="false"/>
          <xs:element name="P1076351" type="decimal_18_2" nillable="false"/>
          <xs:element name="P1082540" type="decimal_18_2" nillable="false"/>
          <xs:element name="P1076352" type="decimal_18_2" nillable="false"/>
          <xs:element name="P1082541" type="decimal_18_2" nillable="false"/>
          <xs:element name="P1076353" type="decimal_18_2" nillable="false"/>
          <xs:element name="P1082542" type="decimal_18_2" nillable="false"/>
          <xs:element name="P1076354" type="decimal_18_2" nillable="false"/>
          <xs:element name="P1082543" type="decimal_18_2" nillable="false"/>
          <xs:element name="P1076355" type="decimal_18_2" nillable="false"/>
          <xs:element name="P1082544" type="decimal_18_2" nillable="false"/>
          <xs:element name="P1076356" type="decimal_18_2" nillable="false"/>
          <xs:element name="P1082545" type="decimal_18_2" nillable="false"/>
          <xs:element name="P1076357" type="decimal_18_2" nillable="false"/>
          <xs:element name="P1082546" type="decimal_18_2" nillable="false"/>
          <xs:element name="P1076358" type="decimal_18_2" nillable="false"/>
          <xs:element name="P1082547" type="decimal_18_2" nillable="false"/>
          <xs:element name="P1076359" type="decimal_18_2" nillable="false"/>
          <xs:element name="P1082548" type="decimal_18_2" nillable="false"/>
          <xs:element name="P1076360" type="decimal_18_2" nillable="false"/>
          <xs:element name="P1082549" type="decimal_18_2" nillable="false"/>
          <xs:element name="P1076361" type="decimal_18_2" nillable="false"/>
          <xs:element name="P1082551" type="decimal_18_2" nillable="false"/>
          <xs:element name="P1076362" type="decimal_18_2" nillable="false"/>
          <xs:element name="P1082553" type="decimal_18_2" nillable="false"/>
          <xs:element name="P1076363" type="decimal_18_2" nillable="false"/>
          <xs:element name="P1082555" type="decimal_18_2" nillable="false"/>
          <xs:element name="P1076364" type="decimal_18_2" nillable="false"/>
          <xs:element name="P1082556" type="decimal_18_2" nillable="false"/>
          <xs:element name="P1076365" type="decimal_18_2" nillable="false"/>
          <xs:element name="P1082557" type="decimal_18_2" nillable="false"/>
          <xs:element name="P1076366" type="decimal_18_2" nillable="false"/>
          <xs:element name="P1082559" type="decimal_18_2" nillable="false"/>
          <xs:element name="P1076367" type="decimal_18_2" nillable="false"/>
          <xs:element name="P1082560" type="decimal_18_2" nillable="false"/>
          <xs:element name="P1076368" type="decimal_18_2" nillable="false"/>
          <xs:element name="P1082561" type="decimal_18_2" nillable="false"/>
          <xs:element name="P1076369" type="decimal_18_2" nillable="false"/>
          <xs:element name="P1082563" type="decimal_18_2" nillable="false"/>
          <xs:element name="P1076370" type="decimal_18_2" nillable="false"/>
          <xs:element name="P1082565" type="decimal_18_2" nillable="false"/>
          <xs:element name="P1076371" type="decimal_18_2" nillable="false"/>
          <xs:element name="P1082567" type="decimal_18_2" nillable="false"/>
          <xs:element name="P1076372" type="decimal_18_2" nillable="false"/>
          <xs:element name="P1082569" type="decimal_18_2" nillable="false"/>
          <xs:element name="P1076373" type="decimal_18_2" nillable="false"/>
          <xs:element name="P1082571" type="decimal_18_2" nillable="false"/>
          <xs:element name="P1076374" type="decimal_18_2" nillable="false"/>
          <xs:element name="P1082572" type="decimal_18_2" nillable="false"/>
          <xs:element name="P1076375" type="decimal_18_2" nillable="false"/>
          <xs:element name="P1082574" type="decimal_18_2" nillable="false"/>
          <xs:element name="P1076376" type="decimal_18_2" nillable="false"/>
          <xs:element name="P1082575" type="decimal_18_2" nillable="false"/>
          <xs:element name="P1076377" type="decimal_18_2" nillable="false"/>
          <xs:element name="P1082577" type="decimal_18_2" nillable="false"/>
          <xs:element name="P1076378" type="decimal_18_2" nillable="false"/>
          <xs:element name="P1082579" type="decimal_18_2" nillable="false"/>
          <xs:element name="P1076379" type="decimal_18_2" nillable="false"/>
          <xs:element name="P1082581" type="decimal_18_2" nillable="false"/>
          <xs:element name="P1076380" type="decimal_18_2" nillable="false"/>
          <xs:element name="P1082583" type="decimal_18_2" nillable="false"/>
          <xs:element name="P1076381" type="decimal_18_2" nillable="false"/>
          <xs:element name="P1082585" type="decimal_18_2" nillable="false"/>
          <xs:element name="P1076382" type="decimal_18_2" nillable="false"/>
          <xs:element name="P1082586" type="decimal_18_2" nillable="false"/>
          <xs:element name="P1076383" type="decimal_18_2" nillable="false"/>
          <xs:element name="P1082587" type="decimal_18_2" nillable="false"/>
          <xs:element name="P1076384" type="decimal_18_2" nillable="false"/>
          <xs:element name="P1082588" type="decimal_18_2" nillable="false"/>
          <xs:element name="P1076385" type="decimal_18_2" nillable="false"/>
          <xs:element name="P1082589" type="decimal_18_2" nillable="false"/>
          <xs:element name="P1076386" type="decimal_18_2" nillable="false"/>
          <xs:element name="P1082590" type="decimal_18_2" nillable="false"/>
          <xs:element name="P1076387" type="decimal_18_2" nillable="false"/>
          <xs:element name="P1082591" type="decimal_18_2" nillable="false"/>
          <xs:element name="P1076388" type="decimal_18_2" nillable="false"/>
          <xs:element name="P1082592" type="decimal_18_2" nillable="false"/>
          <xs:element name="P1076389" type="decimal_18_2" nillable="false"/>
          <xs:element name="P1082593" type="decimal_18_2" nillable="false"/>
          <xs:element name="P1076390" type="decimal_18_2" nillable="false"/>
          <xs:element name="P1082594" type="decimal_18_2" nillable="false"/>
          <xs:element name="P1076391" type="decimal_18_2" nillable="false"/>
          <xs:element name="P1082595" type="decimal_18_2" nillable="false"/>
          <xs:element name="P1076392" type="decimal_18_2" nillable="false"/>
          <xs:element name="P1082596" type="decimal_18_2" nillable="false"/>
          <xs:element name="P1076393" type="decimal_18_2" nillable="false"/>
          <xs:element name="P1082597" type="decimal_18_2" nillable="false"/>
          <xs:element name="P1076394" type="decimal_18_2" nillable="false"/>
          <xs:element name="P1082598" type="decimal_18_2" nillable="false"/>
          <xs:element name="P1076395" type="decimal_18_2" nillable="false"/>
          <xs:element name="P1082599" type="decimal_18_2" nillable="false"/>
          <xs:element name="P1076396" type="decimal_18_2" nillable="false"/>
          <xs:element name="P1082600" type="decimal_18_2" nillable="false"/>
          <xs:element name="P1076397" type="decimal_18_2" nillable="false"/>
          <xs:element name="P1082601" type="decimal_18_2" nillable="false"/>
          <xs:element name="P1076398" type="decimal_18_2" nillable="false"/>
          <xs:element name="P1082602" type="decimal_18_2" nillable="false"/>
          <xs:element name="P1076399" type="decimal_18_2" nillable="false"/>
          <xs:element name="P1082603" type="decimal_18_2" nillable="false"/>
          <xs:element name="P1076400" type="decimal_18_2" nillable="false"/>
          <xs:element name="P1082604" type="decimal_18_2" nillable="false"/>
          <xs:element name="P1076401" type="decimal_18_2" nillable="false"/>
          <xs:element name="P1082605" type="decimal_18_2" nillable="false"/>
          <xs:element name="P1076402" type="decimal_18_2" nillable="false"/>
          <xs:element name="P1082606" type="decimal_18_2" nillable="false"/>
          <xs:element name="P1076403" type="decimal_18_2" nillable="false"/>
          <xs:element name="P1082607" type="decimal_18_2" nillable="false"/>
          <xs:element name="P1076404" type="decimal_18_2" nillable="false"/>
          <xs:element name="P1082608" type="decimal_18_2" nillable="false"/>
          <xs:element name="P1076405" type="decimal_18_2" nillable="false"/>
          <xs:element name="P1082609" type="decimal_18_2" nillable="false"/>
          <xs:element name="P1076406" type="decimal_18_2" nillable="false"/>
          <xs:element name="P1082610" type="decimal_18_2" nillable="false"/>
          <xs:element name="P1076407" type="decimal_18_2" nillable="false"/>
          <xs:element name="P1082611" type="decimal_18_2" nillable="false"/>
          <xs:element name="P1076408" type="decimal_18_2" nillable="false"/>
          <xs:element name="P1082612" type="decimal_18_2" nillable="false"/>
          <xs:element name="P1076409" type="decimal_18_2" nillable="false"/>
          <xs:element name="P1082613" type="decimal_18_2" nillable="false"/>
          <xs:element name="P1076410" type="decimal_18_2" nillable="false"/>
          <xs:element name="P1082614" type="decimal_18_2" nillable="false"/>
          <xs:element name="P1076411" type="decimal_18_2" nillable="false"/>
          <xs:element name="P1082615" type="decimal_18_2" nillable="false"/>
          <xs:element name="P1076412" type="decimal_18_2" nillable="false"/>
          <xs:element name="P1082616" type="decimal_18_2" nillable="false"/>
        </xs:all>
      </xs:complexType>
      <xs:complexType name="NTI-GFI-IZD-POD_1000376">
        <xs:annotation>
          <xs:documentation>
				Izvještaj o novčanom toku, indirektna, opći izdavatelji, tromjesečni
			</xs:documentation>
        </xs:annotation>
        <xs:all>
          <xs:element name="P1076413" type="decimal_18_2" nillable="false"/>
          <xs:element name="P1076414" type="decimal_18_2" nillable="false"/>
          <xs:element name="P1076415" type="decimal_18_2" nillable="false"/>
          <xs:element name="P1076416" type="decimal_18_2" nillable="false"/>
          <xs:element name="P1076417" type="decimal_18_2" nillable="false"/>
          <xs:element name="P1076418" type="decimal_18_2" nillable="false"/>
          <xs:element name="P1076419" type="decimal_18_2" nillable="false"/>
          <xs:element name="P1076420" type="decimal_18_2" nillable="false"/>
          <xs:element name="P1076421" type="decimal_18_2" nillable="false"/>
          <xs:element name="P1076422" type="decimal_18_2" nillable="false"/>
          <xs:element name="P1076423" type="decimal_18_2" nillable="false"/>
          <xs:element name="P1076424" type="decimal_18_2" nillable="false"/>
          <xs:element name="P1076425" type="decimal_18_2" nillable="false"/>
          <xs:element name="P1076426" type="decimal_18_2" nillable="false"/>
          <xs:element name="P1076427" type="decimal_18_2" nillable="false"/>
          <xs:element name="P1076428" type="decimal_18_2" nillable="false"/>
          <xs:element name="P1076429" type="decimal_18_2" nillable="false"/>
          <xs:element name="P1076430" type="decimal_18_2" nillable="false"/>
          <xs:element name="P1076431" type="decimal_18_2" nillable="false"/>
          <xs:element name="P1076432" type="decimal_18_2" nillable="false"/>
          <xs:element name="P1076433" type="decimal_18_2" nillable="false"/>
          <xs:element name="P1076434" type="decimal_18_2" nillable="false"/>
          <xs:element name="P1076435" type="decimal_18_2" nillable="false"/>
          <xs:element name="P1076436" type="decimal_18_2" nillable="false"/>
          <xs:element name="P1076437" type="decimal_18_2" nillable="false"/>
          <xs:element name="P1076438" type="decimal_18_2" nillable="false"/>
          <xs:element name="P1076439" type="decimal_18_2" nillable="false"/>
          <xs:element name="P1076440" type="decimal_18_2" nillable="false"/>
          <xs:element name="P1076441" type="decimal_18_2" nillable="false"/>
          <xs:element name="P1076442" type="decimal_18_2" nillable="false"/>
          <xs:element name="P1076443" type="decimal_18_2" nillable="false"/>
          <xs:element name="P1076444" type="decimal_18_2" nillable="false"/>
          <xs:element name="P1076445" type="decimal_18_2" nillable="false"/>
          <xs:element name="P1076446" type="decimal_18_2" nillable="false"/>
          <xs:element name="P1076447" type="decimal_18_2" nillable="false"/>
          <xs:element name="P1076448" type="decimal_18_2" nillable="false"/>
          <xs:element name="P1076449" type="decimal_18_2" nillable="false"/>
          <xs:element name="P1076450" type="decimal_18_2" nillable="false"/>
          <xs:element name="P1076451" type="decimal_18_2" nillable="false"/>
          <xs:element name="P1076452" type="decimal_18_2" nillable="false"/>
          <xs:element name="P1076453" type="decimal_18_2" nillable="false"/>
          <xs:element name="P1076454" type="decimal_18_2" nillable="false"/>
          <xs:element name="P1076455" type="decimal_18_2" nillable="false"/>
          <xs:element name="P1076456" type="decimal_18_2" nillable="false"/>
          <xs:element name="P1076457" type="decimal_18_2" nillable="false"/>
          <xs:element name="P1076458" type="decimal_18_2" nillable="false"/>
          <xs:element name="P1076459" type="decimal_18_2" nillable="false"/>
          <xs:element name="P1076460" type="decimal_18_2" nillable="false"/>
          <xs:element name="P1076461" type="decimal_18_2" nillable="false"/>
          <xs:element name="P1076462" type="decimal_18_2" nillable="false"/>
          <xs:element name="P1076463" type="decimal_18_2" nillable="false"/>
          <xs:element name="P1076464" type="decimal_18_2" nillable="false"/>
          <xs:element name="P1076465" type="decimal_18_2" nillable="false"/>
          <xs:element name="P1076466" type="decimal_18_2" nillable="false"/>
          <xs:element name="P1076467" type="decimal_18_2" nillable="false"/>
          <xs:element name="P1076468" type="decimal_18_2" nillable="false"/>
          <xs:element name="P1076469" type="decimal_18_2" nillable="false"/>
          <xs:element name="P1076470" type="decimal_18_2" nillable="false"/>
          <xs:element name="P1076471" type="decimal_18_2" nillable="false"/>
          <xs:element name="P1076472" type="decimal_18_2" nillable="false"/>
          <xs:element name="P1076473" type="decimal_18_2" nillable="false"/>
          <xs:element name="P1076474" type="decimal_18_2" nillable="false"/>
          <xs:element name="P1076475" type="decimal_18_2" nillable="false"/>
          <xs:element name="P1076476" type="decimal_18_2" nillable="false"/>
          <xs:element name="P1076477" type="decimal_18_2" nillable="false"/>
          <xs:element name="P1076478" type="decimal_18_2" nillable="false"/>
          <xs:element name="P1076479" type="decimal_18_2" nillable="false"/>
          <xs:element name="P1076480" type="decimal_18_2" nillable="false"/>
          <xs:element name="P1076481" type="decimal_18_2" nillable="false"/>
          <xs:element name="P1076482" type="decimal_18_2" nillable="false"/>
          <xs:element name="P1076483" type="decimal_18_2" nillable="false"/>
          <xs:element name="P1076484" type="decimal_18_2" nillable="false"/>
          <xs:element name="P1076485" type="decimal_18_2" nillable="false"/>
          <xs:element name="P1076486" type="decimal_18_2" nillable="false"/>
          <xs:element name="P1076487" type="decimal_18_2" nillable="false"/>
          <xs:element name="P1076488" type="decimal_18_2" nillable="false"/>
          <xs:element name="P1076489" type="decimal_18_2" nillable="false"/>
          <xs:element name="P1076490" type="decimal_18_2" nillable="false"/>
          <xs:element name="P1076491" type="decimal_18_2" nillable="false"/>
          <xs:element name="P1076492" type="decimal_18_2" nillable="false"/>
          <xs:element name="P1076493" type="decimal_18_2" nillable="false"/>
          <xs:element name="P1076494" type="decimal_18_2" nillable="false"/>
          <xs:element name="P1076495" type="decimal" nillable="false"/>
          <xs:element name="P1076496" type="decimal_18_2" nillable="false"/>
          <xs:element name="P1078211" type="decimal_18_2" nillable="false"/>
          <xs:element name="P1078212" type="decimal_18_2" nillable="false"/>
          <xs:element name="P1078213" type="decimal_18_2" nillable="false"/>
          <xs:element name="P1078214" type="decimal_18_2" nillable="false"/>
          <xs:element name="P1078216" type="decimal_18_2" nillable="false"/>
          <xs:element name="P1078218" type="decimal_18_2" nillable="false"/>
          <xs:element name="P1078219" type="decimal_18_2" nillable="false"/>
          <xs:element name="P1078221" type="decimal_18_2" nillable="false"/>
          <xs:element name="P1078223" type="decimal_18_2" nillable="false"/>
          <xs:element name="P1078225" type="decimal_18_2" nillable="false"/>
          <xs:element name="P1078227" type="decimal_18_2" nillable="false"/>
          <xs:element name="P1078228" type="decimal_18_2" nillable="false"/>
          <xs:element name="P1078230" type="decimal_18_2" nillable="false"/>
          <xs:element name="P1078232" type="decimal_18_2" nillable="false"/>
          <xs:element name="P1078234" type="decimal_18_2" nillable="false"/>
          <xs:element name="P1078235" type="decimal_18_2" nillable="false"/>
        </xs:all>
      </xs:complexType>
      <xs:complexType name="NTD-GFI-IZD-POD_1000378">
        <xs:annotation>
          <xs:documentation>
				Izvještaj o novčanom toku, direktna, opći izdavatelji, tromjesečni
			</xs:documentation>
        </xs:annotation>
        <xs:all>
          <xs:element name="P1078099" type="decimal_18_2" nillable="false"/>
          <xs:element name="P1078100" type="decimal_18_2" nillable="false"/>
          <xs:element name="P1078101" type="decimal_18_2" nillable="false"/>
          <xs:element name="P1078102" type="decimal_18_2" nillable="false"/>
          <xs:element name="P1078103" type="decimal_18_2" nillable="false"/>
          <xs:element name="P1078104" type="decimal_18_2" nillable="false"/>
          <xs:element name="P1078105" type="decimal_18_2" nillable="false"/>
          <xs:element name="P1078106" type="decimal_18_2" nillable="false"/>
          <xs:element name="P1078107" type="decimal_18_2" nillable="false"/>
          <xs:element name="P1078108" type="decimal_18_2" nillable="false"/>
          <xs:element name="P1078109" type="decimal_18_2" nillable="false"/>
          <xs:element name="P1078110" type="decimal_18_2" nillable="false"/>
          <xs:element name="P1078111" type="decimal_18_2" nillable="false"/>
          <xs:element name="P1078112" type="decimal_18_2" nillable="false"/>
          <xs:element name="P1078113" type="decimal_18_2" nillable="false"/>
          <xs:element name="P1078114" type="decimal_18_2" nillable="false"/>
          <xs:element name="P1078115" type="decimal_18_2" nillable="false"/>
          <xs:element name="P1078116" type="decimal_18_2" nillable="false"/>
          <xs:element name="P1078117" type="decimal_18_2" nillable="false"/>
          <xs:element name="P1078118" type="decimal_18_2" nillable="false"/>
          <xs:element name="P1078119" type="decimal_18_2" nillable="false"/>
          <xs:element name="P1078120" type="decimal_18_2" nillable="false"/>
          <xs:element name="P1078121" type="decimal_18_2" nillable="false"/>
          <xs:element name="P1078122" type="decimal_18_2" nillable="false"/>
          <xs:element name="P1078123" type="decimal_18_2" nillable="false"/>
          <xs:element name="P1078124" type="decimal_18_2" nillable="false"/>
          <xs:element name="P1078125" type="decimal_18_2" nillable="false"/>
          <xs:element name="P1078126" type="decimal_18_2" nillable="false"/>
          <xs:element name="P1078127" type="decimal_18_2" nillable="false"/>
          <xs:element name="P1078128" type="decimal_18_2" nillable="false"/>
          <xs:element name="P1078129" type="decimal_18_2" nillable="false"/>
          <xs:element name="P1078130" type="decimal_18_2" nillable="false"/>
          <xs:element name="P1078131" type="decimal_18_2" nillable="false"/>
          <xs:element name="P1078132" type="decimal_18_2" nillable="false"/>
          <xs:element name="P1078133" type="decimal_18_2" nillable="false"/>
          <xs:element name="P1078134" type="decimal_18_2" nillable="false"/>
          <xs:element name="P1078135" type="decimal_18_2" nillable="false"/>
          <xs:element name="P1078136" type="decimal_18_2" nillable="false"/>
          <xs:element name="P1078137" type="decimal_18_2" nillable="false"/>
          <xs:element name="P1078138" type="decimal_18_2" nillable="false"/>
          <xs:element name="P1078139" type="decimal_18_2" nillable="false"/>
          <xs:element name="P1078140" type="decimal_18_2" nillable="false"/>
          <xs:element name="P1078141" type="decimal_18_2" nillable="false"/>
          <xs:element name="P1078142" type="decimal_18_2" nillable="false"/>
          <xs:element name="P1078143" type="decimal_18_2" nillable="false"/>
          <xs:element name="P1078144" type="decimal_18_2" nillable="false"/>
          <xs:element name="P1078145" type="decimal_18_2" nillable="false"/>
          <xs:element name="P1078146" type="decimal_18_2" nillable="false"/>
          <xs:element name="P1078147" type="decimal_18_2" nillable="false"/>
          <xs:element name="P1078148" type="decimal_18_2" nillable="false"/>
          <xs:element name="P1078149" type="decimal_18_2" nillable="false"/>
          <xs:element name="P1078150" type="decimal_18_2" nillable="false"/>
          <xs:element name="P1078151" type="decimal_18_2" nillable="false"/>
          <xs:element name="P1078152" type="decimal_18_2" nillable="false"/>
          <xs:element name="P1078153" type="decimal_18_2" nillable="false"/>
          <xs:element name="P1078154" type="decimal_18_2" nillable="false"/>
          <xs:element name="P1078155" type="decimal_18_2" nillable="false"/>
          <xs:element name="P1078156" type="decimal_18_2" nillable="false"/>
          <xs:element name="P1078157" type="decimal_18_2" nillable="false"/>
          <xs:element name="P1078158" type="decimal_18_2" nillable="false"/>
          <xs:element name="P1078159" type="decimal_18_2" nillable="false"/>
          <xs:element name="P1078160" type="decimal_18_2" nillable="false"/>
          <xs:element name="P1078161" type="decimal_18_2" nillable="false"/>
          <xs:element name="P1078162" type="decimal_18_2" nillable="false"/>
          <xs:element name="P1078163" type="decimal_18_2" nillable="false"/>
          <xs:element name="P1078164" type="decimal_18_2" nillable="false"/>
          <xs:element name="P1078165" type="decimal_18_2" nillable="false"/>
          <xs:element name="P1078166" type="decimal_18_2" nillable="false"/>
          <xs:element name="P1078167" type="decimal_18_2" nillable="false"/>
          <xs:element name="P1078168" type="decimal_18_2" nillable="false"/>
          <xs:element name="P1078169" type="decimal_18_2" nillable="false"/>
          <xs:element name="P1078170" type="decimal_18_2" nillable="false"/>
          <xs:element name="P1078171" type="decimal_18_2" nillable="false"/>
          <xs:element name="P1078172" type="decimal_18_2" nillable="false"/>
          <xs:element name="P1078173" type="decimal_18_2" nillable="false"/>
          <xs:element name="P1078174" type="decimal_18_2" nillable="false"/>
          <xs:element name="P1078175" type="decimal_18_2" nillable="false"/>
          <xs:element name="P1078176" type="decimal_18_2" nillable="false"/>
          <xs:element name="P1078177" type="decimal_18_2" nillable="false"/>
          <xs:element name="P1078178" type="decimal_18_2" nillable="false"/>
          <xs:element name="P1078179" type="decimal_18_2" nillable="false"/>
          <xs:element name="P1078180" type="decimal_18_2" nillable="false"/>
          <xs:element name="P1078181" type="decimal_18_2" nillable="false"/>
          <xs:element name="P1078182" type="decimal_18_2" nillable="false"/>
        </xs:all>
      </xs:complexType>
      <xs:complexType name="IPK-GFI-IZD-POD_1000380">
        <xs:annotation>
          <xs:documentation>
				Izvještaj o promjenama kapitala, opći izdavatelji, tromjesečni
			</xs:documentation>
        </xs:annotation>
        <xs:all>
          <xs:element name="P1073415" type="decimal_18_2" nillable="false"/>
          <xs:element name="P1078183" type="decimal_18_2" nillable="false"/>
          <xs:element name="P1078184" type="decimal_18_2" nillable="false"/>
          <xs:element name="P1078185" type="decimal_18_2" nillable="false"/>
          <xs:element name="P1078186" type="decimal_18_2" nillable="false"/>
          <xs:element name="P1078187" type="decimal_18_2" nillable="false"/>
          <xs:element name="P1078188" type="decimal_18_2" nillable="false"/>
          <xs:element name="P1078189" type="decimal_18_2" nillable="false"/>
          <xs:element name="P1081532" type="decimal_18_2" nillable="false"/>
          <xs:element name="P1081533" type="decimal_18_2" nillable="false"/>
          <xs:element name="P1081534" type="decimal_18_2" nillable="false"/>
          <xs:element name="P1081535" type="decimal_18_2" nillable="false"/>
          <xs:element name="P1081536" type="decimal_18_2" nillable="false"/>
          <xs:element name="P1081537" type="decimal_18_2" nillable="false"/>
          <xs:element name="P1081538" type="decimal_18_2" nillable="false"/>
          <xs:element name="P1081539" type="decimal_18_2" nillable="false"/>
          <xs:element name="P1078190" type="decimal_18_2" nillable="false"/>
          <xs:element name="P1078191" type="decimal_18_2" nillable="false"/>
          <xs:element name="P1078192" type="decimal_18_2" nillable="false"/>
          <xs:element name="P1078193" type="decimal_18_2" nillable="false"/>
          <xs:element name="P1078194" type="decimal_18_2" nillable="false"/>
          <xs:element name="P1078195" type="decimal_18_2" nillable="false"/>
          <xs:element name="P1078196" type="decimal_18_2" nillable="false"/>
          <xs:element name="P1078197" type="decimal_18_2" nillable="false"/>
          <xs:element name="P1081540" type="decimal_18_2" nillable="false"/>
          <xs:element name="P1081546" type="decimal_18_2" nillable="false"/>
          <xs:element name="P1081648" type="decimal_18_2" nillable="false"/>
          <xs:element name="P1081649" type="decimal_18_2" nillable="false"/>
          <xs:element name="P1081651" type="decimal_18_2" nillable="false"/>
          <xs:element name="P1081656" type="decimal_18_2" nillable="false"/>
          <xs:element name="P1081658" type="decimal_18_2" nillable="false"/>
          <xs:element name="P1081660" type="decimal_18_2" nillable="false"/>
          <xs:element name="P1078198" type="decimal_18_2" nillable="false"/>
          <xs:element name="P1078199" type="decimal_18_2" nillable="false"/>
          <xs:element name="P1078200" type="decimal_18_2" nillable="false"/>
          <xs:element name="P1078201" type="decimal_18_2" nillable="false"/>
          <xs:element name="P1078202" type="decimal_18_2" nillable="false"/>
          <xs:element name="P1078203" type="decimal_18_2" nillable="false"/>
          <xs:element name="P1078204" type="decimal_18_2" nillable="false"/>
          <xs:element name="P1078205" type="decimal_18_2" nillable="false"/>
          <xs:element name="P1081541" type="decimal_18_2" nillable="false"/>
          <xs:element name="P1081548" type="decimal_18_2" nillable="false"/>
          <xs:element name="P1081662" type="decimal_18_2" nillable="false"/>
          <xs:element name="P1081664" type="decimal_18_2" nillable="false"/>
          <xs:element name="P1081666" type="decimal_18_2" nillable="false"/>
          <xs:element name="P1081668" type="decimal_18_2" nillable="false"/>
          <xs:element name="P1081670" type="decimal_18_2" nillable="false"/>
          <xs:element name="P1081672" type="decimal_18_2" nillable="false"/>
          <xs:element name="P1078206" type="decimal_18_2" nillable="false"/>
          <xs:element name="P1078207" type="decimal_18_2" nillable="false"/>
          <xs:element name="P1078208" type="decimal_18_2" nillable="false"/>
          <xs:element name="P1078209" type="decimal_18_2" nillable="false"/>
          <xs:element name="P1078210" type="decimal_18_2" nillable="false"/>
          <xs:element name="P1078215" type="decimal_18_2" nillable="false"/>
          <xs:element name="P1078217" type="decimal_18_2" nillable="false"/>
          <xs:element name="P1078220" type="decimal_18_2" nillable="false"/>
          <xs:element name="P1081542" type="decimal_18_2" nillable="false"/>
          <xs:element name="P1081646" type="decimal_18_2" nillable="false"/>
          <xs:element name="P1081674" type="decimal_18_2" nillable="false"/>
          <xs:element name="P1081676" type="decimal_18_2" nillable="false"/>
          <xs:element name="P1081678" type="decimal_18_2" nillable="false"/>
          <xs:element name="P1081680" type="decimal_18_2" nillable="false"/>
          <xs:element name="P1081682" type="decimal_18_2" nillable="false"/>
          <xs:element name="P1081684" type="decimal_18_2" nillable="false"/>
          <xs:element name="P1078222" type="decimal_18_2" nillable="false"/>
          <xs:element name="P1078224" type="decimal_18_2" nillable="false"/>
          <xs:element name="P1078226" type="decimal_18_2" nillable="false"/>
          <xs:element name="P1078229" type="decimal_18_2" nillable="false"/>
          <xs:element name="P1078231" type="decimal_18_2" nillable="false"/>
          <xs:element name="P1078233" type="decimal_18_2" nillable="false"/>
          <xs:element name="P1078236" type="decimal_18_2" nillable="false"/>
          <xs:element name="P1078237" type="decimal_18_2" nillable="false"/>
          <xs:element name="P1081543" type="decimal_18_2" nillable="false"/>
          <xs:element name="P1081685" type="decimal_18_2" nillable="false"/>
          <xs:element name="P1081686" type="decimal_18_2" nillable="false"/>
          <xs:element name="P1081687" type="decimal_18_2" nillable="false"/>
          <xs:element name="P1081688" type="decimal_18_2" nillable="false"/>
          <xs:element name="P1081689" type="decimal_18_2" nillable="false"/>
          <xs:element name="P1081690" type="decimal_18_2" nillable="false"/>
          <xs:element name="P1081696" type="decimal_18_2" nillable="false"/>
          <xs:element name="P1078238" type="decimal_18_2" nillable="false"/>
          <xs:element name="P1078239" type="decimal_18_2" nillable="false"/>
          <xs:element name="P1078240" type="decimal_18_2" nillable="false"/>
          <xs:element name="P1078241" type="decimal_18_2" nillable="false"/>
          <xs:element name="P1078242" type="decimal_18_2" nillable="false"/>
          <xs:element name="P1078243" type="decimal_18_2" nillable="false"/>
          <xs:element name="P1078946" type="decimal_18_2" nillable="false"/>
          <xs:element name="P1078947" type="decimal_18_2" nillable="false"/>
          <xs:element name="P1081544" type="decimal_18_2" nillable="false"/>
          <xs:element name="P1081697" type="decimal_18_2" nillable="false"/>
          <xs:element name="P1081698" type="decimal_18_2" nillable="false"/>
          <xs:element name="P1081699" type="decimal_18_2" nillable="false"/>
          <xs:element name="P1081700" type="decimal_18_2" nillable="false"/>
          <xs:element name="P1081701" type="decimal_18_2" nillable="false"/>
          <xs:element name="P1081702" type="decimal_18_2" nillable="false"/>
          <xs:element name="P1081703" type="decimal_18_2" nillable="false"/>
          <xs:element name="P1078948" type="decimal_18_2" nillable="false"/>
          <xs:element name="P1078949" type="decimal_18_2" nillable="false"/>
          <xs:element name="P1079430" type="decimal_18_2" nillable="false"/>
          <xs:element name="P1079851" type="decimal_18_2" nillable="false"/>
          <xs:element name="P1079852" type="decimal_18_2" nillable="false"/>
          <xs:element name="P1079853" type="decimal_18_2" nillable="false"/>
          <xs:element name="P1079854" type="decimal_18_2" nillable="false"/>
          <xs:element name="P1079855" type="decimal_18_2" nillable="false"/>
          <xs:element name="P1081545" type="decimal_18_2" nillable="false"/>
          <xs:element name="P1081704" type="decimal_18_2" nillable="false"/>
          <xs:element name="P1081705" type="decimal_18_2" nillable="false"/>
          <xs:element name="P1081706" type="decimal_18_2" nillable="false"/>
          <xs:element name="P1081707" type="decimal_18_2" nillable="false"/>
          <xs:element name="P1081708" type="decimal_18_2" nillable="false"/>
          <xs:element name="P1081709" type="decimal_18_2" nillable="false"/>
          <xs:element name="P1081710" type="decimal_18_2" nillable="false"/>
          <xs:element name="P1079856" type="decimal_18_2" nillable="false"/>
          <xs:element name="P1079857" type="decimal_18_2" nillable="false"/>
          <xs:element name="P1079858" type="decimal_18_2" nillable="false"/>
          <xs:element name="P1079859" type="decimal_18_2" nillable="false"/>
          <xs:element name="P1079860" type="decimal_18_2" nillable="false"/>
          <xs:element name="P1079861" type="decimal_18_2" nillable="false"/>
          <xs:element name="P1079862" type="decimal_18_2" nillable="false"/>
          <xs:element name="P1079863" type="decimal_18_2" nillable="false"/>
          <xs:element name="P1081711" type="decimal_18_2" nillable="false"/>
          <xs:element name="P1081712" type="decimal_18_2" nillable="false"/>
          <xs:element name="P1081713" type="decimal_18_2" nillable="false"/>
          <xs:element name="P1081714" type="decimal_18_2" nillable="false"/>
          <xs:element name="P1081715" type="decimal_18_2" nillable="false"/>
          <xs:element name="P1081716" type="decimal_18_2" nillable="false"/>
          <xs:element name="P1081717" type="decimal_18_2" nillable="false"/>
          <xs:element name="P1081718" type="decimal_18_2" nillable="false"/>
          <xs:element name="P1079864" type="decimal_18_2" nillable="false"/>
          <xs:element name="P1079865" type="decimal_18_2" nillable="false"/>
          <xs:element name="P1079866" type="decimal_18_2" nillable="false"/>
          <xs:element name="P1079867" type="decimal_18_2" nillable="false"/>
          <xs:element name="P1079868" type="decimal_18_2" nillable="false"/>
          <xs:element name="P1079869" type="decimal_18_2" nillable="false"/>
          <xs:element name="P1079870" type="decimal_18_2" nillable="false"/>
          <xs:element name="P1079871" type="decimal_18_2" nillable="false"/>
          <xs:element name="P1081874" type="decimal_18_2" nillable="false"/>
          <xs:element name="P1081877" type="decimal_18_2" nillable="false"/>
          <xs:element name="P1081880" type="decimal_18_2" nillable="false"/>
          <xs:element name="P1081882" type="decimal_18_2" nillable="false"/>
          <xs:element name="P1081888" type="decimal_18_2" nillable="false"/>
          <xs:element name="P1081891" type="decimal_18_2" nillable="false"/>
          <xs:element name="P1081893" type="decimal_18_2" nillable="false"/>
          <xs:element name="P1081895" type="decimal_18_2" nillable="false"/>
          <xs:element name="P1079872" type="decimal_18_2" nillable="false"/>
          <xs:element name="P1079873" type="decimal_18_2" nillable="false"/>
          <xs:element name="P1079874" type="decimal_18_2" nillable="false"/>
          <xs:element name="P1079875" type="decimal_18_2" nillable="false"/>
          <xs:element name="P1079876" type="decimal_18_2" nillable="false"/>
          <xs:element name="P1079877" type="decimal_18_2" nillable="false"/>
          <xs:element name="P1079878" type="decimal_18_2" nillable="false"/>
          <xs:element name="P1079879" type="decimal_18_2" nillable="false"/>
          <xs:element name="P1081898" type="decimal_18_2" nillable="false"/>
          <xs:element name="P1081900" type="decimal_18_2" nillable="false"/>
          <xs:element name="P1081902" type="decimal_18_2" nillable="false"/>
          <xs:element name="P1081903" type="decimal_18_2" nillable="false"/>
          <xs:element name="P1081906" type="decimal_18_2" nillable="false"/>
          <xs:element name="P1081908" type="decimal_18_2" nillable="false"/>
          <xs:element name="P1081915" type="decimal_18_2" nillable="false"/>
          <xs:element name="P1081918" type="decimal_18_2" nillable="false"/>
          <xs:element name="P1079880" type="decimal_18_2" nillable="false"/>
          <xs:element name="P1079881" type="decimal_18_2" nillable="false"/>
          <xs:element name="P1079882" type="decimal_18_2" nillable="false"/>
          <xs:element name="P1079883" type="decimal_18_2" nillable="false"/>
          <xs:element name="P1079884" type="decimal_18_2" nillable="false"/>
          <xs:element name="P1079885" type="decimal_18_2" nillable="false"/>
          <xs:element name="P1079886" type="decimal_18_2" nillable="false"/>
          <xs:element name="P1079887" type="decimal_18_2" nillable="false"/>
          <xs:element name="P1081920" type="decimal_18_2" nillable="false"/>
          <xs:element name="P1081922" type="decimal_18_2" nillable="false"/>
          <xs:element name="P1081925" type="decimal_18_2" nillable="false"/>
          <xs:element name="P1081927" type="decimal_18_2" nillable="false"/>
          <xs:element name="P1081929" type="decimal_18_2" nillable="false"/>
          <xs:element name="P1081930" type="decimal_18_2" nillable="false"/>
          <xs:element name="P1081932" type="decimal_18_2" nillable="false"/>
          <xs:element name="P1081934" type="decimal_18_2" nillable="false"/>
          <xs:element name="P1079888" type="decimal_18_2" nillable="false"/>
          <xs:element name="P1079889" type="decimal_18_2" nillable="false"/>
          <xs:element name="P1079890" type="decimal_18_2" nillable="false"/>
          <xs:element name="P1079891" type="decimal_18_2" nillable="false"/>
          <xs:element name="P1079892" type="decimal_18_2" nillable="false"/>
          <xs:element name="P1079893" type="decimal_18_2" nillable="false"/>
          <xs:element name="P1079894" type="decimal_18_2" nillable="false"/>
          <xs:element name="P1079895" type="decimal_18_2" nillable="false"/>
          <xs:element name="P1081936" type="decimal_18_2" nillable="false"/>
          <xs:element name="P1081938" type="decimal_18_2" nillable="false"/>
          <xs:element name="P1081940" type="decimal_18_2" nillable="false"/>
          <xs:element name="P1081942" type="decimal_18_2" nillable="false"/>
          <xs:element name="P1081944" type="decimal_18_2" nillable="false"/>
          <xs:element name="P1081946" type="decimal_18_2" nillable="false"/>
          <xs:element name="P1081948" type="decimal_18_2" nillable="false"/>
          <xs:element name="P1081950" type="decimal_18_2" nillable="false"/>
          <xs:element name="P1079896" type="decimal_18_2" nillable="false"/>
          <xs:element name="P1079897" type="decimal_18_2" nillable="false"/>
          <xs:element name="P1079898" type="decimal_18_2" nillable="false"/>
          <xs:element name="P1079899" type="decimal_18_2" nillable="false"/>
          <xs:element name="P1079900" type="decimal_18_2" nillable="false"/>
          <xs:element name="P1079901" type="decimal_18_2" nillable="false"/>
          <xs:element name="P1079902" type="decimal_18_2" nillable="false"/>
          <xs:element name="P1079903" type="decimal_18_2" nillable="false"/>
          <xs:element name="P1081953" type="decimal_18_2" nillable="false"/>
          <xs:element name="P1081958" type="decimal_18_2" nillable="false"/>
          <xs:element name="P1081960" type="decimal_18_2" nillable="false"/>
          <xs:element name="P1081962" type="decimal_18_2" nillable="false"/>
          <xs:element name="P1081964" type="decimal_18_2" nillable="false"/>
          <xs:element name="P1081966" type="decimal_18_2" nillable="false"/>
          <xs:element name="P1081968" type="decimal_18_2" nillable="false"/>
          <xs:element name="P1081970" type="decimal_18_2" nillable="false"/>
          <xs:element name="P1079904" type="decimal_18_2" nillable="false"/>
          <xs:element name="P1079905" type="decimal_18_2" nillable="false"/>
          <xs:element name="P1079906" type="decimal_18_2" nillable="false"/>
          <xs:element name="P1079907" type="decimal_18_2" nillable="false"/>
          <xs:element name="P1079908" type="decimal_18_2" nillable="false"/>
          <xs:element name="P1079909" type="decimal_18_2" nillable="false"/>
          <xs:element name="P1079910" type="decimal_18_2" nillable="false"/>
          <xs:element name="P1079912" type="decimal_18_2" nillable="false"/>
          <xs:element name="P1081972" type="decimal_18_2" nillable="false"/>
          <xs:element name="P1081973" type="decimal_18_2" nillable="false"/>
          <xs:element name="P1081975" type="decimal_18_2" nillable="false"/>
          <xs:element name="P1081977" type="decimal_18_2" nillable="false"/>
          <xs:element name="P1081978" type="decimal_18_2" nillable="false"/>
          <xs:element name="P1081980" type="decimal_18_2" nillable="false"/>
          <xs:element name="P1081982" type="decimal_18_2" nillable="false"/>
          <xs:element name="P1081984" type="decimal_18_2" nillable="false"/>
          <xs:element name="P1079911" type="decimal_18_2" nillable="false"/>
          <xs:element name="P1079913" type="decimal_18_2" nillable="false"/>
          <xs:element name="P1079914" type="decimal_18_2" nillable="false"/>
          <xs:element name="P1079915" type="decimal_18_2" nillable="false"/>
          <xs:element name="P1079916" type="decimal_18_2" nillable="false"/>
          <xs:element name="P1079917" type="decimal_18_2" nillable="false"/>
          <xs:element name="P1079918" type="decimal_18_2" nillable="false"/>
          <xs:element name="P1079919" type="decimal_18_2" nillable="false"/>
          <xs:element name="P1081986" type="decimal_18_2" nillable="false"/>
          <xs:element name="P1081988" type="decimal_18_2" nillable="false"/>
          <xs:element name="P1081990" type="decimal_18_2" nillable="false"/>
          <xs:element name="P1081993" type="decimal_18_2" nillable="false"/>
          <xs:element name="P1081995" type="decimal_18_2" nillable="false"/>
          <xs:element name="P1081997" type="decimal_18_2" nillable="false"/>
          <xs:element name="P1081999" type="decimal_18_2" nillable="false"/>
          <xs:element name="P1082001" type="decimal_18_2" nillable="false"/>
          <xs:element name="P1079920" type="decimal_18_2" nillable="false"/>
          <xs:element name="P1079921" type="decimal_18_2" nillable="false"/>
          <xs:element name="P1079922" type="decimal_18_2" nillable="false"/>
          <xs:element name="P1079923" type="decimal_18_2" nillable="false"/>
          <xs:element name="P1079924" type="decimal_18_2" nillable="false"/>
          <xs:element name="P1079925" type="decimal_18_2" nillable="false"/>
          <xs:element name="P1079926" type="decimal_18_2" nillable="false"/>
          <xs:element name="P1079927" type="decimal_18_2" nillable="false"/>
          <xs:element name="P1082003" type="decimal_18_2" nillable="false"/>
          <xs:element name="P1082004" type="decimal_18_2" nillable="false"/>
          <xs:element name="P1082005" type="decimal_18_2" nillable="false"/>
          <xs:element name="P1082007" type="decimal_18_2" nillable="false"/>
          <xs:element name="P1082008" type="decimal_18_2" nillable="false"/>
          <xs:element name="P1082010" type="decimal_18_2" nillable="false"/>
          <xs:element name="P1082011" type="decimal_18_2" nillable="false"/>
          <xs:element name="P1082013" type="decimal_18_2" nillable="false"/>
          <xs:element name="P1079928" type="decimal_18_2" nillable="false"/>
          <xs:element name="P1079929" type="decimal_18_2" nillable="false"/>
          <xs:element name="P1079930" type="decimal_18_2" nillable="false"/>
          <xs:element name="P1079931" type="decimal_18_2" nillable="false"/>
          <xs:element name="P1079932" type="decimal_18_2" nillable="false"/>
          <xs:element name="P1079933" type="decimal_18_2" nillable="false"/>
          <xs:element name="P1079934" type="decimal_18_2" nillable="false"/>
          <xs:element name="P1079935" type="decimal_18_2" nillable="false"/>
          <xs:element name="P1082014" type="decimal_18_2" nillable="false"/>
          <xs:element name="P1082016" type="decimal_18_2" nillable="false"/>
          <xs:element name="P1082018" type="decimal_18_2" nillable="false"/>
          <xs:element name="P1082019" type="decimal_18_2" nillable="false"/>
          <xs:element name="P1082029" type="decimal_18_2" nillable="false"/>
          <xs:element name="P1082032" type="decimal_18_2" nillable="false"/>
          <xs:element name="P1082034" type="decimal_18_2" nillable="false"/>
          <xs:element name="P1082035" type="decimal_18_2" nillable="false"/>
          <xs:element name="P1079936" type="decimal_18_2" nillable="false"/>
          <xs:element name="P1079937" type="decimal_18_2" nillable="false"/>
          <xs:element name="P1079938" type="decimal_18_2" nillable="false"/>
          <xs:element name="P1079939" type="decimal_18_2" nillable="false"/>
          <xs:element name="P1079940" type="decimal_18_2" nillable="false"/>
          <xs:element name="P1079941" type="decimal_18_2" nillable="false"/>
          <xs:element name="P1079942" type="decimal_18_2" nillable="false"/>
          <xs:element name="P1079943" type="decimal_18_2" nillable="false"/>
          <xs:element name="P1082038" type="decimal_18_2" nillable="false"/>
          <xs:element name="P1082045" type="decimal_18_2" nillable="false"/>
          <xs:element name="P1082047" type="decimal_18_2" nillable="false"/>
          <xs:element name="P1082048" type="decimal_18_2" nillable="false"/>
          <xs:element name="P1082075" type="decimal_18_2" nillable="false"/>
          <xs:element name="P1082077" type="decimal_18_2" nillable="false"/>
          <xs:element name="P1082092" type="decimal_18_2" nillable="false"/>
          <xs:element name="P1082094" type="decimal_18_2" nillable="false"/>
          <xs:element name="P1079944" type="decimal_18_2" nillable="false"/>
          <xs:element name="P1079945" type="decimal_18_2" nillable="false"/>
          <xs:element name="P1079946" type="decimal_18_2" nillable="false"/>
          <xs:element name="P1079947" type="decimal_18_2" nillable="false"/>
          <xs:element name="P1079948" type="decimal_18_2" nillable="false"/>
          <xs:element name="P1079949" type="decimal_18_2" nillable="false"/>
          <xs:element name="P1079950" type="decimal_18_2" nillable="false"/>
          <xs:element name="P1079951" type="decimal_18_2" nillable="false"/>
          <xs:element name="P1082096" type="decimal_18_2" nillable="false"/>
          <xs:element name="P1082098" type="decimal_18_2" nillable="false"/>
          <xs:element name="P1082100" type="decimal_18_2" nillable="false"/>
          <xs:element name="P1082102" type="decimal_18_2" nillable="false"/>
          <xs:element name="P1082104" type="decimal_18_2" nillable="false"/>
          <xs:element name="P1082105" type="decimal_18_2" nillable="false"/>
          <xs:element name="P1082106" type="decimal_18_2" nillable="false"/>
          <xs:element name="P1082108" type="decimal_18_2" nillable="false"/>
          <xs:element name="P1079952" type="decimal_18_2" nillable="false"/>
          <xs:element name="P1079953" type="decimal_18_2" nillable="false"/>
          <xs:element name="P1079954" type="decimal_18_2" nillable="false"/>
          <xs:element name="P1079955" type="decimal_18_2" nillable="false"/>
          <xs:element name="P1079956" type="decimal_18_2" nillable="false"/>
          <xs:element name="P1079957" type="decimal_18_2" nillable="false"/>
          <xs:element name="P1079958" type="decimal_18_2" nillable="false"/>
          <xs:element name="P1079959" type="decimal_18_2" nillable="false"/>
          <xs:element name="P1082110" type="decimal_18_2" nillable="false"/>
          <xs:element name="P1082112" type="decimal_18_2" nillable="false"/>
          <xs:element name="P1082115" type="decimal_18_2" nillable="false"/>
          <xs:element name="P1082118" type="decimal_18_2" nillable="false"/>
          <xs:element name="P1082121" type="decimal_18_2" nillable="false"/>
          <xs:element name="P1082125" type="decimal_18_2" nillable="false"/>
          <xs:element name="P1082133" type="decimal_18_2" nillable="false"/>
          <xs:element name="P1082135" type="decimal_18_2" nillable="false"/>
          <xs:element name="P1079960" type="decimal_18_2" nillable="false"/>
          <xs:element name="P1079961" type="decimal_18_2" nillable="false"/>
          <xs:element name="P1079962" type="decimal_18_2" nillable="false"/>
          <xs:element name="P1079963" type="decimal_18_2" nillable="false"/>
          <xs:element name="P1079964" type="decimal_18_2" nillable="false"/>
          <xs:element name="P1079965" type="decimal_18_2" nillable="false"/>
          <xs:element name="P1079966" type="decimal_18_2" nillable="false"/>
          <xs:element name="P1079967" type="decimal_18_2" nillable="false"/>
          <xs:element name="P1082136" type="decimal_18_2" nillable="false"/>
          <xs:element name="P1082139" type="decimal_18_2" nillable="false"/>
          <xs:element name="P1082147" type="decimal_18_2" nillable="false"/>
          <xs:element name="P1082148" type="decimal_18_2" nillable="false"/>
          <xs:element name="P1082149" type="decimal_18_2" nillable="false"/>
          <xs:element name="P1082150" type="decimal_18_2" nillable="false"/>
          <xs:element name="P1082151" type="decimal_18_2" nillable="false"/>
          <xs:element name="P1082152" type="decimal_18_2" nillable="false"/>
          <xs:element name="P1079968" type="decimal_18_2" nillable="false"/>
          <xs:element name="P1079969" type="decimal_18_2" nillable="false"/>
          <xs:element name="P1079970" type="decimal_18_2" nillable="false"/>
          <xs:element name="P1079971" type="decimal_18_2" nillable="false"/>
          <xs:element name="P1079972" type="decimal_18_2" nillable="false"/>
          <xs:element name="P1079973" type="decimal_18_2" nillable="false"/>
          <xs:element name="P1079974" type="decimal_18_2" nillable="false"/>
          <xs:element name="P1079975" type="decimal_18_2" nillable="false"/>
          <xs:element name="P1082153" type="decimal_18_2" nillable="false"/>
          <xs:element name="P1082155" type="decimal_18_2" nillable="false"/>
          <xs:element name="P1082156" type="decimal_18_2" nillable="false"/>
          <xs:element name="P1082157" type="decimal_18_2" nillable="false"/>
          <xs:element name="P1082158" type="decimal_18_2" nillable="false"/>
          <xs:element name="P1082159" type="decimal_18_2" nillable="false"/>
          <xs:element name="P1082160" type="decimal_18_2" nillable="false"/>
          <xs:element name="P1082161" type="decimal_18_2" nillable="false"/>
          <xs:element name="P1079976" type="decimal_18_2" nillable="false"/>
          <xs:element name="P1079977" type="decimal_18_2" nillable="false"/>
          <xs:element name="P1079978" type="decimal_18_2" nillable="false"/>
          <xs:element name="P1079979" type="decimal_18_2" nillable="false"/>
          <xs:element name="P1079980" type="decimal_18_2" nillable="false"/>
          <xs:element name="P1079981" type="decimal_18_2" nillable="false"/>
          <xs:element name="P1079982" type="decimal_18_2" nillable="false"/>
          <xs:element name="P1079983" type="decimal_18_2" nillable="false"/>
          <xs:element name="P1082162" type="decimal_18_2" nillable="false"/>
          <xs:element name="P1082163" type="decimal_18_2" nillable="false"/>
          <xs:element name="P1082164" type="decimal_18_2" nillable="false"/>
          <xs:element name="P1082165" type="decimal_18_2" nillable="false"/>
          <xs:element name="P1082166" type="decimal_18_2" nillable="false"/>
          <xs:element name="P1082167" type="decimal_18_2" nillable="false"/>
          <xs:element name="P1082168" type="decimal_18_2" nillable="false"/>
          <xs:element name="P1082169" type="decimal_18_2" nillable="false"/>
          <xs:element name="P1079984" type="decimal_18_2" nillable="false"/>
          <xs:element name="P1079985" type="decimal_18_2" nillable="false"/>
          <xs:element name="P1079986" type="decimal_18_2" nillable="false"/>
          <xs:element name="P1079987" type="decimal_18_2" nillable="false"/>
          <xs:element name="P1079988" type="decimal_18_2" nillable="false"/>
          <xs:element name="P1079989" type="decimal_18_2" nillable="false"/>
          <xs:element name="P1079990" type="decimal_18_2" nillable="false"/>
          <xs:element name="P1079991" type="decimal_18_2" nillable="false"/>
          <xs:element name="P1082170" type="decimal_18_2" nillable="false"/>
          <xs:element name="P1082171" type="decimal_18_2" nillable="false"/>
          <xs:element name="P1082172" type="decimal_18_2" nillable="false"/>
          <xs:element name="P1082173" type="decimal_18_2" nillable="false"/>
          <xs:element name="P1082174" type="decimal_18_2" nillable="false"/>
          <xs:element name="P1082175" type="decimal_18_2" nillable="false"/>
          <xs:element name="P1082176" type="decimal_18_2" nillable="false"/>
          <xs:element name="P1082177" type="decimal_18_2" nillable="false"/>
          <xs:element name="P1079992" type="decimal_18_2" nillable="false"/>
          <xs:element name="P1079993" type="decimal_18_2" nillable="false"/>
          <xs:element name="P1079994" type="decimal_18_2" nillable="false"/>
          <xs:element name="P1079995" type="decimal_18_2" nillable="false"/>
          <xs:element name="P1079996" type="decimal_18_2" nillable="false"/>
          <xs:element name="P1079997" type="decimal_18_2" nillable="false"/>
          <xs:element name="P1079998" type="decimal_18_2" nillable="false"/>
          <xs:element name="P1079999" type="decimal_18_2" nillable="false"/>
          <xs:element name="P1082178" type="decimal_18_2" nillable="false"/>
          <xs:element name="P1082179" type="decimal_18_2" nillable="false"/>
          <xs:element name="P1082180" type="decimal_18_2" nillable="false"/>
          <xs:element name="P1082181" type="decimal_18_2" nillable="false"/>
          <xs:element name="P1082182" type="decimal_18_2" nillable="false"/>
          <xs:element name="P1082183" type="decimal_18_2" nillable="false"/>
          <xs:element name="P1082184" type="decimal_18_2" nillable="false"/>
          <xs:element name="P1082185" type="decimal_18_2" nillable="false"/>
          <xs:element name="P1080000" type="decimal_18_2" nillable="false"/>
          <xs:element name="P1080001" type="decimal_18_2" nillable="false"/>
          <xs:element name="P1080002" type="decimal_18_2" nillable="false"/>
          <xs:element name="P1080003" type="decimal_18_2" nillable="false"/>
          <xs:element name="P1080004" type="decimal_18_2" nillable="false"/>
          <xs:element name="P1080005" type="decimal_18_2" nillable="false"/>
          <xs:element name="P1080006" type="decimal_18_2" nillable="false"/>
          <xs:element name="P1080007" type="decimal_18_2" nillable="false"/>
          <xs:element name="P1082186" type="decimal_18_2" nillable="false"/>
          <xs:element name="P1082187" type="decimal_18_2" nillable="false"/>
          <xs:element name="P1082188" type="decimal_18_2" nillable="false"/>
          <xs:element name="P1082189" type="decimal_18_2" nillable="false"/>
          <xs:element name="P1082190" type="decimal_18_2" nillable="false"/>
          <xs:element name="P1082191" type="decimal_18_2" nillable="false"/>
          <xs:element name="P1082192" type="decimal_18_2" nillable="false"/>
          <xs:element name="P1082193" type="decimal_18_2" nillable="false"/>
          <xs:element name="P1080008" type="decimal_18_2" nillable="false"/>
          <xs:element name="P1080009" type="decimal_18_2" nillable="false" minOccurs="0"/>
          <xs:element name="P1080010" type="decimal_18_2" nillable="false"/>
          <xs:element name="P1080011" type="decimal_18_2" nillable="false"/>
          <xs:element name="P1080012" type="decimal_18_2" nillable="false"/>
          <xs:element name="P1080013" type="decimal_18_2" nillable="false"/>
          <xs:element name="P1080014" type="decimal_18_2" nillable="false"/>
          <xs:element name="P1080015" type="decimal_18_2" nillable="false"/>
          <xs:element name="P1082194" type="decimal_18_2" nillable="false"/>
          <xs:element name="P1082195" type="decimal_18_2" nillable="false"/>
          <xs:element name="P1082196" type="decimal_18_2" nillable="false"/>
          <xs:element name="P1082197" type="decimal_18_2" nillable="false"/>
          <xs:element name="P1082198" type="decimal_18_2" nillable="false"/>
          <xs:element name="P1082199" type="decimal_18_2" nillable="false"/>
          <xs:element name="P1082200" type="decimal_18_2" nillable="false"/>
          <xs:element name="P1082201" type="decimal_18_2" nillable="false"/>
          <xs:element name="P1080016" type="decimal_18_2" nillable="false"/>
          <xs:element name="P1080017" type="decimal_18_2" nillable="false"/>
          <xs:element name="P1080018" type="decimal_18_2" nillable="false"/>
          <xs:element name="P1080019" type="decimal_18_2" nillable="false"/>
          <xs:element name="P1080020" type="decimal_18_2" nillable="false"/>
          <xs:element name="P1080021" type="decimal_18_2" nillable="false"/>
          <xs:element name="P1080022" type="decimal_18_2" nillable="false"/>
          <xs:element name="P1080023" type="decimal_18_2" nillable="false"/>
          <xs:element name="P1082202" type="decimal_18_2" nillable="false"/>
          <xs:element name="P1082203" type="decimal_18_2" nillable="false"/>
          <xs:element name="P1082204" type="decimal_18_2" nillable="false"/>
          <xs:element name="P1082205" type="decimal_18_2" nillable="false"/>
          <xs:element name="P1082206" type="decimal_18_2" nillable="false"/>
          <xs:element name="P1082207" type="decimal_18_2" nillable="false"/>
          <xs:element name="P1082208" type="decimal_18_2" nillable="false"/>
          <xs:element name="P1082209" type="decimal_18_2" nillable="false"/>
          <xs:element name="P1080024" type="decimal_18_2" nillable="false"/>
          <xs:element name="P1080025" type="decimal_18_2" nillable="false"/>
          <xs:element name="P1080026" type="decimal_18_2" nillable="false"/>
          <xs:element name="P1080027" type="decimal_18_2" nillable="false"/>
          <xs:element name="P1080028" type="decimal_18_2" nillable="false"/>
          <xs:element name="P1080029" type="decimal_18_2" nillable="false"/>
          <xs:element name="P1080030" type="decimal_18_2" nillable="false"/>
          <xs:element name="P1080031" type="decimal_18_2" nillable="false"/>
          <xs:element name="P1082210" type="decimal_18_2" nillable="false"/>
          <xs:element name="P1082211" type="decimal_18_2" nillable="false"/>
          <xs:element name="P1082212" type="decimal_18_2" nillable="false"/>
          <xs:element name="P1082213" type="decimal_18_2" nillable="false"/>
          <xs:element name="P1082214" type="decimal_18_2" nillable="false"/>
          <xs:element name="P1082215" type="decimal_18_2" nillable="false"/>
          <xs:element name="P1082216" type="decimal_18_2" nillable="false"/>
          <xs:element name="P1082217" type="decimal_18_2" nillable="false"/>
          <xs:element name="P1080032" type="decimal_18_2" nillable="false"/>
          <xs:element name="P1080033" type="decimal_18_2" nillable="false"/>
          <xs:element name="P1080034" type="decimal_18_2" nillable="false"/>
          <xs:element name="P1080035" type="decimal_18_2" nillable="false"/>
          <xs:element name="P1080036" type="decimal_18_2" nillable="false"/>
          <xs:element name="P1080037" type="decimal_18_2" nillable="false"/>
          <xs:element name="P1080038" type="decimal_18_2" nillable="false"/>
          <xs:element name="P1080039" type="decimal_18_2" nillable="false"/>
          <xs:element name="P1082220" type="decimal_18_2" nillable="false"/>
          <xs:element name="P1082222" type="decimal_18_2" nillable="false"/>
          <xs:element name="P1082224" type="decimal_18_2" nillable="false"/>
          <xs:element name="P1082225" type="decimal_18_2" nillable="false"/>
          <xs:element name="P1082227" type="decimal_18_2" nillable="false"/>
          <xs:element name="P1082229" type="decimal_18_2" nillable="false"/>
          <xs:element name="P1082232" type="decimal_18_2" nillable="false"/>
          <xs:element name="P1082234" type="decimal_18_2" nillable="false"/>
          <xs:element name="P1080040" type="decimal_18_2" nillable="false"/>
          <xs:element name="P1080041" type="decimal_18_2" nillable="false"/>
          <xs:element name="P1080042" type="decimal_18_2" nillable="false"/>
          <xs:element name="P1080043" type="decimal_18_2" nillable="false"/>
          <xs:element name="P1080044" type="decimal_18_2" nillable="false"/>
          <xs:element name="P1080045" type="decimal_18_2" nillable="false"/>
          <xs:element name="P1080046" type="decimal_18_2" nillable="false"/>
          <xs:element name="P1080047" type="decimal_18_2" nillable="false"/>
          <xs:element name="P1082236" type="decimal_18_2" nillable="false"/>
          <xs:element name="P1082248" type="decimal_18_2" nillable="false"/>
          <xs:element name="P1082250" type="decimal_18_2" nillable="false"/>
          <xs:element name="P1082252" type="decimal_18_2" nillable="false"/>
          <xs:element name="P1082254" type="decimal_18_2" nillable="false"/>
          <xs:element name="P1082256" type="decimal_18_2" nillable="false"/>
          <xs:element name="P1082257" type="decimal_18_2" nillable="false"/>
          <xs:element name="P1082259" type="decimal_18_2" nillable="false"/>
          <xs:element name="P1080048" type="decimal_18_2" nillable="false"/>
          <xs:element name="P1080049" type="decimal_18_2" nillable="false"/>
          <xs:element name="P1080050" type="decimal_18_2" nillable="false"/>
          <xs:element name="P1080051" type="decimal_18_2" nillable="false"/>
          <xs:element name="P1080052" type="decimal_18_2" nillable="false"/>
          <xs:element name="P1080053" type="decimal_18_2" nillable="false"/>
          <xs:element name="P1080054" type="decimal_18_2" nillable="false"/>
          <xs:element name="P1080055" type="decimal_18_2" nillable="false"/>
          <xs:element name="P1082260" type="decimal_18_2" nillable="false"/>
          <xs:element name="P1082237" type="decimal_18_2" nillable="false"/>
          <xs:element name="P1082261" type="decimal_18_2" nillable="false"/>
          <xs:element name="P1082262" type="decimal_18_2" nillable="false"/>
          <xs:element name="P1082264" type="decimal_18_2" nillable="false"/>
          <xs:element name="P1082265" type="decimal_18_2" nillable="false"/>
          <xs:element name="P1082266" type="decimal_18_2" nillable="false"/>
          <xs:element name="P1082267" type="decimal_18_2" nillable="false"/>
          <xs:element name="P1080056" type="decimal_18_2" nillable="false"/>
          <xs:element name="P1080057" type="decimal_18_2" nillable="false"/>
          <xs:element name="P1080058" type="decimal_18_2" nillable="false"/>
          <xs:element name="P1080059" type="decimal_18_2" nillable="false"/>
          <xs:element name="P1080060" type="decimal_18_2" nillable="false"/>
          <xs:element name="P1080061" type="decimal_18_2" nillable="false"/>
          <xs:element name="P1080062" type="decimal_18_2" nillable="false"/>
          <xs:element name="P1080063" type="decimal_18_2" nillable="false"/>
          <xs:element name="P1082269" type="decimal_18_2" nillable="false"/>
          <xs:element name="P1082270" type="decimal_18_2" nillable="false"/>
          <xs:element name="P1082239" type="decimal_18_2" nillable="false"/>
          <xs:element name="P1082272" type="decimal_18_2" nillable="false"/>
          <xs:element name="P1082273" type="decimal_18_2" nillable="false"/>
          <xs:element name="P1082275" type="decimal_18_2" nillable="false"/>
          <xs:element name="P1082276" type="decimal_18_2" nillable="false"/>
          <xs:element name="P1082277" type="decimal_18_2" nillable="false"/>
          <xs:element name="P1080064" type="decimal_18_2" nillable="false"/>
          <xs:element name="P1080065" type="decimal_18_2" nillable="false"/>
          <xs:element name="P1080066" type="decimal_18_2" nillable="false"/>
          <xs:element name="P1080067" type="decimal_18_2" nillable="false"/>
          <xs:element name="P1080068" type="decimal_18_2" nillable="false"/>
          <xs:element name="P1080069" type="decimal_18_2" nillable="false"/>
          <xs:element name="P1080070" type="decimal_18_2" nillable="false"/>
          <xs:element name="P1080071" type="decimal_18_2" nillable="false"/>
          <xs:element name="P1082278" type="decimal_18_2" nillable="false"/>
          <xs:element name="P1082279" type="decimal_18_2" nillable="false"/>
          <xs:element name="P1082280" type="decimal_18_2" nillable="false"/>
          <xs:element name="P1082245" type="decimal_18_2" nillable="false"/>
          <xs:element name="P1082282" type="decimal_18_2" nillable="false"/>
          <xs:element name="P1082284" type="decimal_18_2" nillable="false"/>
          <xs:element name="P1082285" type="decimal_18_2" nillable="false"/>
          <xs:element name="P1082286" type="decimal_18_2" nillable="false"/>
          <xs:element name="P1080072" type="decimal_18_2" nillable="false"/>
          <xs:element name="P1080073" type="decimal_18_2" nillable="false"/>
          <xs:element name="P1080074" type="decimal_18_2" nillable="false"/>
          <xs:element name="P1080075" type="decimal_18_2" nillable="false"/>
          <xs:element name="P1080076" type="decimal_18_2" nillable="false"/>
          <xs:element name="P1080077" type="decimal_18_2" nillable="false"/>
          <xs:element name="P1080078" type="decimal_18_2" nillable="false"/>
          <xs:element name="P1080079" type="decimal_18_2" nillable="false"/>
          <xs:element name="P1082288" type="decimal_18_2" nillable="false"/>
          <xs:element name="P1082289" type="decimal_18_2" nillable="false"/>
          <xs:element name="P1082290" type="decimal_18_2" nillable="false"/>
          <xs:element name="P1082292" type="decimal_18_2" nillable="false"/>
          <xs:element name="P1082247" type="decimal_18_2" nillable="false"/>
          <xs:element name="P1082295" type="decimal_18_2" nillable="false"/>
          <xs:element name="P1082298" type="decimal_18_2" nillable="false"/>
          <xs:element name="P1082300" type="decimal_18_2" nillable="false"/>
          <xs:element name="P1080080" type="decimal_18_2" nillable="false"/>
          <xs:element name="P1080081" type="decimal_18_2" nillable="false"/>
          <xs:element name="P1080082" type="decimal_18_2" nillable="false"/>
          <xs:element name="P1080083" type="decimal_18_2" nillable="false"/>
          <xs:element name="P1080084" type="decimal_18_2" nillable="false"/>
          <xs:element name="P1080085" type="decimal_18_2" nillable="false"/>
          <xs:element name="P1080086" type="decimal_18_2" nillable="false"/>
          <xs:element name="P1080087" type="decimal_18_2" nillable="false"/>
          <xs:element name="P1082301" type="decimal_18_2" nillable="false"/>
          <xs:element name="P1082322" type="decimal_18_2" nillable="false"/>
          <xs:element name="P1082323" type="decimal_18_2" nillable="false"/>
          <xs:element name="P1082325" type="decimal_18_2" nillable="false"/>
          <xs:element name="P1082328" type="decimal_18_2" nillable="false"/>
          <xs:element name="P1082331" type="decimal_18_2" nillable="false"/>
          <xs:element name="P1082333" type="decimal_18_2" nillable="false"/>
          <xs:element name="P1082336" type="decimal_18_2" nillable="false"/>
          <xs:element name="P1080088" type="decimal_18_2" nillable="false"/>
          <xs:element name="P1080089" type="decimal_18_2" nillable="false"/>
          <xs:element name="P1080090" type="decimal_18_2" nillable="false"/>
          <xs:element name="P1080091" type="decimal_18_2" nillable="false"/>
          <xs:element name="P1080092" type="decimal_18_2" nillable="false"/>
          <xs:element name="P1080093" type="decimal_18_2" nillable="false"/>
          <xs:element name="P1080094" type="decimal_18_2" nillable="false"/>
          <xs:element name="P1080095" type="decimal_18_2" nillable="false"/>
          <xs:element name="P1082338" type="decimal_18_2" nillable="false"/>
          <xs:element name="P1082304" type="decimal_18_2" nillable="false"/>
          <xs:element name="P1082341" type="decimal_18_2" nillable="false"/>
          <xs:element name="P1082343" type="decimal_18_2" nillable="false"/>
          <xs:element name="P1082344" type="decimal_18_2" nillable="false"/>
          <xs:element name="P1082346" type="decimal_18_2" nillable="false"/>
          <xs:element name="P1082349" type="decimal_18_2" nillable="false"/>
          <xs:element name="P1082351" type="decimal_18_2" nillable="false"/>
          <xs:element name="P1080096" type="decimal_18_2" nillable="false"/>
          <xs:element name="P1080097" type="decimal_18_2" nillable="false"/>
          <xs:element name="P1080098" type="decimal_18_2" nillable="false"/>
          <xs:element name="P1080099" type="decimal_18_2" nillable="false"/>
          <xs:element name="P1080100" type="decimal_18_2" nillable="false"/>
          <xs:element name="P1080101" type="decimal_18_2" nillable="false"/>
          <xs:element name="P1080102" type="decimal_18_2" nillable="false"/>
          <xs:element name="P1080103" type="decimal_18_2" nillable="false"/>
          <xs:element name="P1082354" type="decimal_18_2" nillable="false"/>
          <xs:element name="P1082356" type="decimal_18_2" nillable="false"/>
          <xs:element name="P1082306" type="decimal_18_2" nillable="false"/>
          <xs:element name="P1082358" type="decimal_18_2" nillable="false"/>
          <xs:element name="P1082360" type="decimal_18_2" nillable="false"/>
          <xs:element name="P1082361" type="decimal_18_2" nillable="false"/>
          <xs:element name="P1082362" type="decimal_18_2" nillable="false"/>
          <xs:element name="P1082364" type="decimal_18_2" nillable="false"/>
          <xs:element name="P1080104" type="decimal_18_2" nillable="false"/>
          <xs:element name="P1080105" type="decimal_18_2" nillable="false"/>
          <xs:element name="P1080106" type="decimal_18_2" nillable="false"/>
          <xs:element name="P1080107" type="decimal_18_2" nillable="false"/>
          <xs:element name="P1080108" type="decimal_18_2" nillable="false"/>
          <xs:element name="P1080109" type="decimal_18_2" nillable="false"/>
          <xs:element name="P1080110" type="decimal_18_2" nillable="false"/>
          <xs:element name="P1080111" type="decimal_18_2" nillable="false"/>
          <xs:element name="P1082365" type="decimal_18_2" nillable="false"/>
          <xs:element name="P1082366" type="decimal_18_2" nillable="false"/>
          <xs:element name="P1082367" type="decimal_18_2" nillable="false"/>
          <xs:element name="P1082309" type="decimal_18_2" nillable="false"/>
          <xs:element name="P1082368" type="decimal_18_2" nillable="false"/>
          <xs:element name="P1082369" type="decimal_18_2" nillable="false"/>
          <xs:element name="P1082370" type="decimal_18_2" nillable="false"/>
          <xs:element name="P1082372" type="decimal_18_2" nillable="false"/>
          <xs:element name="P1080112" type="decimal_18_2" nillable="false"/>
          <xs:element name="P1080113" type="decimal_18_2" nillable="false"/>
          <xs:element name="P1080114" type="decimal_18_2" nillable="false"/>
          <xs:element name="P1080115" type="decimal_18_2" nillable="false"/>
          <xs:element name="P1080116" type="decimal_18_2" nillable="false"/>
          <xs:element name="P1080117" type="decimal_18_2" nillable="false"/>
          <xs:element name="P1080118" type="decimal_18_2" nillable="false"/>
          <xs:element name="P1080119" type="decimal_18_2" nillable="false"/>
          <xs:element name="P1082374" type="decimal_18_2" nillable="false"/>
          <xs:element name="P1082376" type="decimal_18_2" nillable="false"/>
          <xs:element name="P1082378" type="decimal_18_2" nillable="false"/>
          <xs:element name="P1082381" type="decimal_18_2" nillable="false"/>
          <xs:element name="P1082312" type="decimal_18_2" nillable="false"/>
          <xs:element name="P1082383" type="decimal_18_2" nillable="false"/>
          <xs:element name="P1082385" type="decimal_18_2" nillable="false"/>
          <xs:element name="P1082388" type="decimal_18_2" nillable="false"/>
          <xs:element name="P1080120" type="decimal_18_2" nillable="false"/>
          <xs:element name="P1080121" type="decimal_18_2" nillable="false"/>
          <xs:element name="P1080122" type="decimal_18_2" nillable="false"/>
          <xs:element name="P1080123" type="decimal_18_2" nillable="false"/>
          <xs:element name="P1080124" type="decimal_18_2" nillable="false"/>
          <xs:element name="P1080125" type="decimal_18_2" nillable="false"/>
          <xs:element name="P1080126" type="decimal_18_2" nillable="false"/>
          <xs:element name="P1080127" type="decimal_18_2" nillable="false"/>
          <xs:element name="P1082390" type="decimal_18_2" nillable="false"/>
          <xs:element name="P1082392" type="decimal_18_2" nillable="false"/>
          <xs:element name="P1082394" type="decimal_18_2" nillable="false"/>
          <xs:element name="P1082396" type="decimal_18_2" nillable="false"/>
          <xs:element name="P1082398" type="decimal_18_2" nillable="false"/>
          <xs:element name="P1082314" type="decimal_18_2" nillable="false"/>
          <xs:element name="P1082401" type="decimal_18_2" nillable="false"/>
          <xs:element name="P1082403" type="decimal_18_2" nillable="false"/>
          <xs:element name="P1080128" type="decimal_18_2" nillable="false"/>
          <xs:element name="P1080129" type="decimal_18_2" nillable="false"/>
          <xs:element name="P1080130" type="decimal_18_2" nillable="false"/>
          <xs:element name="P1080131" type="decimal_18_2" nillable="false"/>
          <xs:element name="P1080132" type="decimal_18_2" nillable="false"/>
          <xs:element name="P1080133" type="decimal_18_2" nillable="false"/>
          <xs:element name="P1080134" type="decimal_18_2" nillable="false"/>
          <xs:element name="P1080135" type="decimal_18_2" nillable="false"/>
          <xs:element name="P1082406" type="decimal_18_2" nillable="false"/>
          <xs:element name="P1082408" type="decimal_18_2" nillable="false"/>
          <xs:element name="P1082410" type="decimal_18_2" nillable="false"/>
          <xs:element name="P1082412" type="decimal_18_2" nillable="false"/>
          <xs:element name="P1082415" type="decimal_18_2" nillable="false"/>
          <xs:element name="P1082416" type="decimal_18_2" nillable="false"/>
          <xs:element name="P1082317" type="decimal_18_2" nillable="false"/>
          <xs:element name="P1082417" type="decimal_18_2" nillable="false"/>
          <xs:element name="P1080136" type="decimal_18_2" nillable="false"/>
          <xs:element name="P1080137" type="decimal_18_2" nillable="false"/>
          <xs:element name="P1080138" type="decimal_18_2" nillable="false"/>
          <xs:element name="P1080139" type="decimal_18_2" nillable="false"/>
          <xs:element name="P1080140" type="decimal_18_2" nillable="false"/>
          <xs:element name="P1080141" type="decimal_18_2" nillable="false"/>
          <xs:element name="P1080142" type="decimal_18_2" nillable="false"/>
          <xs:element name="P1080143" type="decimal_18_2" nillable="false"/>
          <xs:element name="P1082418" type="decimal_18_2" nillable="false"/>
          <xs:element name="P1082419" type="decimal_18_2" nillable="false"/>
          <xs:element name="P1082420" type="decimal_18_2" nillable="false"/>
          <xs:element name="P1082422" type="decimal_18_2" nillable="false"/>
          <xs:element name="P1082423" type="decimal_18_2" nillable="false"/>
          <xs:element name="P1082425" type="decimal_18_2" nillable="false"/>
          <xs:element name="P1082428" type="decimal_18_2" nillable="false"/>
          <xs:element name="P1082320" type="decimal_18_2" nillable="false"/>
          <xs:element name="P1080144" type="decimal_18_2" nillable="false"/>
          <xs:element name="P1080145" type="decimal_18_2" nillable="false"/>
          <xs:element name="P1080146" type="decimal_18_2" nillable="false"/>
          <xs:element name="P1080147" type="decimal_18_2" nillable="false"/>
          <xs:element name="P1080148" type="decimal_18_2" nillable="false"/>
          <xs:element name="P1080149" type="decimal_18_2" nillable="false"/>
          <xs:element name="P1080150" type="decimal_18_2" nillable="false"/>
          <xs:element name="P1080397" type="decimal_18_2" nillable="false"/>
          <xs:element name="P1082429" type="decimal_18_2" nillable="false"/>
          <xs:element name="P1082447" type="decimal_18_2" nillable="false"/>
          <xs:element name="P1082450" type="decimal_18_2" nillable="false"/>
          <xs:element name="P1082453" type="decimal_18_2" nillable="false"/>
          <xs:element name="P1082455" type="decimal_18_2" nillable="false"/>
          <xs:element name="P1082458" type="decimal_18_2" nillable="false"/>
          <xs:element name="P1082460" type="decimal_18_2" nillable="false"/>
          <xs:element name="P1082461" type="decimal_18_2" nillable="false"/>
          <xs:element name="P1080398" type="decimal_18_2" nillable="false"/>
          <xs:element name="P1080399" type="decimal_18_2" nillable="false"/>
          <xs:element name="P1080586" type="decimal_18_2" nillable="false"/>
          <xs:element name="P1080587" type="decimal_18_2" nillable="false"/>
          <xs:element name="P1080588" type="decimal_18_2" nillable="false"/>
          <xs:element name="P1080589" type="decimal_18_2" nillable="false"/>
          <xs:element name="P1080590" type="decimal_18_2" nillable="false"/>
          <xs:element name="P1080591" type="decimal_18_2" nillable="false"/>
          <xs:element name="P1082462" type="decimal_18_2" nillable="false"/>
          <xs:element name="P1082430" type="decimal_18_2" nillable="false"/>
          <xs:element name="P1082463" type="decimal_18_2" nillable="false"/>
          <xs:element name="P1082464" type="decimal_18_2" nillable="false"/>
          <xs:element name="P1082465" type="decimal_18_2" nillable="false"/>
          <xs:element name="P1082466" type="decimal_18_2" nillable="false"/>
          <xs:element name="P1082467" type="decimal_18_2" nillable="false"/>
          <xs:element name="P1082468" type="decimal_18_2" nillable="false"/>
          <xs:element name="P1080692" type="decimal_18_2" nillable="false"/>
          <xs:element name="P1080693" type="decimal_18_2" nillable="false"/>
          <xs:element name="P1080694" type="decimal_18_2" nillable="false"/>
          <xs:element name="P1080779" type="decimal_18_2" nillable="false"/>
          <xs:element name="P1080780" type="decimal_18_2" nillable="false"/>
          <xs:element name="P1080781" type="decimal_18_2" nillable="false"/>
          <xs:element name="P1080782" type="decimal_18_2" nillable="false"/>
          <xs:element name="P1080783" type="decimal_18_2" nillable="false"/>
          <xs:element name="P1082469" type="decimal_18_2" nillable="false"/>
          <xs:element name="P1082470" type="decimal_18_2" nillable="false"/>
          <xs:element name="P1082433" type="decimal_18_2" nillable="false"/>
          <xs:element name="P1082471" type="decimal_18_2" nillable="false"/>
          <xs:element name="P1082472" type="decimal_18_2" nillable="false"/>
          <xs:element name="P1082473" type="decimal_18_2" nillable="false"/>
          <xs:element name="P1082474" type="decimal_18_2" nillable="false"/>
          <xs:element name="P1082475" type="decimal_18_2" nillable="false"/>
          <xs:element name="P1080784" type="decimal_18_2" nillable="false"/>
          <xs:element name="P1080785" type="decimal_18_2" nillable="false"/>
          <xs:element name="P1080786" type="decimal_18_2" nillable="false"/>
          <xs:element name="P1081033" type="decimal_18_2" nillable="false"/>
          <xs:element name="P1081034" type="decimal_18_2" nillable="false"/>
          <xs:element name="P1081035" type="decimal_18_2" nillable="false"/>
          <xs:element name="P1081222" type="decimal_18_2" nillable="false"/>
          <xs:element name="P1081223" type="decimal_18_2" nillable="false"/>
          <xs:element name="P1082477" type="decimal_18_2" nillable="false"/>
          <xs:element name="P1082480" type="decimal_18_2" nillable="false"/>
          <xs:element name="P1082482" type="decimal_18_2" nillable="false"/>
          <xs:element name="P1082435" type="decimal_18_2" nillable="false"/>
          <xs:element name="P1082484" type="decimal_18_2" nillable="false"/>
          <xs:element name="P1082487" type="decimal_18_2" nillable="false"/>
          <xs:element name="P1082488" type="decimal_18_2" nillable="false"/>
          <xs:element name="P1082490" type="decimal_18_2" nillable="false"/>
          <xs:element name="P1081224" type="decimal_18_2" nillable="false"/>
          <xs:element name="P1081225" type="decimal_18_2" nillable="false"/>
          <xs:element name="P1081326" type="decimal_18_2" nillable="false"/>
          <xs:element name="P1081327" type="decimal_18_2" nillable="false"/>
          <xs:element name="P1081328" type="decimal_18_2" nillable="false"/>
          <xs:element name="P1081413" type="decimal_18_2" nillable="false"/>
          <xs:element name="P1081414" type="decimal_18_2" nillable="false"/>
          <xs:element name="P1081415" type="decimal_18_2" nillable="false"/>
          <xs:element name="P1082493" type="decimal_18_2" nillable="false"/>
          <xs:element name="P1082497" type="decimal_18_2" nillable="false"/>
          <xs:element name="P1082498" type="decimal_18_2" nillable="false"/>
          <xs:element name="P1082501" type="decimal_18_2" nillable="false"/>
          <xs:element name="P1082437" type="decimal_18_2" nillable="false"/>
          <xs:element name="P1082503" type="decimal_18_2" nillable="false"/>
          <xs:element name="P1082505" type="decimal_18_2" nillable="false"/>
          <xs:element name="P1082507" type="decimal_18_2" nillable="false"/>
          <xs:element name="P1081416" type="decimal_18_2" nillable="false"/>
          <xs:element name="P1081501" type="decimal_18_2" nillable="false"/>
          <xs:element name="P1081502" type="decimal_18_2" nillable="false"/>
          <xs:element name="P1081503" type="decimal_18_2" nillable="false"/>
          <xs:element name="P1081504" type="decimal_18_2" nillable="false"/>
          <xs:element name="P1081505" type="decimal_18_2" nillable="false"/>
          <xs:element name="P1081506" type="decimal_18_2" nillable="false"/>
          <xs:element name="P1081507" type="decimal_18_2" nillable="false"/>
          <xs:element name="P1082510" type="decimal_18_2" nillable="false"/>
          <xs:element name="P1082512" type="decimal_18_2" nillable="false"/>
          <xs:element name="P1082514" type="decimal_18_2" nillable="false"/>
          <xs:element name="P1082516" type="decimal_18_2" nillable="false"/>
          <xs:element name="P1082519" type="decimal_18_2" nillable="false"/>
          <xs:element name="P1082440" type="decimal_18_2" nillable="false"/>
          <xs:element name="P1082521" type="decimal_18_2" nillable="false"/>
          <xs:element name="P1082523" type="decimal_18_2" nillable="false"/>
          <xs:element name="P1081508" type="decimal_18_2" nillable="false"/>
          <xs:element name="P1081509" type="decimal_18_2" nillable="false"/>
          <xs:element name="P1081510" type="decimal_18_2" nillable="false"/>
          <xs:element name="P1081511" type="decimal_18_2" nillable="false"/>
          <xs:element name="P1081512" type="decimal_18_2" nillable="false"/>
          <xs:element name="P1081513" type="decimal_18_2" nillable="false"/>
          <xs:element name="P1081514" type="decimal_18_2" nillable="false"/>
          <xs:element name="P1081515" type="decimal_18_2" nillable="false"/>
          <xs:element name="P1082525" type="decimal_18_2" nillable="false"/>
          <xs:element name="P1082527" type="decimal_18_2" nillable="false"/>
          <xs:element name="P1082528" type="decimal_18_2" nillable="false"/>
          <xs:element name="P1082529" type="decimal_18_2" nillable="false"/>
          <xs:element name="P1082530" type="decimal_18_2" nillable="false"/>
          <xs:element name="P1082532" type="decimal_18_2" nillable="false"/>
          <xs:element name="P1082442" type="decimal_18_2" nillable="false"/>
          <xs:element name="P1082533" type="decimal_18_2" nillable="false"/>
          <xs:element name="P1081516" type="decimal_18_2" nillable="false"/>
          <xs:element name="P1081517" type="decimal_18_2" nillable="false"/>
          <xs:element name="P1081518" type="decimal_18_2" nillable="false"/>
          <xs:element name="P1081519" type="decimal_18_2" nillable="false"/>
          <xs:element name="P1081520" type="decimal_18_2" nillable="false"/>
          <xs:element name="P1081521" type="decimal_18_2" nillable="false"/>
          <xs:element name="P1081522" type="decimal_18_2" nillable="false"/>
          <xs:element name="P1081523" type="decimal_18_2" nillable="false"/>
          <xs:element name="P1082550" type="decimal_18_2" nillable="false"/>
          <xs:element name="P1082552" type="decimal_18_2" nillable="false"/>
          <xs:element name="P1082554" type="decimal_18_2" nillable="false"/>
          <xs:element name="P1082558" type="decimal_18_2" nillable="false"/>
          <xs:element name="P1082562" type="decimal_18_2" nillable="false"/>
          <xs:element name="P1082564" type="decimal_18_2" nillable="false"/>
          <xs:element name="P1082566" type="decimal_18_2" nillable="false"/>
          <xs:element name="P1082445" type="decimal_18_2" nillable="false"/>
          <xs:element name="P1081524" type="decimal_18_2" nillable="false"/>
          <xs:element name="P1081525" type="decimal_18_2" nillable="false"/>
          <xs:element name="P1081526" type="decimal_18_2" nillable="false"/>
          <xs:element name="P1081527" type="decimal_18_2" nillable="false"/>
          <xs:element name="P1081528" type="decimal_18_2" nillable="false"/>
          <xs:element name="P1081529" type="decimal_18_2" nillable="false"/>
          <xs:element name="P1081530" type="decimal_18_2" nillable="false"/>
          <xs:element name="P1081531" type="decimal_18_2" nillable="false"/>
          <xs:element name="P1082568" type="decimal_18_2" nillable="false"/>
          <xs:element name="P1082570" type="decimal_18_2" nillable="false"/>
          <xs:element name="P1082573" type="decimal_18_2" nillable="false"/>
          <xs:element name="P1082576" type="decimal_18_2" nillable="false"/>
          <xs:element name="P1082578" type="decimal_18_2" nillable="false"/>
          <xs:element name="P1082580" type="decimal_18_2" nillable="false"/>
          <xs:element name="P1082582" type="decimal_18_2" nillable="false"/>
          <xs:element name="P1082584" type="decimal_18_2" nillable="false"/>
        </xs:all>
      </xs:complexType>
    </xs:schema>
  </Schema>
  <Map ID="1"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singleXmlCell id="1" r="E6" connectionId="0">
    <xmlCellPr id="1" uniqueName="Godina">
      <xmlPr mapId="1" xpath="/TFI-IZD-POD/Izvjesce/Godina" xmlDataType="integer"/>
    </xmlCellPr>
  </singleXmlCell>
  <singleXmlCell id="2" r="E8" connectionId="0">
    <xmlCellPr id="1" uniqueName="Period">
      <xmlPr mapId="1" xpath="/TFI-IZD-POD/Izvjesce/Period" xmlDataType="short"/>
    </xmlCellPr>
  </singleXmlCell>
  <singleXmlCell id="3" r="C17" connectionId="0">
    <xmlCellPr id="1" uniqueName="sif_ust">
      <xmlPr mapId="1" xpath="/TFI-IZD-POD/Izvjesce/sif_ust" xmlDataType="string"/>
    </xmlCellPr>
  </singleXmlCell>
  <singleXmlCell id="4" r="C31" connectionId="0">
    <xmlCellPr id="1" uniqueName="AtribIzv">
      <xmlPr mapId="1" xpath="/TFI-IZD-POD/Izvjesce/AtribIzv" xmlDataType="string"/>
    </xmlCellPr>
  </singleXmlCell>
</singleXmlCells>
</file>

<file path=xl/tables/tableSingleCells2.xml><?xml version="1.0" encoding="utf-8"?>
<singleXmlCells xmlns="http://schemas.openxmlformats.org/spreadsheetml/2006/main">
  <singleXmlCell id="5" r="H8" connectionId="0">
    <xmlCellPr id="1" uniqueName="P1074366">
      <xmlPr mapId="1" xpath="/TFI-IZD-POD/IFP-GFI-IZD-POD_1000374/P1074366" xmlDataType="decimal"/>
    </xmlCellPr>
  </singleXmlCell>
  <singleXmlCell id="6" r="I8" connectionId="0">
    <xmlCellPr id="1" uniqueName="P1074367">
      <xmlPr mapId="1" xpath="/TFI-IZD-POD/IFP-GFI-IZD-POD_1000374/P1074367" xmlDataType="decimal"/>
    </xmlCellPr>
  </singleXmlCell>
  <singleXmlCell id="9" r="H9" connectionId="0">
    <xmlCellPr id="1" uniqueName="P1074368">
      <xmlPr mapId="1" xpath="/TFI-IZD-POD/IFP-GFI-IZD-POD_1000374/P1074368" xmlDataType="decimal"/>
    </xmlCellPr>
  </singleXmlCell>
  <singleXmlCell id="10" r="I9" connectionId="0">
    <xmlCellPr id="1" uniqueName="P1074369">
      <xmlPr mapId="1" xpath="/TFI-IZD-POD/IFP-GFI-IZD-POD_1000374/P1074369" xmlDataType="decimal"/>
    </xmlCellPr>
  </singleXmlCell>
  <singleXmlCell id="13" r="H10" connectionId="0">
    <xmlCellPr id="1" uniqueName="P1074370">
      <xmlPr mapId="1" xpath="/TFI-IZD-POD/IFP-GFI-IZD-POD_1000374/P1074370" xmlDataType="decimal"/>
    </xmlCellPr>
  </singleXmlCell>
  <singleXmlCell id="14" r="I10" connectionId="0">
    <xmlCellPr id="1" uniqueName="P1074371">
      <xmlPr mapId="1" xpath="/TFI-IZD-POD/IFP-GFI-IZD-POD_1000374/P1074371" xmlDataType="decimal"/>
    </xmlCellPr>
  </singleXmlCell>
  <singleXmlCell id="15" r="H11" connectionId="0">
    <xmlCellPr id="1" uniqueName="P1074372">
      <xmlPr mapId="1" xpath="/TFI-IZD-POD/IFP-GFI-IZD-POD_1000374/P1074372" xmlDataType="decimal"/>
    </xmlCellPr>
  </singleXmlCell>
  <singleXmlCell id="16" r="I11" connectionId="0">
    <xmlCellPr id="1" uniqueName="P1074373">
      <xmlPr mapId="1" xpath="/TFI-IZD-POD/IFP-GFI-IZD-POD_1000374/P1074373" xmlDataType="decimal"/>
    </xmlCellPr>
  </singleXmlCell>
  <singleXmlCell id="17" r="H12" connectionId="0">
    <xmlCellPr id="1" uniqueName="P1074374">
      <xmlPr mapId="1" xpath="/TFI-IZD-POD/IFP-GFI-IZD-POD_1000374/P1074374" xmlDataType="decimal"/>
    </xmlCellPr>
  </singleXmlCell>
  <singleXmlCell id="18" r="I12" connectionId="0">
    <xmlCellPr id="1" uniqueName="P1074375">
      <xmlPr mapId="1" xpath="/TFI-IZD-POD/IFP-GFI-IZD-POD_1000374/P1074375" xmlDataType="decimal"/>
    </xmlCellPr>
  </singleXmlCell>
  <singleXmlCell id="19" r="H13" connectionId="0">
    <xmlCellPr id="1" uniqueName="P1074376">
      <xmlPr mapId="1" xpath="/TFI-IZD-POD/IFP-GFI-IZD-POD_1000374/P1074376" xmlDataType="decimal"/>
    </xmlCellPr>
  </singleXmlCell>
  <singleXmlCell id="20" r="I13" connectionId="0">
    <xmlCellPr id="1" uniqueName="P1074491">
      <xmlPr mapId="1" xpath="/TFI-IZD-POD/IFP-GFI-IZD-POD_1000374/P1074491" xmlDataType="decimal"/>
    </xmlCellPr>
  </singleXmlCell>
  <singleXmlCell id="21" r="H14" connectionId="0">
    <xmlCellPr id="1" uniqueName="P1074492">
      <xmlPr mapId="1" xpath="/TFI-IZD-POD/IFP-GFI-IZD-POD_1000374/P1074492" xmlDataType="decimal"/>
    </xmlCellPr>
  </singleXmlCell>
  <singleXmlCell id="22" r="I14" connectionId="0">
    <xmlCellPr id="1" uniqueName="P1074493">
      <xmlPr mapId="1" xpath="/TFI-IZD-POD/IFP-GFI-IZD-POD_1000374/P1074493" xmlDataType="decimal"/>
    </xmlCellPr>
  </singleXmlCell>
  <singleXmlCell id="23" r="H15" connectionId="0">
    <xmlCellPr id="1" uniqueName="P1074494">
      <xmlPr mapId="1" xpath="/TFI-IZD-POD/IFP-GFI-IZD-POD_1000374/P1074494" xmlDataType="decimal"/>
    </xmlCellPr>
  </singleXmlCell>
  <singleXmlCell id="24" r="I15" connectionId="0">
    <xmlCellPr id="1" uniqueName="P1074575">
      <xmlPr mapId="1" xpath="/TFI-IZD-POD/IFP-GFI-IZD-POD_1000374/P1074575" xmlDataType="decimal"/>
    </xmlCellPr>
  </singleXmlCell>
  <singleXmlCell id="25" r="H16" connectionId="0">
    <xmlCellPr id="1" uniqueName="P1074576">
      <xmlPr mapId="1" xpath="/TFI-IZD-POD/IFP-GFI-IZD-POD_1000374/P1074576" xmlDataType="decimal"/>
    </xmlCellPr>
  </singleXmlCell>
  <singleXmlCell id="26" r="I16" connectionId="0">
    <xmlCellPr id="1" uniqueName="P1074577">
      <xmlPr mapId="1" xpath="/TFI-IZD-POD/IFP-GFI-IZD-POD_1000374/P1074577" xmlDataType="decimal"/>
    </xmlCellPr>
  </singleXmlCell>
  <singleXmlCell id="27" r="H17" connectionId="0">
    <xmlCellPr id="1" uniqueName="P1074578">
      <xmlPr mapId="1" xpath="/TFI-IZD-POD/IFP-GFI-IZD-POD_1000374/P1074578" xmlDataType="decimal"/>
    </xmlCellPr>
  </singleXmlCell>
  <singleXmlCell id="28" r="I17" connectionId="0">
    <xmlCellPr id="1" uniqueName="P1074579">
      <xmlPr mapId="1" xpath="/TFI-IZD-POD/IFP-GFI-IZD-POD_1000374/P1074579" xmlDataType="decimal"/>
    </xmlCellPr>
  </singleXmlCell>
  <singleXmlCell id="29" r="H18" connectionId="0">
    <xmlCellPr id="1" uniqueName="P1074656">
      <xmlPr mapId="1" xpath="/TFI-IZD-POD/IFP-GFI-IZD-POD_1000374/P1074656" xmlDataType="decimal"/>
    </xmlCellPr>
  </singleXmlCell>
  <singleXmlCell id="30" r="I18" connectionId="0">
    <xmlCellPr id="1" uniqueName="P1074657">
      <xmlPr mapId="1" xpath="/TFI-IZD-POD/IFP-GFI-IZD-POD_1000374/P1074657" xmlDataType="decimal"/>
    </xmlCellPr>
  </singleXmlCell>
  <singleXmlCell id="31" r="H19" connectionId="0">
    <xmlCellPr id="1" uniqueName="P1074658">
      <xmlPr mapId="1" xpath="/TFI-IZD-POD/IFP-GFI-IZD-POD_1000374/P1074658" xmlDataType="decimal"/>
    </xmlCellPr>
  </singleXmlCell>
  <singleXmlCell id="32" r="I19" connectionId="0">
    <xmlCellPr id="1" uniqueName="P1074659">
      <xmlPr mapId="1" xpath="/TFI-IZD-POD/IFP-GFI-IZD-POD_1000374/P1074659" xmlDataType="decimal"/>
    </xmlCellPr>
  </singleXmlCell>
  <singleXmlCell id="33" r="H20" connectionId="0">
    <xmlCellPr id="1" uniqueName="P1074894">
      <xmlPr mapId="1" xpath="/TFI-IZD-POD/IFP-GFI-IZD-POD_1000374/P1074894" xmlDataType="decimal"/>
    </xmlCellPr>
  </singleXmlCell>
  <singleXmlCell id="34" r="I20" connectionId="0">
    <xmlCellPr id="1" uniqueName="P1074895">
      <xmlPr mapId="1" xpath="/TFI-IZD-POD/IFP-GFI-IZD-POD_1000374/P1074895" xmlDataType="decimal"/>
    </xmlCellPr>
  </singleXmlCell>
  <singleXmlCell id="35" r="H21" connectionId="0">
    <xmlCellPr id="1" uniqueName="P1074896">
      <xmlPr mapId="1" xpath="/TFI-IZD-POD/IFP-GFI-IZD-POD_1000374/P1074896" xmlDataType="decimal"/>
    </xmlCellPr>
  </singleXmlCell>
  <singleXmlCell id="36" r="I21" connectionId="0">
    <xmlCellPr id="1" uniqueName="P1074897">
      <xmlPr mapId="1" xpath="/TFI-IZD-POD/IFP-GFI-IZD-POD_1000374/P1074897" xmlDataType="decimal"/>
    </xmlCellPr>
  </singleXmlCell>
  <singleXmlCell id="37" r="H22" connectionId="0">
    <xmlCellPr id="1" uniqueName="P1074898">
      <xmlPr mapId="1" xpath="/TFI-IZD-POD/IFP-GFI-IZD-POD_1000374/P1074898" xmlDataType="decimal"/>
    </xmlCellPr>
  </singleXmlCell>
  <singleXmlCell id="38" r="I22" connectionId="0">
    <xmlCellPr id="1" uniqueName="P1074899">
      <xmlPr mapId="1" xpath="/TFI-IZD-POD/IFP-GFI-IZD-POD_1000374/P1074899" xmlDataType="decimal"/>
    </xmlCellPr>
  </singleXmlCell>
  <singleXmlCell id="39" r="H23" connectionId="0">
    <xmlCellPr id="1" uniqueName="P1074900">
      <xmlPr mapId="1" xpath="/TFI-IZD-POD/IFP-GFI-IZD-POD_1000374/P1074900" xmlDataType="decimal"/>
    </xmlCellPr>
  </singleXmlCell>
  <singleXmlCell id="40" r="I23" connectionId="0">
    <xmlCellPr id="1" uniqueName="P1074901">
      <xmlPr mapId="1" xpath="/TFI-IZD-POD/IFP-GFI-IZD-POD_1000374/P1074901" xmlDataType="decimal"/>
    </xmlCellPr>
  </singleXmlCell>
  <singleXmlCell id="41" r="H24" connectionId="0">
    <xmlCellPr id="1" uniqueName="P1074902">
      <xmlPr mapId="1" xpath="/TFI-IZD-POD/IFP-GFI-IZD-POD_1000374/P1074902" xmlDataType="decimal"/>
    </xmlCellPr>
  </singleXmlCell>
  <singleXmlCell id="42" r="I24" connectionId="0">
    <xmlCellPr id="1" uniqueName="P1074903">
      <xmlPr mapId="1" xpath="/TFI-IZD-POD/IFP-GFI-IZD-POD_1000374/P1074903" xmlDataType="decimal"/>
    </xmlCellPr>
  </singleXmlCell>
  <singleXmlCell id="43" r="H25" connectionId="0">
    <xmlCellPr id="1" uniqueName="P1074904">
      <xmlPr mapId="1" xpath="/TFI-IZD-POD/IFP-GFI-IZD-POD_1000374/P1074904" xmlDataType="decimal"/>
    </xmlCellPr>
  </singleXmlCell>
  <singleXmlCell id="44" r="I25" connectionId="0">
    <xmlCellPr id="1" uniqueName="P1074905">
      <xmlPr mapId="1" xpath="/TFI-IZD-POD/IFP-GFI-IZD-POD_1000374/P1074905" xmlDataType="decimal"/>
    </xmlCellPr>
  </singleXmlCell>
  <singleXmlCell id="45" r="H26" connectionId="0">
    <xmlCellPr id="1" uniqueName="P1074906">
      <xmlPr mapId="1" xpath="/TFI-IZD-POD/IFP-GFI-IZD-POD_1000374/P1074906" xmlDataType="decimal"/>
    </xmlCellPr>
  </singleXmlCell>
  <singleXmlCell id="46" r="I26" connectionId="0">
    <xmlCellPr id="1" uniqueName="P1074907">
      <xmlPr mapId="1" xpath="/TFI-IZD-POD/IFP-GFI-IZD-POD_1000374/P1074907" xmlDataType="decimal"/>
    </xmlCellPr>
  </singleXmlCell>
  <singleXmlCell id="47" r="H27" connectionId="0">
    <xmlCellPr id="1" uniqueName="P1074908">
      <xmlPr mapId="1" xpath="/TFI-IZD-POD/IFP-GFI-IZD-POD_1000374/P1074908" xmlDataType="decimal"/>
    </xmlCellPr>
  </singleXmlCell>
  <singleXmlCell id="48" r="I27" connectionId="0">
    <xmlCellPr id="1" uniqueName="P1074909">
      <xmlPr mapId="1" xpath="/TFI-IZD-POD/IFP-GFI-IZD-POD_1000374/P1074909" xmlDataType="decimal"/>
    </xmlCellPr>
  </singleXmlCell>
  <singleXmlCell id="49" r="H28" connectionId="0">
    <xmlCellPr id="1" uniqueName="P1074910">
      <xmlPr mapId="1" xpath="/TFI-IZD-POD/IFP-GFI-IZD-POD_1000374/P1074910" xmlDataType="decimal"/>
    </xmlCellPr>
  </singleXmlCell>
  <singleXmlCell id="50" r="I28" connectionId="0">
    <xmlCellPr id="1" uniqueName="P1074912">
      <xmlPr mapId="1" xpath="/TFI-IZD-POD/IFP-GFI-IZD-POD_1000374/P1074912" xmlDataType="decimal"/>
    </xmlCellPr>
  </singleXmlCell>
  <singleXmlCell id="51" r="H29" connectionId="0">
    <xmlCellPr id="1" uniqueName="P1074914">
      <xmlPr mapId="1" xpath="/TFI-IZD-POD/IFP-GFI-IZD-POD_1000374/P1074914" xmlDataType="decimal"/>
    </xmlCellPr>
  </singleXmlCell>
  <singleXmlCell id="52" r="I29" connectionId="0">
    <xmlCellPr id="1" uniqueName="P1074916">
      <xmlPr mapId="1" xpath="/TFI-IZD-POD/IFP-GFI-IZD-POD_1000374/P1074916" xmlDataType="decimal"/>
    </xmlCellPr>
  </singleXmlCell>
  <singleXmlCell id="53" r="H30" connectionId="0">
    <xmlCellPr id="1" uniqueName="P1074918">
      <xmlPr mapId="1" xpath="/TFI-IZD-POD/IFP-GFI-IZD-POD_1000374/P1074918" xmlDataType="decimal"/>
    </xmlCellPr>
  </singleXmlCell>
  <singleXmlCell id="54" r="I30" connectionId="0">
    <xmlCellPr id="1" uniqueName="P1074921">
      <xmlPr mapId="1" xpath="/TFI-IZD-POD/IFP-GFI-IZD-POD_1000374/P1074921" xmlDataType="decimal"/>
    </xmlCellPr>
  </singleXmlCell>
  <singleXmlCell id="55" r="H31" connectionId="0">
    <xmlCellPr id="1" uniqueName="P1074927">
      <xmlPr mapId="1" xpath="/TFI-IZD-POD/IFP-GFI-IZD-POD_1000374/P1074927" xmlDataType="decimal"/>
    </xmlCellPr>
  </singleXmlCell>
  <singleXmlCell id="56" r="I31" connectionId="0">
    <xmlCellPr id="1" uniqueName="P1074947">
      <xmlPr mapId="1" xpath="/TFI-IZD-POD/IFP-GFI-IZD-POD_1000374/P1074947" xmlDataType="decimal"/>
    </xmlCellPr>
  </singleXmlCell>
  <singleXmlCell id="57" r="H32" connectionId="0">
    <xmlCellPr id="1" uniqueName="P1074949">
      <xmlPr mapId="1" xpath="/TFI-IZD-POD/IFP-GFI-IZD-POD_1000374/P1074949" xmlDataType="decimal"/>
    </xmlCellPr>
  </singleXmlCell>
  <singleXmlCell id="58" r="I32" connectionId="0">
    <xmlCellPr id="1" uniqueName="P1074951">
      <xmlPr mapId="1" xpath="/TFI-IZD-POD/IFP-GFI-IZD-POD_1000374/P1074951" xmlDataType="decimal"/>
    </xmlCellPr>
  </singleXmlCell>
  <singleXmlCell id="59" r="H33" connectionId="0">
    <xmlCellPr id="1" uniqueName="P1074954">
      <xmlPr mapId="1" xpath="/TFI-IZD-POD/IFP-GFI-IZD-POD_1000374/P1074954" xmlDataType="decimal"/>
    </xmlCellPr>
  </singleXmlCell>
  <singleXmlCell id="60" r="I33" connectionId="0">
    <xmlCellPr id="1" uniqueName="P1074956">
      <xmlPr mapId="1" xpath="/TFI-IZD-POD/IFP-GFI-IZD-POD_1000374/P1074956" xmlDataType="decimal"/>
    </xmlCellPr>
  </singleXmlCell>
  <singleXmlCell id="61" r="H34" connectionId="0">
    <xmlCellPr id="1" uniqueName="P1074958">
      <xmlPr mapId="1" xpath="/TFI-IZD-POD/IFP-GFI-IZD-POD_1000374/P1074958" xmlDataType="decimal"/>
    </xmlCellPr>
  </singleXmlCell>
  <singleXmlCell id="62" r="I34" connectionId="0">
    <xmlCellPr id="1" uniqueName="P1074960">
      <xmlPr mapId="1" xpath="/TFI-IZD-POD/IFP-GFI-IZD-POD_1000374/P1074960" xmlDataType="decimal"/>
    </xmlCellPr>
  </singleXmlCell>
  <singleXmlCell id="63" r="H35" connectionId="0">
    <xmlCellPr id="1" uniqueName="P1074962">
      <xmlPr mapId="1" xpath="/TFI-IZD-POD/IFP-GFI-IZD-POD_1000374/P1074962" xmlDataType="decimal"/>
    </xmlCellPr>
  </singleXmlCell>
  <singleXmlCell id="64" r="I35" connectionId="0">
    <xmlCellPr id="1" uniqueName="P1074964">
      <xmlPr mapId="1" xpath="/TFI-IZD-POD/IFP-GFI-IZD-POD_1000374/P1074964" xmlDataType="decimal"/>
    </xmlCellPr>
  </singleXmlCell>
  <singleXmlCell id="65" r="H36" connectionId="0">
    <xmlCellPr id="1" uniqueName="P1074923">
      <xmlPr mapId="1" xpath="/TFI-IZD-POD/IFP-GFI-IZD-POD_1000374/P1074923" xmlDataType="decimal"/>
    </xmlCellPr>
  </singleXmlCell>
  <singleXmlCell id="66" r="I36" connectionId="0">
    <xmlCellPr id="1" uniqueName="P1074925">
      <xmlPr mapId="1" xpath="/TFI-IZD-POD/IFP-GFI-IZD-POD_1000374/P1074925" xmlDataType="decimal"/>
    </xmlCellPr>
  </singleXmlCell>
  <singleXmlCell id="67" r="H37" connectionId="0">
    <xmlCellPr id="1" uniqueName="P1084406">
      <xmlPr mapId="1" xpath="/TFI-IZD-POD/IFP-GFI-IZD-POD_1000374/P1084406" xmlDataType="decimal"/>
    </xmlCellPr>
  </singleXmlCell>
  <singleXmlCell id="68" r="I37" connectionId="0">
    <xmlCellPr id="1" uniqueName="P1084407">
      <xmlPr mapId="1" xpath="/TFI-IZD-POD/IFP-GFI-IZD-POD_1000374/P1084407" xmlDataType="decimal"/>
    </xmlCellPr>
  </singleXmlCell>
  <singleXmlCell id="69" r="H38" connectionId="0">
    <xmlCellPr id="1" uniqueName="P1074967">
      <xmlPr mapId="1" xpath="/TFI-IZD-POD/IFP-GFI-IZD-POD_1000374/P1074967" xmlDataType="decimal"/>
    </xmlCellPr>
  </singleXmlCell>
  <singleXmlCell id="70" r="I38" connectionId="0">
    <xmlCellPr id="1" uniqueName="P1074973">
      <xmlPr mapId="1" xpath="/TFI-IZD-POD/IFP-GFI-IZD-POD_1000374/P1074973" xmlDataType="decimal"/>
    </xmlCellPr>
  </singleXmlCell>
  <singleXmlCell id="71" r="H39" connectionId="0">
    <xmlCellPr id="1" uniqueName="P1074975">
      <xmlPr mapId="1" xpath="/TFI-IZD-POD/IFP-GFI-IZD-POD_1000374/P1074975" xmlDataType="decimal"/>
    </xmlCellPr>
  </singleXmlCell>
  <singleXmlCell id="72" r="I39" connectionId="0">
    <xmlCellPr id="1" uniqueName="P1074979">
      <xmlPr mapId="1" xpath="/TFI-IZD-POD/IFP-GFI-IZD-POD_1000374/P1074979" xmlDataType="decimal"/>
    </xmlCellPr>
  </singleXmlCell>
  <singleXmlCell id="73" r="H40" connectionId="0">
    <xmlCellPr id="1" uniqueName="P1074981">
      <xmlPr mapId="1" xpath="/TFI-IZD-POD/IFP-GFI-IZD-POD_1000374/P1074981" xmlDataType="decimal"/>
    </xmlCellPr>
  </singleXmlCell>
  <singleXmlCell id="74" r="I40" connectionId="0">
    <xmlCellPr id="1" uniqueName="P1074983">
      <xmlPr mapId="1" xpath="/TFI-IZD-POD/IFP-GFI-IZD-POD_1000374/P1074983" xmlDataType="decimal"/>
    </xmlCellPr>
  </singleXmlCell>
  <singleXmlCell id="75" r="H41" connectionId="0">
    <xmlCellPr id="1" uniqueName="P1074985">
      <xmlPr mapId="1" xpath="/TFI-IZD-POD/IFP-GFI-IZD-POD_1000374/P1074985" xmlDataType="decimal"/>
    </xmlCellPr>
  </singleXmlCell>
  <singleXmlCell id="76" r="I41" connectionId="0">
    <xmlCellPr id="1" uniqueName="P1074987">
      <xmlPr mapId="1" xpath="/TFI-IZD-POD/IFP-GFI-IZD-POD_1000374/P1074987" xmlDataType="decimal"/>
    </xmlCellPr>
  </singleXmlCell>
  <singleXmlCell id="77" r="H42" connectionId="0">
    <xmlCellPr id="1" uniqueName="P1074989">
      <xmlPr mapId="1" xpath="/TFI-IZD-POD/IFP-GFI-IZD-POD_1000374/P1074989" xmlDataType="decimal"/>
    </xmlCellPr>
  </singleXmlCell>
  <singleXmlCell id="78" r="I42" connectionId="0">
    <xmlCellPr id="1" uniqueName="P1074991">
      <xmlPr mapId="1" xpath="/TFI-IZD-POD/IFP-GFI-IZD-POD_1000374/P1074991" xmlDataType="decimal"/>
    </xmlCellPr>
  </singleXmlCell>
  <singleXmlCell id="79" r="H43" connectionId="0">
    <xmlCellPr id="1" uniqueName="P1074994">
      <xmlPr mapId="1" xpath="/TFI-IZD-POD/IFP-GFI-IZD-POD_1000374/P1074994" xmlDataType="decimal"/>
    </xmlCellPr>
  </singleXmlCell>
  <singleXmlCell id="80" r="I43" connectionId="0">
    <xmlCellPr id="1" uniqueName="P1074997">
      <xmlPr mapId="1" xpath="/TFI-IZD-POD/IFP-GFI-IZD-POD_1000374/P1074997" xmlDataType="decimal"/>
    </xmlCellPr>
  </singleXmlCell>
  <singleXmlCell id="81" r="H44" connectionId="0">
    <xmlCellPr id="1" uniqueName="P1074998">
      <xmlPr mapId="1" xpath="/TFI-IZD-POD/IFP-GFI-IZD-POD_1000374/P1074998" xmlDataType="decimal"/>
    </xmlCellPr>
  </singleXmlCell>
  <singleXmlCell id="82" r="I44" connectionId="0">
    <xmlCellPr id="1" uniqueName="P1075000">
      <xmlPr mapId="1" xpath="/TFI-IZD-POD/IFP-GFI-IZD-POD_1000374/P1075000" xmlDataType="decimal"/>
    </xmlCellPr>
  </singleXmlCell>
  <singleXmlCell id="83" r="H45" connectionId="0">
    <xmlCellPr id="1" uniqueName="P1075001">
      <xmlPr mapId="1" xpath="/TFI-IZD-POD/IFP-GFI-IZD-POD_1000374/P1075001" xmlDataType="decimal"/>
    </xmlCellPr>
  </singleXmlCell>
  <singleXmlCell id="84" r="I45" connectionId="0">
    <xmlCellPr id="1" uniqueName="P1075003">
      <xmlPr mapId="1" xpath="/TFI-IZD-POD/IFP-GFI-IZD-POD_1000374/P1075003" xmlDataType="decimal"/>
    </xmlCellPr>
  </singleXmlCell>
  <singleXmlCell id="85" r="H46" connectionId="0">
    <xmlCellPr id="1" uniqueName="P1075005">
      <xmlPr mapId="1" xpath="/TFI-IZD-POD/IFP-GFI-IZD-POD_1000374/P1075005" xmlDataType="decimal"/>
    </xmlCellPr>
  </singleXmlCell>
  <singleXmlCell id="86" r="I46" connectionId="0">
    <xmlCellPr id="1" uniqueName="P1075007">
      <xmlPr mapId="1" xpath="/TFI-IZD-POD/IFP-GFI-IZD-POD_1000374/P1075007" xmlDataType="decimal"/>
    </xmlCellPr>
  </singleXmlCell>
  <singleXmlCell id="87" r="H47" connectionId="0">
    <xmlCellPr id="1" uniqueName="P1075009">
      <xmlPr mapId="1" xpath="/TFI-IZD-POD/IFP-GFI-IZD-POD_1000374/P1075009" xmlDataType="decimal"/>
    </xmlCellPr>
  </singleXmlCell>
  <singleXmlCell id="88" r="I47" connectionId="0">
    <xmlCellPr id="1" uniqueName="P1075011">
      <xmlPr mapId="1" xpath="/TFI-IZD-POD/IFP-GFI-IZD-POD_1000374/P1075011" xmlDataType="decimal"/>
    </xmlCellPr>
  </singleXmlCell>
  <singleXmlCell id="89" r="H48" connectionId="0">
    <xmlCellPr id="1" uniqueName="P1075012">
      <xmlPr mapId="1" xpath="/TFI-IZD-POD/IFP-GFI-IZD-POD_1000374/P1075012" xmlDataType="decimal"/>
    </xmlCellPr>
  </singleXmlCell>
  <singleXmlCell id="90" r="I48" connectionId="0">
    <xmlCellPr id="1" uniqueName="P1075014">
      <xmlPr mapId="1" xpath="/TFI-IZD-POD/IFP-GFI-IZD-POD_1000374/P1075014" xmlDataType="decimal"/>
    </xmlCellPr>
  </singleXmlCell>
  <singleXmlCell id="91" r="H49" connectionId="0">
    <xmlCellPr id="1" uniqueName="P1075016">
      <xmlPr mapId="1" xpath="/TFI-IZD-POD/IFP-GFI-IZD-POD_1000374/P1075016" xmlDataType="decimal"/>
    </xmlCellPr>
  </singleXmlCell>
  <singleXmlCell id="92" r="I49" connectionId="0">
    <xmlCellPr id="1" uniqueName="P1075018">
      <xmlPr mapId="1" xpath="/TFI-IZD-POD/IFP-GFI-IZD-POD_1000374/P1075018" xmlDataType="decimal"/>
    </xmlCellPr>
  </singleXmlCell>
  <singleXmlCell id="93" r="H50" connectionId="0">
    <xmlCellPr id="1" uniqueName="P1075020">
      <xmlPr mapId="1" xpath="/TFI-IZD-POD/IFP-GFI-IZD-POD_1000374/P1075020" xmlDataType="decimal"/>
    </xmlCellPr>
  </singleXmlCell>
  <singleXmlCell id="94" r="I50" connectionId="0">
    <xmlCellPr id="1" uniqueName="P1075023">
      <xmlPr mapId="1" xpath="/TFI-IZD-POD/IFP-GFI-IZD-POD_1000374/P1075023" xmlDataType="decimal"/>
    </xmlCellPr>
  </singleXmlCell>
  <singleXmlCell id="95" r="H51" connectionId="0">
    <xmlCellPr id="1" uniqueName="P1075026">
      <xmlPr mapId="1" xpath="/TFI-IZD-POD/IFP-GFI-IZD-POD_1000374/P1075026" xmlDataType="decimal"/>
    </xmlCellPr>
  </singleXmlCell>
  <singleXmlCell id="96" r="I51" connectionId="0">
    <xmlCellPr id="1" uniqueName="P1075028">
      <xmlPr mapId="1" xpath="/TFI-IZD-POD/IFP-GFI-IZD-POD_1000374/P1075028" xmlDataType="decimal"/>
    </xmlCellPr>
  </singleXmlCell>
  <singleXmlCell id="97" r="H52" connectionId="0">
    <xmlCellPr id="1" uniqueName="P1075031">
      <xmlPr mapId="1" xpath="/TFI-IZD-POD/IFP-GFI-IZD-POD_1000374/P1075031" xmlDataType="decimal"/>
    </xmlCellPr>
  </singleXmlCell>
  <singleXmlCell id="98" r="I52" connectionId="0">
    <xmlCellPr id="1" uniqueName="P1075033">
      <xmlPr mapId="1" xpath="/TFI-IZD-POD/IFP-GFI-IZD-POD_1000374/P1075033" xmlDataType="decimal"/>
    </xmlCellPr>
  </singleXmlCell>
  <singleXmlCell id="99" r="H53" connectionId="0">
    <xmlCellPr id="1" uniqueName="P1075035">
      <xmlPr mapId="1" xpath="/TFI-IZD-POD/IFP-GFI-IZD-POD_1000374/P1075035" xmlDataType="decimal"/>
    </xmlCellPr>
  </singleXmlCell>
  <singleXmlCell id="100" r="I53" connectionId="0">
    <xmlCellPr id="1" uniqueName="P1075037">
      <xmlPr mapId="1" xpath="/TFI-IZD-POD/IFP-GFI-IZD-POD_1000374/P1075037" xmlDataType="decimal"/>
    </xmlCellPr>
  </singleXmlCell>
  <singleXmlCell id="101" r="H54" connectionId="0">
    <xmlCellPr id="1" uniqueName="P1075039">
      <xmlPr mapId="1" xpath="/TFI-IZD-POD/IFP-GFI-IZD-POD_1000374/P1075039" xmlDataType="decimal"/>
    </xmlCellPr>
  </singleXmlCell>
  <singleXmlCell id="102" r="I54" connectionId="0">
    <xmlCellPr id="1" uniqueName="P1075043">
      <xmlPr mapId="1" xpath="/TFI-IZD-POD/IFP-GFI-IZD-POD_1000374/P1075043" xmlDataType="decimal"/>
    </xmlCellPr>
  </singleXmlCell>
  <singleXmlCell id="103" r="H55" connectionId="0">
    <xmlCellPr id="1" uniqueName="P1075055">
      <xmlPr mapId="1" xpath="/TFI-IZD-POD/IFP-GFI-IZD-POD_1000374/P1075055" xmlDataType="decimal"/>
    </xmlCellPr>
  </singleXmlCell>
  <singleXmlCell id="104" r="I55" connectionId="0">
    <xmlCellPr id="1" uniqueName="P1075057">
      <xmlPr mapId="1" xpath="/TFI-IZD-POD/IFP-GFI-IZD-POD_1000374/P1075057" xmlDataType="decimal"/>
    </xmlCellPr>
  </singleXmlCell>
  <singleXmlCell id="105" r="H56" connectionId="0">
    <xmlCellPr id="1" uniqueName="P1075058">
      <xmlPr mapId="1" xpath="/TFI-IZD-POD/IFP-GFI-IZD-POD_1000374/P1075058" xmlDataType="decimal"/>
    </xmlCellPr>
  </singleXmlCell>
  <singleXmlCell id="106" r="I56" connectionId="0">
    <xmlCellPr id="1" uniqueName="P1075060">
      <xmlPr mapId="1" xpath="/TFI-IZD-POD/IFP-GFI-IZD-POD_1000374/P1075060" xmlDataType="decimal"/>
    </xmlCellPr>
  </singleXmlCell>
  <singleXmlCell id="107" r="H57" connectionId="0">
    <xmlCellPr id="1" uniqueName="P1075063">
      <xmlPr mapId="1" xpath="/TFI-IZD-POD/IFP-GFI-IZD-POD_1000374/P1075063" xmlDataType="decimal"/>
    </xmlCellPr>
  </singleXmlCell>
  <singleXmlCell id="108" r="I57" connectionId="0">
    <xmlCellPr id="1" uniqueName="P1075065">
      <xmlPr mapId="1" xpath="/TFI-IZD-POD/IFP-GFI-IZD-POD_1000374/P1075065" xmlDataType="decimal"/>
    </xmlCellPr>
  </singleXmlCell>
  <singleXmlCell id="109" r="H58" connectionId="0">
    <xmlCellPr id="1" uniqueName="P1075067">
      <xmlPr mapId="1" xpath="/TFI-IZD-POD/IFP-GFI-IZD-POD_1000374/P1075067" xmlDataType="decimal"/>
    </xmlCellPr>
  </singleXmlCell>
  <singleXmlCell id="110" r="I58" connectionId="0">
    <xmlCellPr id="1" uniqueName="P1075071">
      <xmlPr mapId="1" xpath="/TFI-IZD-POD/IFP-GFI-IZD-POD_1000374/P1075071" xmlDataType="decimal"/>
    </xmlCellPr>
  </singleXmlCell>
  <singleXmlCell id="111" r="H59" connectionId="0">
    <xmlCellPr id="1" uniqueName="P1075076">
      <xmlPr mapId="1" xpath="/TFI-IZD-POD/IFP-GFI-IZD-POD_1000374/P1075076" xmlDataType="decimal"/>
    </xmlCellPr>
  </singleXmlCell>
  <singleXmlCell id="112" r="I59" connectionId="0">
    <xmlCellPr id="1" uniqueName="P1075080">
      <xmlPr mapId="1" xpath="/TFI-IZD-POD/IFP-GFI-IZD-POD_1000374/P1075080" xmlDataType="decimal"/>
    </xmlCellPr>
  </singleXmlCell>
  <singleXmlCell id="113" r="H60" connectionId="0">
    <xmlCellPr id="1" uniqueName="P1075083">
      <xmlPr mapId="1" xpath="/TFI-IZD-POD/IFP-GFI-IZD-POD_1000374/P1075083" xmlDataType="decimal"/>
    </xmlCellPr>
  </singleXmlCell>
  <singleXmlCell id="114" r="I60" connectionId="0">
    <xmlCellPr id="1" uniqueName="P1075085">
      <xmlPr mapId="1" xpath="/TFI-IZD-POD/IFP-GFI-IZD-POD_1000374/P1075085" xmlDataType="decimal"/>
    </xmlCellPr>
  </singleXmlCell>
  <singleXmlCell id="115" r="H61" connectionId="0">
    <xmlCellPr id="1" uniqueName="P1075091">
      <xmlPr mapId="1" xpath="/TFI-IZD-POD/IFP-GFI-IZD-POD_1000374/P1075091" xmlDataType="decimal"/>
    </xmlCellPr>
  </singleXmlCell>
  <singleXmlCell id="116" r="I61" connectionId="0">
    <xmlCellPr id="1" uniqueName="P1075093">
      <xmlPr mapId="1" xpath="/TFI-IZD-POD/IFP-GFI-IZD-POD_1000374/P1075093" xmlDataType="decimal"/>
    </xmlCellPr>
  </singleXmlCell>
  <singleXmlCell id="117" r="H62" connectionId="0">
    <xmlCellPr id="1" uniqueName="P1075095">
      <xmlPr mapId="1" xpath="/TFI-IZD-POD/IFP-GFI-IZD-POD_1000374/P1075095" xmlDataType="decimal"/>
    </xmlCellPr>
  </singleXmlCell>
  <singleXmlCell id="118" r="I62" connectionId="0">
    <xmlCellPr id="1" uniqueName="P1075097">
      <xmlPr mapId="1" xpath="/TFI-IZD-POD/IFP-GFI-IZD-POD_1000374/P1075097" xmlDataType="decimal"/>
    </xmlCellPr>
  </singleXmlCell>
  <singleXmlCell id="119" r="H63" connectionId="0">
    <xmlCellPr id="1" uniqueName="P1075099">
      <xmlPr mapId="1" xpath="/TFI-IZD-POD/IFP-GFI-IZD-POD_1000374/P1075099" xmlDataType="decimal"/>
    </xmlCellPr>
  </singleXmlCell>
  <singleXmlCell id="120" r="I63" connectionId="0">
    <xmlCellPr id="1" uniqueName="P1075100">
      <xmlPr mapId="1" xpath="/TFI-IZD-POD/IFP-GFI-IZD-POD_1000374/P1075100" xmlDataType="decimal"/>
    </xmlCellPr>
  </singleXmlCell>
  <singleXmlCell id="121" r="H64" connectionId="0">
    <xmlCellPr id="1" uniqueName="P1075101">
      <xmlPr mapId="1" xpath="/TFI-IZD-POD/IFP-GFI-IZD-POD_1000374/P1075101" xmlDataType="decimal"/>
    </xmlCellPr>
  </singleXmlCell>
  <singleXmlCell id="122" r="I64" connectionId="0">
    <xmlCellPr id="1" uniqueName="P1075102">
      <xmlPr mapId="1" xpath="/TFI-IZD-POD/IFP-GFI-IZD-POD_1000374/P1075102" xmlDataType="decimal"/>
    </xmlCellPr>
  </singleXmlCell>
  <singleXmlCell id="123" r="H65" connectionId="0">
    <xmlCellPr id="1" uniqueName="P1075103">
      <xmlPr mapId="1" xpath="/TFI-IZD-POD/IFP-GFI-IZD-POD_1000374/P1075103" xmlDataType="decimal"/>
    </xmlCellPr>
  </singleXmlCell>
  <singleXmlCell id="124" r="I65" connectionId="0">
    <xmlCellPr id="1" uniqueName="P1075104">
      <xmlPr mapId="1" xpath="/TFI-IZD-POD/IFP-GFI-IZD-POD_1000374/P1075104" xmlDataType="decimal"/>
    </xmlCellPr>
  </singleXmlCell>
  <singleXmlCell id="125" r="H66" connectionId="0">
    <xmlCellPr id="1" uniqueName="P1075105">
      <xmlPr mapId="1" xpath="/TFI-IZD-POD/IFP-GFI-IZD-POD_1000374/P1075105" xmlDataType="decimal"/>
    </xmlCellPr>
  </singleXmlCell>
  <singleXmlCell id="126" r="I66" connectionId="0">
    <xmlCellPr id="1" uniqueName="P1075106">
      <xmlPr mapId="1" xpath="/TFI-IZD-POD/IFP-GFI-IZD-POD_1000374/P1075106" xmlDataType="decimal"/>
    </xmlCellPr>
  </singleXmlCell>
  <singleXmlCell id="127" r="H67" connectionId="0">
    <xmlCellPr id="1" uniqueName="P1075107">
      <xmlPr mapId="1" xpath="/TFI-IZD-POD/IFP-GFI-IZD-POD_1000374/P1075107" xmlDataType="decimal"/>
    </xmlCellPr>
  </singleXmlCell>
  <singleXmlCell id="128" r="I67" connectionId="0">
    <xmlCellPr id="1" uniqueName="P1075108">
      <xmlPr mapId="1" xpath="/TFI-IZD-POD/IFP-GFI-IZD-POD_1000374/P1075108" xmlDataType="decimal"/>
    </xmlCellPr>
  </singleXmlCell>
  <singleXmlCell id="129" r="H68" connectionId="0">
    <xmlCellPr id="1" uniqueName="P1075109">
      <xmlPr mapId="1" xpath="/TFI-IZD-POD/IFP-GFI-IZD-POD_1000374/P1075109" xmlDataType="decimal"/>
    </xmlCellPr>
  </singleXmlCell>
  <singleXmlCell id="130" r="I68" connectionId="0">
    <xmlCellPr id="1" uniqueName="P1075110">
      <xmlPr mapId="1" xpath="/TFI-IZD-POD/IFP-GFI-IZD-POD_1000374/P1075110" xmlDataType="decimal"/>
    </xmlCellPr>
  </singleXmlCell>
  <singleXmlCell id="131" r="H69" connectionId="0">
    <xmlCellPr id="1" uniqueName="P1075111">
      <xmlPr mapId="1" xpath="/TFI-IZD-POD/IFP-GFI-IZD-POD_1000374/P1075111" xmlDataType="decimal"/>
    </xmlCellPr>
  </singleXmlCell>
  <singleXmlCell id="132" r="I69" connectionId="0">
    <xmlCellPr id="1" uniqueName="P1075112">
      <xmlPr mapId="1" xpath="/TFI-IZD-POD/IFP-GFI-IZD-POD_1000374/P1075112" xmlDataType="decimal"/>
    </xmlCellPr>
  </singleXmlCell>
  <singleXmlCell id="133" r="H70" connectionId="0">
    <xmlCellPr id="1" uniqueName="P1075113">
      <xmlPr mapId="1" xpath="/TFI-IZD-POD/IFP-GFI-IZD-POD_1000374/P1075113" xmlDataType="decimal"/>
    </xmlCellPr>
  </singleXmlCell>
  <singleXmlCell id="134" r="I70" connectionId="0">
    <xmlCellPr id="1" uniqueName="P1075114">
      <xmlPr mapId="1" xpath="/TFI-IZD-POD/IFP-GFI-IZD-POD_1000374/P1075114" xmlDataType="decimal"/>
    </xmlCellPr>
  </singleXmlCell>
  <singleXmlCell id="135" r="H71" connectionId="0">
    <xmlCellPr id="1" uniqueName="P1075115">
      <xmlPr mapId="1" xpath="/TFI-IZD-POD/IFP-GFI-IZD-POD_1000374/P1075115" xmlDataType="decimal"/>
    </xmlCellPr>
  </singleXmlCell>
  <singleXmlCell id="136" r="I71" connectionId="0">
    <xmlCellPr id="1" uniqueName="P1075116">
      <xmlPr mapId="1" xpath="/TFI-IZD-POD/IFP-GFI-IZD-POD_1000374/P1075116" xmlDataType="decimal"/>
    </xmlCellPr>
  </singleXmlCell>
  <singleXmlCell id="137" r="H72" connectionId="0">
    <xmlCellPr id="1" uniqueName="P1075117">
      <xmlPr mapId="1" xpath="/TFI-IZD-POD/IFP-GFI-IZD-POD_1000374/P1075117" xmlDataType="decimal"/>
    </xmlCellPr>
  </singleXmlCell>
  <singleXmlCell id="138" r="I72" connectionId="0">
    <xmlCellPr id="1" uniqueName="P1075118">
      <xmlPr mapId="1" xpath="/TFI-IZD-POD/IFP-GFI-IZD-POD_1000374/P1075118" xmlDataType="decimal"/>
    </xmlCellPr>
  </singleXmlCell>
  <singleXmlCell id="139" r="H73" connectionId="0">
    <xmlCellPr id="1" uniqueName="P1075119">
      <xmlPr mapId="1" xpath="/TFI-IZD-POD/IFP-GFI-IZD-POD_1000374/P1075119" xmlDataType="decimal"/>
    </xmlCellPr>
  </singleXmlCell>
  <singleXmlCell id="140" r="I73" connectionId="0">
    <xmlCellPr id="1" uniqueName="P1075120">
      <xmlPr mapId="1" xpath="/TFI-IZD-POD/IFP-GFI-IZD-POD_1000374/P1075120" xmlDataType="decimal"/>
    </xmlCellPr>
  </singleXmlCell>
  <singleXmlCell id="141" r="H75" connectionId="0">
    <xmlCellPr id="1" uniqueName="P1075121">
      <xmlPr mapId="1" xpath="/TFI-IZD-POD/IFP-GFI-IZD-POD_1000374/P1075121" xmlDataType="decimal"/>
    </xmlCellPr>
  </singleXmlCell>
  <singleXmlCell id="142" r="I75" connectionId="0">
    <xmlCellPr id="1" uniqueName="P1075229">
      <xmlPr mapId="1" xpath="/TFI-IZD-POD/IFP-GFI-IZD-POD_1000374/P1075229" xmlDataType="decimal"/>
    </xmlCellPr>
  </singleXmlCell>
  <singleXmlCell id="143" r="H76" connectionId="0">
    <xmlCellPr id="1" uniqueName="P1075230">
      <xmlPr mapId="1" xpath="/TFI-IZD-POD/IFP-GFI-IZD-POD_1000374/P1075230" xmlDataType="decimal"/>
    </xmlCellPr>
  </singleXmlCell>
  <singleXmlCell id="144" r="I76" connectionId="0">
    <xmlCellPr id="1" uniqueName="P1075231">
      <xmlPr mapId="1" xpath="/TFI-IZD-POD/IFP-GFI-IZD-POD_1000374/P1075231" xmlDataType="decimal"/>
    </xmlCellPr>
  </singleXmlCell>
  <singleXmlCell id="145" r="H77" connectionId="0">
    <xmlCellPr id="1" uniqueName="P1075232">
      <xmlPr mapId="1" xpath="/TFI-IZD-POD/IFP-GFI-IZD-POD_1000374/P1075232" xmlDataType="decimal"/>
    </xmlCellPr>
  </singleXmlCell>
  <singleXmlCell id="146" r="I77" connectionId="0">
    <xmlCellPr id="1" uniqueName="P1075233">
      <xmlPr mapId="1" xpath="/TFI-IZD-POD/IFP-GFI-IZD-POD_1000374/P1075233" xmlDataType="decimal"/>
    </xmlCellPr>
  </singleXmlCell>
  <singleXmlCell id="147" r="H78" connectionId="0">
    <xmlCellPr id="1" uniqueName="P1075234">
      <xmlPr mapId="1" xpath="/TFI-IZD-POD/IFP-GFI-IZD-POD_1000374/P1075234" xmlDataType="decimal"/>
    </xmlCellPr>
  </singleXmlCell>
  <singleXmlCell id="148" r="I78" connectionId="0">
    <xmlCellPr id="1" uniqueName="P1075235">
      <xmlPr mapId="1" xpath="/TFI-IZD-POD/IFP-GFI-IZD-POD_1000374/P1075235" xmlDataType="decimal"/>
    </xmlCellPr>
  </singleXmlCell>
  <singleXmlCell id="149" r="H79" connectionId="0">
    <xmlCellPr id="1" uniqueName="P1075236">
      <xmlPr mapId="1" xpath="/TFI-IZD-POD/IFP-GFI-IZD-POD_1000374/P1075236" xmlDataType="decimal"/>
    </xmlCellPr>
  </singleXmlCell>
  <singleXmlCell id="150" r="I79" connectionId="0">
    <xmlCellPr id="1" uniqueName="P1075237">
      <xmlPr mapId="1" xpath="/TFI-IZD-POD/IFP-GFI-IZD-POD_1000374/P1075237" xmlDataType="decimal"/>
    </xmlCellPr>
  </singleXmlCell>
  <singleXmlCell id="151" r="H80" connectionId="0">
    <xmlCellPr id="1" uniqueName="P1075238">
      <xmlPr mapId="1" xpath="/TFI-IZD-POD/IFP-GFI-IZD-POD_1000374/P1075238" xmlDataType="decimal"/>
    </xmlCellPr>
  </singleXmlCell>
  <singleXmlCell id="152" r="I80" connectionId="0">
    <xmlCellPr id="1" uniqueName="P1075239">
      <xmlPr mapId="1" xpath="/TFI-IZD-POD/IFP-GFI-IZD-POD_1000374/P1075239" xmlDataType="decimal"/>
    </xmlCellPr>
  </singleXmlCell>
  <singleXmlCell id="153" r="H81" connectionId="0">
    <xmlCellPr id="1" uniqueName="P1075240">
      <xmlPr mapId="1" xpath="/TFI-IZD-POD/IFP-GFI-IZD-POD_1000374/P1075240" xmlDataType="decimal"/>
    </xmlCellPr>
  </singleXmlCell>
  <singleXmlCell id="154" r="I81" connectionId="0">
    <xmlCellPr id="1" uniqueName="P1075241">
      <xmlPr mapId="1" xpath="/TFI-IZD-POD/IFP-GFI-IZD-POD_1000374/P1075241" xmlDataType="decimal"/>
    </xmlCellPr>
  </singleXmlCell>
  <singleXmlCell id="155" r="H82" connectionId="0">
    <xmlCellPr id="1" uniqueName="P1075242">
      <xmlPr mapId="1" xpath="/TFI-IZD-POD/IFP-GFI-IZD-POD_1000374/P1075242" xmlDataType="decimal"/>
    </xmlCellPr>
  </singleXmlCell>
  <singleXmlCell id="156" r="I82" connectionId="0">
    <xmlCellPr id="1" uniqueName="P1075243">
      <xmlPr mapId="1" xpath="/TFI-IZD-POD/IFP-GFI-IZD-POD_1000374/P1075243" xmlDataType="decimal"/>
    </xmlCellPr>
  </singleXmlCell>
  <singleXmlCell id="157" r="H83" connectionId="0">
    <xmlCellPr id="1" uniqueName="P1075244">
      <xmlPr mapId="1" xpath="/TFI-IZD-POD/IFP-GFI-IZD-POD_1000374/P1075244" xmlDataType="decimal"/>
    </xmlCellPr>
  </singleXmlCell>
  <singleXmlCell id="158" r="I83" connectionId="0">
    <xmlCellPr id="1" uniqueName="P1075245">
      <xmlPr mapId="1" xpath="/TFI-IZD-POD/IFP-GFI-IZD-POD_1000374/P1075245" xmlDataType="decimal"/>
    </xmlCellPr>
  </singleXmlCell>
  <singleXmlCell id="159" r="H84" connectionId="0">
    <xmlCellPr id="1" uniqueName="P1075246">
      <xmlPr mapId="1" xpath="/TFI-IZD-POD/IFP-GFI-IZD-POD_1000374/P1075246" xmlDataType="decimal"/>
    </xmlCellPr>
  </singleXmlCell>
  <singleXmlCell id="160" r="I84" connectionId="0">
    <xmlCellPr id="1" uniqueName="P1075247">
      <xmlPr mapId="1" xpath="/TFI-IZD-POD/IFP-GFI-IZD-POD_1000374/P1075247" xmlDataType="decimal"/>
    </xmlCellPr>
  </singleXmlCell>
  <singleXmlCell id="161" r="H85" connectionId="0">
    <xmlCellPr id="1" uniqueName="P1075248">
      <xmlPr mapId="1" xpath="/TFI-IZD-POD/IFP-GFI-IZD-POD_1000374/P1075248" xmlDataType="decimal"/>
    </xmlCellPr>
  </singleXmlCell>
  <singleXmlCell id="162" r="I85" connectionId="0">
    <xmlCellPr id="1" uniqueName="P1075249">
      <xmlPr mapId="1" xpath="/TFI-IZD-POD/IFP-GFI-IZD-POD_1000374/P1075249" xmlDataType="decimal"/>
    </xmlCellPr>
  </singleXmlCell>
  <singleXmlCell id="163" r="H86" connectionId="0">
    <xmlCellPr id="1" uniqueName="P1075250">
      <xmlPr mapId="1" xpath="/TFI-IZD-POD/IFP-GFI-IZD-POD_1000374/P1075250" xmlDataType="decimal"/>
    </xmlCellPr>
  </singleXmlCell>
  <singleXmlCell id="164" r="I86" connectionId="0">
    <xmlCellPr id="1" uniqueName="P1075251">
      <xmlPr mapId="1" xpath="/TFI-IZD-POD/IFP-GFI-IZD-POD_1000374/P1075251" xmlDataType="decimal"/>
    </xmlCellPr>
  </singleXmlCell>
  <singleXmlCell id="165" r="H87" connectionId="0">
    <xmlCellPr id="1" uniqueName="P1075252">
      <xmlPr mapId="1" xpath="/TFI-IZD-POD/IFP-GFI-IZD-POD_1000374/P1075252" xmlDataType="decimal"/>
    </xmlCellPr>
  </singleXmlCell>
  <singleXmlCell id="166" r="I87" connectionId="0">
    <xmlCellPr id="1" uniqueName="P1075253">
      <xmlPr mapId="1" xpath="/TFI-IZD-POD/IFP-GFI-IZD-POD_1000374/P1075253" xmlDataType="decimal"/>
    </xmlCellPr>
  </singleXmlCell>
  <singleXmlCell id="167" r="H88" connectionId="0">
    <xmlCellPr id="1" uniqueName="P1075254">
      <xmlPr mapId="1" xpath="/TFI-IZD-POD/IFP-GFI-IZD-POD_1000374/P1075254" xmlDataType="decimal"/>
    </xmlCellPr>
  </singleXmlCell>
  <singleXmlCell id="168" r="I88" connectionId="0">
    <xmlCellPr id="1" uniqueName="P1075255">
      <xmlPr mapId="1" xpath="/TFI-IZD-POD/IFP-GFI-IZD-POD_1000374/P1075255" xmlDataType="decimal"/>
    </xmlCellPr>
  </singleXmlCell>
  <singleXmlCell id="169" r="H91" connectionId="0">
    <xmlCellPr id="1" uniqueName="P1075256">
      <xmlPr mapId="1" xpath="/TFI-IZD-POD/IFP-GFI-IZD-POD_1000374/P1075256" xmlDataType="decimal"/>
    </xmlCellPr>
  </singleXmlCell>
  <singleXmlCell id="170" r="I91" connectionId="0">
    <xmlCellPr id="1" uniqueName="P1075257">
      <xmlPr mapId="1" xpath="/TFI-IZD-POD/IFP-GFI-IZD-POD_1000374/P1075257" xmlDataType="decimal"/>
    </xmlCellPr>
  </singleXmlCell>
  <singleXmlCell id="171" r="H92" connectionId="0">
    <xmlCellPr id="1" uniqueName="P1075258">
      <xmlPr mapId="1" xpath="/TFI-IZD-POD/IFP-GFI-IZD-POD_1000374/P1075258" xmlDataType="decimal"/>
    </xmlCellPr>
  </singleXmlCell>
  <singleXmlCell id="172" r="I92" connectionId="0">
    <xmlCellPr id="1" uniqueName="P1075259">
      <xmlPr mapId="1" xpath="/TFI-IZD-POD/IFP-GFI-IZD-POD_1000374/P1075259" xmlDataType="decimal"/>
    </xmlCellPr>
  </singleXmlCell>
  <singleXmlCell id="173" r="H93" connectionId="0">
    <xmlCellPr id="1" uniqueName="P1075260">
      <xmlPr mapId="1" xpath="/TFI-IZD-POD/IFP-GFI-IZD-POD_1000374/P1075260" xmlDataType="decimal"/>
    </xmlCellPr>
  </singleXmlCell>
  <singleXmlCell id="174" r="I93" connectionId="0">
    <xmlCellPr id="1" uniqueName="P1075261">
      <xmlPr mapId="1" xpath="/TFI-IZD-POD/IFP-GFI-IZD-POD_1000374/P1075261" xmlDataType="decimal"/>
    </xmlCellPr>
  </singleXmlCell>
  <singleXmlCell id="175" r="H94" connectionId="0">
    <xmlCellPr id="1" uniqueName="P1075262">
      <xmlPr mapId="1" xpath="/TFI-IZD-POD/IFP-GFI-IZD-POD_1000374/P1075262" xmlDataType="decimal"/>
    </xmlCellPr>
  </singleXmlCell>
  <singleXmlCell id="176" r="I94" connectionId="0">
    <xmlCellPr id="1" uniqueName="P1075263">
      <xmlPr mapId="1" xpath="/TFI-IZD-POD/IFP-GFI-IZD-POD_1000374/P1075263" xmlDataType="decimal"/>
    </xmlCellPr>
  </singleXmlCell>
  <singleXmlCell id="177" r="H95" connectionId="0">
    <xmlCellPr id="1" uniqueName="P1075264">
      <xmlPr mapId="1" xpath="/TFI-IZD-POD/IFP-GFI-IZD-POD_1000374/P1075264" xmlDataType="decimal"/>
    </xmlCellPr>
  </singleXmlCell>
  <singleXmlCell id="178" r="I95" connectionId="0">
    <xmlCellPr id="1" uniqueName="P1075265">
      <xmlPr mapId="1" xpath="/TFI-IZD-POD/IFP-GFI-IZD-POD_1000374/P1075265" xmlDataType="decimal"/>
    </xmlCellPr>
  </singleXmlCell>
  <singleXmlCell id="179" r="H96" connectionId="0">
    <xmlCellPr id="1" uniqueName="P1075266">
      <xmlPr mapId="1" xpath="/TFI-IZD-POD/IFP-GFI-IZD-POD_1000374/P1075266" xmlDataType="decimal"/>
    </xmlCellPr>
  </singleXmlCell>
  <singleXmlCell id="180" r="I96" connectionId="0">
    <xmlCellPr id="1" uniqueName="P1075267">
      <xmlPr mapId="1" xpath="/TFI-IZD-POD/IFP-GFI-IZD-POD_1000374/P1075267" xmlDataType="decimal"/>
    </xmlCellPr>
  </singleXmlCell>
  <singleXmlCell id="181" r="H97" connectionId="0">
    <xmlCellPr id="1" uniqueName="P1075268">
      <xmlPr mapId="1" xpath="/TFI-IZD-POD/IFP-GFI-IZD-POD_1000374/P1075268" xmlDataType="decimal"/>
    </xmlCellPr>
  </singleXmlCell>
  <singleXmlCell id="182" r="I97" connectionId="0">
    <xmlCellPr id="1" uniqueName="P1075269">
      <xmlPr mapId="1" xpath="/TFI-IZD-POD/IFP-GFI-IZD-POD_1000374/P1075269" xmlDataType="decimal"/>
    </xmlCellPr>
  </singleXmlCell>
  <singleXmlCell id="183" r="H98" connectionId="0">
    <xmlCellPr id="1" uniqueName="P1075270">
      <xmlPr mapId="1" xpath="/TFI-IZD-POD/IFP-GFI-IZD-POD_1000374/P1075270" xmlDataType="decimal"/>
    </xmlCellPr>
  </singleXmlCell>
  <singleXmlCell id="184" r="I98" connectionId="0">
    <xmlCellPr id="1" uniqueName="P1075271">
      <xmlPr mapId="1" xpath="/TFI-IZD-POD/IFP-GFI-IZD-POD_1000374/P1075271" xmlDataType="decimal"/>
    </xmlCellPr>
  </singleXmlCell>
  <singleXmlCell id="185" r="H99" connectionId="0">
    <xmlCellPr id="1" uniqueName="P1075272">
      <xmlPr mapId="1" xpath="/TFI-IZD-POD/IFP-GFI-IZD-POD_1000374/P1075272" xmlDataType="decimal"/>
    </xmlCellPr>
  </singleXmlCell>
  <singleXmlCell id="186" r="I99" connectionId="0">
    <xmlCellPr id="1" uniqueName="P1075273">
      <xmlPr mapId="1" xpath="/TFI-IZD-POD/IFP-GFI-IZD-POD_1000374/P1075273" xmlDataType="decimal"/>
    </xmlCellPr>
  </singleXmlCell>
  <singleXmlCell id="187" r="H100" connectionId="0">
    <xmlCellPr id="1" uniqueName="P1075274">
      <xmlPr mapId="1" xpath="/TFI-IZD-POD/IFP-GFI-IZD-POD_1000374/P1075274" xmlDataType="decimal"/>
    </xmlCellPr>
  </singleXmlCell>
  <singleXmlCell id="188" r="I100" connectionId="0">
    <xmlCellPr id="1" uniqueName="P1075275">
      <xmlPr mapId="1" xpath="/TFI-IZD-POD/IFP-GFI-IZD-POD_1000374/P1075275" xmlDataType="decimal"/>
    </xmlCellPr>
  </singleXmlCell>
  <singleXmlCell id="189" r="H101" connectionId="0">
    <xmlCellPr id="1" uniqueName="P1075276">
      <xmlPr mapId="1" xpath="/TFI-IZD-POD/IFP-GFI-IZD-POD_1000374/P1075276" xmlDataType="decimal"/>
    </xmlCellPr>
  </singleXmlCell>
  <singleXmlCell id="190" r="I101" connectionId="0">
    <xmlCellPr id="1" uniqueName="P1075277">
      <xmlPr mapId="1" xpath="/TFI-IZD-POD/IFP-GFI-IZD-POD_1000374/P1075277" xmlDataType="decimal"/>
    </xmlCellPr>
  </singleXmlCell>
  <singleXmlCell id="191" r="H102" connectionId="0">
    <xmlCellPr id="1" uniqueName="P1075278">
      <xmlPr mapId="1" xpath="/TFI-IZD-POD/IFP-GFI-IZD-POD_1000374/P1075278" xmlDataType="decimal"/>
    </xmlCellPr>
  </singleXmlCell>
  <singleXmlCell id="192" r="I102" connectionId="0">
    <xmlCellPr id="1" uniqueName="P1075279">
      <xmlPr mapId="1" xpath="/TFI-IZD-POD/IFP-GFI-IZD-POD_1000374/P1075279" xmlDataType="decimal"/>
    </xmlCellPr>
  </singleXmlCell>
  <singleXmlCell id="193" r="H103" connectionId="0">
    <xmlCellPr id="1" uniqueName="P1075280">
      <xmlPr mapId="1" xpath="/TFI-IZD-POD/IFP-GFI-IZD-POD_1000374/P1075280" xmlDataType="decimal"/>
    </xmlCellPr>
  </singleXmlCell>
  <singleXmlCell id="194" r="I103" connectionId="0">
    <xmlCellPr id="1" uniqueName="P1075281">
      <xmlPr mapId="1" xpath="/TFI-IZD-POD/IFP-GFI-IZD-POD_1000374/P1075281" xmlDataType="decimal"/>
    </xmlCellPr>
  </singleXmlCell>
  <singleXmlCell id="195" r="H104" connectionId="0">
    <xmlCellPr id="1" uniqueName="P1075282">
      <xmlPr mapId="1" xpath="/TFI-IZD-POD/IFP-GFI-IZD-POD_1000374/P1075282" xmlDataType="decimal"/>
    </xmlCellPr>
  </singleXmlCell>
  <singleXmlCell id="196" r="I104" connectionId="0">
    <xmlCellPr id="1" uniqueName="P1075283">
      <xmlPr mapId="1" xpath="/TFI-IZD-POD/IFP-GFI-IZD-POD_1000374/P1075283" xmlDataType="decimal"/>
    </xmlCellPr>
  </singleXmlCell>
  <singleXmlCell id="197" r="H105" connectionId="0">
    <xmlCellPr id="1" uniqueName="P1075284">
      <xmlPr mapId="1" xpath="/TFI-IZD-POD/IFP-GFI-IZD-POD_1000374/P1075284" xmlDataType="decimal"/>
    </xmlCellPr>
  </singleXmlCell>
  <singleXmlCell id="198" r="I105" connectionId="0">
    <xmlCellPr id="1" uniqueName="P1075285">
      <xmlPr mapId="1" xpath="/TFI-IZD-POD/IFP-GFI-IZD-POD_1000374/P1075285" xmlDataType="decimal"/>
    </xmlCellPr>
  </singleXmlCell>
  <singleXmlCell id="199" r="H106" connectionId="0">
    <xmlCellPr id="1" uniqueName="P1075286">
      <xmlPr mapId="1" xpath="/TFI-IZD-POD/IFP-GFI-IZD-POD_1000374/P1075286" xmlDataType="decimal"/>
    </xmlCellPr>
  </singleXmlCell>
  <singleXmlCell id="200" r="I106" connectionId="0">
    <xmlCellPr id="1" uniqueName="P1075287">
      <xmlPr mapId="1" xpath="/TFI-IZD-POD/IFP-GFI-IZD-POD_1000374/P1075287" xmlDataType="decimal"/>
    </xmlCellPr>
  </singleXmlCell>
  <singleXmlCell id="201" r="H107" connectionId="0">
    <xmlCellPr id="1" uniqueName="P1075288">
      <xmlPr mapId="1" xpath="/TFI-IZD-POD/IFP-GFI-IZD-POD_1000374/P1075288" xmlDataType="decimal"/>
    </xmlCellPr>
  </singleXmlCell>
  <singleXmlCell id="202" r="I107" connectionId="0">
    <xmlCellPr id="1" uniqueName="P1075289">
      <xmlPr mapId="1" xpath="/TFI-IZD-POD/IFP-GFI-IZD-POD_1000374/P1075289" xmlDataType="decimal"/>
    </xmlCellPr>
  </singleXmlCell>
  <singleXmlCell id="203" r="H108" connectionId="0">
    <xmlCellPr id="1" uniqueName="P1075290">
      <xmlPr mapId="1" xpath="/TFI-IZD-POD/IFP-GFI-IZD-POD_1000374/P1075290" xmlDataType="decimal"/>
    </xmlCellPr>
  </singleXmlCell>
  <singleXmlCell id="204" r="I108" connectionId="0">
    <xmlCellPr id="1" uniqueName="P1075291">
      <xmlPr mapId="1" xpath="/TFI-IZD-POD/IFP-GFI-IZD-POD_1000374/P1075291" xmlDataType="decimal"/>
    </xmlCellPr>
  </singleXmlCell>
  <singleXmlCell id="205" r="H109" connectionId="0">
    <xmlCellPr id="1" uniqueName="P1075292">
      <xmlPr mapId="1" xpath="/TFI-IZD-POD/IFP-GFI-IZD-POD_1000374/P1075292" xmlDataType="decimal"/>
    </xmlCellPr>
  </singleXmlCell>
  <singleXmlCell id="206" r="I109" connectionId="0">
    <xmlCellPr id="1" uniqueName="P1075293">
      <xmlPr mapId="1" xpath="/TFI-IZD-POD/IFP-GFI-IZD-POD_1000374/P1075293" xmlDataType="decimal"/>
    </xmlCellPr>
  </singleXmlCell>
  <singleXmlCell id="207" r="H110" connectionId="0">
    <xmlCellPr id="1" uniqueName="P1075294">
      <xmlPr mapId="1" xpath="/TFI-IZD-POD/IFP-GFI-IZD-POD_1000374/P1075294" xmlDataType="decimal"/>
    </xmlCellPr>
  </singleXmlCell>
  <singleXmlCell id="208" r="I110" connectionId="0">
    <xmlCellPr id="1" uniqueName="P1075295">
      <xmlPr mapId="1" xpath="/TFI-IZD-POD/IFP-GFI-IZD-POD_1000374/P1075295" xmlDataType="decimal"/>
    </xmlCellPr>
  </singleXmlCell>
  <singleXmlCell id="209" r="H111" connectionId="0">
    <xmlCellPr id="1" uniqueName="P1075296">
      <xmlPr mapId="1" xpath="/TFI-IZD-POD/IFP-GFI-IZD-POD_1000374/P1075296" xmlDataType="decimal"/>
    </xmlCellPr>
  </singleXmlCell>
  <singleXmlCell id="210" r="I111" connectionId="0">
    <xmlCellPr id="1" uniqueName="P1075297">
      <xmlPr mapId="1" xpath="/TFI-IZD-POD/IFP-GFI-IZD-POD_1000374/P1075297" xmlDataType="decimal"/>
    </xmlCellPr>
  </singleXmlCell>
  <singleXmlCell id="211" r="H112" connectionId="0">
    <xmlCellPr id="1" uniqueName="P1075298">
      <xmlPr mapId="1" xpath="/TFI-IZD-POD/IFP-GFI-IZD-POD_1000374/P1075298" xmlDataType="decimal"/>
    </xmlCellPr>
  </singleXmlCell>
  <singleXmlCell id="212" r="I112" connectionId="0">
    <xmlCellPr id="1" uniqueName="P1075299">
      <xmlPr mapId="1" xpath="/TFI-IZD-POD/IFP-GFI-IZD-POD_1000374/P1075299" xmlDataType="decimal"/>
    </xmlCellPr>
  </singleXmlCell>
  <singleXmlCell id="213" r="H113" connectionId="0">
    <xmlCellPr id="1" uniqueName="P1075300">
      <xmlPr mapId="1" xpath="/TFI-IZD-POD/IFP-GFI-IZD-POD_1000374/P1075300" xmlDataType="decimal"/>
    </xmlCellPr>
  </singleXmlCell>
  <singleXmlCell id="214" r="I113" connectionId="0">
    <xmlCellPr id="1" uniqueName="P1075301">
      <xmlPr mapId="1" xpath="/TFI-IZD-POD/IFP-GFI-IZD-POD_1000374/P1075301" xmlDataType="decimal"/>
    </xmlCellPr>
  </singleXmlCell>
  <singleXmlCell id="215" r="H114" connectionId="0">
    <xmlCellPr id="1" uniqueName="P1075302">
      <xmlPr mapId="1" xpath="/TFI-IZD-POD/IFP-GFI-IZD-POD_1000374/P1075302" xmlDataType="decimal"/>
    </xmlCellPr>
  </singleXmlCell>
  <singleXmlCell id="216" r="I114" connectionId="0">
    <xmlCellPr id="1" uniqueName="P1075303">
      <xmlPr mapId="1" xpath="/TFI-IZD-POD/IFP-GFI-IZD-POD_1000374/P1075303" xmlDataType="decimal"/>
    </xmlCellPr>
  </singleXmlCell>
  <singleXmlCell id="217" r="H115" connectionId="0">
    <xmlCellPr id="1" uniqueName="P1075304">
      <xmlPr mapId="1" xpath="/TFI-IZD-POD/IFP-GFI-IZD-POD_1000374/P1075304" xmlDataType="decimal"/>
    </xmlCellPr>
  </singleXmlCell>
  <singleXmlCell id="218" r="I115" connectionId="0">
    <xmlCellPr id="1" uniqueName="P1075305">
      <xmlPr mapId="1" xpath="/TFI-IZD-POD/IFP-GFI-IZD-POD_1000374/P1075305" xmlDataType="decimal"/>
    </xmlCellPr>
  </singleXmlCell>
  <singleXmlCell id="219" r="H116" connectionId="0">
    <xmlCellPr id="1" uniqueName="P1075306">
      <xmlPr mapId="1" xpath="/TFI-IZD-POD/IFP-GFI-IZD-POD_1000374/P1075306" xmlDataType="decimal"/>
    </xmlCellPr>
  </singleXmlCell>
  <singleXmlCell id="220" r="I116" connectionId="0">
    <xmlCellPr id="1" uniqueName="P1075307">
      <xmlPr mapId="1" xpath="/TFI-IZD-POD/IFP-GFI-IZD-POD_1000374/P1075307" xmlDataType="decimal"/>
    </xmlCellPr>
  </singleXmlCell>
  <singleXmlCell id="221" r="H117" connectionId="0">
    <xmlCellPr id="1" uniqueName="P1075308">
      <xmlPr mapId="1" xpath="/TFI-IZD-POD/IFP-GFI-IZD-POD_1000374/P1075308" xmlDataType="decimal"/>
    </xmlCellPr>
  </singleXmlCell>
  <singleXmlCell id="222" r="I117" connectionId="0">
    <xmlCellPr id="1" uniqueName="P1075309">
      <xmlPr mapId="1" xpath="/TFI-IZD-POD/IFP-GFI-IZD-POD_1000374/P1075309" xmlDataType="decimal"/>
    </xmlCellPr>
  </singleXmlCell>
  <singleXmlCell id="223" r="H118" connectionId="0">
    <xmlCellPr id="1" uniqueName="P1075310">
      <xmlPr mapId="1" xpath="/TFI-IZD-POD/IFP-GFI-IZD-POD_1000374/P1075310" xmlDataType="decimal"/>
    </xmlCellPr>
  </singleXmlCell>
  <singleXmlCell id="224" r="I118" connectionId="0">
    <xmlCellPr id="1" uniqueName="P1075311">
      <xmlPr mapId="1" xpath="/TFI-IZD-POD/IFP-GFI-IZD-POD_1000374/P1075311" xmlDataType="decimal"/>
    </xmlCellPr>
  </singleXmlCell>
  <singleXmlCell id="225" r="H119" connectionId="0">
    <xmlCellPr id="1" uniqueName="P1075312">
      <xmlPr mapId="1" xpath="/TFI-IZD-POD/IFP-GFI-IZD-POD_1000374/P1075312" xmlDataType="decimal"/>
    </xmlCellPr>
  </singleXmlCell>
  <singleXmlCell id="226" r="I119" connectionId="0">
    <xmlCellPr id="1" uniqueName="P1075313">
      <xmlPr mapId="1" xpath="/TFI-IZD-POD/IFP-GFI-IZD-POD_1000374/P1075313" xmlDataType="decimal"/>
    </xmlCellPr>
  </singleXmlCell>
  <singleXmlCell id="227" r="H120" connectionId="0">
    <xmlCellPr id="1" uniqueName="P1075314">
      <xmlPr mapId="1" xpath="/TFI-IZD-POD/IFP-GFI-IZD-POD_1000374/P1075314" xmlDataType="decimal"/>
    </xmlCellPr>
  </singleXmlCell>
  <singleXmlCell id="228" r="I120" connectionId="0">
    <xmlCellPr id="1" uniqueName="P1075315">
      <xmlPr mapId="1" xpath="/TFI-IZD-POD/IFP-GFI-IZD-POD_1000374/P1075315" xmlDataType="decimal"/>
    </xmlCellPr>
  </singleXmlCell>
  <singleXmlCell id="229" r="H121" connectionId="0">
    <xmlCellPr id="1" uniqueName="P1075316">
      <xmlPr mapId="1" xpath="/TFI-IZD-POD/IFP-GFI-IZD-POD_1000374/P1075316" xmlDataType="decimal"/>
    </xmlCellPr>
  </singleXmlCell>
  <singleXmlCell id="230" r="I121" connectionId="0">
    <xmlCellPr id="1" uniqueName="P1075317">
      <xmlPr mapId="1" xpath="/TFI-IZD-POD/IFP-GFI-IZD-POD_1000374/P1075317" xmlDataType="decimal"/>
    </xmlCellPr>
  </singleXmlCell>
  <singleXmlCell id="231" r="H122" connectionId="0">
    <xmlCellPr id="1" uniqueName="P1075318">
      <xmlPr mapId="1" xpath="/TFI-IZD-POD/IFP-GFI-IZD-POD_1000374/P1075318" xmlDataType="decimal"/>
    </xmlCellPr>
  </singleXmlCell>
  <singleXmlCell id="232" r="I122" connectionId="0">
    <xmlCellPr id="1" uniqueName="P1075319">
      <xmlPr mapId="1" xpath="/TFI-IZD-POD/IFP-GFI-IZD-POD_1000374/P1075319" xmlDataType="decimal"/>
    </xmlCellPr>
  </singleXmlCell>
  <singleXmlCell id="233" r="H123" connectionId="0">
    <xmlCellPr id="1" uniqueName="P1075320">
      <xmlPr mapId="1" xpath="/TFI-IZD-POD/IFP-GFI-IZD-POD_1000374/P1075320" xmlDataType="decimal"/>
    </xmlCellPr>
  </singleXmlCell>
  <singleXmlCell id="234" r="I123" connectionId="0">
    <xmlCellPr id="1" uniqueName="P1075321">
      <xmlPr mapId="1" xpath="/TFI-IZD-POD/IFP-GFI-IZD-POD_1000374/P1075321" xmlDataType="decimal"/>
    </xmlCellPr>
  </singleXmlCell>
  <singleXmlCell id="235" r="H124" connectionId="0">
    <xmlCellPr id="1" uniqueName="P1075322">
      <xmlPr mapId="1" xpath="/TFI-IZD-POD/IFP-GFI-IZD-POD_1000374/P1075322" xmlDataType="decimal"/>
    </xmlCellPr>
  </singleXmlCell>
  <singleXmlCell id="236" r="I124" connectionId="0">
    <xmlCellPr id="1" uniqueName="P1075323">
      <xmlPr mapId="1" xpath="/TFI-IZD-POD/IFP-GFI-IZD-POD_1000374/P1075323" xmlDataType="decimal"/>
    </xmlCellPr>
  </singleXmlCell>
  <singleXmlCell id="237" r="H125" connectionId="0">
    <xmlCellPr id="1" uniqueName="P1075324">
      <xmlPr mapId="1" xpath="/TFI-IZD-POD/IFP-GFI-IZD-POD_1000374/P1075324" xmlDataType="decimal"/>
    </xmlCellPr>
  </singleXmlCell>
  <singleXmlCell id="238" r="I125" connectionId="0">
    <xmlCellPr id="1" uniqueName="P1075325">
      <xmlPr mapId="1" xpath="/TFI-IZD-POD/IFP-GFI-IZD-POD_1000374/P1075325" xmlDataType="decimal"/>
    </xmlCellPr>
  </singleXmlCell>
  <singleXmlCell id="239" r="H126" connectionId="0">
    <xmlCellPr id="1" uniqueName="P1075326">
      <xmlPr mapId="1" xpath="/TFI-IZD-POD/IFP-GFI-IZD-POD_1000374/P1075326" xmlDataType="decimal"/>
    </xmlCellPr>
  </singleXmlCell>
  <singleXmlCell id="240" r="I126" connectionId="0">
    <xmlCellPr id="1" uniqueName="P1075327">
      <xmlPr mapId="1" xpath="/TFI-IZD-POD/IFP-GFI-IZD-POD_1000374/P1075327" xmlDataType="decimal"/>
    </xmlCellPr>
  </singleXmlCell>
  <singleXmlCell id="241" r="H127" connectionId="0">
    <xmlCellPr id="1" uniqueName="P1075328">
      <xmlPr mapId="1" xpath="/TFI-IZD-POD/IFP-GFI-IZD-POD_1000374/P1075328" xmlDataType="decimal"/>
    </xmlCellPr>
  </singleXmlCell>
  <singleXmlCell id="242" r="I127" connectionId="0">
    <xmlCellPr id="1" uniqueName="P1075329">
      <xmlPr mapId="1" xpath="/TFI-IZD-POD/IFP-GFI-IZD-POD_1000374/P1075329" xmlDataType="decimal"/>
    </xmlCellPr>
  </singleXmlCell>
  <singleXmlCell id="243" r="H128" connectionId="0">
    <xmlCellPr id="1" uniqueName="P1075330">
      <xmlPr mapId="1" xpath="/TFI-IZD-POD/IFP-GFI-IZD-POD_1000374/P1075330" xmlDataType="decimal"/>
    </xmlCellPr>
  </singleXmlCell>
  <singleXmlCell id="244" r="I128" connectionId="0">
    <xmlCellPr id="1" uniqueName="P1075331">
      <xmlPr mapId="1" xpath="/TFI-IZD-POD/IFP-GFI-IZD-POD_1000374/P1075331" xmlDataType="decimal"/>
    </xmlCellPr>
  </singleXmlCell>
  <singleXmlCell id="245" r="H129" connectionId="0">
    <xmlCellPr id="1" uniqueName="P1075332">
      <xmlPr mapId="1" xpath="/TFI-IZD-POD/IFP-GFI-IZD-POD_1000374/P1075332" xmlDataType="decimal"/>
    </xmlCellPr>
  </singleXmlCell>
  <singleXmlCell id="246" r="I129" connectionId="0">
    <xmlCellPr id="1" uniqueName="P1075333">
      <xmlPr mapId="1" xpath="/TFI-IZD-POD/IFP-GFI-IZD-POD_1000374/P1075333" xmlDataType="decimal"/>
    </xmlCellPr>
  </singleXmlCell>
  <singleXmlCell id="247" r="H130" connectionId="0">
    <xmlCellPr id="1" uniqueName="P1075334">
      <xmlPr mapId="1" xpath="/TFI-IZD-POD/IFP-GFI-IZD-POD_1000374/P1075334" xmlDataType="decimal"/>
    </xmlCellPr>
  </singleXmlCell>
  <singleXmlCell id="248" r="I130" connectionId="0">
    <xmlCellPr id="1" uniqueName="P1075335">
      <xmlPr mapId="1" xpath="/TFI-IZD-POD/IFP-GFI-IZD-POD_1000374/P1075335" xmlDataType="decimal"/>
    </xmlCellPr>
  </singleXmlCell>
  <singleXmlCell id="249" r="H131" connectionId="0">
    <xmlCellPr id="1" uniqueName="P1075336">
      <xmlPr mapId="1" xpath="/TFI-IZD-POD/IFP-GFI-IZD-POD_1000374/P1075336" xmlDataType="decimal"/>
    </xmlCellPr>
  </singleXmlCell>
  <singleXmlCell id="250" r="I131" connectionId="0">
    <xmlCellPr id="1" uniqueName="P1075337">
      <xmlPr mapId="1" xpath="/TFI-IZD-POD/IFP-GFI-IZD-POD_1000374/P1075337" xmlDataType="decimal"/>
    </xmlCellPr>
  </singleXmlCell>
  <singleXmlCell id="251" r="H132" connectionId="0">
    <xmlCellPr id="1" uniqueName="P1075338">
      <xmlPr mapId="1" xpath="/TFI-IZD-POD/IFP-GFI-IZD-POD_1000374/P1075338" xmlDataType="decimal"/>
    </xmlCellPr>
  </singleXmlCell>
  <singleXmlCell id="252" r="I132" connectionId="0">
    <xmlCellPr id="1" uniqueName="P1075339">
      <xmlPr mapId="1" xpath="/TFI-IZD-POD/IFP-GFI-IZD-POD_1000374/P1075339" xmlDataType="decimal"/>
    </xmlCellPr>
  </singleXmlCell>
  <singleXmlCell id="253" r="H133" connectionId="0">
    <xmlCellPr id="1" uniqueName="P1075340">
      <xmlPr mapId="1" xpath="/TFI-IZD-POD/IFP-GFI-IZD-POD_1000374/P1075340" xmlDataType="decimal"/>
    </xmlCellPr>
  </singleXmlCell>
  <singleXmlCell id="254" r="I133" connectionId="0">
    <xmlCellPr id="1" uniqueName="P1075341">
      <xmlPr mapId="1" xpath="/TFI-IZD-POD/IFP-GFI-IZD-POD_1000374/P1075341" xmlDataType="decimal"/>
    </xmlCellPr>
  </singleXmlCell>
  <singleXmlCell id="255" r="H134" connectionId="0">
    <xmlCellPr id="1" uniqueName="P1075342">
      <xmlPr mapId="1" xpath="/TFI-IZD-POD/IFP-GFI-IZD-POD_1000374/P1075342" xmlDataType="decimal"/>
    </xmlCellPr>
  </singleXmlCell>
  <singleXmlCell id="256" r="I134" connectionId="0">
    <xmlCellPr id="1" uniqueName="P1075343">
      <xmlPr mapId="1" xpath="/TFI-IZD-POD/IFP-GFI-IZD-POD_1000374/P1075343" xmlDataType="decimal"/>
    </xmlCellPr>
  </singleXmlCell>
</singleXmlCells>
</file>

<file path=xl/tables/tableSingleCells3.xml><?xml version="1.0" encoding="utf-8"?>
<singleXmlCells xmlns="http://schemas.openxmlformats.org/spreadsheetml/2006/main">
  <singleXmlCell id="257" r="H8" connectionId="0">
    <xmlCellPr id="1" uniqueName="P1076024">
      <xmlPr mapId="1" xpath="/TFI-IZD-POD/ISD-GFI-IZD-POD_1000375/P1076024" xmlDataType="decimal"/>
    </xmlCellPr>
  </singleXmlCell>
  <singleXmlCell id="258" r="I8" connectionId="0">
    <xmlCellPr id="1" uniqueName="P1082291">
      <xmlPr mapId="1" xpath="/TFI-IZD-POD/ISD-GFI-IZD-POD_1000375/P1082291" xmlDataType="decimal"/>
    </xmlCellPr>
  </singleXmlCell>
  <singleXmlCell id="259" r="J8" connectionId="0">
    <xmlCellPr id="1" uniqueName="P1076032">
      <xmlPr mapId="1" xpath="/TFI-IZD-POD/ISD-GFI-IZD-POD_1000375/P1076032" xmlDataType="decimal"/>
    </xmlCellPr>
  </singleXmlCell>
  <singleXmlCell id="260" r="K8" connectionId="0">
    <xmlCellPr id="1" uniqueName="P1082293">
      <xmlPr mapId="1" xpath="/TFI-IZD-POD/ISD-GFI-IZD-POD_1000375/P1082293" xmlDataType="decimal"/>
    </xmlCellPr>
  </singleXmlCell>
  <singleXmlCell id="261" r="H9" connectionId="0">
    <xmlCellPr id="1" uniqueName="P1076039">
      <xmlPr mapId="1" xpath="/TFI-IZD-POD/ISD-GFI-IZD-POD_1000375/P1076039" xmlDataType="decimal"/>
    </xmlCellPr>
  </singleXmlCell>
  <singleXmlCell id="262" r="I9" connectionId="0">
    <xmlCellPr id="1" uniqueName="P1082294">
      <xmlPr mapId="1" xpath="/TFI-IZD-POD/ISD-GFI-IZD-POD_1000375/P1082294" xmlDataType="decimal"/>
    </xmlCellPr>
  </singleXmlCell>
  <singleXmlCell id="263" r="J9" connectionId="0">
    <xmlCellPr id="1" uniqueName="P1076041">
      <xmlPr mapId="1" xpath="/TFI-IZD-POD/ISD-GFI-IZD-POD_1000375/P1076041" xmlDataType="decimal"/>
    </xmlCellPr>
  </singleXmlCell>
  <singleXmlCell id="264" r="K9" connectionId="0">
    <xmlCellPr id="1" uniqueName="P1082296">
      <xmlPr mapId="1" xpath="/TFI-IZD-POD/ISD-GFI-IZD-POD_1000375/P1082296" xmlDataType="decimal"/>
    </xmlCellPr>
  </singleXmlCell>
  <singleXmlCell id="265" r="H10" connectionId="0">
    <xmlCellPr id="1" uniqueName="P1076043">
      <xmlPr mapId="1" xpath="/TFI-IZD-POD/ISD-GFI-IZD-POD_1000375/P1076043" xmlDataType="decimal"/>
    </xmlCellPr>
  </singleXmlCell>
  <singleXmlCell id="266" r="I10" connectionId="0">
    <xmlCellPr id="1" uniqueName="P1082297">
      <xmlPr mapId="1" xpath="/TFI-IZD-POD/ISD-GFI-IZD-POD_1000375/P1082297" xmlDataType="decimal"/>
    </xmlCellPr>
  </singleXmlCell>
  <singleXmlCell id="267" r="J10" connectionId="0">
    <xmlCellPr id="1" uniqueName="P1076046">
      <xmlPr mapId="1" xpath="/TFI-IZD-POD/ISD-GFI-IZD-POD_1000375/P1076046" xmlDataType="decimal"/>
    </xmlCellPr>
  </singleXmlCell>
  <singleXmlCell id="268" r="K10" connectionId="0">
    <xmlCellPr id="1" uniqueName="P1082299">
      <xmlPr mapId="1" xpath="/TFI-IZD-POD/ISD-GFI-IZD-POD_1000375/P1082299" xmlDataType="decimal"/>
    </xmlCellPr>
  </singleXmlCell>
  <singleXmlCell id="269" r="H11" connectionId="0">
    <xmlCellPr id="1" uniqueName="P1076048">
      <xmlPr mapId="1" xpath="/TFI-IZD-POD/ISD-GFI-IZD-POD_1000375/P1076048" xmlDataType="decimal"/>
    </xmlCellPr>
  </singleXmlCell>
  <singleXmlCell id="270" r="I11" connectionId="0">
    <xmlCellPr id="1" uniqueName="P1082302">
      <xmlPr mapId="1" xpath="/TFI-IZD-POD/ISD-GFI-IZD-POD_1000375/P1082302" xmlDataType="decimal"/>
    </xmlCellPr>
  </singleXmlCell>
  <singleXmlCell id="271" r="J11" connectionId="0">
    <xmlCellPr id="1" uniqueName="P1076052">
      <xmlPr mapId="1" xpath="/TFI-IZD-POD/ISD-GFI-IZD-POD_1000375/P1076052" xmlDataType="decimal"/>
    </xmlCellPr>
  </singleXmlCell>
  <singleXmlCell id="272" r="K11" connectionId="0">
    <xmlCellPr id="1" uniqueName="P1082303">
      <xmlPr mapId="1" xpath="/TFI-IZD-POD/ISD-GFI-IZD-POD_1000375/P1082303" xmlDataType="decimal"/>
    </xmlCellPr>
  </singleXmlCell>
  <singleXmlCell id="273" r="H12" connectionId="0">
    <xmlCellPr id="1" uniqueName="P1076056">
      <xmlPr mapId="1" xpath="/TFI-IZD-POD/ISD-GFI-IZD-POD_1000375/P1076056" xmlDataType="decimal"/>
    </xmlCellPr>
  </singleXmlCell>
  <singleXmlCell id="274" r="I12" connectionId="0">
    <xmlCellPr id="1" uniqueName="P1082305">
      <xmlPr mapId="1" xpath="/TFI-IZD-POD/ISD-GFI-IZD-POD_1000375/P1082305" xmlDataType="decimal"/>
    </xmlCellPr>
  </singleXmlCell>
  <singleXmlCell id="275" r="J12" connectionId="0">
    <xmlCellPr id="1" uniqueName="P1076058">
      <xmlPr mapId="1" xpath="/TFI-IZD-POD/ISD-GFI-IZD-POD_1000375/P1076058" xmlDataType="decimal"/>
    </xmlCellPr>
  </singleXmlCell>
  <singleXmlCell id="276" r="K12" connectionId="0">
    <xmlCellPr id="1" uniqueName="P1082307">
      <xmlPr mapId="1" xpath="/TFI-IZD-POD/ISD-GFI-IZD-POD_1000375/P1082307" xmlDataType="decimal"/>
    </xmlCellPr>
  </singleXmlCell>
  <singleXmlCell id="277" r="H13" connectionId="0">
    <xmlCellPr id="1" uniqueName="P1076060">
      <xmlPr mapId="1" xpath="/TFI-IZD-POD/ISD-GFI-IZD-POD_1000375/P1076060" xmlDataType="decimal"/>
    </xmlCellPr>
  </singleXmlCell>
  <singleXmlCell id="278" r="I13" connectionId="0">
    <xmlCellPr id="1" uniqueName="P1082308">
      <xmlPr mapId="1" xpath="/TFI-IZD-POD/ISD-GFI-IZD-POD_1000375/P1082308" xmlDataType="decimal"/>
    </xmlCellPr>
  </singleXmlCell>
  <singleXmlCell id="279" r="J13" connectionId="0">
    <xmlCellPr id="1" uniqueName="P1076062">
      <xmlPr mapId="1" xpath="/TFI-IZD-POD/ISD-GFI-IZD-POD_1000375/P1076062" xmlDataType="decimal"/>
    </xmlCellPr>
  </singleXmlCell>
  <singleXmlCell id="280" r="K13" connectionId="0">
    <xmlCellPr id="1" uniqueName="P1082310">
      <xmlPr mapId="1" xpath="/TFI-IZD-POD/ISD-GFI-IZD-POD_1000375/P1082310" xmlDataType="decimal"/>
    </xmlCellPr>
  </singleXmlCell>
  <singleXmlCell id="281" r="H14" connectionId="0">
    <xmlCellPr id="1" uniqueName="P1076064">
      <xmlPr mapId="1" xpath="/TFI-IZD-POD/ISD-GFI-IZD-POD_1000375/P1076064" xmlDataType="decimal"/>
    </xmlCellPr>
  </singleXmlCell>
  <singleXmlCell id="282" r="I14" connectionId="0">
    <xmlCellPr id="1" uniqueName="P1082311">
      <xmlPr mapId="1" xpath="/TFI-IZD-POD/ISD-GFI-IZD-POD_1000375/P1082311" xmlDataType="decimal"/>
    </xmlCellPr>
  </singleXmlCell>
  <singleXmlCell id="283" r="J14" connectionId="0">
    <xmlCellPr id="1" uniqueName="P1076066">
      <xmlPr mapId="1" xpath="/TFI-IZD-POD/ISD-GFI-IZD-POD_1000375/P1076066" xmlDataType="decimal"/>
    </xmlCellPr>
  </singleXmlCell>
  <singleXmlCell id="284" r="K14" connectionId="0">
    <xmlCellPr id="1" uniqueName="P1082313">
      <xmlPr mapId="1" xpath="/TFI-IZD-POD/ISD-GFI-IZD-POD_1000375/P1082313" xmlDataType="decimal"/>
    </xmlCellPr>
  </singleXmlCell>
  <singleXmlCell id="285" r="H15" connectionId="0">
    <xmlCellPr id="1" uniqueName="P1076069">
      <xmlPr mapId="1" xpath="/TFI-IZD-POD/ISD-GFI-IZD-POD_1000375/P1076069" xmlDataType="decimal"/>
    </xmlCellPr>
  </singleXmlCell>
  <singleXmlCell id="286" r="I15" connectionId="0">
    <xmlCellPr id="1" uniqueName="P1082315">
      <xmlPr mapId="1" xpath="/TFI-IZD-POD/ISD-GFI-IZD-POD_1000375/P1082315" xmlDataType="decimal"/>
    </xmlCellPr>
  </singleXmlCell>
  <singleXmlCell id="287" r="J15" connectionId="0">
    <xmlCellPr id="1" uniqueName="P1076071">
      <xmlPr mapId="1" xpath="/TFI-IZD-POD/ISD-GFI-IZD-POD_1000375/P1076071" xmlDataType="decimal"/>
    </xmlCellPr>
  </singleXmlCell>
  <singleXmlCell id="288" r="K15" connectionId="0">
    <xmlCellPr id="1" uniqueName="P1082316">
      <xmlPr mapId="1" xpath="/TFI-IZD-POD/ISD-GFI-IZD-POD_1000375/P1082316" xmlDataType="decimal"/>
    </xmlCellPr>
  </singleXmlCell>
  <singleXmlCell id="289" r="H16" connectionId="0">
    <xmlCellPr id="1" uniqueName="P1076073">
      <xmlPr mapId="1" xpath="/TFI-IZD-POD/ISD-GFI-IZD-POD_1000375/P1076073" xmlDataType="decimal"/>
    </xmlCellPr>
  </singleXmlCell>
  <singleXmlCell id="290" r="I16" connectionId="0">
    <xmlCellPr id="1" uniqueName="P1082318">
      <xmlPr mapId="1" xpath="/TFI-IZD-POD/ISD-GFI-IZD-POD_1000375/P1082318" xmlDataType="decimal"/>
    </xmlCellPr>
  </singleXmlCell>
  <singleXmlCell id="291" r="J16" connectionId="0">
    <xmlCellPr id="1" uniqueName="P1076076">
      <xmlPr mapId="1" xpath="/TFI-IZD-POD/ISD-GFI-IZD-POD_1000375/P1076076" xmlDataType="decimal"/>
    </xmlCellPr>
  </singleXmlCell>
  <singleXmlCell id="292" r="K16" connectionId="0">
    <xmlCellPr id="1" uniqueName="P1082319">
      <xmlPr mapId="1" xpath="/TFI-IZD-POD/ISD-GFI-IZD-POD_1000375/P1082319" xmlDataType="decimal"/>
    </xmlCellPr>
  </singleXmlCell>
  <singleXmlCell id="293" r="H17" connectionId="0">
    <xmlCellPr id="1" uniqueName="P1076078">
      <xmlPr mapId="1" xpath="/TFI-IZD-POD/ISD-GFI-IZD-POD_1000375/P1076078" xmlDataType="decimal"/>
    </xmlCellPr>
  </singleXmlCell>
  <singleXmlCell id="294" r="I17" connectionId="0">
    <xmlCellPr id="1" uniqueName="P1082321">
      <xmlPr mapId="1" xpath="/TFI-IZD-POD/ISD-GFI-IZD-POD_1000375/P1082321" xmlDataType="decimal"/>
    </xmlCellPr>
  </singleXmlCell>
  <singleXmlCell id="295" r="J17" connectionId="0">
    <xmlCellPr id="1" uniqueName="P1076080">
      <xmlPr mapId="1" xpath="/TFI-IZD-POD/ISD-GFI-IZD-POD_1000375/P1076080" xmlDataType="decimal"/>
    </xmlCellPr>
  </singleXmlCell>
  <singleXmlCell id="296" r="K17" connectionId="0">
    <xmlCellPr id="1" uniqueName="P1082324">
      <xmlPr mapId="1" xpath="/TFI-IZD-POD/ISD-GFI-IZD-POD_1000375/P1082324" xmlDataType="decimal"/>
    </xmlCellPr>
  </singleXmlCell>
  <singleXmlCell id="297" r="H18" connectionId="0">
    <xmlCellPr id="1" uniqueName="P1076082">
      <xmlPr mapId="1" xpath="/TFI-IZD-POD/ISD-GFI-IZD-POD_1000375/P1076082" xmlDataType="decimal"/>
    </xmlCellPr>
  </singleXmlCell>
  <singleXmlCell id="298" r="I18" connectionId="0">
    <xmlCellPr id="1" uniqueName="P1082326">
      <xmlPr mapId="1" xpath="/TFI-IZD-POD/ISD-GFI-IZD-POD_1000375/P1082326" xmlDataType="decimal"/>
    </xmlCellPr>
  </singleXmlCell>
  <singleXmlCell id="299" r="J18" connectionId="0">
    <xmlCellPr id="1" uniqueName="P1076084">
      <xmlPr mapId="1" xpath="/TFI-IZD-POD/ISD-GFI-IZD-POD_1000375/P1076084" xmlDataType="decimal"/>
    </xmlCellPr>
  </singleXmlCell>
  <singleXmlCell id="300" r="K18" connectionId="0">
    <xmlCellPr id="1" uniqueName="P1082327">
      <xmlPr mapId="1" xpath="/TFI-IZD-POD/ISD-GFI-IZD-POD_1000375/P1082327" xmlDataType="decimal"/>
    </xmlCellPr>
  </singleXmlCell>
  <singleXmlCell id="301" r="H19" connectionId="0">
    <xmlCellPr id="1" uniqueName="P1076087">
      <xmlPr mapId="1" xpath="/TFI-IZD-POD/ISD-GFI-IZD-POD_1000375/P1076087" xmlDataType="decimal"/>
    </xmlCellPr>
  </singleXmlCell>
  <singleXmlCell id="302" r="I19" connectionId="0">
    <xmlCellPr id="1" uniqueName="P1082329">
      <xmlPr mapId="1" xpath="/TFI-IZD-POD/ISD-GFI-IZD-POD_1000375/P1082329" xmlDataType="decimal"/>
    </xmlCellPr>
  </singleXmlCell>
  <singleXmlCell id="303" r="J19" connectionId="0">
    <xmlCellPr id="1" uniqueName="P1076090">
      <xmlPr mapId="1" xpath="/TFI-IZD-POD/ISD-GFI-IZD-POD_1000375/P1076090" xmlDataType="decimal"/>
    </xmlCellPr>
  </singleXmlCell>
  <singleXmlCell id="304" r="K19" connectionId="0">
    <xmlCellPr id="1" uniqueName="P1082330">
      <xmlPr mapId="1" xpath="/TFI-IZD-POD/ISD-GFI-IZD-POD_1000375/P1082330" xmlDataType="decimal"/>
    </xmlCellPr>
  </singleXmlCell>
  <singleXmlCell id="305" r="H20" connectionId="0">
    <xmlCellPr id="1" uniqueName="P1076092">
      <xmlPr mapId="1" xpath="/TFI-IZD-POD/ISD-GFI-IZD-POD_1000375/P1076092" xmlDataType="decimal"/>
    </xmlCellPr>
  </singleXmlCell>
  <singleXmlCell id="306" r="I20" connectionId="0">
    <xmlCellPr id="1" uniqueName="P1082332">
      <xmlPr mapId="1" xpath="/TFI-IZD-POD/ISD-GFI-IZD-POD_1000375/P1082332" xmlDataType="decimal"/>
    </xmlCellPr>
  </singleXmlCell>
  <singleXmlCell id="307" r="J20" connectionId="0">
    <xmlCellPr id="1" uniqueName="P1076094">
      <xmlPr mapId="1" xpath="/TFI-IZD-POD/ISD-GFI-IZD-POD_1000375/P1076094" xmlDataType="decimal"/>
    </xmlCellPr>
  </singleXmlCell>
  <singleXmlCell id="308" r="K20" connectionId="0">
    <xmlCellPr id="1" uniqueName="P1082334">
      <xmlPr mapId="1" xpath="/TFI-IZD-POD/ISD-GFI-IZD-POD_1000375/P1082334" xmlDataType="decimal"/>
    </xmlCellPr>
  </singleXmlCell>
  <singleXmlCell id="309" r="H21" connectionId="0">
    <xmlCellPr id="1" uniqueName="P1076095">
      <xmlPr mapId="1" xpath="/TFI-IZD-POD/ISD-GFI-IZD-POD_1000375/P1076095" xmlDataType="decimal"/>
    </xmlCellPr>
  </singleXmlCell>
  <singleXmlCell id="310" r="I21" connectionId="0">
    <xmlCellPr id="1" uniqueName="P1082335">
      <xmlPr mapId="1" xpath="/TFI-IZD-POD/ISD-GFI-IZD-POD_1000375/P1082335" xmlDataType="decimal"/>
    </xmlCellPr>
  </singleXmlCell>
  <singleXmlCell id="311" r="J21" connectionId="0">
    <xmlCellPr id="1" uniqueName="P1076098">
      <xmlPr mapId="1" xpath="/TFI-IZD-POD/ISD-GFI-IZD-POD_1000375/P1076098" xmlDataType="decimal"/>
    </xmlCellPr>
  </singleXmlCell>
  <singleXmlCell id="312" r="K21" connectionId="0">
    <xmlCellPr id="1" uniqueName="P1082337">
      <xmlPr mapId="1" xpath="/TFI-IZD-POD/ISD-GFI-IZD-POD_1000375/P1082337" xmlDataType="decimal"/>
    </xmlCellPr>
  </singleXmlCell>
  <singleXmlCell id="313" r="H22" connectionId="0">
    <xmlCellPr id="1" uniqueName="P1076101">
      <xmlPr mapId="1" xpath="/TFI-IZD-POD/ISD-GFI-IZD-POD_1000375/P1076101" xmlDataType="decimal"/>
    </xmlCellPr>
  </singleXmlCell>
  <singleXmlCell id="314" r="I22" connectionId="0">
    <xmlCellPr id="1" uniqueName="P1082339">
      <xmlPr mapId="1" xpath="/TFI-IZD-POD/ISD-GFI-IZD-POD_1000375/P1082339" xmlDataType="decimal"/>
    </xmlCellPr>
  </singleXmlCell>
  <singleXmlCell id="315" r="J22" connectionId="0">
    <xmlCellPr id="1" uniqueName="P1076103">
      <xmlPr mapId="1" xpath="/TFI-IZD-POD/ISD-GFI-IZD-POD_1000375/P1076103" xmlDataType="decimal"/>
    </xmlCellPr>
  </singleXmlCell>
  <singleXmlCell id="316" r="K22" connectionId="0">
    <xmlCellPr id="1" uniqueName="P1082340">
      <xmlPr mapId="1" xpath="/TFI-IZD-POD/ISD-GFI-IZD-POD_1000375/P1082340" xmlDataType="decimal"/>
    </xmlCellPr>
  </singleXmlCell>
  <singleXmlCell id="317" r="H23" connectionId="0">
    <xmlCellPr id="1" uniqueName="P1076105">
      <xmlPr mapId="1" xpath="/TFI-IZD-POD/ISD-GFI-IZD-POD_1000375/P1076105" xmlDataType="decimal"/>
    </xmlCellPr>
  </singleXmlCell>
  <singleXmlCell id="318" r="I23" connectionId="0">
    <xmlCellPr id="1" uniqueName="P1082342">
      <xmlPr mapId="1" xpath="/TFI-IZD-POD/ISD-GFI-IZD-POD_1000375/P1082342" xmlDataType="decimal"/>
    </xmlCellPr>
  </singleXmlCell>
  <singleXmlCell id="319" r="J23" connectionId="0">
    <xmlCellPr id="1" uniqueName="P1076107">
      <xmlPr mapId="1" xpath="/TFI-IZD-POD/ISD-GFI-IZD-POD_1000375/P1076107" xmlDataType="decimal"/>
    </xmlCellPr>
  </singleXmlCell>
  <singleXmlCell id="320" r="K23" connectionId="0">
    <xmlCellPr id="1" uniqueName="P1082345">
      <xmlPr mapId="1" xpath="/TFI-IZD-POD/ISD-GFI-IZD-POD_1000375/P1082345" xmlDataType="decimal"/>
    </xmlCellPr>
  </singleXmlCell>
  <singleXmlCell id="321" r="H24" connectionId="0">
    <xmlCellPr id="1" uniqueName="P1076109">
      <xmlPr mapId="1" xpath="/TFI-IZD-POD/ISD-GFI-IZD-POD_1000375/P1076109" xmlDataType="decimal"/>
    </xmlCellPr>
  </singleXmlCell>
  <singleXmlCell id="322" r="I24" connectionId="0">
    <xmlCellPr id="1" uniqueName="P1082347">
      <xmlPr mapId="1" xpath="/TFI-IZD-POD/ISD-GFI-IZD-POD_1000375/P1082347" xmlDataType="decimal"/>
    </xmlCellPr>
  </singleXmlCell>
  <singleXmlCell id="323" r="J24" connectionId="0">
    <xmlCellPr id="1" uniqueName="P1076111">
      <xmlPr mapId="1" xpath="/TFI-IZD-POD/ISD-GFI-IZD-POD_1000375/P1076111" xmlDataType="decimal"/>
    </xmlCellPr>
  </singleXmlCell>
  <singleXmlCell id="324" r="K24" connectionId="0">
    <xmlCellPr id="1" uniqueName="P1082348">
      <xmlPr mapId="1" xpath="/TFI-IZD-POD/ISD-GFI-IZD-POD_1000375/P1082348" xmlDataType="decimal"/>
    </xmlCellPr>
  </singleXmlCell>
  <singleXmlCell id="325" r="H25" connectionId="0">
    <xmlCellPr id="1" uniqueName="P1076113">
      <xmlPr mapId="1" xpath="/TFI-IZD-POD/ISD-GFI-IZD-POD_1000375/P1076113" xmlDataType="decimal"/>
    </xmlCellPr>
  </singleXmlCell>
  <singleXmlCell id="326" r="I25" connectionId="0">
    <xmlCellPr id="1" uniqueName="P1082350">
      <xmlPr mapId="1" xpath="/TFI-IZD-POD/ISD-GFI-IZD-POD_1000375/P1082350" xmlDataType="decimal"/>
    </xmlCellPr>
  </singleXmlCell>
  <singleXmlCell id="327" r="J25" connectionId="0">
    <xmlCellPr id="1" uniqueName="P1076115">
      <xmlPr mapId="1" xpath="/TFI-IZD-POD/ISD-GFI-IZD-POD_1000375/P1076115" xmlDataType="decimal"/>
    </xmlCellPr>
  </singleXmlCell>
  <singleXmlCell id="328" r="K25" connectionId="0">
    <xmlCellPr id="1" uniqueName="P1082352">
      <xmlPr mapId="1" xpath="/TFI-IZD-POD/ISD-GFI-IZD-POD_1000375/P1082352" xmlDataType="decimal"/>
    </xmlCellPr>
  </singleXmlCell>
  <singleXmlCell id="329" r="H26" connectionId="0">
    <xmlCellPr id="1" uniqueName="P1076117">
      <xmlPr mapId="1" xpath="/TFI-IZD-POD/ISD-GFI-IZD-POD_1000375/P1076117" xmlDataType="decimal"/>
    </xmlCellPr>
  </singleXmlCell>
  <singleXmlCell id="330" r="I26" connectionId="0">
    <xmlCellPr id="1" uniqueName="P1082353">
      <xmlPr mapId="1" xpath="/TFI-IZD-POD/ISD-GFI-IZD-POD_1000375/P1082353" xmlDataType="decimal"/>
    </xmlCellPr>
  </singleXmlCell>
  <singleXmlCell id="331" r="J26" connectionId="0">
    <xmlCellPr id="1" uniqueName="P1076122">
      <xmlPr mapId="1" xpath="/TFI-IZD-POD/ISD-GFI-IZD-POD_1000375/P1076122" xmlDataType="decimal"/>
    </xmlCellPr>
  </singleXmlCell>
  <singleXmlCell id="332" r="K26" connectionId="0">
    <xmlCellPr id="1" uniqueName="P1082355">
      <xmlPr mapId="1" xpath="/TFI-IZD-POD/ISD-GFI-IZD-POD_1000375/P1082355" xmlDataType="decimal"/>
    </xmlCellPr>
  </singleXmlCell>
  <singleXmlCell id="333" r="H27" connectionId="0">
    <xmlCellPr id="1" uniqueName="P1076126">
      <xmlPr mapId="1" xpath="/TFI-IZD-POD/ISD-GFI-IZD-POD_1000375/P1076126" xmlDataType="decimal"/>
    </xmlCellPr>
  </singleXmlCell>
  <singleXmlCell id="334" r="I27" connectionId="0">
    <xmlCellPr id="1" uniqueName="P1082357">
      <xmlPr mapId="1" xpath="/TFI-IZD-POD/ISD-GFI-IZD-POD_1000375/P1082357" xmlDataType="decimal"/>
    </xmlCellPr>
  </singleXmlCell>
  <singleXmlCell id="335" r="J27" connectionId="0">
    <xmlCellPr id="1" uniqueName="P1076128">
      <xmlPr mapId="1" xpath="/TFI-IZD-POD/ISD-GFI-IZD-POD_1000375/P1076128" xmlDataType="decimal"/>
    </xmlCellPr>
  </singleXmlCell>
  <singleXmlCell id="336" r="K27" connectionId="0">
    <xmlCellPr id="1" uniqueName="P1082359">
      <xmlPr mapId="1" xpath="/TFI-IZD-POD/ISD-GFI-IZD-POD_1000375/P1082359" xmlDataType="decimal"/>
    </xmlCellPr>
  </singleXmlCell>
  <singleXmlCell id="337" r="H28" connectionId="0">
    <xmlCellPr id="1" uniqueName="P1076130">
      <xmlPr mapId="1" xpath="/TFI-IZD-POD/ISD-GFI-IZD-POD_1000375/P1076130" xmlDataType="decimal"/>
    </xmlCellPr>
  </singleXmlCell>
  <singleXmlCell id="338" r="I28" connectionId="0">
    <xmlCellPr id="1" uniqueName="P1082363">
      <xmlPr mapId="1" xpath="/TFI-IZD-POD/ISD-GFI-IZD-POD_1000375/P1082363" xmlDataType="decimal"/>
    </xmlCellPr>
  </singleXmlCell>
  <singleXmlCell id="339" r="J28" connectionId="0">
    <xmlCellPr id="1" uniqueName="P1076132">
      <xmlPr mapId="1" xpath="/TFI-IZD-POD/ISD-GFI-IZD-POD_1000375/P1076132" xmlDataType="decimal"/>
    </xmlCellPr>
  </singleXmlCell>
  <singleXmlCell id="340" r="K28" connectionId="0">
    <xmlCellPr id="1" uniqueName="P1082371">
      <xmlPr mapId="1" xpath="/TFI-IZD-POD/ISD-GFI-IZD-POD_1000375/P1082371" xmlDataType="decimal"/>
    </xmlCellPr>
  </singleXmlCell>
  <singleXmlCell id="341" r="H29" connectionId="0">
    <xmlCellPr id="1" uniqueName="P1076134">
      <xmlPr mapId="1" xpath="/TFI-IZD-POD/ISD-GFI-IZD-POD_1000375/P1076134" xmlDataType="decimal"/>
    </xmlCellPr>
  </singleXmlCell>
  <singleXmlCell id="342" r="I29" connectionId="0">
    <xmlCellPr id="1" uniqueName="P1082373">
      <xmlPr mapId="1" xpath="/TFI-IZD-POD/ISD-GFI-IZD-POD_1000375/P1082373" xmlDataType="decimal"/>
    </xmlCellPr>
  </singleXmlCell>
  <singleXmlCell id="343" r="J29" connectionId="0">
    <xmlCellPr id="1" uniqueName="P1076136">
      <xmlPr mapId="1" xpath="/TFI-IZD-POD/ISD-GFI-IZD-POD_1000375/P1076136" xmlDataType="decimal"/>
    </xmlCellPr>
  </singleXmlCell>
  <singleXmlCell id="344" r="K29" connectionId="0">
    <xmlCellPr id="1" uniqueName="P1082375">
      <xmlPr mapId="1" xpath="/TFI-IZD-POD/ISD-GFI-IZD-POD_1000375/P1082375" xmlDataType="decimal"/>
    </xmlCellPr>
  </singleXmlCell>
  <singleXmlCell id="345" r="H30" connectionId="0">
    <xmlCellPr id="1" uniqueName="P1076138">
      <xmlPr mapId="1" xpath="/TFI-IZD-POD/ISD-GFI-IZD-POD_1000375/P1076138" xmlDataType="decimal"/>
    </xmlCellPr>
  </singleXmlCell>
  <singleXmlCell id="346" r="I30" connectionId="0">
    <xmlCellPr id="1" uniqueName="P1082377">
      <xmlPr mapId="1" xpath="/TFI-IZD-POD/ISD-GFI-IZD-POD_1000375/P1082377" xmlDataType="decimal"/>
    </xmlCellPr>
  </singleXmlCell>
  <singleXmlCell id="347" r="J30" connectionId="0">
    <xmlCellPr id="1" uniqueName="P1076140">
      <xmlPr mapId="1" xpath="/TFI-IZD-POD/ISD-GFI-IZD-POD_1000375/P1076140" xmlDataType="decimal"/>
    </xmlCellPr>
  </singleXmlCell>
  <singleXmlCell id="348" r="K30" connectionId="0">
    <xmlCellPr id="1" uniqueName="P1082379">
      <xmlPr mapId="1" xpath="/TFI-IZD-POD/ISD-GFI-IZD-POD_1000375/P1082379" xmlDataType="decimal"/>
    </xmlCellPr>
  </singleXmlCell>
  <singleXmlCell id="349" r="H31" connectionId="0">
    <xmlCellPr id="1" uniqueName="P1076142">
      <xmlPr mapId="1" xpath="/TFI-IZD-POD/ISD-GFI-IZD-POD_1000375/P1076142" xmlDataType="decimal"/>
    </xmlCellPr>
  </singleXmlCell>
  <singleXmlCell id="350" r="I31" connectionId="0">
    <xmlCellPr id="1" uniqueName="P1082380">
      <xmlPr mapId="1" xpath="/TFI-IZD-POD/ISD-GFI-IZD-POD_1000375/P1082380" xmlDataType="decimal"/>
    </xmlCellPr>
  </singleXmlCell>
  <singleXmlCell id="351" r="J31" connectionId="0">
    <xmlCellPr id="1" uniqueName="P1076144">
      <xmlPr mapId="1" xpath="/TFI-IZD-POD/ISD-GFI-IZD-POD_1000375/P1076144" xmlDataType="decimal"/>
    </xmlCellPr>
  </singleXmlCell>
  <singleXmlCell id="352" r="K31" connectionId="0">
    <xmlCellPr id="1" uniqueName="P1082382">
      <xmlPr mapId="1" xpath="/TFI-IZD-POD/ISD-GFI-IZD-POD_1000375/P1082382" xmlDataType="decimal"/>
    </xmlCellPr>
  </singleXmlCell>
  <singleXmlCell id="353" r="H32" connectionId="0">
    <xmlCellPr id="1" uniqueName="P1076147">
      <xmlPr mapId="1" xpath="/TFI-IZD-POD/ISD-GFI-IZD-POD_1000375/P1076147" xmlDataType="decimal"/>
    </xmlCellPr>
  </singleXmlCell>
  <singleXmlCell id="354" r="I32" connectionId="0">
    <xmlCellPr id="1" uniqueName="P1082384">
      <xmlPr mapId="1" xpath="/TFI-IZD-POD/ISD-GFI-IZD-POD_1000375/P1082384" xmlDataType="decimal"/>
    </xmlCellPr>
  </singleXmlCell>
  <singleXmlCell id="355" r="J32" connectionId="0">
    <xmlCellPr id="1" uniqueName="P1076150">
      <xmlPr mapId="1" xpath="/TFI-IZD-POD/ISD-GFI-IZD-POD_1000375/P1076150" xmlDataType="decimal"/>
    </xmlCellPr>
  </singleXmlCell>
  <singleXmlCell id="356" r="K32" connectionId="0">
    <xmlCellPr id="1" uniqueName="P1082386">
      <xmlPr mapId="1" xpath="/TFI-IZD-POD/ISD-GFI-IZD-POD_1000375/P1082386" xmlDataType="decimal"/>
    </xmlCellPr>
  </singleXmlCell>
  <singleXmlCell id="357" r="H33" connectionId="0">
    <xmlCellPr id="1" uniqueName="P1076152">
      <xmlPr mapId="1" xpath="/TFI-IZD-POD/ISD-GFI-IZD-POD_1000375/P1076152" xmlDataType="decimal"/>
    </xmlCellPr>
  </singleXmlCell>
  <singleXmlCell id="358" r="I33" connectionId="0">
    <xmlCellPr id="1" uniqueName="P1082387">
      <xmlPr mapId="1" xpath="/TFI-IZD-POD/ISD-GFI-IZD-POD_1000375/P1082387" xmlDataType="decimal"/>
    </xmlCellPr>
  </singleXmlCell>
  <singleXmlCell id="359" r="J33" connectionId="0">
    <xmlCellPr id="1" uniqueName="P1076154">
      <xmlPr mapId="1" xpath="/TFI-IZD-POD/ISD-GFI-IZD-POD_1000375/P1076154" xmlDataType="decimal"/>
    </xmlCellPr>
  </singleXmlCell>
  <singleXmlCell id="360" r="K33" connectionId="0">
    <xmlCellPr id="1" uniqueName="P1082389">
      <xmlPr mapId="1" xpath="/TFI-IZD-POD/ISD-GFI-IZD-POD_1000375/P1082389" xmlDataType="decimal"/>
    </xmlCellPr>
  </singleXmlCell>
  <singleXmlCell id="361" r="H34" connectionId="0">
    <xmlCellPr id="1" uniqueName="P1076156">
      <xmlPr mapId="1" xpath="/TFI-IZD-POD/ISD-GFI-IZD-POD_1000375/P1076156" xmlDataType="decimal"/>
    </xmlCellPr>
  </singleXmlCell>
  <singleXmlCell id="362" r="I34" connectionId="0">
    <xmlCellPr id="1" uniqueName="P1082391">
      <xmlPr mapId="1" xpath="/TFI-IZD-POD/ISD-GFI-IZD-POD_1000375/P1082391" xmlDataType="decimal"/>
    </xmlCellPr>
  </singleXmlCell>
  <singleXmlCell id="363" r="J34" connectionId="0">
    <xmlCellPr id="1" uniqueName="P1076158">
      <xmlPr mapId="1" xpath="/TFI-IZD-POD/ISD-GFI-IZD-POD_1000375/P1076158" xmlDataType="decimal"/>
    </xmlCellPr>
  </singleXmlCell>
  <singleXmlCell id="364" r="K34" connectionId="0">
    <xmlCellPr id="1" uniqueName="P1082393">
      <xmlPr mapId="1" xpath="/TFI-IZD-POD/ISD-GFI-IZD-POD_1000375/P1082393" xmlDataType="decimal"/>
    </xmlCellPr>
  </singleXmlCell>
  <singleXmlCell id="365" r="H35" connectionId="0">
    <xmlCellPr id="1" uniqueName="P1076162">
      <xmlPr mapId="1" xpath="/TFI-IZD-POD/ISD-GFI-IZD-POD_1000375/P1076162" xmlDataType="decimal"/>
    </xmlCellPr>
  </singleXmlCell>
  <singleXmlCell id="366" r="I35" connectionId="0">
    <xmlCellPr id="1" uniqueName="P1082395">
      <xmlPr mapId="1" xpath="/TFI-IZD-POD/ISD-GFI-IZD-POD_1000375/P1082395" xmlDataType="decimal"/>
    </xmlCellPr>
  </singleXmlCell>
  <singleXmlCell id="367" r="J35" connectionId="0">
    <xmlCellPr id="1" uniqueName="P1076164">
      <xmlPr mapId="1" xpath="/TFI-IZD-POD/ISD-GFI-IZD-POD_1000375/P1076164" xmlDataType="decimal"/>
    </xmlCellPr>
  </singleXmlCell>
  <singleXmlCell id="368" r="K35" connectionId="0">
    <xmlCellPr id="1" uniqueName="P1082397">
      <xmlPr mapId="1" xpath="/TFI-IZD-POD/ISD-GFI-IZD-POD_1000375/P1082397" xmlDataType="decimal"/>
    </xmlCellPr>
  </singleXmlCell>
  <singleXmlCell id="369" r="H36" connectionId="0">
    <xmlCellPr id="1" uniqueName="P1076166">
      <xmlPr mapId="1" xpath="/TFI-IZD-POD/ISD-GFI-IZD-POD_1000375/P1076166" xmlDataType="decimal"/>
    </xmlCellPr>
  </singleXmlCell>
  <singleXmlCell id="370" r="I36" connectionId="0">
    <xmlCellPr id="1" uniqueName="P1082399">
      <xmlPr mapId="1" xpath="/TFI-IZD-POD/ISD-GFI-IZD-POD_1000375/P1082399" xmlDataType="decimal"/>
    </xmlCellPr>
  </singleXmlCell>
  <singleXmlCell id="371" r="J36" connectionId="0">
    <xmlCellPr id="1" uniqueName="P1076168">
      <xmlPr mapId="1" xpath="/TFI-IZD-POD/ISD-GFI-IZD-POD_1000375/P1076168" xmlDataType="decimal"/>
    </xmlCellPr>
  </singleXmlCell>
  <singleXmlCell id="372" r="K36" connectionId="0">
    <xmlCellPr id="1" uniqueName="P1082400">
      <xmlPr mapId="1" xpath="/TFI-IZD-POD/ISD-GFI-IZD-POD_1000375/P1082400" xmlDataType="decimal"/>
    </xmlCellPr>
  </singleXmlCell>
  <singleXmlCell id="373" r="H37" connectionId="0">
    <xmlCellPr id="1" uniqueName="P1076170">
      <xmlPr mapId="1" xpath="/TFI-IZD-POD/ISD-GFI-IZD-POD_1000375/P1076170" xmlDataType="decimal"/>
    </xmlCellPr>
  </singleXmlCell>
  <singleXmlCell id="374" r="I37" connectionId="0">
    <xmlCellPr id="1" uniqueName="P1082402">
      <xmlPr mapId="1" xpath="/TFI-IZD-POD/ISD-GFI-IZD-POD_1000375/P1082402" xmlDataType="decimal"/>
    </xmlCellPr>
  </singleXmlCell>
  <singleXmlCell id="375" r="J37" connectionId="0">
    <xmlCellPr id="1" uniqueName="P1076173">
      <xmlPr mapId="1" xpath="/TFI-IZD-POD/ISD-GFI-IZD-POD_1000375/P1076173" xmlDataType="decimal"/>
    </xmlCellPr>
  </singleXmlCell>
  <singleXmlCell id="376" r="K37" connectionId="0">
    <xmlCellPr id="1" uniqueName="P1082404">
      <xmlPr mapId="1" xpath="/TFI-IZD-POD/ISD-GFI-IZD-POD_1000375/P1082404" xmlDataType="decimal"/>
    </xmlCellPr>
  </singleXmlCell>
  <singleXmlCell id="377" r="H38" connectionId="0">
    <xmlCellPr id="1" uniqueName="P1076175">
      <xmlPr mapId="1" xpath="/TFI-IZD-POD/ISD-GFI-IZD-POD_1000375/P1076175" xmlDataType="decimal"/>
    </xmlCellPr>
  </singleXmlCell>
  <singleXmlCell id="378" r="I38" connectionId="0">
    <xmlCellPr id="1" uniqueName="P1082405">
      <xmlPr mapId="1" xpath="/TFI-IZD-POD/ISD-GFI-IZD-POD_1000375/P1082405" xmlDataType="decimal"/>
    </xmlCellPr>
  </singleXmlCell>
  <singleXmlCell id="379" r="J38" connectionId="0">
    <xmlCellPr id="1" uniqueName="P1076178">
      <xmlPr mapId="1" xpath="/TFI-IZD-POD/ISD-GFI-IZD-POD_1000375/P1076178" xmlDataType="decimal"/>
    </xmlCellPr>
  </singleXmlCell>
  <singleXmlCell id="380" r="K38" connectionId="0">
    <xmlCellPr id="1" uniqueName="P1082407">
      <xmlPr mapId="1" xpath="/TFI-IZD-POD/ISD-GFI-IZD-POD_1000375/P1082407" xmlDataType="decimal"/>
    </xmlCellPr>
  </singleXmlCell>
  <singleXmlCell id="381" r="H39" connectionId="0">
    <xmlCellPr id="1" uniqueName="P1076180">
      <xmlPr mapId="1" xpath="/TFI-IZD-POD/ISD-GFI-IZD-POD_1000375/P1076180" xmlDataType="decimal"/>
    </xmlCellPr>
  </singleXmlCell>
  <singleXmlCell id="382" r="I39" connectionId="0">
    <xmlCellPr id="1" uniqueName="P1082409">
      <xmlPr mapId="1" xpath="/TFI-IZD-POD/ISD-GFI-IZD-POD_1000375/P1082409" xmlDataType="decimal"/>
    </xmlCellPr>
  </singleXmlCell>
  <singleXmlCell id="383" r="J39" connectionId="0">
    <xmlCellPr id="1" uniqueName="P1076182">
      <xmlPr mapId="1" xpath="/TFI-IZD-POD/ISD-GFI-IZD-POD_1000375/P1076182" xmlDataType="decimal"/>
    </xmlCellPr>
  </singleXmlCell>
  <singleXmlCell id="384" r="K39" connectionId="0">
    <xmlCellPr id="1" uniqueName="P1082411">
      <xmlPr mapId="1" xpath="/TFI-IZD-POD/ISD-GFI-IZD-POD_1000375/P1082411" xmlDataType="decimal"/>
    </xmlCellPr>
  </singleXmlCell>
  <singleXmlCell id="385" r="H40" connectionId="0">
    <xmlCellPr id="1" uniqueName="P1076234">
      <xmlPr mapId="1" xpath="/TFI-IZD-POD/ISD-GFI-IZD-POD_1000375/P1076234" xmlDataType="decimal"/>
    </xmlCellPr>
  </singleXmlCell>
  <singleXmlCell id="386" r="I40" connectionId="0">
    <xmlCellPr id="1" uniqueName="P1082413">
      <xmlPr mapId="1" xpath="/TFI-IZD-POD/ISD-GFI-IZD-POD_1000375/P1082413" xmlDataType="decimal"/>
    </xmlCellPr>
  </singleXmlCell>
  <singleXmlCell id="387" r="J40" connectionId="0">
    <xmlCellPr id="1" uniqueName="P1076236">
      <xmlPr mapId="1" xpath="/TFI-IZD-POD/ISD-GFI-IZD-POD_1000375/P1076236" xmlDataType="decimal"/>
    </xmlCellPr>
  </singleXmlCell>
  <singleXmlCell id="388" r="K40" connectionId="0">
    <xmlCellPr id="1" uniqueName="P1082414">
      <xmlPr mapId="1" xpath="/TFI-IZD-POD/ISD-GFI-IZD-POD_1000375/P1082414" xmlDataType="decimal"/>
    </xmlCellPr>
  </singleXmlCell>
  <singleXmlCell id="389" r="H41" connectionId="0">
    <xmlCellPr id="1" uniqueName="P1076240">
      <xmlPr mapId="1" xpath="/TFI-IZD-POD/ISD-GFI-IZD-POD_1000375/P1076240" xmlDataType="decimal"/>
    </xmlCellPr>
  </singleXmlCell>
  <singleXmlCell id="390" r="I41" connectionId="0">
    <xmlCellPr id="1" uniqueName="P1082421">
      <xmlPr mapId="1" xpath="/TFI-IZD-POD/ISD-GFI-IZD-POD_1000375/P1082421" xmlDataType="decimal"/>
    </xmlCellPr>
  </singleXmlCell>
  <singleXmlCell id="391" r="J41" connectionId="0">
    <xmlCellPr id="1" uniqueName="P1076243">
      <xmlPr mapId="1" xpath="/TFI-IZD-POD/ISD-GFI-IZD-POD_1000375/P1076243" xmlDataType="decimal"/>
    </xmlCellPr>
  </singleXmlCell>
  <singleXmlCell id="392" r="K41" connectionId="0">
    <xmlCellPr id="1" uniqueName="P1082424">
      <xmlPr mapId="1" xpath="/TFI-IZD-POD/ISD-GFI-IZD-POD_1000375/P1082424" xmlDataType="decimal"/>
    </xmlCellPr>
  </singleXmlCell>
  <singleXmlCell id="393" r="H42" connectionId="0">
    <xmlCellPr id="1" uniqueName="P1076245">
      <xmlPr mapId="1" xpath="/TFI-IZD-POD/ISD-GFI-IZD-POD_1000375/P1076245" xmlDataType="decimal"/>
    </xmlCellPr>
  </singleXmlCell>
  <singleXmlCell id="394" r="I42" connectionId="0">
    <xmlCellPr id="1" uniqueName="P1082426">
      <xmlPr mapId="1" xpath="/TFI-IZD-POD/ISD-GFI-IZD-POD_1000375/P1082426" xmlDataType="decimal"/>
    </xmlCellPr>
  </singleXmlCell>
  <singleXmlCell id="395" r="J42" connectionId="0">
    <xmlCellPr id="1" uniqueName="P1076247">
      <xmlPr mapId="1" xpath="/TFI-IZD-POD/ISD-GFI-IZD-POD_1000375/P1076247" xmlDataType="decimal"/>
    </xmlCellPr>
  </singleXmlCell>
  <singleXmlCell id="396" r="K42" connectionId="0">
    <xmlCellPr id="1" uniqueName="P1082427">
      <xmlPr mapId="1" xpath="/TFI-IZD-POD/ISD-GFI-IZD-POD_1000375/P1082427" xmlDataType="decimal"/>
    </xmlCellPr>
  </singleXmlCell>
  <singleXmlCell id="397" r="H43" connectionId="0">
    <xmlCellPr id="1" uniqueName="P1076249">
      <xmlPr mapId="1" xpath="/TFI-IZD-POD/ISD-GFI-IZD-POD_1000375/P1076249" xmlDataType="decimal"/>
    </xmlCellPr>
  </singleXmlCell>
  <singleXmlCell id="398" r="I43" connectionId="0">
    <xmlCellPr id="1" uniqueName="P1082431">
      <xmlPr mapId="1" xpath="/TFI-IZD-POD/ISD-GFI-IZD-POD_1000375/P1082431" xmlDataType="decimal"/>
    </xmlCellPr>
  </singleXmlCell>
  <singleXmlCell id="399" r="J43" connectionId="0">
    <xmlCellPr id="1" uniqueName="P1076251">
      <xmlPr mapId="1" xpath="/TFI-IZD-POD/ISD-GFI-IZD-POD_1000375/P1076251" xmlDataType="decimal"/>
    </xmlCellPr>
  </singleXmlCell>
  <singleXmlCell id="400" r="K43" connectionId="0">
    <xmlCellPr id="1" uniqueName="P1082432">
      <xmlPr mapId="1" xpath="/TFI-IZD-POD/ISD-GFI-IZD-POD_1000375/P1082432" xmlDataType="decimal"/>
    </xmlCellPr>
  </singleXmlCell>
  <singleXmlCell id="401" r="H44" connectionId="0">
    <xmlCellPr id="1" uniqueName="P1076253">
      <xmlPr mapId="1" xpath="/TFI-IZD-POD/ISD-GFI-IZD-POD_1000375/P1076253" xmlDataType="decimal"/>
    </xmlCellPr>
  </singleXmlCell>
  <singleXmlCell id="402" r="I44" connectionId="0">
    <xmlCellPr id="1" uniqueName="P1082434">
      <xmlPr mapId="1" xpath="/TFI-IZD-POD/ISD-GFI-IZD-POD_1000375/P1082434" xmlDataType="decimal"/>
    </xmlCellPr>
  </singleXmlCell>
  <singleXmlCell id="403" r="J44" connectionId="0">
    <xmlCellPr id="1" uniqueName="P1076255">
      <xmlPr mapId="1" xpath="/TFI-IZD-POD/ISD-GFI-IZD-POD_1000375/P1076255" xmlDataType="decimal"/>
    </xmlCellPr>
  </singleXmlCell>
  <singleXmlCell id="404" r="K44" connectionId="0">
    <xmlCellPr id="1" uniqueName="P1082436">
      <xmlPr mapId="1" xpath="/TFI-IZD-POD/ISD-GFI-IZD-POD_1000375/P1082436" xmlDataType="decimal"/>
    </xmlCellPr>
  </singleXmlCell>
  <singleXmlCell id="405" r="H45" connectionId="0">
    <xmlCellPr id="1" uniqueName="P1076257">
      <xmlPr mapId="1" xpath="/TFI-IZD-POD/ISD-GFI-IZD-POD_1000375/P1076257" xmlDataType="decimal"/>
    </xmlCellPr>
  </singleXmlCell>
  <singleXmlCell id="406" r="I45" connectionId="0">
    <xmlCellPr id="1" uniqueName="P1082438">
      <xmlPr mapId="1" xpath="/TFI-IZD-POD/ISD-GFI-IZD-POD_1000375/P1082438" xmlDataType="decimal"/>
    </xmlCellPr>
  </singleXmlCell>
  <singleXmlCell id="407" r="J45" connectionId="0">
    <xmlCellPr id="1" uniqueName="P1076259">
      <xmlPr mapId="1" xpath="/TFI-IZD-POD/ISD-GFI-IZD-POD_1000375/P1076259" xmlDataType="decimal"/>
    </xmlCellPr>
  </singleXmlCell>
  <singleXmlCell id="408" r="K45" connectionId="0">
    <xmlCellPr id="1" uniqueName="P1082439">
      <xmlPr mapId="1" xpath="/TFI-IZD-POD/ISD-GFI-IZD-POD_1000375/P1082439" xmlDataType="decimal"/>
    </xmlCellPr>
  </singleXmlCell>
  <singleXmlCell id="409" r="H46" connectionId="0">
    <xmlCellPr id="1" uniqueName="P1076262">
      <xmlPr mapId="1" xpath="/TFI-IZD-POD/ISD-GFI-IZD-POD_1000375/P1076262" xmlDataType="decimal"/>
    </xmlCellPr>
  </singleXmlCell>
  <singleXmlCell id="410" r="I46" connectionId="0">
    <xmlCellPr id="1" uniqueName="P1082441">
      <xmlPr mapId="1" xpath="/TFI-IZD-POD/ISD-GFI-IZD-POD_1000375/P1082441" xmlDataType="decimal"/>
    </xmlCellPr>
  </singleXmlCell>
  <singleXmlCell id="411" r="J46" connectionId="0">
    <xmlCellPr id="1" uniqueName="P1076264">
      <xmlPr mapId="1" xpath="/TFI-IZD-POD/ISD-GFI-IZD-POD_1000375/P1076264" xmlDataType="decimal"/>
    </xmlCellPr>
  </singleXmlCell>
  <singleXmlCell id="412" r="K46" connectionId="0">
    <xmlCellPr id="1" uniqueName="P1082443">
      <xmlPr mapId="1" xpath="/TFI-IZD-POD/ISD-GFI-IZD-POD_1000375/P1082443" xmlDataType="decimal"/>
    </xmlCellPr>
  </singleXmlCell>
  <singleXmlCell id="413" r="H47" connectionId="0">
    <xmlCellPr id="1" uniqueName="P1076274">
      <xmlPr mapId="1" xpath="/TFI-IZD-POD/ISD-GFI-IZD-POD_1000375/P1076274" xmlDataType="decimal"/>
    </xmlCellPr>
  </singleXmlCell>
  <singleXmlCell id="414" r="I47" connectionId="0">
    <xmlCellPr id="1" uniqueName="P1082444">
      <xmlPr mapId="1" xpath="/TFI-IZD-POD/ISD-GFI-IZD-POD_1000375/P1082444" xmlDataType="decimal"/>
    </xmlCellPr>
  </singleXmlCell>
  <singleXmlCell id="415" r="J47" connectionId="0">
    <xmlCellPr id="1" uniqueName="P1076276">
      <xmlPr mapId="1" xpath="/TFI-IZD-POD/ISD-GFI-IZD-POD_1000375/P1076276" xmlDataType="decimal"/>
    </xmlCellPr>
  </singleXmlCell>
  <singleXmlCell id="416" r="K47" connectionId="0">
    <xmlCellPr id="1" uniqueName="P1082446">
      <xmlPr mapId="1" xpath="/TFI-IZD-POD/ISD-GFI-IZD-POD_1000375/P1082446" xmlDataType="decimal"/>
    </xmlCellPr>
  </singleXmlCell>
  <singleXmlCell id="417" r="H48" connectionId="0">
    <xmlCellPr id="1" uniqueName="P1076278">
      <xmlPr mapId="1" xpath="/TFI-IZD-POD/ISD-GFI-IZD-POD_1000375/P1076278" xmlDataType="decimal"/>
    </xmlCellPr>
  </singleXmlCell>
  <singleXmlCell id="418" r="I48" connectionId="0">
    <xmlCellPr id="1" uniqueName="P1082448">
      <xmlPr mapId="1" xpath="/TFI-IZD-POD/ISD-GFI-IZD-POD_1000375/P1082448" xmlDataType="decimal"/>
    </xmlCellPr>
  </singleXmlCell>
  <singleXmlCell id="419" r="J48" connectionId="0">
    <xmlCellPr id="1" uniqueName="P1076280">
      <xmlPr mapId="1" xpath="/TFI-IZD-POD/ISD-GFI-IZD-POD_1000375/P1076280" xmlDataType="decimal"/>
    </xmlCellPr>
  </singleXmlCell>
  <singleXmlCell id="420" r="K48" connectionId="0">
    <xmlCellPr id="1" uniqueName="P1082449">
      <xmlPr mapId="1" xpath="/TFI-IZD-POD/ISD-GFI-IZD-POD_1000375/P1082449" xmlDataType="decimal"/>
    </xmlCellPr>
  </singleXmlCell>
  <singleXmlCell id="421" r="H49" connectionId="0">
    <xmlCellPr id="1" uniqueName="P1076281">
      <xmlPr mapId="1" xpath="/TFI-IZD-POD/ISD-GFI-IZD-POD_1000375/P1076281" xmlDataType="decimal"/>
    </xmlCellPr>
  </singleXmlCell>
  <singleXmlCell id="422" r="I49" connectionId="0">
    <xmlCellPr id="1" uniqueName="P1082451">
      <xmlPr mapId="1" xpath="/TFI-IZD-POD/ISD-GFI-IZD-POD_1000375/P1082451" xmlDataType="decimal"/>
    </xmlCellPr>
  </singleXmlCell>
  <singleXmlCell id="423" r="J49" connectionId="0">
    <xmlCellPr id="1" uniqueName="P1076282">
      <xmlPr mapId="1" xpath="/TFI-IZD-POD/ISD-GFI-IZD-POD_1000375/P1076282" xmlDataType="decimal"/>
    </xmlCellPr>
  </singleXmlCell>
  <singleXmlCell id="424" r="K49" connectionId="0">
    <xmlCellPr id="1" uniqueName="P1082452">
      <xmlPr mapId="1" xpath="/TFI-IZD-POD/ISD-GFI-IZD-POD_1000375/P1082452" xmlDataType="decimal"/>
    </xmlCellPr>
  </singleXmlCell>
  <singleXmlCell id="425" r="H50" connectionId="0">
    <xmlCellPr id="1" uniqueName="P1076283">
      <xmlPr mapId="1" xpath="/TFI-IZD-POD/ISD-GFI-IZD-POD_1000375/P1076283" xmlDataType="decimal"/>
    </xmlCellPr>
  </singleXmlCell>
  <singleXmlCell id="426" r="I50" connectionId="0">
    <xmlCellPr id="1" uniqueName="P1082454">
      <xmlPr mapId="1" xpath="/TFI-IZD-POD/ISD-GFI-IZD-POD_1000375/P1082454" xmlDataType="decimal"/>
    </xmlCellPr>
  </singleXmlCell>
  <singleXmlCell id="427" r="J50" connectionId="0">
    <xmlCellPr id="1" uniqueName="P1076284">
      <xmlPr mapId="1" xpath="/TFI-IZD-POD/ISD-GFI-IZD-POD_1000375/P1076284" xmlDataType="decimal"/>
    </xmlCellPr>
  </singleXmlCell>
  <singleXmlCell id="428" r="K50" connectionId="0">
    <xmlCellPr id="1" uniqueName="P1082456">
      <xmlPr mapId="1" xpath="/TFI-IZD-POD/ISD-GFI-IZD-POD_1000375/P1082456" xmlDataType="decimal"/>
    </xmlCellPr>
  </singleXmlCell>
  <singleXmlCell id="429" r="H51" connectionId="0">
    <xmlCellPr id="1" uniqueName="P1076285">
      <xmlPr mapId="1" xpath="/TFI-IZD-POD/ISD-GFI-IZD-POD_1000375/P1076285" xmlDataType="decimal"/>
    </xmlCellPr>
  </singleXmlCell>
  <singleXmlCell id="430" r="I51" connectionId="0">
    <xmlCellPr id="1" uniqueName="P1082457">
      <xmlPr mapId="1" xpath="/TFI-IZD-POD/ISD-GFI-IZD-POD_1000375/P1082457" xmlDataType="decimal"/>
    </xmlCellPr>
  </singleXmlCell>
  <singleXmlCell id="431" r="J51" connectionId="0">
    <xmlCellPr id="1" uniqueName="P1076286">
      <xmlPr mapId="1" xpath="/TFI-IZD-POD/ISD-GFI-IZD-POD_1000375/P1076286" xmlDataType="decimal"/>
    </xmlCellPr>
  </singleXmlCell>
  <singleXmlCell id="432" r="K51" connectionId="0">
    <xmlCellPr id="1" uniqueName="P1082459">
      <xmlPr mapId="1" xpath="/TFI-IZD-POD/ISD-GFI-IZD-POD_1000375/P1082459" xmlDataType="decimal"/>
    </xmlCellPr>
  </singleXmlCell>
  <singleXmlCell id="433" r="H52" connectionId="0">
    <xmlCellPr id="1" uniqueName="P1076287">
      <xmlPr mapId="1" xpath="/TFI-IZD-POD/ISD-GFI-IZD-POD_1000375/P1076287" xmlDataType="decimal"/>
    </xmlCellPr>
  </singleXmlCell>
  <singleXmlCell id="434" r="I52" connectionId="0">
    <xmlCellPr id="1" uniqueName="P1082476">
      <xmlPr mapId="1" xpath="/TFI-IZD-POD/ISD-GFI-IZD-POD_1000375/P1082476" xmlDataType="decimal"/>
    </xmlCellPr>
  </singleXmlCell>
  <singleXmlCell id="435" r="J52" connectionId="0">
    <xmlCellPr id="1" uniqueName="P1076288">
      <xmlPr mapId="1" xpath="/TFI-IZD-POD/ISD-GFI-IZD-POD_1000375/P1076288" xmlDataType="decimal"/>
    </xmlCellPr>
  </singleXmlCell>
  <singleXmlCell id="436" r="K52" connectionId="0">
    <xmlCellPr id="1" uniqueName="P1082478">
      <xmlPr mapId="1" xpath="/TFI-IZD-POD/ISD-GFI-IZD-POD_1000375/P1082478" xmlDataType="decimal"/>
    </xmlCellPr>
  </singleXmlCell>
  <singleXmlCell id="437" r="H53" connectionId="0">
    <xmlCellPr id="1" uniqueName="P1076289">
      <xmlPr mapId="1" xpath="/TFI-IZD-POD/ISD-GFI-IZD-POD_1000375/P1076289" xmlDataType="decimal"/>
    </xmlCellPr>
  </singleXmlCell>
  <singleXmlCell id="438" r="I53" connectionId="0">
    <xmlCellPr id="1" uniqueName="P1082479">
      <xmlPr mapId="1" xpath="/TFI-IZD-POD/ISD-GFI-IZD-POD_1000375/P1082479" xmlDataType="decimal"/>
    </xmlCellPr>
  </singleXmlCell>
  <singleXmlCell id="439" r="J53" connectionId="0">
    <xmlCellPr id="1" uniqueName="P1076291">
      <xmlPr mapId="1" xpath="/TFI-IZD-POD/ISD-GFI-IZD-POD_1000375/P1076291" xmlDataType="decimal"/>
    </xmlCellPr>
  </singleXmlCell>
  <singleXmlCell id="440" r="K53" connectionId="0">
    <xmlCellPr id="1" uniqueName="P1082481">
      <xmlPr mapId="1" xpath="/TFI-IZD-POD/ISD-GFI-IZD-POD_1000375/P1082481" xmlDataType="decimal"/>
    </xmlCellPr>
  </singleXmlCell>
  <singleXmlCell id="441" r="H54" connectionId="0">
    <xmlCellPr id="1" uniqueName="P1076293">
      <xmlPr mapId="1" xpath="/TFI-IZD-POD/ISD-GFI-IZD-POD_1000375/P1076293" xmlDataType="decimal"/>
    </xmlCellPr>
  </singleXmlCell>
  <singleXmlCell id="442" r="I54" connectionId="0">
    <xmlCellPr id="1" uniqueName="P1082483">
      <xmlPr mapId="1" xpath="/TFI-IZD-POD/ISD-GFI-IZD-POD_1000375/P1082483" xmlDataType="decimal"/>
    </xmlCellPr>
  </singleXmlCell>
  <singleXmlCell id="443" r="J54" connectionId="0">
    <xmlCellPr id="1" uniqueName="P1076295">
      <xmlPr mapId="1" xpath="/TFI-IZD-POD/ISD-GFI-IZD-POD_1000375/P1076295" xmlDataType="decimal"/>
    </xmlCellPr>
  </singleXmlCell>
  <singleXmlCell id="444" r="K54" connectionId="0">
    <xmlCellPr id="1" uniqueName="P1082485">
      <xmlPr mapId="1" xpath="/TFI-IZD-POD/ISD-GFI-IZD-POD_1000375/P1082485" xmlDataType="decimal"/>
    </xmlCellPr>
  </singleXmlCell>
  <singleXmlCell id="445" r="H55" connectionId="0">
    <xmlCellPr id="1" uniqueName="P1076297">
      <xmlPr mapId="1" xpath="/TFI-IZD-POD/ISD-GFI-IZD-POD_1000375/P1076297" xmlDataType="decimal"/>
    </xmlCellPr>
  </singleXmlCell>
  <singleXmlCell id="446" r="I55" connectionId="0">
    <xmlCellPr id="1" uniqueName="P1082486">
      <xmlPr mapId="1" xpath="/TFI-IZD-POD/ISD-GFI-IZD-POD_1000375/P1082486" xmlDataType="decimal"/>
    </xmlCellPr>
  </singleXmlCell>
  <singleXmlCell id="447" r="J55" connectionId="0">
    <xmlCellPr id="1" uniqueName="P1076299">
      <xmlPr mapId="1" xpath="/TFI-IZD-POD/ISD-GFI-IZD-POD_1000375/P1076299" xmlDataType="decimal"/>
    </xmlCellPr>
  </singleXmlCell>
  <singleXmlCell id="448" r="K55" connectionId="0">
    <xmlCellPr id="1" uniqueName="P1082489">
      <xmlPr mapId="1" xpath="/TFI-IZD-POD/ISD-GFI-IZD-POD_1000375/P1082489" xmlDataType="decimal"/>
    </xmlCellPr>
  </singleXmlCell>
  <singleXmlCell id="449" r="H56" connectionId="0">
    <xmlCellPr id="1" uniqueName="P1076301">
      <xmlPr mapId="1" xpath="/TFI-IZD-POD/ISD-GFI-IZD-POD_1000375/P1076301" xmlDataType="decimal"/>
    </xmlCellPr>
  </singleXmlCell>
  <singleXmlCell id="450" r="I56" connectionId="0">
    <xmlCellPr id="1" uniqueName="P1082491">
      <xmlPr mapId="1" xpath="/TFI-IZD-POD/ISD-GFI-IZD-POD_1000375/P1082491" xmlDataType="decimal"/>
    </xmlCellPr>
  </singleXmlCell>
  <singleXmlCell id="451" r="J56" connectionId="0">
    <xmlCellPr id="1" uniqueName="P1076303">
      <xmlPr mapId="1" xpath="/TFI-IZD-POD/ISD-GFI-IZD-POD_1000375/P1076303" xmlDataType="decimal"/>
    </xmlCellPr>
  </singleXmlCell>
  <singleXmlCell id="452" r="K56" connectionId="0">
    <xmlCellPr id="1" uniqueName="P1082492">
      <xmlPr mapId="1" xpath="/TFI-IZD-POD/ISD-GFI-IZD-POD_1000375/P1082492" xmlDataType="decimal"/>
    </xmlCellPr>
  </singleXmlCell>
  <singleXmlCell id="453" r="H57" connectionId="0">
    <xmlCellPr id="1" uniqueName="P1076315">
      <xmlPr mapId="1" xpath="/TFI-IZD-POD/ISD-GFI-IZD-POD_1000375/P1076315" xmlDataType="decimal"/>
    </xmlCellPr>
  </singleXmlCell>
  <singleXmlCell id="454" r="I57" connectionId="0">
    <xmlCellPr id="1" uniqueName="P1082494">
      <xmlPr mapId="1" xpath="/TFI-IZD-POD/ISD-GFI-IZD-POD_1000375/P1082494" xmlDataType="decimal"/>
    </xmlCellPr>
  </singleXmlCell>
  <singleXmlCell id="455" r="J57" connectionId="0">
    <xmlCellPr id="1" uniqueName="P1076317">
      <xmlPr mapId="1" xpath="/TFI-IZD-POD/ISD-GFI-IZD-POD_1000375/P1076317" xmlDataType="decimal"/>
    </xmlCellPr>
  </singleXmlCell>
  <singleXmlCell id="456" r="K57" connectionId="0">
    <xmlCellPr id="1" uniqueName="P1082495">
      <xmlPr mapId="1" xpath="/TFI-IZD-POD/ISD-GFI-IZD-POD_1000375/P1082495" xmlDataType="decimal"/>
    </xmlCellPr>
  </singleXmlCell>
  <singleXmlCell id="457" r="H58" connectionId="0">
    <xmlCellPr id="1" uniqueName="P1076322">
      <xmlPr mapId="1" xpath="/TFI-IZD-POD/ISD-GFI-IZD-POD_1000375/P1076322" xmlDataType="decimal"/>
    </xmlCellPr>
  </singleXmlCell>
  <singleXmlCell id="458" r="I58" connectionId="0">
    <xmlCellPr id="1" uniqueName="P1082496">
      <xmlPr mapId="1" xpath="/TFI-IZD-POD/ISD-GFI-IZD-POD_1000375/P1082496" xmlDataType="decimal"/>
    </xmlCellPr>
  </singleXmlCell>
  <singleXmlCell id="459" r="J58" connectionId="0">
    <xmlCellPr id="1" uniqueName="P1076324">
      <xmlPr mapId="1" xpath="/TFI-IZD-POD/ISD-GFI-IZD-POD_1000375/P1076324" xmlDataType="decimal"/>
    </xmlCellPr>
  </singleXmlCell>
  <singleXmlCell id="460" r="K58" connectionId="0">
    <xmlCellPr id="1" uniqueName="P1082499">
      <xmlPr mapId="1" xpath="/TFI-IZD-POD/ISD-GFI-IZD-POD_1000375/P1082499" xmlDataType="decimal"/>
    </xmlCellPr>
  </singleXmlCell>
  <singleXmlCell id="461" r="H59" connectionId="0">
    <xmlCellPr id="1" uniqueName="P1076326">
      <xmlPr mapId="1" xpath="/TFI-IZD-POD/ISD-GFI-IZD-POD_1000375/P1076326" xmlDataType="decimal"/>
    </xmlCellPr>
  </singleXmlCell>
  <singleXmlCell id="462" r="I59" connectionId="0">
    <xmlCellPr id="1" uniqueName="P1082500">
      <xmlPr mapId="1" xpath="/TFI-IZD-POD/ISD-GFI-IZD-POD_1000375/P1082500" xmlDataType="decimal"/>
    </xmlCellPr>
  </singleXmlCell>
  <singleXmlCell id="463" r="J59" connectionId="0">
    <xmlCellPr id="1" uniqueName="P1076330">
      <xmlPr mapId="1" xpath="/TFI-IZD-POD/ISD-GFI-IZD-POD_1000375/P1076330" xmlDataType="decimal"/>
    </xmlCellPr>
  </singleXmlCell>
  <singleXmlCell id="464" r="K59" connectionId="0">
    <xmlCellPr id="1" uniqueName="P1082502">
      <xmlPr mapId="1" xpath="/TFI-IZD-POD/ISD-GFI-IZD-POD_1000375/P1082502" xmlDataType="decimal"/>
    </xmlCellPr>
  </singleXmlCell>
  <singleXmlCell id="465" r="H60" connectionId="0">
    <xmlCellPr id="1" uniqueName="P1076331">
      <xmlPr mapId="1" xpath="/TFI-IZD-POD/ISD-GFI-IZD-POD_1000375/P1076331" xmlDataType="decimal"/>
    </xmlCellPr>
  </singleXmlCell>
  <singleXmlCell id="466" r="I60" connectionId="0">
    <xmlCellPr id="1" uniqueName="P1082504">
      <xmlPr mapId="1" xpath="/TFI-IZD-POD/ISD-GFI-IZD-POD_1000375/P1082504" xmlDataType="decimal"/>
    </xmlCellPr>
  </singleXmlCell>
  <singleXmlCell id="467" r="J60" connectionId="0">
    <xmlCellPr id="1" uniqueName="P1076332">
      <xmlPr mapId="1" xpath="/TFI-IZD-POD/ISD-GFI-IZD-POD_1000375/P1076332" xmlDataType="decimal"/>
    </xmlCellPr>
  </singleXmlCell>
  <singleXmlCell id="468" r="K60" connectionId="0">
    <xmlCellPr id="1" uniqueName="P1082506">
      <xmlPr mapId="1" xpath="/TFI-IZD-POD/ISD-GFI-IZD-POD_1000375/P1082506" xmlDataType="decimal"/>
    </xmlCellPr>
  </singleXmlCell>
  <singleXmlCell id="469" r="H61" connectionId="0">
    <xmlCellPr id="1" uniqueName="P1076333">
      <xmlPr mapId="1" xpath="/TFI-IZD-POD/ISD-GFI-IZD-POD_1000375/P1076333" xmlDataType="decimal"/>
    </xmlCellPr>
  </singleXmlCell>
  <singleXmlCell id="470" r="I61" connectionId="0">
    <xmlCellPr id="1" uniqueName="P1082508">
      <xmlPr mapId="1" xpath="/TFI-IZD-POD/ISD-GFI-IZD-POD_1000375/P1082508" xmlDataType="decimal"/>
    </xmlCellPr>
  </singleXmlCell>
  <singleXmlCell id="471" r="J61" connectionId="0">
    <xmlCellPr id="1" uniqueName="P1076334">
      <xmlPr mapId="1" xpath="/TFI-IZD-POD/ISD-GFI-IZD-POD_1000375/P1076334" xmlDataType="decimal"/>
    </xmlCellPr>
  </singleXmlCell>
  <singleXmlCell id="472" r="K61" connectionId="0">
    <xmlCellPr id="1" uniqueName="P1082509">
      <xmlPr mapId="1" xpath="/TFI-IZD-POD/ISD-GFI-IZD-POD_1000375/P1082509" xmlDataType="decimal"/>
    </xmlCellPr>
  </singleXmlCell>
  <singleXmlCell id="473" r="H62" connectionId="0">
    <xmlCellPr id="1" uniqueName="P1076335">
      <xmlPr mapId="1" xpath="/TFI-IZD-POD/ISD-GFI-IZD-POD_1000375/P1076335" xmlDataType="decimal"/>
    </xmlCellPr>
  </singleXmlCell>
  <singleXmlCell id="474" r="I62" connectionId="0">
    <xmlCellPr id="1" uniqueName="P1082511">
      <xmlPr mapId="1" xpath="/TFI-IZD-POD/ISD-GFI-IZD-POD_1000375/P1082511" xmlDataType="decimal"/>
    </xmlCellPr>
  </singleXmlCell>
  <singleXmlCell id="475" r="J62" connectionId="0">
    <xmlCellPr id="1" uniqueName="P1076336">
      <xmlPr mapId="1" xpath="/TFI-IZD-POD/ISD-GFI-IZD-POD_1000375/P1076336" xmlDataType="decimal"/>
    </xmlCellPr>
  </singleXmlCell>
  <singleXmlCell id="476" r="K62" connectionId="0">
    <xmlCellPr id="1" uniqueName="P1082513">
      <xmlPr mapId="1" xpath="/TFI-IZD-POD/ISD-GFI-IZD-POD_1000375/P1082513" xmlDataType="decimal"/>
    </xmlCellPr>
  </singleXmlCell>
  <singleXmlCell id="477" r="H63" connectionId="0">
    <xmlCellPr id="1" uniqueName="P1076337">
      <xmlPr mapId="1" xpath="/TFI-IZD-POD/ISD-GFI-IZD-POD_1000375/P1076337" xmlDataType="decimal"/>
    </xmlCellPr>
  </singleXmlCell>
  <singleXmlCell id="478" r="I63" connectionId="0">
    <xmlCellPr id="1" uniqueName="P1082515">
      <xmlPr mapId="1" xpath="/TFI-IZD-POD/ISD-GFI-IZD-POD_1000375/P1082515" xmlDataType="decimal"/>
    </xmlCellPr>
  </singleXmlCell>
  <singleXmlCell id="479" r="J63" connectionId="0">
    <xmlCellPr id="1" uniqueName="P1076338">
      <xmlPr mapId="1" xpath="/TFI-IZD-POD/ISD-GFI-IZD-POD_1000375/P1076338" xmlDataType="decimal"/>
    </xmlCellPr>
  </singleXmlCell>
  <singleXmlCell id="480" r="K63" connectionId="0">
    <xmlCellPr id="1" uniqueName="P1082517">
      <xmlPr mapId="1" xpath="/TFI-IZD-POD/ISD-GFI-IZD-POD_1000375/P1082517" xmlDataType="decimal"/>
    </xmlCellPr>
  </singleXmlCell>
  <singleXmlCell id="481" r="H64" connectionId="0">
    <xmlCellPr id="1" uniqueName="P1076339">
      <xmlPr mapId="1" xpath="/TFI-IZD-POD/ISD-GFI-IZD-POD_1000375/P1076339" xmlDataType="decimal"/>
    </xmlCellPr>
  </singleXmlCell>
  <singleXmlCell id="482" r="I64" connectionId="0">
    <xmlCellPr id="1" uniqueName="P1082518">
      <xmlPr mapId="1" xpath="/TFI-IZD-POD/ISD-GFI-IZD-POD_1000375/P1082518" xmlDataType="decimal"/>
    </xmlCellPr>
  </singleXmlCell>
  <singleXmlCell id="483" r="J64" connectionId="0">
    <xmlCellPr id="1" uniqueName="P1076340">
      <xmlPr mapId="1" xpath="/TFI-IZD-POD/ISD-GFI-IZD-POD_1000375/P1076340" xmlDataType="decimal"/>
    </xmlCellPr>
  </singleXmlCell>
  <singleXmlCell id="484" r="K64" connectionId="0">
    <xmlCellPr id="1" uniqueName="P1082520">
      <xmlPr mapId="1" xpath="/TFI-IZD-POD/ISD-GFI-IZD-POD_1000375/P1082520" xmlDataType="decimal"/>
    </xmlCellPr>
  </singleXmlCell>
  <singleXmlCell id="485" r="H65" connectionId="0">
    <xmlCellPr id="1" uniqueName="P1076341">
      <xmlPr mapId="1" xpath="/TFI-IZD-POD/ISD-GFI-IZD-POD_1000375/P1076341" xmlDataType="decimal"/>
    </xmlCellPr>
  </singleXmlCell>
  <singleXmlCell id="486" r="I65" connectionId="0">
    <xmlCellPr id="1" uniqueName="P1082522">
      <xmlPr mapId="1" xpath="/TFI-IZD-POD/ISD-GFI-IZD-POD_1000375/P1082522" xmlDataType="decimal"/>
    </xmlCellPr>
  </singleXmlCell>
  <singleXmlCell id="487" r="J65" connectionId="0">
    <xmlCellPr id="1" uniqueName="P1076342">
      <xmlPr mapId="1" xpath="/TFI-IZD-POD/ISD-GFI-IZD-POD_1000375/P1076342" xmlDataType="decimal"/>
    </xmlCellPr>
  </singleXmlCell>
  <singleXmlCell id="488" r="K65" connectionId="0">
    <xmlCellPr id="1" uniqueName="P1082524">
      <xmlPr mapId="1" xpath="/TFI-IZD-POD/ISD-GFI-IZD-POD_1000375/P1082524" xmlDataType="decimal"/>
    </xmlCellPr>
  </singleXmlCell>
  <singleXmlCell id="489" r="H66" connectionId="0">
    <xmlCellPr id="1" uniqueName="P1076343">
      <xmlPr mapId="1" xpath="/TFI-IZD-POD/ISD-GFI-IZD-POD_1000375/P1076343" xmlDataType="decimal"/>
    </xmlCellPr>
  </singleXmlCell>
  <singleXmlCell id="490" r="I66" connectionId="0">
    <xmlCellPr id="1" uniqueName="P1082526">
      <xmlPr mapId="1" xpath="/TFI-IZD-POD/ISD-GFI-IZD-POD_1000375/P1082526" xmlDataType="decimal"/>
    </xmlCellPr>
  </singleXmlCell>
  <singleXmlCell id="491" r="J66" connectionId="0">
    <xmlCellPr id="1" uniqueName="P1076344">
      <xmlPr mapId="1" xpath="/TFI-IZD-POD/ISD-GFI-IZD-POD_1000375/P1076344" xmlDataType="decimal"/>
    </xmlCellPr>
  </singleXmlCell>
  <singleXmlCell id="492" r="K66" connectionId="0">
    <xmlCellPr id="1" uniqueName="P1082531">
      <xmlPr mapId="1" xpath="/TFI-IZD-POD/ISD-GFI-IZD-POD_1000375/P1082531" xmlDataType="decimal"/>
    </xmlCellPr>
  </singleXmlCell>
  <singleXmlCell id="493" r="H67" connectionId="0">
    <xmlCellPr id="1" uniqueName="P1076345">
      <xmlPr mapId="1" xpath="/TFI-IZD-POD/ISD-GFI-IZD-POD_1000375/P1076345" xmlDataType="decimal"/>
    </xmlCellPr>
  </singleXmlCell>
  <singleXmlCell id="494" r="I67" connectionId="0">
    <xmlCellPr id="1" uniqueName="P1082534">
      <xmlPr mapId="1" xpath="/TFI-IZD-POD/ISD-GFI-IZD-POD_1000375/P1082534" xmlDataType="decimal"/>
    </xmlCellPr>
  </singleXmlCell>
  <singleXmlCell id="495" r="J67" connectionId="0">
    <xmlCellPr id="1" uniqueName="P1076346">
      <xmlPr mapId="1" xpath="/TFI-IZD-POD/ISD-GFI-IZD-POD_1000375/P1076346" xmlDataType="decimal"/>
    </xmlCellPr>
  </singleXmlCell>
  <singleXmlCell id="496" r="K67" connectionId="0">
    <xmlCellPr id="1" uniqueName="P1082535">
      <xmlPr mapId="1" xpath="/TFI-IZD-POD/ISD-GFI-IZD-POD_1000375/P1082535" xmlDataType="decimal"/>
    </xmlCellPr>
  </singleXmlCell>
  <singleXmlCell id="497" r="H68" connectionId="0">
    <xmlCellPr id="1" uniqueName="P1076347">
      <xmlPr mapId="1" xpath="/TFI-IZD-POD/ISD-GFI-IZD-POD_1000375/P1076347" xmlDataType="decimal"/>
    </xmlCellPr>
  </singleXmlCell>
  <singleXmlCell id="498" r="I68" connectionId="0">
    <xmlCellPr id="1" uniqueName="P1082536">
      <xmlPr mapId="1" xpath="/TFI-IZD-POD/ISD-GFI-IZD-POD_1000375/P1082536" xmlDataType="decimal"/>
    </xmlCellPr>
  </singleXmlCell>
  <singleXmlCell id="499" r="J68" connectionId="0">
    <xmlCellPr id="1" uniqueName="P1076348">
      <xmlPr mapId="1" xpath="/TFI-IZD-POD/ISD-GFI-IZD-POD_1000375/P1076348" xmlDataType="decimal"/>
    </xmlCellPr>
  </singleXmlCell>
  <singleXmlCell id="500" r="K68" connectionId="0">
    <xmlCellPr id="1" uniqueName="P1082537">
      <xmlPr mapId="1" xpath="/TFI-IZD-POD/ISD-GFI-IZD-POD_1000375/P1082537" xmlDataType="decimal"/>
    </xmlCellPr>
  </singleXmlCell>
  <singleXmlCell id="501" r="H70" connectionId="0">
    <xmlCellPr id="1" uniqueName="P1076349">
      <xmlPr mapId="1" xpath="/TFI-IZD-POD/ISD-GFI-IZD-POD_1000375/P1076349" xmlDataType="decimal"/>
    </xmlCellPr>
  </singleXmlCell>
  <singleXmlCell id="502" r="I70" connectionId="0">
    <xmlCellPr id="1" uniqueName="P1082538">
      <xmlPr mapId="1" xpath="/TFI-IZD-POD/ISD-GFI-IZD-POD_1000375/P1082538" xmlDataType="decimal"/>
    </xmlCellPr>
  </singleXmlCell>
  <singleXmlCell id="503" r="J70" connectionId="0">
    <xmlCellPr id="1" uniqueName="P1076350">
      <xmlPr mapId="1" xpath="/TFI-IZD-POD/ISD-GFI-IZD-POD_1000375/P1076350" xmlDataType="decimal"/>
    </xmlCellPr>
  </singleXmlCell>
  <singleXmlCell id="504" r="K70" connectionId="0">
    <xmlCellPr id="1" uniqueName="P1082539">
      <xmlPr mapId="1" xpath="/TFI-IZD-POD/ISD-GFI-IZD-POD_1000375/P1082539" xmlDataType="decimal"/>
    </xmlCellPr>
  </singleXmlCell>
  <singleXmlCell id="505" r="H71" connectionId="0">
    <xmlCellPr id="1" uniqueName="P1076351">
      <xmlPr mapId="1" xpath="/TFI-IZD-POD/ISD-GFI-IZD-POD_1000375/P1076351" xmlDataType="decimal"/>
    </xmlCellPr>
  </singleXmlCell>
  <singleXmlCell id="506" r="I71" connectionId="0">
    <xmlCellPr id="1" uniqueName="P1082540">
      <xmlPr mapId="1" xpath="/TFI-IZD-POD/ISD-GFI-IZD-POD_1000375/P1082540" xmlDataType="decimal"/>
    </xmlCellPr>
  </singleXmlCell>
  <singleXmlCell id="507" r="J71" connectionId="0">
    <xmlCellPr id="1" uniqueName="P1076352">
      <xmlPr mapId="1" xpath="/TFI-IZD-POD/ISD-GFI-IZD-POD_1000375/P1076352" xmlDataType="decimal"/>
    </xmlCellPr>
  </singleXmlCell>
  <singleXmlCell id="508" r="K71" connectionId="0">
    <xmlCellPr id="1" uniqueName="P1082541">
      <xmlPr mapId="1" xpath="/TFI-IZD-POD/ISD-GFI-IZD-POD_1000375/P1082541" xmlDataType="decimal"/>
    </xmlCellPr>
  </singleXmlCell>
  <singleXmlCell id="509" r="H72" connectionId="0">
    <xmlCellPr id="1" uniqueName="P1076353">
      <xmlPr mapId="1" xpath="/TFI-IZD-POD/ISD-GFI-IZD-POD_1000375/P1076353" xmlDataType="decimal"/>
    </xmlCellPr>
  </singleXmlCell>
  <singleXmlCell id="510" r="I72" connectionId="0">
    <xmlCellPr id="1" uniqueName="P1082542">
      <xmlPr mapId="1" xpath="/TFI-IZD-POD/ISD-GFI-IZD-POD_1000375/P1082542" xmlDataType="decimal"/>
    </xmlCellPr>
  </singleXmlCell>
  <singleXmlCell id="511" r="J72" connectionId="0">
    <xmlCellPr id="1" uniqueName="P1076354">
      <xmlPr mapId="1" xpath="/TFI-IZD-POD/ISD-GFI-IZD-POD_1000375/P1076354" xmlDataType="decimal"/>
    </xmlCellPr>
  </singleXmlCell>
  <singleXmlCell id="512" r="K72" connectionId="0">
    <xmlCellPr id="1" uniqueName="P1082543">
      <xmlPr mapId="1" xpath="/TFI-IZD-POD/ISD-GFI-IZD-POD_1000375/P1082543" xmlDataType="decimal"/>
    </xmlCellPr>
  </singleXmlCell>
  <singleXmlCell id="513" r="H73" connectionId="0">
    <xmlCellPr id="1" uniqueName="P1076355">
      <xmlPr mapId="1" xpath="/TFI-IZD-POD/ISD-GFI-IZD-POD_1000375/P1076355" xmlDataType="decimal"/>
    </xmlCellPr>
  </singleXmlCell>
  <singleXmlCell id="514" r="I73" connectionId="0">
    <xmlCellPr id="1" uniqueName="P1082544">
      <xmlPr mapId="1" xpath="/TFI-IZD-POD/ISD-GFI-IZD-POD_1000375/P1082544" xmlDataType="decimal"/>
    </xmlCellPr>
  </singleXmlCell>
  <singleXmlCell id="515" r="J73" connectionId="0">
    <xmlCellPr id="1" uniqueName="P1076356">
      <xmlPr mapId="1" xpath="/TFI-IZD-POD/ISD-GFI-IZD-POD_1000375/P1076356" xmlDataType="decimal"/>
    </xmlCellPr>
  </singleXmlCell>
  <singleXmlCell id="516" r="K73" connectionId="0">
    <xmlCellPr id="1" uniqueName="P1082545">
      <xmlPr mapId="1" xpath="/TFI-IZD-POD/ISD-GFI-IZD-POD_1000375/P1082545" xmlDataType="decimal"/>
    </xmlCellPr>
  </singleXmlCell>
  <singleXmlCell id="517" r="H74" connectionId="0">
    <xmlCellPr id="1" uniqueName="P1076357">
      <xmlPr mapId="1" xpath="/TFI-IZD-POD/ISD-GFI-IZD-POD_1000375/P1076357" xmlDataType="decimal"/>
    </xmlCellPr>
  </singleXmlCell>
  <singleXmlCell id="518" r="I74" connectionId="0">
    <xmlCellPr id="1" uniqueName="P1082546">
      <xmlPr mapId="1" xpath="/TFI-IZD-POD/ISD-GFI-IZD-POD_1000375/P1082546" xmlDataType="decimal"/>
    </xmlCellPr>
  </singleXmlCell>
  <singleXmlCell id="519" r="J74" connectionId="0">
    <xmlCellPr id="1" uniqueName="P1076358">
      <xmlPr mapId="1" xpath="/TFI-IZD-POD/ISD-GFI-IZD-POD_1000375/P1076358" xmlDataType="decimal"/>
    </xmlCellPr>
  </singleXmlCell>
  <singleXmlCell id="520" r="K74" connectionId="0">
    <xmlCellPr id="1" uniqueName="P1082547">
      <xmlPr mapId="1" xpath="/TFI-IZD-POD/ISD-GFI-IZD-POD_1000375/P1082547" xmlDataType="decimal"/>
    </xmlCellPr>
  </singleXmlCell>
  <singleXmlCell id="521" r="H75" connectionId="0">
    <xmlCellPr id="1" uniqueName="P1076359">
      <xmlPr mapId="1" xpath="/TFI-IZD-POD/ISD-GFI-IZD-POD_1000375/P1076359" xmlDataType="decimal"/>
    </xmlCellPr>
  </singleXmlCell>
  <singleXmlCell id="522" r="I75" connectionId="0">
    <xmlCellPr id="1" uniqueName="P1082548">
      <xmlPr mapId="1" xpath="/TFI-IZD-POD/ISD-GFI-IZD-POD_1000375/P1082548" xmlDataType="decimal"/>
    </xmlCellPr>
  </singleXmlCell>
  <singleXmlCell id="523" r="J75" connectionId="0">
    <xmlCellPr id="1" uniqueName="P1076360">
      <xmlPr mapId="1" xpath="/TFI-IZD-POD/ISD-GFI-IZD-POD_1000375/P1076360" xmlDataType="decimal"/>
    </xmlCellPr>
  </singleXmlCell>
  <singleXmlCell id="524" r="K75" connectionId="0">
    <xmlCellPr id="1" uniqueName="P1082549">
      <xmlPr mapId="1" xpath="/TFI-IZD-POD/ISD-GFI-IZD-POD_1000375/P1082549" xmlDataType="decimal"/>
    </xmlCellPr>
  </singleXmlCell>
  <singleXmlCell id="525" r="H77" connectionId="0">
    <xmlCellPr id="1" uniqueName="P1076361">
      <xmlPr mapId="1" xpath="/TFI-IZD-POD/ISD-GFI-IZD-POD_1000375/P1076361" xmlDataType="decimal"/>
    </xmlCellPr>
  </singleXmlCell>
  <singleXmlCell id="526" r="I77" connectionId="0">
    <xmlCellPr id="1" uniqueName="P1082551">
      <xmlPr mapId="1" xpath="/TFI-IZD-POD/ISD-GFI-IZD-POD_1000375/P1082551" xmlDataType="decimal"/>
    </xmlCellPr>
  </singleXmlCell>
  <singleXmlCell id="527" r="J77" connectionId="0">
    <xmlCellPr id="1" uniqueName="P1076362">
      <xmlPr mapId="1" xpath="/TFI-IZD-POD/ISD-GFI-IZD-POD_1000375/P1076362" xmlDataType="decimal"/>
    </xmlCellPr>
  </singleXmlCell>
  <singleXmlCell id="528" r="K77" connectionId="0">
    <xmlCellPr id="1" uniqueName="P1082553">
      <xmlPr mapId="1" xpath="/TFI-IZD-POD/ISD-GFI-IZD-POD_1000375/P1082553" xmlDataType="decimal"/>
    </xmlCellPr>
  </singleXmlCell>
  <singleXmlCell id="529" r="H78" connectionId="0">
    <xmlCellPr id="1" uniqueName="P1076363">
      <xmlPr mapId="1" xpath="/TFI-IZD-POD/ISD-GFI-IZD-POD_1000375/P1076363" xmlDataType="decimal"/>
    </xmlCellPr>
  </singleXmlCell>
  <singleXmlCell id="530" r="I78" connectionId="0">
    <xmlCellPr id="1" uniqueName="P1082555">
      <xmlPr mapId="1" xpath="/TFI-IZD-POD/ISD-GFI-IZD-POD_1000375/P1082555" xmlDataType="decimal"/>
    </xmlCellPr>
  </singleXmlCell>
  <singleXmlCell id="531" r="J78" connectionId="0">
    <xmlCellPr id="1" uniqueName="P1076364">
      <xmlPr mapId="1" xpath="/TFI-IZD-POD/ISD-GFI-IZD-POD_1000375/P1076364" xmlDataType="decimal"/>
    </xmlCellPr>
  </singleXmlCell>
  <singleXmlCell id="532" r="K78" connectionId="0">
    <xmlCellPr id="1" uniqueName="P1082556">
      <xmlPr mapId="1" xpath="/TFI-IZD-POD/ISD-GFI-IZD-POD_1000375/P1082556" xmlDataType="decimal"/>
    </xmlCellPr>
  </singleXmlCell>
  <singleXmlCell id="533" r="H79" connectionId="0">
    <xmlCellPr id="1" uniqueName="P1076365">
      <xmlPr mapId="1" xpath="/TFI-IZD-POD/ISD-GFI-IZD-POD_1000375/P1076365" xmlDataType="decimal"/>
    </xmlCellPr>
  </singleXmlCell>
  <singleXmlCell id="534" r="I79" connectionId="0">
    <xmlCellPr id="1" uniqueName="P1082557">
      <xmlPr mapId="1" xpath="/TFI-IZD-POD/ISD-GFI-IZD-POD_1000375/P1082557" xmlDataType="decimal"/>
    </xmlCellPr>
  </singleXmlCell>
  <singleXmlCell id="535" r="J79" connectionId="0">
    <xmlCellPr id="1" uniqueName="P1076366">
      <xmlPr mapId="1" xpath="/TFI-IZD-POD/ISD-GFI-IZD-POD_1000375/P1076366" xmlDataType="decimal"/>
    </xmlCellPr>
  </singleXmlCell>
  <singleXmlCell id="536" r="K79" connectionId="0">
    <xmlCellPr id="1" uniqueName="P1082559">
      <xmlPr mapId="1" xpath="/TFI-IZD-POD/ISD-GFI-IZD-POD_1000375/P1082559" xmlDataType="decimal"/>
    </xmlCellPr>
  </singleXmlCell>
  <singleXmlCell id="537" r="H80" connectionId="0">
    <xmlCellPr id="1" uniqueName="P1076367">
      <xmlPr mapId="1" xpath="/TFI-IZD-POD/ISD-GFI-IZD-POD_1000375/P1076367" xmlDataType="decimal"/>
    </xmlCellPr>
  </singleXmlCell>
  <singleXmlCell id="538" r="I80" connectionId="0">
    <xmlCellPr id="1" uniqueName="P1082560">
      <xmlPr mapId="1" xpath="/TFI-IZD-POD/ISD-GFI-IZD-POD_1000375/P1082560" xmlDataType="decimal"/>
    </xmlCellPr>
  </singleXmlCell>
  <singleXmlCell id="539" r="J80" connectionId="0">
    <xmlCellPr id="1" uniqueName="P1076368">
      <xmlPr mapId="1" xpath="/TFI-IZD-POD/ISD-GFI-IZD-POD_1000375/P1076368" xmlDataType="decimal"/>
    </xmlCellPr>
  </singleXmlCell>
  <singleXmlCell id="540" r="K80" connectionId="0">
    <xmlCellPr id="1" uniqueName="P1082561">
      <xmlPr mapId="1" xpath="/TFI-IZD-POD/ISD-GFI-IZD-POD_1000375/P1082561" xmlDataType="decimal"/>
    </xmlCellPr>
  </singleXmlCell>
  <singleXmlCell id="541" r="H81" connectionId="0">
    <xmlCellPr id="1" uniqueName="P1076369">
      <xmlPr mapId="1" xpath="/TFI-IZD-POD/ISD-GFI-IZD-POD_1000375/P1076369" xmlDataType="decimal"/>
    </xmlCellPr>
  </singleXmlCell>
  <singleXmlCell id="542" r="I81" connectionId="0">
    <xmlCellPr id="1" uniqueName="P1082563">
      <xmlPr mapId="1" xpath="/TFI-IZD-POD/ISD-GFI-IZD-POD_1000375/P1082563" xmlDataType="decimal"/>
    </xmlCellPr>
  </singleXmlCell>
  <singleXmlCell id="543" r="J81" connectionId="0">
    <xmlCellPr id="1" uniqueName="P1076370">
      <xmlPr mapId="1" xpath="/TFI-IZD-POD/ISD-GFI-IZD-POD_1000375/P1076370" xmlDataType="decimal"/>
    </xmlCellPr>
  </singleXmlCell>
  <singleXmlCell id="544" r="K81" connectionId="0">
    <xmlCellPr id="1" uniqueName="P1082565">
      <xmlPr mapId="1" xpath="/TFI-IZD-POD/ISD-GFI-IZD-POD_1000375/P1082565" xmlDataType="decimal"/>
    </xmlCellPr>
  </singleXmlCell>
  <singleXmlCell id="545" r="H82" connectionId="0">
    <xmlCellPr id="1" uniqueName="P1076371">
      <xmlPr mapId="1" xpath="/TFI-IZD-POD/ISD-GFI-IZD-POD_1000375/P1076371" xmlDataType="decimal"/>
    </xmlCellPr>
  </singleXmlCell>
  <singleXmlCell id="546" r="I82" connectionId="0">
    <xmlCellPr id="1" uniqueName="P1082567">
      <xmlPr mapId="1" xpath="/TFI-IZD-POD/ISD-GFI-IZD-POD_1000375/P1082567" xmlDataType="decimal"/>
    </xmlCellPr>
  </singleXmlCell>
  <singleXmlCell id="547" r="J82" connectionId="0">
    <xmlCellPr id="1" uniqueName="P1076372">
      <xmlPr mapId="1" xpath="/TFI-IZD-POD/ISD-GFI-IZD-POD_1000375/P1076372" xmlDataType="decimal"/>
    </xmlCellPr>
  </singleXmlCell>
  <singleXmlCell id="548" r="K82" connectionId="0">
    <xmlCellPr id="1" uniqueName="P1082569">
      <xmlPr mapId="1" xpath="/TFI-IZD-POD/ISD-GFI-IZD-POD_1000375/P1082569" xmlDataType="decimal"/>
    </xmlCellPr>
  </singleXmlCell>
  <singleXmlCell id="549" r="H83" connectionId="0">
    <xmlCellPr id="1" uniqueName="P1076373">
      <xmlPr mapId="1" xpath="/TFI-IZD-POD/ISD-GFI-IZD-POD_1000375/P1076373" xmlDataType="decimal"/>
    </xmlCellPr>
  </singleXmlCell>
  <singleXmlCell id="550" r="I83" connectionId="0">
    <xmlCellPr id="1" uniqueName="P1082571">
      <xmlPr mapId="1" xpath="/TFI-IZD-POD/ISD-GFI-IZD-POD_1000375/P1082571" xmlDataType="decimal"/>
    </xmlCellPr>
  </singleXmlCell>
  <singleXmlCell id="551" r="J83" connectionId="0">
    <xmlCellPr id="1" uniqueName="P1076374">
      <xmlPr mapId="1" xpath="/TFI-IZD-POD/ISD-GFI-IZD-POD_1000375/P1076374" xmlDataType="decimal"/>
    </xmlCellPr>
  </singleXmlCell>
  <singleXmlCell id="552" r="K83" connectionId="0">
    <xmlCellPr id="1" uniqueName="P1082572">
      <xmlPr mapId="1" xpath="/TFI-IZD-POD/ISD-GFI-IZD-POD_1000375/P1082572" xmlDataType="decimal"/>
    </xmlCellPr>
  </singleXmlCell>
  <singleXmlCell id="553" r="H85" connectionId="0">
    <xmlCellPr id="1" uniqueName="P1076375">
      <xmlPr mapId="1" xpath="/TFI-IZD-POD/ISD-GFI-IZD-POD_1000375/P1076375" xmlDataType="decimal"/>
    </xmlCellPr>
  </singleXmlCell>
  <singleXmlCell id="554" r="I85" connectionId="0">
    <xmlCellPr id="1" uniqueName="P1082574">
      <xmlPr mapId="1" xpath="/TFI-IZD-POD/ISD-GFI-IZD-POD_1000375/P1082574" xmlDataType="decimal"/>
    </xmlCellPr>
  </singleXmlCell>
  <singleXmlCell id="555" r="J85" connectionId="0">
    <xmlCellPr id="1" uniqueName="P1076376">
      <xmlPr mapId="1" xpath="/TFI-IZD-POD/ISD-GFI-IZD-POD_1000375/P1076376" xmlDataType="decimal"/>
    </xmlCellPr>
  </singleXmlCell>
  <singleXmlCell id="556" r="K85" connectionId="0">
    <xmlCellPr id="1" uniqueName="P1082575">
      <xmlPr mapId="1" xpath="/TFI-IZD-POD/ISD-GFI-IZD-POD_1000375/P1082575" xmlDataType="decimal"/>
    </xmlCellPr>
  </singleXmlCell>
  <singleXmlCell id="557" r="H86" connectionId="0">
    <xmlCellPr id="1" uniqueName="P1076377">
      <xmlPr mapId="1" xpath="/TFI-IZD-POD/ISD-GFI-IZD-POD_1000375/P1076377" xmlDataType="decimal"/>
    </xmlCellPr>
  </singleXmlCell>
  <singleXmlCell id="558" r="I86" connectionId="0">
    <xmlCellPr id="1" uniqueName="P1082577">
      <xmlPr mapId="1" xpath="/TFI-IZD-POD/ISD-GFI-IZD-POD_1000375/P1082577" xmlDataType="decimal"/>
    </xmlCellPr>
  </singleXmlCell>
  <singleXmlCell id="559" r="J86" connectionId="0">
    <xmlCellPr id="1" uniqueName="P1076378">
      <xmlPr mapId="1" xpath="/TFI-IZD-POD/ISD-GFI-IZD-POD_1000375/P1076378" xmlDataType="decimal"/>
    </xmlCellPr>
  </singleXmlCell>
  <singleXmlCell id="560" r="K86" connectionId="0">
    <xmlCellPr id="1" uniqueName="P1082579">
      <xmlPr mapId="1" xpath="/TFI-IZD-POD/ISD-GFI-IZD-POD_1000375/P1082579" xmlDataType="decimal"/>
    </xmlCellPr>
  </singleXmlCell>
  <singleXmlCell id="561" r="H87" connectionId="0">
    <xmlCellPr id="1" uniqueName="P1076379">
      <xmlPr mapId="1" xpath="/TFI-IZD-POD/ISD-GFI-IZD-POD_1000375/P1076379" xmlDataType="decimal"/>
    </xmlCellPr>
  </singleXmlCell>
  <singleXmlCell id="562" r="I87" connectionId="0">
    <xmlCellPr id="1" uniqueName="P1082581">
      <xmlPr mapId="1" xpath="/TFI-IZD-POD/ISD-GFI-IZD-POD_1000375/P1082581" xmlDataType="decimal"/>
    </xmlCellPr>
  </singleXmlCell>
  <singleXmlCell id="563" r="J87" connectionId="0">
    <xmlCellPr id="1" uniqueName="P1076380">
      <xmlPr mapId="1" xpath="/TFI-IZD-POD/ISD-GFI-IZD-POD_1000375/P1076380" xmlDataType="decimal"/>
    </xmlCellPr>
  </singleXmlCell>
  <singleXmlCell id="564" r="K87" connectionId="0">
    <xmlCellPr id="1" uniqueName="P1082583">
      <xmlPr mapId="1" xpath="/TFI-IZD-POD/ISD-GFI-IZD-POD_1000375/P1082583" xmlDataType="decimal"/>
    </xmlCellPr>
  </singleXmlCell>
  <singleXmlCell id="565" r="H89" connectionId="0">
    <xmlCellPr id="1" uniqueName="P1076381">
      <xmlPr mapId="1" xpath="/TFI-IZD-POD/ISD-GFI-IZD-POD_1000375/P1076381" xmlDataType="decimal"/>
    </xmlCellPr>
  </singleXmlCell>
  <singleXmlCell id="566" r="I89" connectionId="0">
    <xmlCellPr id="1" uniqueName="P1082585">
      <xmlPr mapId="1" xpath="/TFI-IZD-POD/ISD-GFI-IZD-POD_1000375/P1082585" xmlDataType="decimal"/>
    </xmlCellPr>
  </singleXmlCell>
  <singleXmlCell id="567" r="J89" connectionId="0">
    <xmlCellPr id="1" uniqueName="P1076382">
      <xmlPr mapId="1" xpath="/TFI-IZD-POD/ISD-GFI-IZD-POD_1000375/P1076382" xmlDataType="decimal"/>
    </xmlCellPr>
  </singleXmlCell>
  <singleXmlCell id="568" r="K89" connectionId="0">
    <xmlCellPr id="1" uniqueName="P1082586">
      <xmlPr mapId="1" xpath="/TFI-IZD-POD/ISD-GFI-IZD-POD_1000375/P1082586" xmlDataType="decimal"/>
    </xmlCellPr>
  </singleXmlCell>
  <singleXmlCell id="569" r="H90" connectionId="0">
    <xmlCellPr id="1" uniqueName="P1076383">
      <xmlPr mapId="1" xpath="/TFI-IZD-POD/ISD-GFI-IZD-POD_1000375/P1076383" xmlDataType="decimal"/>
    </xmlCellPr>
  </singleXmlCell>
  <singleXmlCell id="570" r="I90" connectionId="0">
    <xmlCellPr id="1" uniqueName="P1082587">
      <xmlPr mapId="1" xpath="/TFI-IZD-POD/ISD-GFI-IZD-POD_1000375/P1082587" xmlDataType="decimal"/>
    </xmlCellPr>
  </singleXmlCell>
  <singleXmlCell id="571" r="J90" connectionId="0">
    <xmlCellPr id="1" uniqueName="P1076384">
      <xmlPr mapId="1" xpath="/TFI-IZD-POD/ISD-GFI-IZD-POD_1000375/P1076384" xmlDataType="decimal"/>
    </xmlCellPr>
  </singleXmlCell>
  <singleXmlCell id="572" r="K90" connectionId="0">
    <xmlCellPr id="1" uniqueName="P1082588">
      <xmlPr mapId="1" xpath="/TFI-IZD-POD/ISD-GFI-IZD-POD_1000375/P1082588" xmlDataType="decimal"/>
    </xmlCellPr>
  </singleXmlCell>
  <singleXmlCell id="577" r="H93" connectionId="0">
    <xmlCellPr id="1" uniqueName="P1076387">
      <xmlPr mapId="1" xpath="/TFI-IZD-POD/ISD-GFI-IZD-POD_1000375/P1076387" xmlDataType="decimal"/>
    </xmlCellPr>
  </singleXmlCell>
  <singleXmlCell id="578" r="I93" connectionId="0">
    <xmlCellPr id="1" uniqueName="P1082591">
      <xmlPr mapId="1" xpath="/TFI-IZD-POD/ISD-GFI-IZD-POD_1000375/P1082591" xmlDataType="decimal"/>
    </xmlCellPr>
  </singleXmlCell>
  <singleXmlCell id="579" r="J93" connectionId="0">
    <xmlCellPr id="1" uniqueName="P1076388">
      <xmlPr mapId="1" xpath="/TFI-IZD-POD/ISD-GFI-IZD-POD_1000375/P1076388" xmlDataType="decimal"/>
    </xmlCellPr>
  </singleXmlCell>
  <singleXmlCell id="580" r="K93" connectionId="0">
    <xmlCellPr id="1" uniqueName="P1082592">
      <xmlPr mapId="1" xpath="/TFI-IZD-POD/ISD-GFI-IZD-POD_1000375/P1082592" xmlDataType="decimal"/>
    </xmlCellPr>
  </singleXmlCell>
  <singleXmlCell id="581" r="H94" connectionId="0">
    <xmlCellPr id="1" uniqueName="P1076389">
      <xmlPr mapId="1" xpath="/TFI-IZD-POD/ISD-GFI-IZD-POD_1000375/P1076389" xmlDataType="decimal"/>
    </xmlCellPr>
  </singleXmlCell>
  <singleXmlCell id="582" r="I94" connectionId="0">
    <xmlCellPr id="1" uniqueName="P1082593">
      <xmlPr mapId="1" xpath="/TFI-IZD-POD/ISD-GFI-IZD-POD_1000375/P1082593" xmlDataType="decimal"/>
    </xmlCellPr>
  </singleXmlCell>
  <singleXmlCell id="583" r="J94" connectionId="0">
    <xmlCellPr id="1" uniqueName="P1076390">
      <xmlPr mapId="1" xpath="/TFI-IZD-POD/ISD-GFI-IZD-POD_1000375/P1076390" xmlDataType="decimal"/>
    </xmlCellPr>
  </singleXmlCell>
  <singleXmlCell id="584" r="K94" connectionId="0">
    <xmlCellPr id="1" uniqueName="P1082594">
      <xmlPr mapId="1" xpath="/TFI-IZD-POD/ISD-GFI-IZD-POD_1000375/P1082594" xmlDataType="decimal"/>
    </xmlCellPr>
  </singleXmlCell>
  <singleXmlCell id="585" r="H95" connectionId="0">
    <xmlCellPr id="1" uniqueName="P1076391">
      <xmlPr mapId="1" xpath="/TFI-IZD-POD/ISD-GFI-IZD-POD_1000375/P1076391" xmlDataType="decimal"/>
    </xmlCellPr>
  </singleXmlCell>
  <singleXmlCell id="586" r="I95" connectionId="0">
    <xmlCellPr id="1" uniqueName="P1082595">
      <xmlPr mapId="1" xpath="/TFI-IZD-POD/ISD-GFI-IZD-POD_1000375/P1082595" xmlDataType="decimal"/>
    </xmlCellPr>
  </singleXmlCell>
  <singleXmlCell id="587" r="J95" connectionId="0">
    <xmlCellPr id="1" uniqueName="P1076392">
      <xmlPr mapId="1" xpath="/TFI-IZD-POD/ISD-GFI-IZD-POD_1000375/P1076392" xmlDataType="decimal"/>
    </xmlCellPr>
  </singleXmlCell>
  <singleXmlCell id="588" r="K95" connectionId="0">
    <xmlCellPr id="1" uniqueName="P1082596">
      <xmlPr mapId="1" xpath="/TFI-IZD-POD/ISD-GFI-IZD-POD_1000375/P1082596" xmlDataType="decimal"/>
    </xmlCellPr>
  </singleXmlCell>
  <singleXmlCell id="589" r="H96" connectionId="0">
    <xmlCellPr id="1" uniqueName="P1076393">
      <xmlPr mapId="1" xpath="/TFI-IZD-POD/ISD-GFI-IZD-POD_1000375/P1076393" xmlDataType="decimal"/>
    </xmlCellPr>
  </singleXmlCell>
  <singleXmlCell id="590" r="I96" connectionId="0">
    <xmlCellPr id="1" uniqueName="P1082597">
      <xmlPr mapId="1" xpath="/TFI-IZD-POD/ISD-GFI-IZD-POD_1000375/P1082597" xmlDataType="decimal"/>
    </xmlCellPr>
  </singleXmlCell>
  <singleXmlCell id="591" r="J96" connectionId="0">
    <xmlCellPr id="1" uniqueName="P1076394">
      <xmlPr mapId="1" xpath="/TFI-IZD-POD/ISD-GFI-IZD-POD_1000375/P1076394" xmlDataType="decimal"/>
    </xmlCellPr>
  </singleXmlCell>
  <singleXmlCell id="592" r="K96" connectionId="0">
    <xmlCellPr id="1" uniqueName="P1082598">
      <xmlPr mapId="1" xpath="/TFI-IZD-POD/ISD-GFI-IZD-POD_1000375/P1082598" xmlDataType="decimal"/>
    </xmlCellPr>
  </singleXmlCell>
  <singleXmlCell id="593" r="H97" connectionId="0">
    <xmlCellPr id="1" uniqueName="P1076395">
      <xmlPr mapId="1" xpath="/TFI-IZD-POD/ISD-GFI-IZD-POD_1000375/P1076395" xmlDataType="decimal"/>
    </xmlCellPr>
  </singleXmlCell>
  <singleXmlCell id="594" r="I97" connectionId="0">
    <xmlCellPr id="1" uniqueName="P1082599">
      <xmlPr mapId="1" xpath="/TFI-IZD-POD/ISD-GFI-IZD-POD_1000375/P1082599" xmlDataType="decimal"/>
    </xmlCellPr>
  </singleXmlCell>
  <singleXmlCell id="595" r="J97" connectionId="0">
    <xmlCellPr id="1" uniqueName="P1076396">
      <xmlPr mapId="1" xpath="/TFI-IZD-POD/ISD-GFI-IZD-POD_1000375/P1076396" xmlDataType="decimal"/>
    </xmlCellPr>
  </singleXmlCell>
  <singleXmlCell id="596" r="K97" connectionId="0">
    <xmlCellPr id="1" uniqueName="P1082600">
      <xmlPr mapId="1" xpath="/TFI-IZD-POD/ISD-GFI-IZD-POD_1000375/P1082600" xmlDataType="decimal"/>
    </xmlCellPr>
  </singleXmlCell>
  <singleXmlCell id="597" r="H100" connectionId="0">
    <xmlCellPr id="1" uniqueName="P1076397">
      <xmlPr mapId="1" xpath="/TFI-IZD-POD/ISD-GFI-IZD-POD_1000375/P1076397" xmlDataType="decimal"/>
    </xmlCellPr>
  </singleXmlCell>
  <singleXmlCell id="598" r="I100" connectionId="0">
    <xmlCellPr id="1" uniqueName="P1082601">
      <xmlPr mapId="1" xpath="/TFI-IZD-POD/ISD-GFI-IZD-POD_1000375/P1082601" xmlDataType="decimal"/>
    </xmlCellPr>
  </singleXmlCell>
  <singleXmlCell id="599" r="J100" connectionId="0">
    <xmlCellPr id="1" uniqueName="P1076398">
      <xmlPr mapId="1" xpath="/TFI-IZD-POD/ISD-GFI-IZD-POD_1000375/P1076398" xmlDataType="decimal"/>
    </xmlCellPr>
  </singleXmlCell>
  <singleXmlCell id="600" r="K100" connectionId="0">
    <xmlCellPr id="1" uniqueName="P1082602">
      <xmlPr mapId="1" xpath="/TFI-IZD-POD/ISD-GFI-IZD-POD_1000375/P1082602" xmlDataType="decimal"/>
    </xmlCellPr>
  </singleXmlCell>
  <singleXmlCell id="601" r="H101" connectionId="0">
    <xmlCellPr id="1" uniqueName="P1076399">
      <xmlPr mapId="1" xpath="/TFI-IZD-POD/ISD-GFI-IZD-POD_1000375/P1076399" xmlDataType="decimal"/>
    </xmlCellPr>
  </singleXmlCell>
  <singleXmlCell id="602" r="I101" connectionId="0">
    <xmlCellPr id="1" uniqueName="P1082603">
      <xmlPr mapId="1" xpath="/TFI-IZD-POD/ISD-GFI-IZD-POD_1000375/P1082603" xmlDataType="decimal"/>
    </xmlCellPr>
  </singleXmlCell>
  <singleXmlCell id="603" r="J101" connectionId="0">
    <xmlCellPr id="1" uniqueName="P1076400">
      <xmlPr mapId="1" xpath="/TFI-IZD-POD/ISD-GFI-IZD-POD_1000375/P1076400" xmlDataType="decimal"/>
    </xmlCellPr>
  </singleXmlCell>
  <singleXmlCell id="604" r="K101" connectionId="0">
    <xmlCellPr id="1" uniqueName="P1082604">
      <xmlPr mapId="1" xpath="/TFI-IZD-POD/ISD-GFI-IZD-POD_1000375/P1082604" xmlDataType="decimal"/>
    </xmlCellPr>
  </singleXmlCell>
  <singleXmlCell id="605" r="H102" connectionId="0">
    <xmlCellPr id="1" uniqueName="P1076401">
      <xmlPr mapId="1" xpath="/TFI-IZD-POD/ISD-GFI-IZD-POD_1000375/P1076401" xmlDataType="decimal"/>
    </xmlCellPr>
  </singleXmlCell>
  <singleXmlCell id="606" r="I102" connectionId="0">
    <xmlCellPr id="1" uniqueName="P1082605">
      <xmlPr mapId="1" xpath="/TFI-IZD-POD/ISD-GFI-IZD-POD_1000375/P1082605" xmlDataType="decimal"/>
    </xmlCellPr>
  </singleXmlCell>
  <singleXmlCell id="607" r="J102" connectionId="0">
    <xmlCellPr id="1" uniqueName="P1076402">
      <xmlPr mapId="1" xpath="/TFI-IZD-POD/ISD-GFI-IZD-POD_1000375/P1076402" xmlDataType="decimal"/>
    </xmlCellPr>
  </singleXmlCell>
  <singleXmlCell id="608" r="K102" connectionId="0">
    <xmlCellPr id="1" uniqueName="P1082606">
      <xmlPr mapId="1" xpath="/TFI-IZD-POD/ISD-GFI-IZD-POD_1000375/P1082606" xmlDataType="decimal"/>
    </xmlCellPr>
  </singleXmlCell>
  <singleXmlCell id="609" r="H108" connectionId="0">
    <xmlCellPr id="1" uniqueName="P1076403">
      <xmlPr mapId="1" xpath="/TFI-IZD-POD/ISD-GFI-IZD-POD_1000375/P1076403" xmlDataType="decimal"/>
    </xmlCellPr>
  </singleXmlCell>
  <singleXmlCell id="610" r="I108" connectionId="0">
    <xmlCellPr id="1" uniqueName="P1082607">
      <xmlPr mapId="1" xpath="/TFI-IZD-POD/ISD-GFI-IZD-POD_1000375/P1082607" xmlDataType="decimal"/>
    </xmlCellPr>
  </singleXmlCell>
  <singleXmlCell id="611" r="J108" connectionId="0">
    <xmlCellPr id="1" uniqueName="P1076404">
      <xmlPr mapId="1" xpath="/TFI-IZD-POD/ISD-GFI-IZD-POD_1000375/P1076404" xmlDataType="decimal"/>
    </xmlCellPr>
  </singleXmlCell>
  <singleXmlCell id="612" r="K108" connectionId="0">
    <xmlCellPr id="1" uniqueName="P1082608">
      <xmlPr mapId="1" xpath="/TFI-IZD-POD/ISD-GFI-IZD-POD_1000375/P1082608" xmlDataType="decimal"/>
    </xmlCellPr>
  </singleXmlCell>
  <singleXmlCell id="613" r="H109" connectionId="0">
    <xmlCellPr id="1" uniqueName="P1076405">
      <xmlPr mapId="1" xpath="/TFI-IZD-POD/ISD-GFI-IZD-POD_1000375/P1076405" xmlDataType="decimal"/>
    </xmlCellPr>
  </singleXmlCell>
  <singleXmlCell id="614" r="I109" connectionId="0">
    <xmlCellPr id="1" uniqueName="P1082609">
      <xmlPr mapId="1" xpath="/TFI-IZD-POD/ISD-GFI-IZD-POD_1000375/P1082609" xmlDataType="decimal"/>
    </xmlCellPr>
  </singleXmlCell>
  <singleXmlCell id="615" r="J109" connectionId="0">
    <xmlCellPr id="1" uniqueName="P1076406">
      <xmlPr mapId="1" xpath="/TFI-IZD-POD/ISD-GFI-IZD-POD_1000375/P1076406" xmlDataType="decimal"/>
    </xmlCellPr>
  </singleXmlCell>
  <singleXmlCell id="616" r="K109" connectionId="0">
    <xmlCellPr id="1" uniqueName="P1082610">
      <xmlPr mapId="1" xpath="/TFI-IZD-POD/ISD-GFI-IZD-POD_1000375/P1082610" xmlDataType="decimal"/>
    </xmlCellPr>
  </singleXmlCell>
  <singleXmlCell id="617" r="H111" connectionId="0">
    <xmlCellPr id="1" uniqueName="P1076407">
      <xmlPr mapId="1" xpath="/TFI-IZD-POD/ISD-GFI-IZD-POD_1000375/P1076407" xmlDataType="decimal"/>
    </xmlCellPr>
  </singleXmlCell>
  <singleXmlCell id="618" r="I111" connectionId="0">
    <xmlCellPr id="1" uniqueName="P1082611">
      <xmlPr mapId="1" xpath="/TFI-IZD-POD/ISD-GFI-IZD-POD_1000375/P1082611" xmlDataType="decimal"/>
    </xmlCellPr>
  </singleXmlCell>
  <singleXmlCell id="619" r="J111" connectionId="0">
    <xmlCellPr id="1" uniqueName="P1076408">
      <xmlPr mapId="1" xpath="/TFI-IZD-POD/ISD-GFI-IZD-POD_1000375/P1076408" xmlDataType="decimal"/>
    </xmlCellPr>
  </singleXmlCell>
  <singleXmlCell id="620" r="K111" connectionId="0">
    <xmlCellPr id="1" uniqueName="P1082612">
      <xmlPr mapId="1" xpath="/TFI-IZD-POD/ISD-GFI-IZD-POD_1000375/P1082612" xmlDataType="decimal"/>
    </xmlCellPr>
  </singleXmlCell>
  <singleXmlCell id="621" r="H112" connectionId="0">
    <xmlCellPr id="1" uniqueName="P1076409">
      <xmlPr mapId="1" xpath="/TFI-IZD-POD/ISD-GFI-IZD-POD_1000375/P1076409" xmlDataType="decimal"/>
    </xmlCellPr>
  </singleXmlCell>
  <singleXmlCell id="622" r="I112" connectionId="0">
    <xmlCellPr id="1" uniqueName="P1082613">
      <xmlPr mapId="1" xpath="/TFI-IZD-POD/ISD-GFI-IZD-POD_1000375/P1082613" xmlDataType="decimal"/>
    </xmlCellPr>
  </singleXmlCell>
  <singleXmlCell id="623" r="J112" connectionId="0">
    <xmlCellPr id="1" uniqueName="P1076410">
      <xmlPr mapId="1" xpath="/TFI-IZD-POD/ISD-GFI-IZD-POD_1000375/P1076410" xmlDataType="decimal"/>
    </xmlCellPr>
  </singleXmlCell>
  <singleXmlCell id="624" r="K112" connectionId="0">
    <xmlCellPr id="1" uniqueName="P1082614">
      <xmlPr mapId="1" xpath="/TFI-IZD-POD/ISD-GFI-IZD-POD_1000375/P1082614" xmlDataType="decimal"/>
    </xmlCellPr>
  </singleXmlCell>
  <singleXmlCell id="625" r="H113" connectionId="0">
    <xmlCellPr id="1" uniqueName="P1076411">
      <xmlPr mapId="1" xpath="/TFI-IZD-POD/ISD-GFI-IZD-POD_1000375/P1076411" xmlDataType="decimal"/>
    </xmlCellPr>
  </singleXmlCell>
  <singleXmlCell id="626" r="I113" connectionId="0">
    <xmlCellPr id="1" uniqueName="P1082615">
      <xmlPr mapId="1" xpath="/TFI-IZD-POD/ISD-GFI-IZD-POD_1000375/P1082615" xmlDataType="decimal"/>
    </xmlCellPr>
  </singleXmlCell>
  <singleXmlCell id="627" r="J113" connectionId="0">
    <xmlCellPr id="1" uniqueName="P1076412">
      <xmlPr mapId="1" xpath="/TFI-IZD-POD/ISD-GFI-IZD-POD_1000375/P1076412" xmlDataType="decimal"/>
    </xmlCellPr>
  </singleXmlCell>
  <singleXmlCell id="628" r="K113" connectionId="0">
    <xmlCellPr id="1" uniqueName="P1082616">
      <xmlPr mapId="1" xpath="/TFI-IZD-POD/ISD-GFI-IZD-POD_1000375/P1082616" xmlDataType="decimal"/>
    </xmlCellPr>
  </singleXmlCell>
  <singleXmlCell id="576" r="K92" connectionId="0">
    <xmlCellPr id="1" uniqueName="P1082590">
      <xmlPr mapId="1" xpath="/TFI-IZD-POD/ISD-GFI-IZD-POD_1000375/P1082590" xmlDataType="decimal"/>
    </xmlCellPr>
  </singleXmlCell>
  <singleXmlCell id="575" r="J92" connectionId="0">
    <xmlCellPr id="1" uniqueName="P1076386">
      <xmlPr mapId="1" xpath="/TFI-IZD-POD/ISD-GFI-IZD-POD_1000375/P1076386" xmlDataType="decimal"/>
    </xmlCellPr>
  </singleXmlCell>
  <singleXmlCell id="574" r="I92" connectionId="0">
    <xmlCellPr id="1" uniqueName="P1082589">
      <xmlPr mapId="1" xpath="/TFI-IZD-POD/ISD-GFI-IZD-POD_1000375/P1082589" xmlDataType="decimal"/>
    </xmlCellPr>
  </singleXmlCell>
  <singleXmlCell id="573" r="H92" connectionId="0">
    <xmlCellPr id="1" uniqueName="P1076385">
      <xmlPr mapId="1" xpath="/TFI-IZD-POD/ISD-GFI-IZD-POD_1000375/P1076385" xmlDataType="decimal"/>
    </xmlCellPr>
  </singleXmlCell>
</singleXmlCells>
</file>

<file path=xl/tables/tableSingleCells4.xml><?xml version="1.0" encoding="utf-8"?>
<singleXmlCells xmlns="http://schemas.openxmlformats.org/spreadsheetml/2006/main">
  <singleXmlCell id="629" r="H8" connectionId="0">
    <xmlCellPr id="1" uniqueName="P1076413">
      <xmlPr mapId="1" xpath="/TFI-IZD-POD/NTI-GFI-IZD-POD_1000376/P1076413" xmlDataType="decimal"/>
    </xmlCellPr>
  </singleXmlCell>
  <singleXmlCell id="630" r="I8" connectionId="0">
    <xmlCellPr id="1" uniqueName="P1076414">
      <xmlPr mapId="1" xpath="/TFI-IZD-POD/NTI-GFI-IZD-POD_1000376/P1076414" xmlDataType="decimal"/>
    </xmlCellPr>
  </singleXmlCell>
  <singleXmlCell id="633" r="H9" connectionId="0">
    <xmlCellPr id="1" uniqueName="P1076415">
      <xmlPr mapId="1" xpath="/TFI-IZD-POD/NTI-GFI-IZD-POD_1000376/P1076415" xmlDataType="decimal"/>
    </xmlCellPr>
  </singleXmlCell>
  <singleXmlCell id="634" r="I9" connectionId="0">
    <xmlCellPr id="1" uniqueName="P1076416">
      <xmlPr mapId="1" xpath="/TFI-IZD-POD/NTI-GFI-IZD-POD_1000376/P1076416" xmlDataType="decimal"/>
    </xmlCellPr>
  </singleXmlCell>
  <singleXmlCell id="635" r="H10" connectionId="0">
    <xmlCellPr id="1" uniqueName="P1076417">
      <xmlPr mapId="1" xpath="/TFI-IZD-POD/NTI-GFI-IZD-POD_1000376/P1076417" xmlDataType="decimal"/>
    </xmlCellPr>
  </singleXmlCell>
  <singleXmlCell id="636" r="I10" connectionId="0">
    <xmlCellPr id="1" uniqueName="P1076418">
      <xmlPr mapId="1" xpath="/TFI-IZD-POD/NTI-GFI-IZD-POD_1000376/P1076418" xmlDataType="decimal"/>
    </xmlCellPr>
  </singleXmlCell>
  <singleXmlCell id="637" r="H11" connectionId="0">
    <xmlCellPr id="1" uniqueName="P1076419">
      <xmlPr mapId="1" xpath="/TFI-IZD-POD/NTI-GFI-IZD-POD_1000376/P1076419" xmlDataType="decimal"/>
    </xmlCellPr>
  </singleXmlCell>
  <singleXmlCell id="638" r="I11" connectionId="0">
    <xmlCellPr id="1" uniqueName="P1076420">
      <xmlPr mapId="1" xpath="/TFI-IZD-POD/NTI-GFI-IZD-POD_1000376/P1076420" xmlDataType="decimal"/>
    </xmlCellPr>
  </singleXmlCell>
  <singleXmlCell id="639" r="H12" connectionId="0">
    <xmlCellPr id="1" uniqueName="P1076421">
      <xmlPr mapId="1" xpath="/TFI-IZD-POD/NTI-GFI-IZD-POD_1000376/P1076421" xmlDataType="decimal"/>
    </xmlCellPr>
  </singleXmlCell>
  <singleXmlCell id="640" r="I12" connectionId="0">
    <xmlCellPr id="1" uniqueName="P1076422">
      <xmlPr mapId="1" xpath="/TFI-IZD-POD/NTI-GFI-IZD-POD_1000376/P1076422" xmlDataType="decimal"/>
    </xmlCellPr>
  </singleXmlCell>
  <singleXmlCell id="641" r="H13" connectionId="0">
    <xmlCellPr id="1" uniqueName="P1076423">
      <xmlPr mapId="1" xpath="/TFI-IZD-POD/NTI-GFI-IZD-POD_1000376/P1076423" xmlDataType="decimal"/>
    </xmlCellPr>
  </singleXmlCell>
  <singleXmlCell id="642" r="I13" connectionId="0">
    <xmlCellPr id="1" uniqueName="P1076424">
      <xmlPr mapId="1" xpath="/TFI-IZD-POD/NTI-GFI-IZD-POD_1000376/P1076424" xmlDataType="decimal"/>
    </xmlCellPr>
  </singleXmlCell>
  <singleXmlCell id="643" r="H14" connectionId="0">
    <xmlCellPr id="1" uniqueName="P1076425">
      <xmlPr mapId="1" xpath="/TFI-IZD-POD/NTI-GFI-IZD-POD_1000376/P1076425" xmlDataType="decimal"/>
    </xmlCellPr>
  </singleXmlCell>
  <singleXmlCell id="644" r="I14" connectionId="0">
    <xmlCellPr id="1" uniqueName="P1076426">
      <xmlPr mapId="1" xpath="/TFI-IZD-POD/NTI-GFI-IZD-POD_1000376/P1076426" xmlDataType="decimal"/>
    </xmlCellPr>
  </singleXmlCell>
  <singleXmlCell id="645" r="H15" connectionId="0">
    <xmlCellPr id="1" uniqueName="P1076427">
      <xmlPr mapId="1" xpath="/TFI-IZD-POD/NTI-GFI-IZD-POD_1000376/P1076427" xmlDataType="decimal"/>
    </xmlCellPr>
  </singleXmlCell>
  <singleXmlCell id="646" r="I15" connectionId="0">
    <xmlCellPr id="1" uniqueName="P1076428">
      <xmlPr mapId="1" xpath="/TFI-IZD-POD/NTI-GFI-IZD-POD_1000376/P1076428" xmlDataType="decimal"/>
    </xmlCellPr>
  </singleXmlCell>
  <singleXmlCell id="647" r="H16" connectionId="0">
    <xmlCellPr id="1" uniqueName="P1076429">
      <xmlPr mapId="1" xpath="/TFI-IZD-POD/NTI-GFI-IZD-POD_1000376/P1076429" xmlDataType="decimal"/>
    </xmlCellPr>
  </singleXmlCell>
  <singleXmlCell id="648" r="I16" connectionId="0">
    <xmlCellPr id="1" uniqueName="P1076430">
      <xmlPr mapId="1" xpath="/TFI-IZD-POD/NTI-GFI-IZD-POD_1000376/P1076430" xmlDataType="decimal"/>
    </xmlCellPr>
  </singleXmlCell>
  <singleXmlCell id="649" r="H17" connectionId="0">
    <xmlCellPr id="1" uniqueName="P1076431">
      <xmlPr mapId="1" xpath="/TFI-IZD-POD/NTI-GFI-IZD-POD_1000376/P1076431" xmlDataType="decimal"/>
    </xmlCellPr>
  </singleXmlCell>
  <singleXmlCell id="650" r="I17" connectionId="0">
    <xmlCellPr id="1" uniqueName="P1076432">
      <xmlPr mapId="1" xpath="/TFI-IZD-POD/NTI-GFI-IZD-POD_1000376/P1076432" xmlDataType="decimal"/>
    </xmlCellPr>
  </singleXmlCell>
  <singleXmlCell id="651" r="H18" connectionId="0">
    <xmlCellPr id="1" uniqueName="P1076433">
      <xmlPr mapId="1" xpath="/TFI-IZD-POD/NTI-GFI-IZD-POD_1000376/P1076433" xmlDataType="decimal"/>
    </xmlCellPr>
  </singleXmlCell>
  <singleXmlCell id="652" r="I18" connectionId="0">
    <xmlCellPr id="1" uniqueName="P1076434">
      <xmlPr mapId="1" xpath="/TFI-IZD-POD/NTI-GFI-IZD-POD_1000376/P1076434" xmlDataType="decimal"/>
    </xmlCellPr>
  </singleXmlCell>
  <singleXmlCell id="653" r="H19" connectionId="0">
    <xmlCellPr id="1" uniqueName="P1076435">
      <xmlPr mapId="1" xpath="/TFI-IZD-POD/NTI-GFI-IZD-POD_1000376/P1076435" xmlDataType="decimal"/>
    </xmlCellPr>
  </singleXmlCell>
  <singleXmlCell id="654" r="I19" connectionId="0">
    <xmlCellPr id="1" uniqueName="P1076436">
      <xmlPr mapId="1" xpath="/TFI-IZD-POD/NTI-GFI-IZD-POD_1000376/P1076436" xmlDataType="decimal"/>
    </xmlCellPr>
  </singleXmlCell>
  <singleXmlCell id="655" r="H20" connectionId="0">
    <xmlCellPr id="1" uniqueName="P1076437">
      <xmlPr mapId="1" xpath="/TFI-IZD-POD/NTI-GFI-IZD-POD_1000376/P1076437" xmlDataType="decimal"/>
    </xmlCellPr>
  </singleXmlCell>
  <singleXmlCell id="656" r="I20" connectionId="0">
    <xmlCellPr id="1" uniqueName="P1076438">
      <xmlPr mapId="1" xpath="/TFI-IZD-POD/NTI-GFI-IZD-POD_1000376/P1076438" xmlDataType="decimal"/>
    </xmlCellPr>
  </singleXmlCell>
  <singleXmlCell id="657" r="H21" connectionId="0">
    <xmlCellPr id="1" uniqueName="P1076439">
      <xmlPr mapId="1" xpath="/TFI-IZD-POD/NTI-GFI-IZD-POD_1000376/P1076439" xmlDataType="decimal"/>
    </xmlCellPr>
  </singleXmlCell>
  <singleXmlCell id="658" r="I21" connectionId="0">
    <xmlCellPr id="1" uniqueName="P1076440">
      <xmlPr mapId="1" xpath="/TFI-IZD-POD/NTI-GFI-IZD-POD_1000376/P1076440" xmlDataType="decimal"/>
    </xmlCellPr>
  </singleXmlCell>
  <singleXmlCell id="659" r="H22" connectionId="0">
    <xmlCellPr id="1" uniqueName="P1076441">
      <xmlPr mapId="1" xpath="/TFI-IZD-POD/NTI-GFI-IZD-POD_1000376/P1076441" xmlDataType="decimal"/>
    </xmlCellPr>
  </singleXmlCell>
  <singleXmlCell id="660" r="I22" connectionId="0">
    <xmlCellPr id="1" uniqueName="P1076442">
      <xmlPr mapId="1" xpath="/TFI-IZD-POD/NTI-GFI-IZD-POD_1000376/P1076442" xmlDataType="decimal"/>
    </xmlCellPr>
  </singleXmlCell>
  <singleXmlCell id="661" r="H23" connectionId="0">
    <xmlCellPr id="1" uniqueName="P1076443">
      <xmlPr mapId="1" xpath="/TFI-IZD-POD/NTI-GFI-IZD-POD_1000376/P1076443" xmlDataType="decimal"/>
    </xmlCellPr>
  </singleXmlCell>
  <singleXmlCell id="662" r="I23" connectionId="0">
    <xmlCellPr id="1" uniqueName="P1076444">
      <xmlPr mapId="1" xpath="/TFI-IZD-POD/NTI-GFI-IZD-POD_1000376/P1076444" xmlDataType="decimal"/>
    </xmlCellPr>
  </singleXmlCell>
  <singleXmlCell id="663" r="H24" connectionId="0">
    <xmlCellPr id="1" uniqueName="P1076445">
      <xmlPr mapId="1" xpath="/TFI-IZD-POD/NTI-GFI-IZD-POD_1000376/P1076445" xmlDataType="decimal"/>
    </xmlCellPr>
  </singleXmlCell>
  <singleXmlCell id="664" r="I24" connectionId="0">
    <xmlCellPr id="1" uniqueName="P1076446">
      <xmlPr mapId="1" xpath="/TFI-IZD-POD/NTI-GFI-IZD-POD_1000376/P1076446" xmlDataType="decimal"/>
    </xmlCellPr>
  </singleXmlCell>
  <singleXmlCell id="665" r="H25" connectionId="0">
    <xmlCellPr id="1" uniqueName="P1076447">
      <xmlPr mapId="1" xpath="/TFI-IZD-POD/NTI-GFI-IZD-POD_1000376/P1076447" xmlDataType="decimal"/>
    </xmlCellPr>
  </singleXmlCell>
  <singleXmlCell id="666" r="I25" connectionId="0">
    <xmlCellPr id="1" uniqueName="P1076448">
      <xmlPr mapId="1" xpath="/TFI-IZD-POD/NTI-GFI-IZD-POD_1000376/P1076448" xmlDataType="decimal"/>
    </xmlCellPr>
  </singleXmlCell>
  <singleXmlCell id="667" r="H26" connectionId="0">
    <xmlCellPr id="1" uniqueName="P1076449">
      <xmlPr mapId="1" xpath="/TFI-IZD-POD/NTI-GFI-IZD-POD_1000376/P1076449" xmlDataType="decimal"/>
    </xmlCellPr>
  </singleXmlCell>
  <singleXmlCell id="668" r="I26" connectionId="0">
    <xmlCellPr id="1" uniqueName="P1076450">
      <xmlPr mapId="1" xpath="/TFI-IZD-POD/NTI-GFI-IZD-POD_1000376/P1076450" xmlDataType="decimal"/>
    </xmlCellPr>
  </singleXmlCell>
  <singleXmlCell id="669" r="H27" connectionId="0">
    <xmlCellPr id="1" uniqueName="P1076451">
      <xmlPr mapId="1" xpath="/TFI-IZD-POD/NTI-GFI-IZD-POD_1000376/P1076451" xmlDataType="decimal"/>
    </xmlCellPr>
  </singleXmlCell>
  <singleXmlCell id="670" r="I27" connectionId="0">
    <xmlCellPr id="1" uniqueName="P1076452">
      <xmlPr mapId="1" xpath="/TFI-IZD-POD/NTI-GFI-IZD-POD_1000376/P1076452" xmlDataType="decimal"/>
    </xmlCellPr>
  </singleXmlCell>
  <singleXmlCell id="671" r="H29" connectionId="0">
    <xmlCellPr id="1" uniqueName="P1076453">
      <xmlPr mapId="1" xpath="/TFI-IZD-POD/NTI-GFI-IZD-POD_1000376/P1076453" xmlDataType="decimal"/>
    </xmlCellPr>
  </singleXmlCell>
  <singleXmlCell id="672" r="I29" connectionId="0">
    <xmlCellPr id="1" uniqueName="P1076454">
      <xmlPr mapId="1" xpath="/TFI-IZD-POD/NTI-GFI-IZD-POD_1000376/P1076454" xmlDataType="decimal"/>
    </xmlCellPr>
  </singleXmlCell>
  <singleXmlCell id="673" r="H30" connectionId="0">
    <xmlCellPr id="1" uniqueName="P1076455">
      <xmlPr mapId="1" xpath="/TFI-IZD-POD/NTI-GFI-IZD-POD_1000376/P1076455" xmlDataType="decimal"/>
    </xmlCellPr>
  </singleXmlCell>
  <singleXmlCell id="674" r="I30" connectionId="0">
    <xmlCellPr id="1" uniqueName="P1076456">
      <xmlPr mapId="1" xpath="/TFI-IZD-POD/NTI-GFI-IZD-POD_1000376/P1076456" xmlDataType="decimal"/>
    </xmlCellPr>
  </singleXmlCell>
  <singleXmlCell id="675" r="H31" connectionId="0">
    <xmlCellPr id="1" uniqueName="P1076457">
      <xmlPr mapId="1" xpath="/TFI-IZD-POD/NTI-GFI-IZD-POD_1000376/P1076457" xmlDataType="decimal"/>
    </xmlCellPr>
  </singleXmlCell>
  <singleXmlCell id="676" r="I31" connectionId="0">
    <xmlCellPr id="1" uniqueName="P1076458">
      <xmlPr mapId="1" xpath="/TFI-IZD-POD/NTI-GFI-IZD-POD_1000376/P1076458" xmlDataType="decimal"/>
    </xmlCellPr>
  </singleXmlCell>
  <singleXmlCell id="677" r="H32" connectionId="0">
    <xmlCellPr id="1" uniqueName="P1076459">
      <xmlPr mapId="1" xpath="/TFI-IZD-POD/NTI-GFI-IZD-POD_1000376/P1076459" xmlDataType="decimal"/>
    </xmlCellPr>
  </singleXmlCell>
  <singleXmlCell id="678" r="I32" connectionId="0">
    <xmlCellPr id="1" uniqueName="P1076460">
      <xmlPr mapId="1" xpath="/TFI-IZD-POD/NTI-GFI-IZD-POD_1000376/P1076460" xmlDataType="decimal"/>
    </xmlCellPr>
  </singleXmlCell>
  <singleXmlCell id="679" r="H33" connectionId="0">
    <xmlCellPr id="1" uniqueName="P1076461">
      <xmlPr mapId="1" xpath="/TFI-IZD-POD/NTI-GFI-IZD-POD_1000376/P1076461" xmlDataType="decimal"/>
    </xmlCellPr>
  </singleXmlCell>
  <singleXmlCell id="680" r="I33" connectionId="0">
    <xmlCellPr id="1" uniqueName="P1076462">
      <xmlPr mapId="1" xpath="/TFI-IZD-POD/NTI-GFI-IZD-POD_1000376/P1076462" xmlDataType="decimal"/>
    </xmlCellPr>
  </singleXmlCell>
  <singleXmlCell id="681" r="H34" connectionId="0">
    <xmlCellPr id="1" uniqueName="P1076463">
      <xmlPr mapId="1" xpath="/TFI-IZD-POD/NTI-GFI-IZD-POD_1000376/P1076463" xmlDataType="decimal"/>
    </xmlCellPr>
  </singleXmlCell>
  <singleXmlCell id="682" r="I34" connectionId="0">
    <xmlCellPr id="1" uniqueName="P1076464">
      <xmlPr mapId="1" xpath="/TFI-IZD-POD/NTI-GFI-IZD-POD_1000376/P1076464" xmlDataType="decimal"/>
    </xmlCellPr>
  </singleXmlCell>
  <singleXmlCell id="683" r="H35" connectionId="0">
    <xmlCellPr id="1" uniqueName="P1076465">
      <xmlPr mapId="1" xpath="/TFI-IZD-POD/NTI-GFI-IZD-POD_1000376/P1076465" xmlDataType="decimal"/>
    </xmlCellPr>
  </singleXmlCell>
  <singleXmlCell id="684" r="I35" connectionId="0">
    <xmlCellPr id="1" uniqueName="P1076466">
      <xmlPr mapId="1" xpath="/TFI-IZD-POD/NTI-GFI-IZD-POD_1000376/P1076466" xmlDataType="decimal"/>
    </xmlCellPr>
  </singleXmlCell>
  <singleXmlCell id="685" r="H36" connectionId="0">
    <xmlCellPr id="1" uniqueName="P1076467">
      <xmlPr mapId="1" xpath="/TFI-IZD-POD/NTI-GFI-IZD-POD_1000376/P1076467" xmlDataType="decimal"/>
    </xmlCellPr>
  </singleXmlCell>
  <singleXmlCell id="686" r="I36" connectionId="0">
    <xmlCellPr id="1" uniqueName="P1076468">
      <xmlPr mapId="1" xpath="/TFI-IZD-POD/NTI-GFI-IZD-POD_1000376/P1076468" xmlDataType="decimal"/>
    </xmlCellPr>
  </singleXmlCell>
  <singleXmlCell id="687" r="H37" connectionId="0">
    <xmlCellPr id="1" uniqueName="P1076469">
      <xmlPr mapId="1" xpath="/TFI-IZD-POD/NTI-GFI-IZD-POD_1000376/P1076469" xmlDataType="decimal"/>
    </xmlCellPr>
  </singleXmlCell>
  <singleXmlCell id="688" r="I37" connectionId="0">
    <xmlCellPr id="1" uniqueName="P1076470">
      <xmlPr mapId="1" xpath="/TFI-IZD-POD/NTI-GFI-IZD-POD_1000376/P1076470" xmlDataType="decimal"/>
    </xmlCellPr>
  </singleXmlCell>
  <singleXmlCell id="689" r="H38" connectionId="0">
    <xmlCellPr id="1" uniqueName="P1076471">
      <xmlPr mapId="1" xpath="/TFI-IZD-POD/NTI-GFI-IZD-POD_1000376/P1076471" xmlDataType="decimal"/>
    </xmlCellPr>
  </singleXmlCell>
  <singleXmlCell id="690" r="I38" connectionId="0">
    <xmlCellPr id="1" uniqueName="P1076472">
      <xmlPr mapId="1" xpath="/TFI-IZD-POD/NTI-GFI-IZD-POD_1000376/P1076472" xmlDataType="decimal"/>
    </xmlCellPr>
  </singleXmlCell>
  <singleXmlCell id="691" r="H39" connectionId="0">
    <xmlCellPr id="1" uniqueName="P1076473">
      <xmlPr mapId="1" xpath="/TFI-IZD-POD/NTI-GFI-IZD-POD_1000376/P1076473" xmlDataType="decimal"/>
    </xmlCellPr>
  </singleXmlCell>
  <singleXmlCell id="692" r="I39" connectionId="0">
    <xmlCellPr id="1" uniqueName="P1076474">
      <xmlPr mapId="1" xpath="/TFI-IZD-POD/NTI-GFI-IZD-POD_1000376/P1076474" xmlDataType="decimal"/>
    </xmlCellPr>
  </singleXmlCell>
  <singleXmlCell id="693" r="H40" connectionId="0">
    <xmlCellPr id="1" uniqueName="P1076475">
      <xmlPr mapId="1" xpath="/TFI-IZD-POD/NTI-GFI-IZD-POD_1000376/P1076475" xmlDataType="decimal"/>
    </xmlCellPr>
  </singleXmlCell>
  <singleXmlCell id="694" r="I40" connectionId="0">
    <xmlCellPr id="1" uniqueName="P1076476">
      <xmlPr mapId="1" xpath="/TFI-IZD-POD/NTI-GFI-IZD-POD_1000376/P1076476" xmlDataType="decimal"/>
    </xmlCellPr>
  </singleXmlCell>
  <singleXmlCell id="695" r="H41" connectionId="0">
    <xmlCellPr id="1" uniqueName="P1076477">
      <xmlPr mapId="1" xpath="/TFI-IZD-POD/NTI-GFI-IZD-POD_1000376/P1076477" xmlDataType="decimal"/>
    </xmlCellPr>
  </singleXmlCell>
  <singleXmlCell id="696" r="I41" connectionId="0">
    <xmlCellPr id="1" uniqueName="P1076478">
      <xmlPr mapId="1" xpath="/TFI-IZD-POD/NTI-GFI-IZD-POD_1000376/P1076478" xmlDataType="decimal"/>
    </xmlCellPr>
  </singleXmlCell>
  <singleXmlCell id="697" r="H42" connectionId="0">
    <xmlCellPr id="1" uniqueName="P1076479">
      <xmlPr mapId="1" xpath="/TFI-IZD-POD/NTI-GFI-IZD-POD_1000376/P1076479" xmlDataType="decimal"/>
    </xmlCellPr>
  </singleXmlCell>
  <singleXmlCell id="698" r="I42" connectionId="0">
    <xmlCellPr id="1" uniqueName="P1076480">
      <xmlPr mapId="1" xpath="/TFI-IZD-POD/NTI-GFI-IZD-POD_1000376/P1076480" xmlDataType="decimal"/>
    </xmlCellPr>
  </singleXmlCell>
  <singleXmlCell id="699" r="H44" connectionId="0">
    <xmlCellPr id="1" uniqueName="P1076481">
      <xmlPr mapId="1" xpath="/TFI-IZD-POD/NTI-GFI-IZD-POD_1000376/P1076481" xmlDataType="decimal"/>
    </xmlCellPr>
  </singleXmlCell>
  <singleXmlCell id="700" r="I44" connectionId="0">
    <xmlCellPr id="1" uniqueName="P1076482">
      <xmlPr mapId="1" xpath="/TFI-IZD-POD/NTI-GFI-IZD-POD_1000376/P1076482" xmlDataType="decimal"/>
    </xmlCellPr>
  </singleXmlCell>
  <singleXmlCell id="701" r="H45" connectionId="0">
    <xmlCellPr id="1" uniqueName="P1076483">
      <xmlPr mapId="1" xpath="/TFI-IZD-POD/NTI-GFI-IZD-POD_1000376/P1076483" xmlDataType="decimal"/>
    </xmlCellPr>
  </singleXmlCell>
  <singleXmlCell id="702" r="I45" connectionId="0">
    <xmlCellPr id="1" uniqueName="P1076484">
      <xmlPr mapId="1" xpath="/TFI-IZD-POD/NTI-GFI-IZD-POD_1000376/P1076484" xmlDataType="decimal"/>
    </xmlCellPr>
  </singleXmlCell>
  <singleXmlCell id="703" r="H46" connectionId="0">
    <xmlCellPr id="1" uniqueName="P1076485">
      <xmlPr mapId="1" xpath="/TFI-IZD-POD/NTI-GFI-IZD-POD_1000376/P1076485" xmlDataType="decimal"/>
    </xmlCellPr>
  </singleXmlCell>
  <singleXmlCell id="704" r="I46" connectionId="0">
    <xmlCellPr id="1" uniqueName="P1076486">
      <xmlPr mapId="1" xpath="/TFI-IZD-POD/NTI-GFI-IZD-POD_1000376/P1076486" xmlDataType="decimal"/>
    </xmlCellPr>
  </singleXmlCell>
  <singleXmlCell id="705" r="H47" connectionId="0">
    <xmlCellPr id="1" uniqueName="P1076487">
      <xmlPr mapId="1" xpath="/TFI-IZD-POD/NTI-GFI-IZD-POD_1000376/P1076487" xmlDataType="decimal"/>
    </xmlCellPr>
  </singleXmlCell>
  <singleXmlCell id="706" r="I47" connectionId="0">
    <xmlCellPr id="1" uniqueName="P1076488">
      <xmlPr mapId="1" xpath="/TFI-IZD-POD/NTI-GFI-IZD-POD_1000376/P1076488" xmlDataType="decimal"/>
    </xmlCellPr>
  </singleXmlCell>
  <singleXmlCell id="707" r="H48" connectionId="0">
    <xmlCellPr id="1" uniqueName="P1076489">
      <xmlPr mapId="1" xpath="/TFI-IZD-POD/NTI-GFI-IZD-POD_1000376/P1076489" xmlDataType="decimal"/>
    </xmlCellPr>
  </singleXmlCell>
  <singleXmlCell id="708" r="I48" connectionId="0">
    <xmlCellPr id="1" uniqueName="P1076490">
      <xmlPr mapId="1" xpath="/TFI-IZD-POD/NTI-GFI-IZD-POD_1000376/P1076490" xmlDataType="decimal"/>
    </xmlCellPr>
  </singleXmlCell>
  <singleXmlCell id="709" r="H49" connectionId="0">
    <xmlCellPr id="1" uniqueName="P1076491">
      <xmlPr mapId="1" xpath="/TFI-IZD-POD/NTI-GFI-IZD-POD_1000376/P1076491" xmlDataType="decimal"/>
    </xmlCellPr>
  </singleXmlCell>
  <singleXmlCell id="710" r="I49" connectionId="0">
    <xmlCellPr id="1" uniqueName="P1076492">
      <xmlPr mapId="1" xpath="/TFI-IZD-POD/NTI-GFI-IZD-POD_1000376/P1076492" xmlDataType="decimal"/>
    </xmlCellPr>
  </singleXmlCell>
  <singleXmlCell id="711" r="H50" connectionId="0">
    <xmlCellPr id="1" uniqueName="P1076493">
      <xmlPr mapId="1" xpath="/TFI-IZD-POD/NTI-GFI-IZD-POD_1000376/P1076493" xmlDataType="decimal"/>
    </xmlCellPr>
  </singleXmlCell>
  <singleXmlCell id="712" r="I50" connectionId="0">
    <xmlCellPr id="1" uniqueName="P1076494">
      <xmlPr mapId="1" xpath="/TFI-IZD-POD/NTI-GFI-IZD-POD_1000376/P1076494" xmlDataType="decimal"/>
    </xmlCellPr>
  </singleXmlCell>
  <singleXmlCell id="713" r="H51" connectionId="0">
    <xmlCellPr id="1" uniqueName="P1076495">
      <xmlPr mapId="1" xpath="/TFI-IZD-POD/NTI-GFI-IZD-POD_1000376/P1076495" xmlDataType="decimal"/>
    </xmlCellPr>
  </singleXmlCell>
  <singleXmlCell id="714" r="I51" connectionId="0">
    <xmlCellPr id="1" uniqueName="P1076496">
      <xmlPr mapId="1" xpath="/TFI-IZD-POD/NTI-GFI-IZD-POD_1000376/P1076496" xmlDataType="decimal"/>
    </xmlCellPr>
  </singleXmlCell>
  <singleXmlCell id="715" r="H52" connectionId="0">
    <xmlCellPr id="1" uniqueName="P1078211">
      <xmlPr mapId="1" xpath="/TFI-IZD-POD/NTI-GFI-IZD-POD_1000376/P1078211" xmlDataType="decimal"/>
    </xmlCellPr>
  </singleXmlCell>
  <singleXmlCell id="716" r="I52" connectionId="0">
    <xmlCellPr id="1" uniqueName="P1078212">
      <xmlPr mapId="1" xpath="/TFI-IZD-POD/NTI-GFI-IZD-POD_1000376/P1078212" xmlDataType="decimal"/>
    </xmlCellPr>
  </singleXmlCell>
  <singleXmlCell id="717" r="H53" connectionId="0">
    <xmlCellPr id="1" uniqueName="P1078213">
      <xmlPr mapId="1" xpath="/TFI-IZD-POD/NTI-GFI-IZD-POD_1000376/P1078213" xmlDataType="decimal"/>
    </xmlCellPr>
  </singleXmlCell>
  <singleXmlCell id="718" r="I53" connectionId="0">
    <xmlCellPr id="1" uniqueName="P1078214">
      <xmlPr mapId="1" xpath="/TFI-IZD-POD/NTI-GFI-IZD-POD_1000376/P1078214" xmlDataType="decimal"/>
    </xmlCellPr>
  </singleXmlCell>
  <singleXmlCell id="719" r="H54" connectionId="0">
    <xmlCellPr id="1" uniqueName="P1078216">
      <xmlPr mapId="1" xpath="/TFI-IZD-POD/NTI-GFI-IZD-POD_1000376/P1078216" xmlDataType="decimal"/>
    </xmlCellPr>
  </singleXmlCell>
  <singleXmlCell id="720" r="I54" connectionId="0">
    <xmlCellPr id="1" uniqueName="P1078218">
      <xmlPr mapId="1" xpath="/TFI-IZD-POD/NTI-GFI-IZD-POD_1000376/P1078218" xmlDataType="decimal"/>
    </xmlCellPr>
  </singleXmlCell>
  <singleXmlCell id="721" r="H55" connectionId="0">
    <xmlCellPr id="1" uniqueName="P1078219">
      <xmlPr mapId="1" xpath="/TFI-IZD-POD/NTI-GFI-IZD-POD_1000376/P1078219" xmlDataType="decimal"/>
    </xmlCellPr>
  </singleXmlCell>
  <singleXmlCell id="722" r="I55" connectionId="0">
    <xmlCellPr id="1" uniqueName="P1078221">
      <xmlPr mapId="1" xpath="/TFI-IZD-POD/NTI-GFI-IZD-POD_1000376/P1078221" xmlDataType="decimal"/>
    </xmlCellPr>
  </singleXmlCell>
  <singleXmlCell id="723" r="H56" connectionId="0">
    <xmlCellPr id="1" uniqueName="P1078223">
      <xmlPr mapId="1" xpath="/TFI-IZD-POD/NTI-GFI-IZD-POD_1000376/P1078223" xmlDataType="decimal"/>
    </xmlCellPr>
  </singleXmlCell>
  <singleXmlCell id="724" r="I56" connectionId="0">
    <xmlCellPr id="1" uniqueName="P1078225">
      <xmlPr mapId="1" xpath="/TFI-IZD-POD/NTI-GFI-IZD-POD_1000376/P1078225" xmlDataType="decimal"/>
    </xmlCellPr>
  </singleXmlCell>
  <singleXmlCell id="725" r="H57" connectionId="0">
    <xmlCellPr id="1" uniqueName="P1078227">
      <xmlPr mapId="1" xpath="/TFI-IZD-POD/NTI-GFI-IZD-POD_1000376/P1078227" xmlDataType="decimal"/>
    </xmlCellPr>
  </singleXmlCell>
  <singleXmlCell id="726" r="I57" connectionId="0">
    <xmlCellPr id="1" uniqueName="P1078228">
      <xmlPr mapId="1" xpath="/TFI-IZD-POD/NTI-GFI-IZD-POD_1000376/P1078228" xmlDataType="decimal"/>
    </xmlCellPr>
  </singleXmlCell>
  <singleXmlCell id="727" r="H58" connectionId="0">
    <xmlCellPr id="1" uniqueName="P1078230">
      <xmlPr mapId="1" xpath="/TFI-IZD-POD/NTI-GFI-IZD-POD_1000376/P1078230" xmlDataType="decimal"/>
    </xmlCellPr>
  </singleXmlCell>
  <singleXmlCell id="728" r="I58" connectionId="0">
    <xmlCellPr id="1" uniqueName="P1078232">
      <xmlPr mapId="1" xpath="/TFI-IZD-POD/NTI-GFI-IZD-POD_1000376/P1078232" xmlDataType="decimal"/>
    </xmlCellPr>
  </singleXmlCell>
  <singleXmlCell id="729" r="H59" connectionId="0">
    <xmlCellPr id="1" uniqueName="P1078234">
      <xmlPr mapId="1" xpath="/TFI-IZD-POD/NTI-GFI-IZD-POD_1000376/P1078234" xmlDataType="decimal"/>
    </xmlCellPr>
  </singleXmlCell>
  <singleXmlCell id="730" r="I59" connectionId="0">
    <xmlCellPr id="1" uniqueName="P1078235">
      <xmlPr mapId="1" xpath="/TFI-IZD-POD/NTI-GFI-IZD-POD_1000376/P1078235" xmlDataType="decimal"/>
    </xmlCellPr>
  </singleXmlCell>
</singleXmlCells>
</file>

<file path=xl/tables/tableSingleCells5.xml><?xml version="1.0" encoding="utf-8"?>
<singleXmlCells xmlns="http://schemas.openxmlformats.org/spreadsheetml/2006/main">
  <singleXmlCell id="731" r="H8" connectionId="0">
    <xmlCellPr id="1" uniqueName="P1078099">
      <xmlPr mapId="1" xpath="/TFI-IZD-POD/NTD-GFI-IZD-POD_1000378/P1078099" xmlDataType="decimal"/>
    </xmlCellPr>
  </singleXmlCell>
  <singleXmlCell id="732" r="I8" connectionId="0">
    <xmlCellPr id="1" uniqueName="P1078100">
      <xmlPr mapId="1" xpath="/TFI-IZD-POD/NTD-GFI-IZD-POD_1000378/P1078100" xmlDataType="decimal"/>
    </xmlCellPr>
  </singleXmlCell>
  <singleXmlCell id="733" r="H9" connectionId="0">
    <xmlCellPr id="1" uniqueName="P1078101">
      <xmlPr mapId="1" xpath="/TFI-IZD-POD/NTD-GFI-IZD-POD_1000378/P1078101" xmlDataType="decimal"/>
    </xmlCellPr>
  </singleXmlCell>
  <singleXmlCell id="734" r="I9" connectionId="0">
    <xmlCellPr id="1" uniqueName="P1078102">
      <xmlPr mapId="1" xpath="/TFI-IZD-POD/NTD-GFI-IZD-POD_1000378/P1078102" xmlDataType="decimal"/>
    </xmlCellPr>
  </singleXmlCell>
  <singleXmlCell id="735" r="H10" connectionId="0">
    <xmlCellPr id="1" uniqueName="P1078103">
      <xmlPr mapId="1" xpath="/TFI-IZD-POD/NTD-GFI-IZD-POD_1000378/P1078103" xmlDataType="decimal"/>
    </xmlCellPr>
  </singleXmlCell>
  <singleXmlCell id="736" r="I10" connectionId="0">
    <xmlCellPr id="1" uniqueName="P1078104">
      <xmlPr mapId="1" xpath="/TFI-IZD-POD/NTD-GFI-IZD-POD_1000378/P1078104" xmlDataType="decimal"/>
    </xmlCellPr>
  </singleXmlCell>
  <singleXmlCell id="737" r="H11" connectionId="0">
    <xmlCellPr id="1" uniqueName="P1078105">
      <xmlPr mapId="1" xpath="/TFI-IZD-POD/NTD-GFI-IZD-POD_1000378/P1078105" xmlDataType="decimal"/>
    </xmlCellPr>
  </singleXmlCell>
  <singleXmlCell id="738" r="I11" connectionId="0">
    <xmlCellPr id="1" uniqueName="P1078106">
      <xmlPr mapId="1" xpath="/TFI-IZD-POD/NTD-GFI-IZD-POD_1000378/P1078106" xmlDataType="decimal"/>
    </xmlCellPr>
  </singleXmlCell>
  <singleXmlCell id="739" r="H14" connectionId="0">
    <xmlCellPr id="1" uniqueName="P1078107">
      <xmlPr mapId="1" xpath="/TFI-IZD-POD/NTD-GFI-IZD-POD_1000378/P1078107" xmlDataType="decimal"/>
    </xmlCellPr>
  </singleXmlCell>
  <singleXmlCell id="740" r="I14" connectionId="0">
    <xmlCellPr id="1" uniqueName="P1078108">
      <xmlPr mapId="1" xpath="/TFI-IZD-POD/NTD-GFI-IZD-POD_1000378/P1078108" xmlDataType="decimal"/>
    </xmlCellPr>
  </singleXmlCell>
  <singleXmlCell id="741" r="H15" connectionId="0">
    <xmlCellPr id="1" uniqueName="P1078109">
      <xmlPr mapId="1" xpath="/TFI-IZD-POD/NTD-GFI-IZD-POD_1000378/P1078109" xmlDataType="decimal"/>
    </xmlCellPr>
  </singleXmlCell>
  <singleXmlCell id="742" r="I15" connectionId="0">
    <xmlCellPr id="1" uniqueName="P1078110">
      <xmlPr mapId="1" xpath="/TFI-IZD-POD/NTD-GFI-IZD-POD_1000378/P1078110" xmlDataType="decimal"/>
    </xmlCellPr>
  </singleXmlCell>
  <singleXmlCell id="743" r="H16" connectionId="0">
    <xmlCellPr id="1" uniqueName="P1078111">
      <xmlPr mapId="1" xpath="/TFI-IZD-POD/NTD-GFI-IZD-POD_1000378/P1078111" xmlDataType="decimal"/>
    </xmlCellPr>
  </singleXmlCell>
  <singleXmlCell id="744" r="I16" connectionId="0">
    <xmlCellPr id="1" uniqueName="P1078112">
      <xmlPr mapId="1" xpath="/TFI-IZD-POD/NTD-GFI-IZD-POD_1000378/P1078112" xmlDataType="decimal"/>
    </xmlCellPr>
  </singleXmlCell>
  <singleXmlCell id="745" r="H17" connectionId="0">
    <xmlCellPr id="1" uniqueName="P1078113">
      <xmlPr mapId="1" xpath="/TFI-IZD-POD/NTD-GFI-IZD-POD_1000378/P1078113" xmlDataType="decimal"/>
    </xmlCellPr>
  </singleXmlCell>
  <singleXmlCell id="746" r="I17" connectionId="0">
    <xmlCellPr id="1" uniqueName="P1078114">
      <xmlPr mapId="1" xpath="/TFI-IZD-POD/NTD-GFI-IZD-POD_1000378/P1078114" xmlDataType="decimal"/>
    </xmlCellPr>
  </singleXmlCell>
  <singleXmlCell id="751" r="H19" connectionId="0">
    <xmlCellPr id="1" uniqueName="P1078117">
      <xmlPr mapId="1" xpath="/TFI-IZD-POD/NTD-GFI-IZD-POD_1000378/P1078117" xmlDataType="decimal"/>
    </xmlCellPr>
  </singleXmlCell>
  <singleXmlCell id="752" r="I19" connectionId="0">
    <xmlCellPr id="1" uniqueName="P1078118">
      <xmlPr mapId="1" xpath="/TFI-IZD-POD/NTD-GFI-IZD-POD_1000378/P1078118" xmlDataType="decimal"/>
    </xmlCellPr>
  </singleXmlCell>
  <singleXmlCell id="755" r="H21" connectionId="0">
    <xmlCellPr id="1" uniqueName="P1078121">
      <xmlPr mapId="1" xpath="/TFI-IZD-POD/NTD-GFI-IZD-POD_1000378/P1078121" xmlDataType="decimal"/>
    </xmlCellPr>
  </singleXmlCell>
  <singleXmlCell id="756" r="I21" connectionId="0">
    <xmlCellPr id="1" uniqueName="P1078122">
      <xmlPr mapId="1" xpath="/TFI-IZD-POD/NTD-GFI-IZD-POD_1000378/P1078122" xmlDataType="decimal"/>
    </xmlCellPr>
  </singleXmlCell>
  <singleXmlCell id="757" r="H23" connectionId="0">
    <xmlCellPr id="1" uniqueName="P1078123">
      <xmlPr mapId="1" xpath="/TFI-IZD-POD/NTD-GFI-IZD-POD_1000378/P1078123" xmlDataType="decimal"/>
    </xmlCellPr>
  </singleXmlCell>
  <singleXmlCell id="758" r="I23" connectionId="0">
    <xmlCellPr id="1" uniqueName="P1078124">
      <xmlPr mapId="1" xpath="/TFI-IZD-POD/NTD-GFI-IZD-POD_1000378/P1078124" xmlDataType="decimal"/>
    </xmlCellPr>
  </singleXmlCell>
  <singleXmlCell id="759" r="H24" connectionId="0">
    <xmlCellPr id="1" uniqueName="P1078125">
      <xmlPr mapId="1" xpath="/TFI-IZD-POD/NTD-GFI-IZD-POD_1000378/P1078125" xmlDataType="decimal"/>
    </xmlCellPr>
  </singleXmlCell>
  <singleXmlCell id="760" r="I24" connectionId="0">
    <xmlCellPr id="1" uniqueName="P1078126">
      <xmlPr mapId="1" xpath="/TFI-IZD-POD/NTD-GFI-IZD-POD_1000378/P1078126" xmlDataType="decimal"/>
    </xmlCellPr>
  </singleXmlCell>
  <singleXmlCell id="761" r="H25" connectionId="0">
    <xmlCellPr id="1" uniqueName="P1078127">
      <xmlPr mapId="1" xpath="/TFI-IZD-POD/NTD-GFI-IZD-POD_1000378/P1078127" xmlDataType="decimal"/>
    </xmlCellPr>
  </singleXmlCell>
  <singleXmlCell id="762" r="I25" connectionId="0">
    <xmlCellPr id="1" uniqueName="P1078128">
      <xmlPr mapId="1" xpath="/TFI-IZD-POD/NTD-GFI-IZD-POD_1000378/P1078128" xmlDataType="decimal"/>
    </xmlCellPr>
  </singleXmlCell>
  <singleXmlCell id="763" r="H26" connectionId="0">
    <xmlCellPr id="1" uniqueName="P1078129">
      <xmlPr mapId="1" xpath="/TFI-IZD-POD/NTD-GFI-IZD-POD_1000378/P1078129" xmlDataType="decimal"/>
    </xmlCellPr>
  </singleXmlCell>
  <singleXmlCell id="764" r="I26" connectionId="0">
    <xmlCellPr id="1" uniqueName="P1078130">
      <xmlPr mapId="1" xpath="/TFI-IZD-POD/NTD-GFI-IZD-POD_1000378/P1078130" xmlDataType="decimal"/>
    </xmlCellPr>
  </singleXmlCell>
  <singleXmlCell id="765" r="H27" connectionId="0">
    <xmlCellPr id="1" uniqueName="P1078131">
      <xmlPr mapId="1" xpath="/TFI-IZD-POD/NTD-GFI-IZD-POD_1000378/P1078131" xmlDataType="decimal"/>
    </xmlCellPr>
  </singleXmlCell>
  <singleXmlCell id="766" r="I27" connectionId="0">
    <xmlCellPr id="1" uniqueName="P1078132">
      <xmlPr mapId="1" xpath="/TFI-IZD-POD/NTD-GFI-IZD-POD_1000378/P1078132" xmlDataType="decimal"/>
    </xmlCellPr>
  </singleXmlCell>
  <singleXmlCell id="767" r="H28" connectionId="0">
    <xmlCellPr id="1" uniqueName="P1078133">
      <xmlPr mapId="1" xpath="/TFI-IZD-POD/NTD-GFI-IZD-POD_1000378/P1078133" xmlDataType="decimal"/>
    </xmlCellPr>
  </singleXmlCell>
  <singleXmlCell id="768" r="I28" connectionId="0">
    <xmlCellPr id="1" uniqueName="P1078134">
      <xmlPr mapId="1" xpath="/TFI-IZD-POD/NTD-GFI-IZD-POD_1000378/P1078134" xmlDataType="decimal"/>
    </xmlCellPr>
  </singleXmlCell>
  <singleXmlCell id="769" r="H29" connectionId="0">
    <xmlCellPr id="1" uniqueName="P1078135">
      <xmlPr mapId="1" xpath="/TFI-IZD-POD/NTD-GFI-IZD-POD_1000378/P1078135" xmlDataType="decimal"/>
    </xmlCellPr>
  </singleXmlCell>
  <singleXmlCell id="770" r="I29" connectionId="0">
    <xmlCellPr id="1" uniqueName="P1078136">
      <xmlPr mapId="1" xpath="/TFI-IZD-POD/NTD-GFI-IZD-POD_1000378/P1078136" xmlDataType="decimal"/>
    </xmlCellPr>
  </singleXmlCell>
  <singleXmlCell id="771" r="H30" connectionId="0">
    <xmlCellPr id="1" uniqueName="P1078137">
      <xmlPr mapId="1" xpath="/TFI-IZD-POD/NTD-GFI-IZD-POD_1000378/P1078137" xmlDataType="decimal"/>
    </xmlCellPr>
  </singleXmlCell>
  <singleXmlCell id="772" r="I30" connectionId="0">
    <xmlCellPr id="1" uniqueName="P1078138">
      <xmlPr mapId="1" xpath="/TFI-IZD-POD/NTD-GFI-IZD-POD_1000378/P1078138" xmlDataType="decimal"/>
    </xmlCellPr>
  </singleXmlCell>
  <singleXmlCell id="773" r="H31" connectionId="0">
    <xmlCellPr id="1" uniqueName="P1078139">
      <xmlPr mapId="1" xpath="/TFI-IZD-POD/NTD-GFI-IZD-POD_1000378/P1078139" xmlDataType="decimal"/>
    </xmlCellPr>
  </singleXmlCell>
  <singleXmlCell id="774" r="I31" connectionId="0">
    <xmlCellPr id="1" uniqueName="P1078140">
      <xmlPr mapId="1" xpath="/TFI-IZD-POD/NTD-GFI-IZD-POD_1000378/P1078140" xmlDataType="decimal"/>
    </xmlCellPr>
  </singleXmlCell>
  <singleXmlCell id="775" r="H32" connectionId="0">
    <xmlCellPr id="1" uniqueName="P1078141">
      <xmlPr mapId="1" xpath="/TFI-IZD-POD/NTD-GFI-IZD-POD_1000378/P1078141" xmlDataType="decimal"/>
    </xmlCellPr>
  </singleXmlCell>
  <singleXmlCell id="776" r="I32" connectionId="0">
    <xmlCellPr id="1" uniqueName="P1078142">
      <xmlPr mapId="1" xpath="/TFI-IZD-POD/NTD-GFI-IZD-POD_1000378/P1078142" xmlDataType="decimal"/>
    </xmlCellPr>
  </singleXmlCell>
  <singleXmlCell id="777" r="H33" connectionId="0">
    <xmlCellPr id="1" uniqueName="P1078143">
      <xmlPr mapId="1" xpath="/TFI-IZD-POD/NTD-GFI-IZD-POD_1000378/P1078143" xmlDataType="decimal"/>
    </xmlCellPr>
  </singleXmlCell>
  <singleXmlCell id="778" r="I33" connectionId="0">
    <xmlCellPr id="1" uniqueName="P1078144">
      <xmlPr mapId="1" xpath="/TFI-IZD-POD/NTD-GFI-IZD-POD_1000378/P1078144" xmlDataType="decimal"/>
    </xmlCellPr>
  </singleXmlCell>
  <singleXmlCell id="779" r="H34" connectionId="0">
    <xmlCellPr id="1" uniqueName="P1078145">
      <xmlPr mapId="1" xpath="/TFI-IZD-POD/NTD-GFI-IZD-POD_1000378/P1078145" xmlDataType="decimal"/>
    </xmlCellPr>
  </singleXmlCell>
  <singleXmlCell id="780" r="I34" connectionId="0">
    <xmlCellPr id="1" uniqueName="P1078146">
      <xmlPr mapId="1" xpath="/TFI-IZD-POD/NTD-GFI-IZD-POD_1000378/P1078146" xmlDataType="decimal"/>
    </xmlCellPr>
  </singleXmlCell>
  <singleXmlCell id="781" r="H35" connectionId="0">
    <xmlCellPr id="1" uniqueName="P1078147">
      <xmlPr mapId="1" xpath="/TFI-IZD-POD/NTD-GFI-IZD-POD_1000378/P1078147" xmlDataType="decimal"/>
    </xmlCellPr>
  </singleXmlCell>
  <singleXmlCell id="782" r="I35" connectionId="0">
    <xmlCellPr id="1" uniqueName="P1078148">
      <xmlPr mapId="1" xpath="/TFI-IZD-POD/NTD-GFI-IZD-POD_1000378/P1078148" xmlDataType="decimal"/>
    </xmlCellPr>
  </singleXmlCell>
  <singleXmlCell id="783" r="H36" connectionId="0">
    <xmlCellPr id="1" uniqueName="P1078149">
      <xmlPr mapId="1" xpath="/TFI-IZD-POD/NTD-GFI-IZD-POD_1000378/P1078149" xmlDataType="decimal"/>
    </xmlCellPr>
  </singleXmlCell>
  <singleXmlCell id="784" r="I36" connectionId="0">
    <xmlCellPr id="1" uniqueName="P1078150">
      <xmlPr mapId="1" xpath="/TFI-IZD-POD/NTD-GFI-IZD-POD_1000378/P1078150" xmlDataType="decimal"/>
    </xmlCellPr>
  </singleXmlCell>
  <singleXmlCell id="785" r="H38" connectionId="0">
    <xmlCellPr id="1" uniqueName="P1078151">
      <xmlPr mapId="1" xpath="/TFI-IZD-POD/NTD-GFI-IZD-POD_1000378/P1078151" xmlDataType="decimal"/>
    </xmlCellPr>
  </singleXmlCell>
  <singleXmlCell id="786" r="I38" connectionId="0">
    <xmlCellPr id="1" uniqueName="P1078152">
      <xmlPr mapId="1" xpath="/TFI-IZD-POD/NTD-GFI-IZD-POD_1000378/P1078152" xmlDataType="decimal"/>
    </xmlCellPr>
  </singleXmlCell>
  <singleXmlCell id="787" r="H39" connectionId="0">
    <xmlCellPr id="1" uniqueName="P1078153">
      <xmlPr mapId="1" xpath="/TFI-IZD-POD/NTD-GFI-IZD-POD_1000378/P1078153" xmlDataType="decimal"/>
    </xmlCellPr>
  </singleXmlCell>
  <singleXmlCell id="788" r="I39" connectionId="0">
    <xmlCellPr id="1" uniqueName="P1078154">
      <xmlPr mapId="1" xpath="/TFI-IZD-POD/NTD-GFI-IZD-POD_1000378/P1078154" xmlDataType="decimal"/>
    </xmlCellPr>
  </singleXmlCell>
  <singleXmlCell id="789" r="H40" connectionId="0">
    <xmlCellPr id="1" uniqueName="P1078155">
      <xmlPr mapId="1" xpath="/TFI-IZD-POD/NTD-GFI-IZD-POD_1000378/P1078155" xmlDataType="decimal"/>
    </xmlCellPr>
  </singleXmlCell>
  <singleXmlCell id="790" r="I40" connectionId="0">
    <xmlCellPr id="1" uniqueName="P1078156">
      <xmlPr mapId="1" xpath="/TFI-IZD-POD/NTD-GFI-IZD-POD_1000378/P1078156" xmlDataType="decimal"/>
    </xmlCellPr>
  </singleXmlCell>
  <singleXmlCell id="791" r="H41" connectionId="0">
    <xmlCellPr id="1" uniqueName="P1078157">
      <xmlPr mapId="1" xpath="/TFI-IZD-POD/NTD-GFI-IZD-POD_1000378/P1078157" xmlDataType="decimal"/>
    </xmlCellPr>
  </singleXmlCell>
  <singleXmlCell id="792" r="I41" connectionId="0">
    <xmlCellPr id="1" uniqueName="P1078158">
      <xmlPr mapId="1" xpath="/TFI-IZD-POD/NTD-GFI-IZD-POD_1000378/P1078158" xmlDataType="decimal"/>
    </xmlCellPr>
  </singleXmlCell>
  <singleXmlCell id="793" r="H42" connectionId="0">
    <xmlCellPr id="1" uniqueName="P1078159">
      <xmlPr mapId="1" xpath="/TFI-IZD-POD/NTD-GFI-IZD-POD_1000378/P1078159" xmlDataType="decimal"/>
    </xmlCellPr>
  </singleXmlCell>
  <singleXmlCell id="794" r="I42" connectionId="0">
    <xmlCellPr id="1" uniqueName="P1078160">
      <xmlPr mapId="1" xpath="/TFI-IZD-POD/NTD-GFI-IZD-POD_1000378/P1078160" xmlDataType="decimal"/>
    </xmlCellPr>
  </singleXmlCell>
  <singleXmlCell id="795" r="H43" connectionId="0">
    <xmlCellPr id="1" uniqueName="P1078161">
      <xmlPr mapId="1" xpath="/TFI-IZD-POD/NTD-GFI-IZD-POD_1000378/P1078161" xmlDataType="decimal"/>
    </xmlCellPr>
  </singleXmlCell>
  <singleXmlCell id="796" r="I43" connectionId="0">
    <xmlCellPr id="1" uniqueName="P1078162">
      <xmlPr mapId="1" xpath="/TFI-IZD-POD/NTD-GFI-IZD-POD_1000378/P1078162" xmlDataType="decimal"/>
    </xmlCellPr>
  </singleXmlCell>
  <singleXmlCell id="797" r="H44" connectionId="0">
    <xmlCellPr id="1" uniqueName="P1078163">
      <xmlPr mapId="1" xpath="/TFI-IZD-POD/NTD-GFI-IZD-POD_1000378/P1078163" xmlDataType="decimal"/>
    </xmlCellPr>
  </singleXmlCell>
  <singleXmlCell id="798" r="I44" connectionId="0">
    <xmlCellPr id="1" uniqueName="P1078164">
      <xmlPr mapId="1" xpath="/TFI-IZD-POD/NTD-GFI-IZD-POD_1000378/P1078164" xmlDataType="decimal"/>
    </xmlCellPr>
  </singleXmlCell>
  <singleXmlCell id="799" r="H45" connectionId="0">
    <xmlCellPr id="1" uniqueName="P1078165">
      <xmlPr mapId="1" xpath="/TFI-IZD-POD/NTD-GFI-IZD-POD_1000378/P1078165" xmlDataType="decimal"/>
    </xmlCellPr>
  </singleXmlCell>
  <singleXmlCell id="800" r="I45" connectionId="0">
    <xmlCellPr id="1" uniqueName="P1078166">
      <xmlPr mapId="1" xpath="/TFI-IZD-POD/NTD-GFI-IZD-POD_1000378/P1078166" xmlDataType="decimal"/>
    </xmlCellPr>
  </singleXmlCell>
  <singleXmlCell id="801" r="H46" connectionId="0">
    <xmlCellPr id="1" uniqueName="P1078167">
      <xmlPr mapId="1" xpath="/TFI-IZD-POD/NTD-GFI-IZD-POD_1000378/P1078167" xmlDataType="decimal"/>
    </xmlCellPr>
  </singleXmlCell>
  <singleXmlCell id="802" r="I46" connectionId="0">
    <xmlCellPr id="1" uniqueName="P1078168">
      <xmlPr mapId="1" xpath="/TFI-IZD-POD/NTD-GFI-IZD-POD_1000378/P1078168" xmlDataType="decimal"/>
    </xmlCellPr>
  </singleXmlCell>
  <singleXmlCell id="803" r="H47" connectionId="0">
    <xmlCellPr id="1" uniqueName="P1078169">
      <xmlPr mapId="1" xpath="/TFI-IZD-POD/NTD-GFI-IZD-POD_1000378/P1078169" xmlDataType="decimal"/>
    </xmlCellPr>
  </singleXmlCell>
  <singleXmlCell id="804" r="I47" connectionId="0">
    <xmlCellPr id="1" uniqueName="P1078170">
      <xmlPr mapId="1" xpath="/TFI-IZD-POD/NTD-GFI-IZD-POD_1000378/P1078170" xmlDataType="decimal"/>
    </xmlCellPr>
  </singleXmlCell>
  <singleXmlCell id="805" r="H48" connectionId="0">
    <xmlCellPr id="1" uniqueName="P1078171">
      <xmlPr mapId="1" xpath="/TFI-IZD-POD/NTD-GFI-IZD-POD_1000378/P1078171" xmlDataType="decimal"/>
    </xmlCellPr>
  </singleXmlCell>
  <singleXmlCell id="806" r="I48" connectionId="0">
    <xmlCellPr id="1" uniqueName="P1078172">
      <xmlPr mapId="1" xpath="/TFI-IZD-POD/NTD-GFI-IZD-POD_1000378/P1078172" xmlDataType="decimal"/>
    </xmlCellPr>
  </singleXmlCell>
  <singleXmlCell id="807" r="H49" connectionId="0">
    <xmlCellPr id="1" uniqueName="P1078173">
      <xmlPr mapId="1" xpath="/TFI-IZD-POD/NTD-GFI-IZD-POD_1000378/P1078173" xmlDataType="decimal"/>
    </xmlCellPr>
  </singleXmlCell>
  <singleXmlCell id="808" r="I49" connectionId="0">
    <xmlCellPr id="1" uniqueName="P1078174">
      <xmlPr mapId="1" xpath="/TFI-IZD-POD/NTD-GFI-IZD-POD_1000378/P1078174" xmlDataType="decimal"/>
    </xmlCellPr>
  </singleXmlCell>
  <singleXmlCell id="809" r="H50" connectionId="0">
    <xmlCellPr id="1" uniqueName="P1078175">
      <xmlPr mapId="1" xpath="/TFI-IZD-POD/NTD-GFI-IZD-POD_1000378/P1078175" xmlDataType="decimal"/>
    </xmlCellPr>
  </singleXmlCell>
  <singleXmlCell id="810" r="I50" connectionId="0">
    <xmlCellPr id="1" uniqueName="P1078176">
      <xmlPr mapId="1" xpath="/TFI-IZD-POD/NTD-GFI-IZD-POD_1000378/P1078176" xmlDataType="decimal"/>
    </xmlCellPr>
  </singleXmlCell>
  <singleXmlCell id="811" r="H51" connectionId="0">
    <xmlCellPr id="1" uniqueName="P1078177">
      <xmlPr mapId="1" xpath="/TFI-IZD-POD/NTD-GFI-IZD-POD_1000378/P1078177" xmlDataType="decimal"/>
    </xmlCellPr>
  </singleXmlCell>
  <singleXmlCell id="812" r="I51" connectionId="0">
    <xmlCellPr id="1" uniqueName="P1078178">
      <xmlPr mapId="1" xpath="/TFI-IZD-POD/NTD-GFI-IZD-POD_1000378/P1078178" xmlDataType="decimal"/>
    </xmlCellPr>
  </singleXmlCell>
  <singleXmlCell id="813" r="H52" connectionId="0">
    <xmlCellPr id="1" uniqueName="P1078179">
      <xmlPr mapId="1" xpath="/TFI-IZD-POD/NTD-GFI-IZD-POD_1000378/P1078179" xmlDataType="decimal"/>
    </xmlCellPr>
  </singleXmlCell>
  <singleXmlCell id="814" r="I52" connectionId="0">
    <xmlCellPr id="1" uniqueName="P1078180">
      <xmlPr mapId="1" xpath="/TFI-IZD-POD/NTD-GFI-IZD-POD_1000378/P1078180" xmlDataType="decimal"/>
    </xmlCellPr>
  </singleXmlCell>
  <singleXmlCell id="815" r="H53" connectionId="0">
    <xmlCellPr id="1" uniqueName="P1078181">
      <xmlPr mapId="1" xpath="/TFI-IZD-POD/NTD-GFI-IZD-POD_1000378/P1078181" xmlDataType="decimal"/>
    </xmlCellPr>
  </singleXmlCell>
  <singleXmlCell id="816" r="I53" connectionId="0">
    <xmlCellPr id="1" uniqueName="P1078182">
      <xmlPr mapId="1" xpath="/TFI-IZD-POD/NTD-GFI-IZD-POD_1000378/P1078182" xmlDataType="decimal"/>
    </xmlCellPr>
  </singleXmlCell>
  <singleXmlCell id="750" r="I18" connectionId="0">
    <xmlCellPr id="1" uniqueName="P1078116">
      <xmlPr mapId="1" xpath="/TFI-IZD-POD/NTD-GFI-IZD-POD_1000378/P1078116" xmlDataType="decimal"/>
    </xmlCellPr>
  </singleXmlCell>
  <singleXmlCell id="749" r="H18" connectionId="0">
    <xmlCellPr id="1" uniqueName="P1078115">
      <xmlPr mapId="1" xpath="/TFI-IZD-POD/NTD-GFI-IZD-POD_1000378/P1078115" xmlDataType="decimal"/>
    </xmlCellPr>
  </singleXmlCell>
  <singleXmlCell id="754" r="I20" connectionId="0">
    <xmlCellPr id="1" uniqueName="P1078120">
      <xmlPr mapId="1" xpath="/TFI-IZD-POD/NTD-GFI-IZD-POD_1000378/P1078120" xmlDataType="decimal"/>
    </xmlCellPr>
  </singleXmlCell>
  <singleXmlCell id="753" r="H20" connectionId="0">
    <xmlCellPr id="1" uniqueName="P1078119">
      <xmlPr mapId="1" xpath="/TFI-IZD-POD/NTD-GFI-IZD-POD_1000378/P1078119" xmlDataType="decimal"/>
    </xmlCellPr>
  </singleXmlCell>
</singleXmlCells>
</file>

<file path=xl/tables/tableSingleCells6.xml><?xml version="1.0" encoding="utf-8"?>
<singleXmlCells xmlns="http://schemas.openxmlformats.org/spreadsheetml/2006/main">
  <singleXmlCell id="833" r="H7" connectionId="0">
    <xmlCellPr id="1" uniqueName="P1073415">
      <xmlPr mapId="1" xpath="/TFI-IZD-POD/IPK-GFI-IZD-POD_1000380/P1073415" xmlDataType="decimal"/>
    </xmlCellPr>
  </singleXmlCell>
  <singleXmlCell id="834" r="I7" connectionId="0">
    <xmlCellPr id="1" uniqueName="P1078183">
      <xmlPr mapId="1" xpath="/TFI-IZD-POD/IPK-GFI-IZD-POD_1000380/P1078183" xmlDataType="decimal"/>
    </xmlCellPr>
  </singleXmlCell>
  <singleXmlCell id="835" r="J7" connectionId="0">
    <xmlCellPr id="1" uniqueName="P1078184">
      <xmlPr mapId="1" xpath="/TFI-IZD-POD/IPK-GFI-IZD-POD_1000380/P1078184" xmlDataType="decimal"/>
    </xmlCellPr>
  </singleXmlCell>
  <singleXmlCell id="836" r="K7" connectionId="0">
    <xmlCellPr id="1" uniqueName="P1078185">
      <xmlPr mapId="1" xpath="/TFI-IZD-POD/IPK-GFI-IZD-POD_1000380/P1078185" xmlDataType="decimal"/>
    </xmlCellPr>
  </singleXmlCell>
  <singleXmlCell id="837" r="L7" connectionId="0">
    <xmlCellPr id="1" uniqueName="P1078186">
      <xmlPr mapId="1" xpath="/TFI-IZD-POD/IPK-GFI-IZD-POD_1000380/P1078186" xmlDataType="decimal"/>
    </xmlCellPr>
  </singleXmlCell>
  <singleXmlCell id="838" r="M7" connectionId="0">
    <xmlCellPr id="1" uniqueName="P1078187">
      <xmlPr mapId="1" xpath="/TFI-IZD-POD/IPK-GFI-IZD-POD_1000380/P1078187" xmlDataType="decimal"/>
    </xmlCellPr>
  </singleXmlCell>
  <singleXmlCell id="839" r="N7" connectionId="0">
    <xmlCellPr id="1" uniqueName="P1078188">
      <xmlPr mapId="1" xpath="/TFI-IZD-POD/IPK-GFI-IZD-POD_1000380/P1078188" xmlDataType="decimal"/>
    </xmlCellPr>
  </singleXmlCell>
  <singleXmlCell id="840" r="O7" connectionId="0">
    <xmlCellPr id="1" uniqueName="P1078189">
      <xmlPr mapId="1" xpath="/TFI-IZD-POD/IPK-GFI-IZD-POD_1000380/P1078189" xmlDataType="decimal"/>
    </xmlCellPr>
  </singleXmlCell>
  <singleXmlCell id="841" r="P7" connectionId="0">
    <xmlCellPr id="1" uniqueName="P1081532">
      <xmlPr mapId="1" xpath="/TFI-IZD-POD/IPK-GFI-IZD-POD_1000380/P1081532" xmlDataType="decimal"/>
    </xmlCellPr>
  </singleXmlCell>
  <singleXmlCell id="842" r="Q7" connectionId="0">
    <xmlCellPr id="1" uniqueName="P1081533">
      <xmlPr mapId="1" xpath="/TFI-IZD-POD/IPK-GFI-IZD-POD_1000380/P1081533" xmlDataType="decimal"/>
    </xmlCellPr>
  </singleXmlCell>
  <singleXmlCell id="843" r="R7" connectionId="0">
    <xmlCellPr id="1" uniqueName="P1081534">
      <xmlPr mapId="1" xpath="/TFI-IZD-POD/IPK-GFI-IZD-POD_1000380/P1081534" xmlDataType="decimal"/>
    </xmlCellPr>
  </singleXmlCell>
  <singleXmlCell id="844" r="U7" connectionId="0">
    <xmlCellPr id="1" uniqueName="P1081535">
      <xmlPr mapId="1" xpath="/TFI-IZD-POD/IPK-GFI-IZD-POD_1000380/P1081535" xmlDataType="decimal"/>
    </xmlCellPr>
  </singleXmlCell>
  <singleXmlCell id="845" r="V7" connectionId="0">
    <xmlCellPr id="1" uniqueName="P1081536">
      <xmlPr mapId="1" xpath="/TFI-IZD-POD/IPK-GFI-IZD-POD_1000380/P1081536" xmlDataType="decimal"/>
    </xmlCellPr>
  </singleXmlCell>
  <singleXmlCell id="846" r="W7" connectionId="0">
    <xmlCellPr id="1" uniqueName="P1081537">
      <xmlPr mapId="1" xpath="/TFI-IZD-POD/IPK-GFI-IZD-POD_1000380/P1081537" xmlDataType="decimal"/>
    </xmlCellPr>
  </singleXmlCell>
  <singleXmlCell id="847" r="X7" connectionId="0">
    <xmlCellPr id="1" uniqueName="P1081538">
      <xmlPr mapId="1" xpath="/TFI-IZD-POD/IPK-GFI-IZD-POD_1000380/P1081538" xmlDataType="decimal"/>
    </xmlCellPr>
  </singleXmlCell>
  <singleXmlCell id="848" r="Y7" connectionId="0">
    <xmlCellPr id="1" uniqueName="P1081539">
      <xmlPr mapId="1" xpath="/TFI-IZD-POD/IPK-GFI-IZD-POD_1000380/P1081539" xmlDataType="decimal"/>
    </xmlCellPr>
  </singleXmlCell>
  <singleXmlCell id="849" r="H8" connectionId="0">
    <xmlCellPr id="1" uniqueName="P1078190">
      <xmlPr mapId="1" xpath="/TFI-IZD-POD/IPK-GFI-IZD-POD_1000380/P1078190" xmlDataType="decimal"/>
    </xmlCellPr>
  </singleXmlCell>
  <singleXmlCell id="850" r="I8" connectionId="0">
    <xmlCellPr id="1" uniqueName="P1078191">
      <xmlPr mapId="1" xpath="/TFI-IZD-POD/IPK-GFI-IZD-POD_1000380/P1078191" xmlDataType="decimal"/>
    </xmlCellPr>
  </singleXmlCell>
  <singleXmlCell id="851" r="J8" connectionId="0">
    <xmlCellPr id="1" uniqueName="P1078192">
      <xmlPr mapId="1" xpath="/TFI-IZD-POD/IPK-GFI-IZD-POD_1000380/P1078192" xmlDataType="decimal"/>
    </xmlCellPr>
  </singleXmlCell>
  <singleXmlCell id="852" r="K8" connectionId="0">
    <xmlCellPr id="1" uniqueName="P1078193">
      <xmlPr mapId="1" xpath="/TFI-IZD-POD/IPK-GFI-IZD-POD_1000380/P1078193" xmlDataType="decimal"/>
    </xmlCellPr>
  </singleXmlCell>
  <singleXmlCell id="853" r="L8" connectionId="0">
    <xmlCellPr id="1" uniqueName="P1078194">
      <xmlPr mapId="1" xpath="/TFI-IZD-POD/IPK-GFI-IZD-POD_1000380/P1078194" xmlDataType="decimal"/>
    </xmlCellPr>
  </singleXmlCell>
  <singleXmlCell id="854" r="M8" connectionId="0">
    <xmlCellPr id="1" uniqueName="P1078195">
      <xmlPr mapId="1" xpath="/TFI-IZD-POD/IPK-GFI-IZD-POD_1000380/P1078195" xmlDataType="decimal"/>
    </xmlCellPr>
  </singleXmlCell>
  <singleXmlCell id="855" r="N8" connectionId="0">
    <xmlCellPr id="1" uniqueName="P1078196">
      <xmlPr mapId="1" xpath="/TFI-IZD-POD/IPK-GFI-IZD-POD_1000380/P1078196" xmlDataType="decimal"/>
    </xmlCellPr>
  </singleXmlCell>
  <singleXmlCell id="856" r="O8" connectionId="0">
    <xmlCellPr id="1" uniqueName="P1078197">
      <xmlPr mapId="1" xpath="/TFI-IZD-POD/IPK-GFI-IZD-POD_1000380/P1078197" xmlDataType="decimal"/>
    </xmlCellPr>
  </singleXmlCell>
  <singleXmlCell id="857" r="P8" connectionId="0">
    <xmlCellPr id="1" uniqueName="P1081540">
      <xmlPr mapId="1" xpath="/TFI-IZD-POD/IPK-GFI-IZD-POD_1000380/P1081540" xmlDataType="decimal"/>
    </xmlCellPr>
  </singleXmlCell>
  <singleXmlCell id="858" r="Q8" connectionId="0">
    <xmlCellPr id="1" uniqueName="P1081546">
      <xmlPr mapId="1" xpath="/TFI-IZD-POD/IPK-GFI-IZD-POD_1000380/P1081546" xmlDataType="decimal"/>
    </xmlCellPr>
  </singleXmlCell>
  <singleXmlCell id="859" r="R8" connectionId="0">
    <xmlCellPr id="1" uniqueName="P1081648">
      <xmlPr mapId="1" xpath="/TFI-IZD-POD/IPK-GFI-IZD-POD_1000380/P1081648" xmlDataType="decimal"/>
    </xmlCellPr>
  </singleXmlCell>
  <singleXmlCell id="860" r="U8" connectionId="0">
    <xmlCellPr id="1" uniqueName="P1081649">
      <xmlPr mapId="1" xpath="/TFI-IZD-POD/IPK-GFI-IZD-POD_1000380/P1081649" xmlDataType="decimal"/>
    </xmlCellPr>
  </singleXmlCell>
  <singleXmlCell id="861" r="V8" connectionId="0">
    <xmlCellPr id="1" uniqueName="P1081651">
      <xmlPr mapId="1" xpath="/TFI-IZD-POD/IPK-GFI-IZD-POD_1000380/P1081651" xmlDataType="decimal"/>
    </xmlCellPr>
  </singleXmlCell>
  <singleXmlCell id="862" r="W8" connectionId="0">
    <xmlCellPr id="1" uniqueName="P1081656">
      <xmlPr mapId="1" xpath="/TFI-IZD-POD/IPK-GFI-IZD-POD_1000380/P1081656" xmlDataType="decimal"/>
    </xmlCellPr>
  </singleXmlCell>
  <singleXmlCell id="863" r="X8" connectionId="0">
    <xmlCellPr id="1" uniqueName="P1081658">
      <xmlPr mapId="1" xpath="/TFI-IZD-POD/IPK-GFI-IZD-POD_1000380/P1081658" xmlDataType="decimal"/>
    </xmlCellPr>
  </singleXmlCell>
  <singleXmlCell id="864" r="Y8" connectionId="0">
    <xmlCellPr id="1" uniqueName="P1081660">
      <xmlPr mapId="1" xpath="/TFI-IZD-POD/IPK-GFI-IZD-POD_1000380/P1081660" xmlDataType="decimal"/>
    </xmlCellPr>
  </singleXmlCell>
  <singleXmlCell id="865" r="H9" connectionId="0">
    <xmlCellPr id="1" uniqueName="P1078198">
      <xmlPr mapId="1" xpath="/TFI-IZD-POD/IPK-GFI-IZD-POD_1000380/P1078198" xmlDataType="decimal"/>
    </xmlCellPr>
  </singleXmlCell>
  <singleXmlCell id="866" r="I9" connectionId="0">
    <xmlCellPr id="1" uniqueName="P1078199">
      <xmlPr mapId="1" xpath="/TFI-IZD-POD/IPK-GFI-IZD-POD_1000380/P1078199" xmlDataType="decimal"/>
    </xmlCellPr>
  </singleXmlCell>
  <singleXmlCell id="867" r="J9" connectionId="0">
    <xmlCellPr id="1" uniqueName="P1078200">
      <xmlPr mapId="1" xpath="/TFI-IZD-POD/IPK-GFI-IZD-POD_1000380/P1078200" xmlDataType="decimal"/>
    </xmlCellPr>
  </singleXmlCell>
  <singleXmlCell id="868" r="K9" connectionId="0">
    <xmlCellPr id="1" uniqueName="P1078201">
      <xmlPr mapId="1" xpath="/TFI-IZD-POD/IPK-GFI-IZD-POD_1000380/P1078201" xmlDataType="decimal"/>
    </xmlCellPr>
  </singleXmlCell>
  <singleXmlCell id="869" r="L9" connectionId="0">
    <xmlCellPr id="1" uniqueName="P1078202">
      <xmlPr mapId="1" xpath="/TFI-IZD-POD/IPK-GFI-IZD-POD_1000380/P1078202" xmlDataType="decimal"/>
    </xmlCellPr>
  </singleXmlCell>
  <singleXmlCell id="870" r="M9" connectionId="0">
    <xmlCellPr id="1" uniqueName="P1078203">
      <xmlPr mapId="1" xpath="/TFI-IZD-POD/IPK-GFI-IZD-POD_1000380/P1078203" xmlDataType="decimal"/>
    </xmlCellPr>
  </singleXmlCell>
  <singleXmlCell id="871" r="N9" connectionId="0">
    <xmlCellPr id="1" uniqueName="P1078204">
      <xmlPr mapId="1" xpath="/TFI-IZD-POD/IPK-GFI-IZD-POD_1000380/P1078204" xmlDataType="decimal"/>
    </xmlCellPr>
  </singleXmlCell>
  <singleXmlCell id="872" r="O9" connectionId="0">
    <xmlCellPr id="1" uniqueName="P1078205">
      <xmlPr mapId="1" xpath="/TFI-IZD-POD/IPK-GFI-IZD-POD_1000380/P1078205" xmlDataType="decimal"/>
    </xmlCellPr>
  </singleXmlCell>
  <singleXmlCell id="873" r="P9" connectionId="0">
    <xmlCellPr id="1" uniqueName="P1081541">
      <xmlPr mapId="1" xpath="/TFI-IZD-POD/IPK-GFI-IZD-POD_1000380/P1081541" xmlDataType="decimal"/>
    </xmlCellPr>
  </singleXmlCell>
  <singleXmlCell id="874" r="Q9" connectionId="0">
    <xmlCellPr id="1" uniqueName="P1081548">
      <xmlPr mapId="1" xpath="/TFI-IZD-POD/IPK-GFI-IZD-POD_1000380/P1081548" xmlDataType="decimal"/>
    </xmlCellPr>
  </singleXmlCell>
  <singleXmlCell id="875" r="R9" connectionId="0">
    <xmlCellPr id="1" uniqueName="P1081662">
      <xmlPr mapId="1" xpath="/TFI-IZD-POD/IPK-GFI-IZD-POD_1000380/P1081662" xmlDataType="decimal"/>
    </xmlCellPr>
  </singleXmlCell>
  <singleXmlCell id="876" r="U9" connectionId="0">
    <xmlCellPr id="1" uniqueName="P1081664">
      <xmlPr mapId="1" xpath="/TFI-IZD-POD/IPK-GFI-IZD-POD_1000380/P1081664" xmlDataType="decimal"/>
    </xmlCellPr>
  </singleXmlCell>
  <singleXmlCell id="877" r="V9" connectionId="0">
    <xmlCellPr id="1" uniqueName="P1081666">
      <xmlPr mapId="1" xpath="/TFI-IZD-POD/IPK-GFI-IZD-POD_1000380/P1081666" xmlDataType="decimal"/>
    </xmlCellPr>
  </singleXmlCell>
  <singleXmlCell id="878" r="W9" connectionId="0">
    <xmlCellPr id="1" uniqueName="P1081668">
      <xmlPr mapId="1" xpath="/TFI-IZD-POD/IPK-GFI-IZD-POD_1000380/P1081668" xmlDataType="decimal"/>
    </xmlCellPr>
  </singleXmlCell>
  <singleXmlCell id="879" r="X9" connectionId="0">
    <xmlCellPr id="1" uniqueName="P1081670">
      <xmlPr mapId="1" xpath="/TFI-IZD-POD/IPK-GFI-IZD-POD_1000380/P1081670" xmlDataType="decimal"/>
    </xmlCellPr>
  </singleXmlCell>
  <singleXmlCell id="880" r="Y9" connectionId="0">
    <xmlCellPr id="1" uniqueName="P1081672">
      <xmlPr mapId="1" xpath="/TFI-IZD-POD/IPK-GFI-IZD-POD_1000380/P1081672" xmlDataType="decimal"/>
    </xmlCellPr>
  </singleXmlCell>
  <singleXmlCell id="897" r="H10" connectionId="0">
    <xmlCellPr id="1" uniqueName="P1078206">
      <xmlPr mapId="1" xpath="/TFI-IZD-POD/IPK-GFI-IZD-POD_1000380/P1078206" xmlDataType="decimal"/>
    </xmlCellPr>
  </singleXmlCell>
  <singleXmlCell id="898" r="I10" connectionId="0">
    <xmlCellPr id="1" uniqueName="P1078207">
      <xmlPr mapId="1" xpath="/TFI-IZD-POD/IPK-GFI-IZD-POD_1000380/P1078207" xmlDataType="decimal"/>
    </xmlCellPr>
  </singleXmlCell>
  <singleXmlCell id="899" r="J10" connectionId="0">
    <xmlCellPr id="1" uniqueName="P1078208">
      <xmlPr mapId="1" xpath="/TFI-IZD-POD/IPK-GFI-IZD-POD_1000380/P1078208" xmlDataType="decimal"/>
    </xmlCellPr>
  </singleXmlCell>
  <singleXmlCell id="900" r="K10" connectionId="0">
    <xmlCellPr id="1" uniqueName="P1078209">
      <xmlPr mapId="1" xpath="/TFI-IZD-POD/IPK-GFI-IZD-POD_1000380/P1078209" xmlDataType="decimal"/>
    </xmlCellPr>
  </singleXmlCell>
  <singleXmlCell id="901" r="L10" connectionId="0">
    <xmlCellPr id="1" uniqueName="P1078210">
      <xmlPr mapId="1" xpath="/TFI-IZD-POD/IPK-GFI-IZD-POD_1000380/P1078210" xmlDataType="decimal"/>
    </xmlCellPr>
  </singleXmlCell>
  <singleXmlCell id="902" r="M10" connectionId="0">
    <xmlCellPr id="1" uniqueName="P1078215">
      <xmlPr mapId="1" xpath="/TFI-IZD-POD/IPK-GFI-IZD-POD_1000380/P1078215" xmlDataType="decimal"/>
    </xmlCellPr>
  </singleXmlCell>
  <singleXmlCell id="903" r="N10" connectionId="0">
    <xmlCellPr id="1" uniqueName="P1078217">
      <xmlPr mapId="1" xpath="/TFI-IZD-POD/IPK-GFI-IZD-POD_1000380/P1078217" xmlDataType="decimal"/>
    </xmlCellPr>
  </singleXmlCell>
  <singleXmlCell id="904" r="O10" connectionId="0">
    <xmlCellPr id="1" uniqueName="P1078220">
      <xmlPr mapId="1" xpath="/TFI-IZD-POD/IPK-GFI-IZD-POD_1000380/P1078220" xmlDataType="decimal"/>
    </xmlCellPr>
  </singleXmlCell>
  <singleXmlCell id="905" r="P10" connectionId="0">
    <xmlCellPr id="1" uniqueName="P1081542">
      <xmlPr mapId="1" xpath="/TFI-IZD-POD/IPK-GFI-IZD-POD_1000380/P1081542" xmlDataType="decimal"/>
    </xmlCellPr>
  </singleXmlCell>
  <singleXmlCell id="906" r="Q10" connectionId="0">
    <xmlCellPr id="1" uniqueName="P1081646">
      <xmlPr mapId="1" xpath="/TFI-IZD-POD/IPK-GFI-IZD-POD_1000380/P1081646" xmlDataType="decimal"/>
    </xmlCellPr>
  </singleXmlCell>
  <singleXmlCell id="907" r="R10" connectionId="0">
    <xmlCellPr id="1" uniqueName="P1081674">
      <xmlPr mapId="1" xpath="/TFI-IZD-POD/IPK-GFI-IZD-POD_1000380/P1081674" xmlDataType="decimal"/>
    </xmlCellPr>
  </singleXmlCell>
  <singleXmlCell id="908" r="U10" connectionId="0">
    <xmlCellPr id="1" uniqueName="P1081676">
      <xmlPr mapId="1" xpath="/TFI-IZD-POD/IPK-GFI-IZD-POD_1000380/P1081676" xmlDataType="decimal"/>
    </xmlCellPr>
  </singleXmlCell>
  <singleXmlCell id="909" r="V10" connectionId="0">
    <xmlCellPr id="1" uniqueName="P1081678">
      <xmlPr mapId="1" xpath="/TFI-IZD-POD/IPK-GFI-IZD-POD_1000380/P1081678" xmlDataType="decimal"/>
    </xmlCellPr>
  </singleXmlCell>
  <singleXmlCell id="910" r="W10" connectionId="0">
    <xmlCellPr id="1" uniqueName="P1081680">
      <xmlPr mapId="1" xpath="/TFI-IZD-POD/IPK-GFI-IZD-POD_1000380/P1081680" xmlDataType="decimal"/>
    </xmlCellPr>
  </singleXmlCell>
  <singleXmlCell id="911" r="X10" connectionId="0">
    <xmlCellPr id="1" uniqueName="P1081682">
      <xmlPr mapId="1" xpath="/TFI-IZD-POD/IPK-GFI-IZD-POD_1000380/P1081682" xmlDataType="decimal"/>
    </xmlCellPr>
  </singleXmlCell>
  <singleXmlCell id="912" r="Y10" connectionId="0">
    <xmlCellPr id="1" uniqueName="P1081684">
      <xmlPr mapId="1" xpath="/TFI-IZD-POD/IPK-GFI-IZD-POD_1000380/P1081684" xmlDataType="decimal"/>
    </xmlCellPr>
  </singleXmlCell>
  <singleXmlCell id="913" r="H11" connectionId="0">
    <xmlCellPr id="1" uniqueName="P1078222">
      <xmlPr mapId="1" xpath="/TFI-IZD-POD/IPK-GFI-IZD-POD_1000380/P1078222" xmlDataType="decimal"/>
    </xmlCellPr>
  </singleXmlCell>
  <singleXmlCell id="914" r="I11" connectionId="0">
    <xmlCellPr id="1" uniqueName="P1078224">
      <xmlPr mapId="1" xpath="/TFI-IZD-POD/IPK-GFI-IZD-POD_1000380/P1078224" xmlDataType="decimal"/>
    </xmlCellPr>
  </singleXmlCell>
  <singleXmlCell id="915" r="J11" connectionId="0">
    <xmlCellPr id="1" uniqueName="P1078226">
      <xmlPr mapId="1" xpath="/TFI-IZD-POD/IPK-GFI-IZD-POD_1000380/P1078226" xmlDataType="decimal"/>
    </xmlCellPr>
  </singleXmlCell>
  <singleXmlCell id="916" r="K11" connectionId="0">
    <xmlCellPr id="1" uniqueName="P1078229">
      <xmlPr mapId="1" xpath="/TFI-IZD-POD/IPK-GFI-IZD-POD_1000380/P1078229" xmlDataType="decimal"/>
    </xmlCellPr>
  </singleXmlCell>
  <singleXmlCell id="917" r="L11" connectionId="0">
    <xmlCellPr id="1" uniqueName="P1078231">
      <xmlPr mapId="1" xpath="/TFI-IZD-POD/IPK-GFI-IZD-POD_1000380/P1078231" xmlDataType="decimal"/>
    </xmlCellPr>
  </singleXmlCell>
  <singleXmlCell id="918" r="M11" connectionId="0">
    <xmlCellPr id="1" uniqueName="P1078233">
      <xmlPr mapId="1" xpath="/TFI-IZD-POD/IPK-GFI-IZD-POD_1000380/P1078233" xmlDataType="decimal"/>
    </xmlCellPr>
  </singleXmlCell>
  <singleXmlCell id="919" r="N11" connectionId="0">
    <xmlCellPr id="1" uniqueName="P1078236">
      <xmlPr mapId="1" xpath="/TFI-IZD-POD/IPK-GFI-IZD-POD_1000380/P1078236" xmlDataType="decimal"/>
    </xmlCellPr>
  </singleXmlCell>
  <singleXmlCell id="920" r="O11" connectionId="0">
    <xmlCellPr id="1" uniqueName="P1078237">
      <xmlPr mapId="1" xpath="/TFI-IZD-POD/IPK-GFI-IZD-POD_1000380/P1078237" xmlDataType="decimal"/>
    </xmlCellPr>
  </singleXmlCell>
  <singleXmlCell id="921" r="P11" connectionId="0">
    <xmlCellPr id="1" uniqueName="P1081543">
      <xmlPr mapId="1" xpath="/TFI-IZD-POD/IPK-GFI-IZD-POD_1000380/P1081543" xmlDataType="decimal"/>
    </xmlCellPr>
  </singleXmlCell>
  <singleXmlCell id="922" r="Q11" connectionId="0">
    <xmlCellPr id="1" uniqueName="P1081685">
      <xmlPr mapId="1" xpath="/TFI-IZD-POD/IPK-GFI-IZD-POD_1000380/P1081685" xmlDataType="decimal"/>
    </xmlCellPr>
  </singleXmlCell>
  <singleXmlCell id="923" r="R11" connectionId="0">
    <xmlCellPr id="1" uniqueName="P1081686">
      <xmlPr mapId="1" xpath="/TFI-IZD-POD/IPK-GFI-IZD-POD_1000380/P1081686" xmlDataType="decimal"/>
    </xmlCellPr>
  </singleXmlCell>
  <singleXmlCell id="924" r="U11" connectionId="0">
    <xmlCellPr id="1" uniqueName="P1081687">
      <xmlPr mapId="1" xpath="/TFI-IZD-POD/IPK-GFI-IZD-POD_1000380/P1081687" xmlDataType="decimal"/>
    </xmlCellPr>
  </singleXmlCell>
  <singleXmlCell id="925" r="V11" connectionId="0">
    <xmlCellPr id="1" uniqueName="P1081688">
      <xmlPr mapId="1" xpath="/TFI-IZD-POD/IPK-GFI-IZD-POD_1000380/P1081688" xmlDataType="decimal"/>
    </xmlCellPr>
  </singleXmlCell>
  <singleXmlCell id="926" r="W11" connectionId="0">
    <xmlCellPr id="1" uniqueName="P1081689">
      <xmlPr mapId="1" xpath="/TFI-IZD-POD/IPK-GFI-IZD-POD_1000380/P1081689" xmlDataType="decimal"/>
    </xmlCellPr>
  </singleXmlCell>
  <singleXmlCell id="927" r="X11" connectionId="0">
    <xmlCellPr id="1" uniqueName="P1081690">
      <xmlPr mapId="1" xpath="/TFI-IZD-POD/IPK-GFI-IZD-POD_1000380/P1081690" xmlDataType="decimal"/>
    </xmlCellPr>
  </singleXmlCell>
  <singleXmlCell id="928" r="Y11" connectionId="0">
    <xmlCellPr id="1" uniqueName="P1081696">
      <xmlPr mapId="1" xpath="/TFI-IZD-POD/IPK-GFI-IZD-POD_1000380/P1081696" xmlDataType="decimal"/>
    </xmlCellPr>
  </singleXmlCell>
  <singleXmlCell id="929" r="H12" connectionId="0">
    <xmlCellPr id="1" uniqueName="P1078238">
      <xmlPr mapId="1" xpath="/TFI-IZD-POD/IPK-GFI-IZD-POD_1000380/P1078238" xmlDataType="decimal"/>
    </xmlCellPr>
  </singleXmlCell>
  <singleXmlCell id="930" r="I12" connectionId="0">
    <xmlCellPr id="1" uniqueName="P1078239">
      <xmlPr mapId="1" xpath="/TFI-IZD-POD/IPK-GFI-IZD-POD_1000380/P1078239" xmlDataType="decimal"/>
    </xmlCellPr>
  </singleXmlCell>
  <singleXmlCell id="931" r="J12" connectionId="0">
    <xmlCellPr id="1" uniqueName="P1078240">
      <xmlPr mapId="1" xpath="/TFI-IZD-POD/IPK-GFI-IZD-POD_1000380/P1078240" xmlDataType="decimal"/>
    </xmlCellPr>
  </singleXmlCell>
  <singleXmlCell id="932" r="K12" connectionId="0">
    <xmlCellPr id="1" uniqueName="P1078241">
      <xmlPr mapId="1" xpath="/TFI-IZD-POD/IPK-GFI-IZD-POD_1000380/P1078241" xmlDataType="decimal"/>
    </xmlCellPr>
  </singleXmlCell>
  <singleXmlCell id="933" r="L12" connectionId="0">
    <xmlCellPr id="1" uniqueName="P1078242">
      <xmlPr mapId="1" xpath="/TFI-IZD-POD/IPK-GFI-IZD-POD_1000380/P1078242" xmlDataType="decimal"/>
    </xmlCellPr>
  </singleXmlCell>
  <singleXmlCell id="934" r="M12" connectionId="0">
    <xmlCellPr id="1" uniqueName="P1078243">
      <xmlPr mapId="1" xpath="/TFI-IZD-POD/IPK-GFI-IZD-POD_1000380/P1078243" xmlDataType="decimal"/>
    </xmlCellPr>
  </singleXmlCell>
  <singleXmlCell id="935" r="N12" connectionId="0">
    <xmlCellPr id="1" uniqueName="P1078946">
      <xmlPr mapId="1" xpath="/TFI-IZD-POD/IPK-GFI-IZD-POD_1000380/P1078946" xmlDataType="decimal"/>
    </xmlCellPr>
  </singleXmlCell>
  <singleXmlCell id="936" r="O12" connectionId="0">
    <xmlCellPr id="1" uniqueName="P1078947">
      <xmlPr mapId="1" xpath="/TFI-IZD-POD/IPK-GFI-IZD-POD_1000380/P1078947" xmlDataType="decimal"/>
    </xmlCellPr>
  </singleXmlCell>
  <singleXmlCell id="937" r="P12" connectionId="0">
    <xmlCellPr id="1" uniqueName="P1081544">
      <xmlPr mapId="1" xpath="/TFI-IZD-POD/IPK-GFI-IZD-POD_1000380/P1081544" xmlDataType="decimal"/>
    </xmlCellPr>
  </singleXmlCell>
  <singleXmlCell id="938" r="Q12" connectionId="0">
    <xmlCellPr id="1" uniqueName="P1081697">
      <xmlPr mapId="1" xpath="/TFI-IZD-POD/IPK-GFI-IZD-POD_1000380/P1081697" xmlDataType="decimal"/>
    </xmlCellPr>
  </singleXmlCell>
  <singleXmlCell id="939" r="R12" connectionId="0">
    <xmlCellPr id="1" uniqueName="P1081698">
      <xmlPr mapId="1" xpath="/TFI-IZD-POD/IPK-GFI-IZD-POD_1000380/P1081698" xmlDataType="decimal"/>
    </xmlCellPr>
  </singleXmlCell>
  <singleXmlCell id="940" r="U12" connectionId="0">
    <xmlCellPr id="1" uniqueName="P1081699">
      <xmlPr mapId="1" xpath="/TFI-IZD-POD/IPK-GFI-IZD-POD_1000380/P1081699" xmlDataType="decimal"/>
    </xmlCellPr>
  </singleXmlCell>
  <singleXmlCell id="941" r="V12" connectionId="0">
    <xmlCellPr id="1" uniqueName="P1081700">
      <xmlPr mapId="1" xpath="/TFI-IZD-POD/IPK-GFI-IZD-POD_1000380/P1081700" xmlDataType="decimal"/>
    </xmlCellPr>
  </singleXmlCell>
  <singleXmlCell id="942" r="W12" connectionId="0">
    <xmlCellPr id="1" uniqueName="P1081701">
      <xmlPr mapId="1" xpath="/TFI-IZD-POD/IPK-GFI-IZD-POD_1000380/P1081701" xmlDataType="decimal"/>
    </xmlCellPr>
  </singleXmlCell>
  <singleXmlCell id="943" r="X12" connectionId="0">
    <xmlCellPr id="1" uniqueName="P1081702">
      <xmlPr mapId="1" xpath="/TFI-IZD-POD/IPK-GFI-IZD-POD_1000380/P1081702" xmlDataType="decimal"/>
    </xmlCellPr>
  </singleXmlCell>
  <singleXmlCell id="944" r="Y12" connectionId="0">
    <xmlCellPr id="1" uniqueName="P1081703">
      <xmlPr mapId="1" xpath="/TFI-IZD-POD/IPK-GFI-IZD-POD_1000380/P1081703" xmlDataType="decimal"/>
    </xmlCellPr>
  </singleXmlCell>
  <singleXmlCell id="945" r="H13" connectionId="0">
    <xmlCellPr id="1" uniqueName="P1078948">
      <xmlPr mapId="1" xpath="/TFI-IZD-POD/IPK-GFI-IZD-POD_1000380/P1078948" xmlDataType="decimal"/>
    </xmlCellPr>
  </singleXmlCell>
  <singleXmlCell id="946" r="I13" connectionId="0">
    <xmlCellPr id="1" uniqueName="P1078949">
      <xmlPr mapId="1" xpath="/TFI-IZD-POD/IPK-GFI-IZD-POD_1000380/P1078949" xmlDataType="decimal"/>
    </xmlCellPr>
  </singleXmlCell>
  <singleXmlCell id="947" r="J13" connectionId="0">
    <xmlCellPr id="1" uniqueName="P1079430">
      <xmlPr mapId="1" xpath="/TFI-IZD-POD/IPK-GFI-IZD-POD_1000380/P1079430" xmlDataType="decimal"/>
    </xmlCellPr>
  </singleXmlCell>
  <singleXmlCell id="948" r="K13" connectionId="0">
    <xmlCellPr id="1" uniqueName="P1079851">
      <xmlPr mapId="1" xpath="/TFI-IZD-POD/IPK-GFI-IZD-POD_1000380/P1079851" xmlDataType="decimal"/>
    </xmlCellPr>
  </singleXmlCell>
  <singleXmlCell id="949" r="L13" connectionId="0">
    <xmlCellPr id="1" uniqueName="P1079852">
      <xmlPr mapId="1" xpath="/TFI-IZD-POD/IPK-GFI-IZD-POD_1000380/P1079852" xmlDataType="decimal"/>
    </xmlCellPr>
  </singleXmlCell>
  <singleXmlCell id="950" r="M13" connectionId="0">
    <xmlCellPr id="1" uniqueName="P1079853">
      <xmlPr mapId="1" xpath="/TFI-IZD-POD/IPK-GFI-IZD-POD_1000380/P1079853" xmlDataType="decimal"/>
    </xmlCellPr>
  </singleXmlCell>
  <singleXmlCell id="951" r="N13" connectionId="0">
    <xmlCellPr id="1" uniqueName="P1079854">
      <xmlPr mapId="1" xpath="/TFI-IZD-POD/IPK-GFI-IZD-POD_1000380/P1079854" xmlDataType="decimal"/>
    </xmlCellPr>
  </singleXmlCell>
  <singleXmlCell id="952" r="O13" connectionId="0">
    <xmlCellPr id="1" uniqueName="P1079855">
      <xmlPr mapId="1" xpath="/TFI-IZD-POD/IPK-GFI-IZD-POD_1000380/P1079855" xmlDataType="decimal"/>
    </xmlCellPr>
  </singleXmlCell>
  <singleXmlCell id="953" r="P13" connectionId="0">
    <xmlCellPr id="1" uniqueName="P1081545">
      <xmlPr mapId="1" xpath="/TFI-IZD-POD/IPK-GFI-IZD-POD_1000380/P1081545" xmlDataType="decimal"/>
    </xmlCellPr>
  </singleXmlCell>
  <singleXmlCell id="954" r="Q13" connectionId="0">
    <xmlCellPr id="1" uniqueName="P1081704">
      <xmlPr mapId="1" xpath="/TFI-IZD-POD/IPK-GFI-IZD-POD_1000380/P1081704" xmlDataType="decimal"/>
    </xmlCellPr>
  </singleXmlCell>
  <singleXmlCell id="955" r="R13" connectionId="0">
    <xmlCellPr id="1" uniqueName="P1081705">
      <xmlPr mapId="1" xpath="/TFI-IZD-POD/IPK-GFI-IZD-POD_1000380/P1081705" xmlDataType="decimal"/>
    </xmlCellPr>
  </singleXmlCell>
  <singleXmlCell id="956" r="U13" connectionId="0">
    <xmlCellPr id="1" uniqueName="P1081706">
      <xmlPr mapId="1" xpath="/TFI-IZD-POD/IPK-GFI-IZD-POD_1000380/P1081706" xmlDataType="decimal"/>
    </xmlCellPr>
  </singleXmlCell>
  <singleXmlCell id="957" r="V13" connectionId="0">
    <xmlCellPr id="1" uniqueName="P1081707">
      <xmlPr mapId="1" xpath="/TFI-IZD-POD/IPK-GFI-IZD-POD_1000380/P1081707" xmlDataType="decimal"/>
    </xmlCellPr>
  </singleXmlCell>
  <singleXmlCell id="958" r="W13" connectionId="0">
    <xmlCellPr id="1" uniqueName="P1081708">
      <xmlPr mapId="1" xpath="/TFI-IZD-POD/IPK-GFI-IZD-POD_1000380/P1081708" xmlDataType="decimal"/>
    </xmlCellPr>
  </singleXmlCell>
  <singleXmlCell id="959" r="X13" connectionId="0">
    <xmlCellPr id="1" uniqueName="P1081709">
      <xmlPr mapId="1" xpath="/TFI-IZD-POD/IPK-GFI-IZD-POD_1000380/P1081709" xmlDataType="decimal"/>
    </xmlCellPr>
  </singleXmlCell>
  <singleXmlCell id="960" r="Y13" connectionId="0">
    <xmlCellPr id="1" uniqueName="P1081710">
      <xmlPr mapId="1" xpath="/TFI-IZD-POD/IPK-GFI-IZD-POD_1000380/P1081710" xmlDataType="decimal"/>
    </xmlCellPr>
  </singleXmlCell>
  <singleXmlCell id="961" r="H14" connectionId="0">
    <xmlCellPr id="1" uniqueName="P1079856">
      <xmlPr mapId="1" xpath="/TFI-IZD-POD/IPK-GFI-IZD-POD_1000380/P1079856" xmlDataType="decimal"/>
    </xmlCellPr>
  </singleXmlCell>
  <singleXmlCell id="962" r="I14" connectionId="0">
    <xmlCellPr id="1" uniqueName="P1079857">
      <xmlPr mapId="1" xpath="/TFI-IZD-POD/IPK-GFI-IZD-POD_1000380/P1079857" xmlDataType="decimal"/>
    </xmlCellPr>
  </singleXmlCell>
  <singleXmlCell id="963" r="J14" connectionId="0">
    <xmlCellPr id="1" uniqueName="P1079858">
      <xmlPr mapId="1" xpath="/TFI-IZD-POD/IPK-GFI-IZD-POD_1000380/P1079858" xmlDataType="decimal"/>
    </xmlCellPr>
  </singleXmlCell>
  <singleXmlCell id="964" r="K14" connectionId="0">
    <xmlCellPr id="1" uniqueName="P1079859">
      <xmlPr mapId="1" xpath="/TFI-IZD-POD/IPK-GFI-IZD-POD_1000380/P1079859" xmlDataType="decimal"/>
    </xmlCellPr>
  </singleXmlCell>
  <singleXmlCell id="965" r="L14" connectionId="0">
    <xmlCellPr id="1" uniqueName="P1079860">
      <xmlPr mapId="1" xpath="/TFI-IZD-POD/IPK-GFI-IZD-POD_1000380/P1079860" xmlDataType="decimal"/>
    </xmlCellPr>
  </singleXmlCell>
  <singleXmlCell id="966" r="M14" connectionId="0">
    <xmlCellPr id="1" uniqueName="P1079861">
      <xmlPr mapId="1" xpath="/TFI-IZD-POD/IPK-GFI-IZD-POD_1000380/P1079861" xmlDataType="decimal"/>
    </xmlCellPr>
  </singleXmlCell>
  <singleXmlCell id="967" r="N14" connectionId="0">
    <xmlCellPr id="1" uniqueName="P1079862">
      <xmlPr mapId="1" xpath="/TFI-IZD-POD/IPK-GFI-IZD-POD_1000380/P1079862" xmlDataType="decimal"/>
    </xmlCellPr>
  </singleXmlCell>
  <singleXmlCell id="968" r="O14" connectionId="0">
    <xmlCellPr id="1" uniqueName="P1079863">
      <xmlPr mapId="1" xpath="/TFI-IZD-POD/IPK-GFI-IZD-POD_1000380/P1079863" xmlDataType="decimal"/>
    </xmlCellPr>
  </singleXmlCell>
  <singleXmlCell id="969" r="P14" connectionId="0">
    <xmlCellPr id="1" uniqueName="P1081711">
      <xmlPr mapId="1" xpath="/TFI-IZD-POD/IPK-GFI-IZD-POD_1000380/P1081711" xmlDataType="decimal"/>
    </xmlCellPr>
  </singleXmlCell>
  <singleXmlCell id="970" r="Q14" connectionId="0">
    <xmlCellPr id="1" uniqueName="P1081712">
      <xmlPr mapId="1" xpath="/TFI-IZD-POD/IPK-GFI-IZD-POD_1000380/P1081712" xmlDataType="decimal"/>
    </xmlCellPr>
  </singleXmlCell>
  <singleXmlCell id="971" r="R14" connectionId="0">
    <xmlCellPr id="1" uniqueName="P1081713">
      <xmlPr mapId="1" xpath="/TFI-IZD-POD/IPK-GFI-IZD-POD_1000380/P1081713" xmlDataType="decimal"/>
    </xmlCellPr>
  </singleXmlCell>
  <singleXmlCell id="972" r="U14" connectionId="0">
    <xmlCellPr id="1" uniqueName="P1081714">
      <xmlPr mapId="1" xpath="/TFI-IZD-POD/IPK-GFI-IZD-POD_1000380/P1081714" xmlDataType="decimal"/>
    </xmlCellPr>
  </singleXmlCell>
  <singleXmlCell id="973" r="V14" connectionId="0">
    <xmlCellPr id="1" uniqueName="P1081715">
      <xmlPr mapId="1" xpath="/TFI-IZD-POD/IPK-GFI-IZD-POD_1000380/P1081715" xmlDataType="decimal"/>
    </xmlCellPr>
  </singleXmlCell>
  <singleXmlCell id="974" r="W14" connectionId="0">
    <xmlCellPr id="1" uniqueName="P1081716">
      <xmlPr mapId="1" xpath="/TFI-IZD-POD/IPK-GFI-IZD-POD_1000380/P1081716" xmlDataType="decimal"/>
    </xmlCellPr>
  </singleXmlCell>
  <singleXmlCell id="975" r="X14" connectionId="0">
    <xmlCellPr id="1" uniqueName="P1081717">
      <xmlPr mapId="1" xpath="/TFI-IZD-POD/IPK-GFI-IZD-POD_1000380/P1081717" xmlDataType="decimal"/>
    </xmlCellPr>
  </singleXmlCell>
  <singleXmlCell id="976" r="Y14" connectionId="0">
    <xmlCellPr id="1" uniqueName="P1081718">
      <xmlPr mapId="1" xpath="/TFI-IZD-POD/IPK-GFI-IZD-POD_1000380/P1081718" xmlDataType="decimal"/>
    </xmlCellPr>
  </singleXmlCell>
  <singleXmlCell id="977" r="H15" connectionId="0">
    <xmlCellPr id="1" uniqueName="P1079864">
      <xmlPr mapId="1" xpath="/TFI-IZD-POD/IPK-GFI-IZD-POD_1000380/P1079864" xmlDataType="decimal"/>
    </xmlCellPr>
  </singleXmlCell>
  <singleXmlCell id="978" r="I15" connectionId="0">
    <xmlCellPr id="1" uniqueName="P1079865">
      <xmlPr mapId="1" xpath="/TFI-IZD-POD/IPK-GFI-IZD-POD_1000380/P1079865" xmlDataType="decimal"/>
    </xmlCellPr>
  </singleXmlCell>
  <singleXmlCell id="979" r="J15" connectionId="0">
    <xmlCellPr id="1" uniqueName="P1079866">
      <xmlPr mapId="1" xpath="/TFI-IZD-POD/IPK-GFI-IZD-POD_1000380/P1079866" xmlDataType="decimal"/>
    </xmlCellPr>
  </singleXmlCell>
  <singleXmlCell id="980" r="K15" connectionId="0">
    <xmlCellPr id="1" uniqueName="P1079867">
      <xmlPr mapId="1" xpath="/TFI-IZD-POD/IPK-GFI-IZD-POD_1000380/P1079867" xmlDataType="decimal"/>
    </xmlCellPr>
  </singleXmlCell>
  <singleXmlCell id="981" r="L15" connectionId="0">
    <xmlCellPr id="1" uniqueName="P1079868">
      <xmlPr mapId="1" xpath="/TFI-IZD-POD/IPK-GFI-IZD-POD_1000380/P1079868" xmlDataType="decimal"/>
    </xmlCellPr>
  </singleXmlCell>
  <singleXmlCell id="982" r="M15" connectionId="0">
    <xmlCellPr id="1" uniqueName="P1079869">
      <xmlPr mapId="1" xpath="/TFI-IZD-POD/IPK-GFI-IZD-POD_1000380/P1079869" xmlDataType="decimal"/>
    </xmlCellPr>
  </singleXmlCell>
  <singleXmlCell id="983" r="N15" connectionId="0">
    <xmlCellPr id="1" uniqueName="P1079870">
      <xmlPr mapId="1" xpath="/TFI-IZD-POD/IPK-GFI-IZD-POD_1000380/P1079870" xmlDataType="decimal"/>
    </xmlCellPr>
  </singleXmlCell>
  <singleXmlCell id="984" r="O15" connectionId="0">
    <xmlCellPr id="1" uniqueName="P1079871">
      <xmlPr mapId="1" xpath="/TFI-IZD-POD/IPK-GFI-IZD-POD_1000380/P1079871" xmlDataType="decimal"/>
    </xmlCellPr>
  </singleXmlCell>
  <singleXmlCell id="985" r="P15" connectionId="0">
    <xmlCellPr id="1" uniqueName="P1081874">
      <xmlPr mapId="1" xpath="/TFI-IZD-POD/IPK-GFI-IZD-POD_1000380/P1081874" xmlDataType="decimal"/>
    </xmlCellPr>
  </singleXmlCell>
  <singleXmlCell id="986" r="Q15" connectionId="0">
    <xmlCellPr id="1" uniqueName="P1081877">
      <xmlPr mapId="1" xpath="/TFI-IZD-POD/IPK-GFI-IZD-POD_1000380/P1081877" xmlDataType="decimal"/>
    </xmlCellPr>
  </singleXmlCell>
  <singleXmlCell id="987" r="R15" connectionId="0">
    <xmlCellPr id="1" uniqueName="P1081880">
      <xmlPr mapId="1" xpath="/TFI-IZD-POD/IPK-GFI-IZD-POD_1000380/P1081880" xmlDataType="decimal"/>
    </xmlCellPr>
  </singleXmlCell>
  <singleXmlCell id="988" r="U15" connectionId="0">
    <xmlCellPr id="1" uniqueName="P1081882">
      <xmlPr mapId="1" xpath="/TFI-IZD-POD/IPK-GFI-IZD-POD_1000380/P1081882" xmlDataType="decimal"/>
    </xmlCellPr>
  </singleXmlCell>
  <singleXmlCell id="989" r="V15" connectionId="0">
    <xmlCellPr id="1" uniqueName="P1081888">
      <xmlPr mapId="1" xpath="/TFI-IZD-POD/IPK-GFI-IZD-POD_1000380/P1081888" xmlDataType="decimal"/>
    </xmlCellPr>
  </singleXmlCell>
  <singleXmlCell id="990" r="W15" connectionId="0">
    <xmlCellPr id="1" uniqueName="P1081891">
      <xmlPr mapId="1" xpath="/TFI-IZD-POD/IPK-GFI-IZD-POD_1000380/P1081891" xmlDataType="decimal"/>
    </xmlCellPr>
  </singleXmlCell>
  <singleXmlCell id="991" r="X15" connectionId="0">
    <xmlCellPr id="1" uniqueName="P1081893">
      <xmlPr mapId="1" xpath="/TFI-IZD-POD/IPK-GFI-IZD-POD_1000380/P1081893" xmlDataType="decimal"/>
    </xmlCellPr>
  </singleXmlCell>
  <singleXmlCell id="992" r="Y15" connectionId="0">
    <xmlCellPr id="1" uniqueName="P1081895">
      <xmlPr mapId="1" xpath="/TFI-IZD-POD/IPK-GFI-IZD-POD_1000380/P1081895" xmlDataType="decimal"/>
    </xmlCellPr>
  </singleXmlCell>
  <singleXmlCell id="993" r="H16" connectionId="0">
    <xmlCellPr id="1" uniqueName="P1079872">
      <xmlPr mapId="1" xpath="/TFI-IZD-POD/IPK-GFI-IZD-POD_1000380/P1079872" xmlDataType="decimal"/>
    </xmlCellPr>
  </singleXmlCell>
  <singleXmlCell id="994" r="I16" connectionId="0">
    <xmlCellPr id="1" uniqueName="P1079873">
      <xmlPr mapId="1" xpath="/TFI-IZD-POD/IPK-GFI-IZD-POD_1000380/P1079873" xmlDataType="decimal"/>
    </xmlCellPr>
  </singleXmlCell>
  <singleXmlCell id="995" r="J16" connectionId="0">
    <xmlCellPr id="1" uniqueName="P1079874">
      <xmlPr mapId="1" xpath="/TFI-IZD-POD/IPK-GFI-IZD-POD_1000380/P1079874" xmlDataType="decimal"/>
    </xmlCellPr>
  </singleXmlCell>
  <singleXmlCell id="996" r="K16" connectionId="0">
    <xmlCellPr id="1" uniqueName="P1079875">
      <xmlPr mapId="1" xpath="/TFI-IZD-POD/IPK-GFI-IZD-POD_1000380/P1079875" xmlDataType="decimal"/>
    </xmlCellPr>
  </singleXmlCell>
  <singleXmlCell id="997" r="L16" connectionId="0">
    <xmlCellPr id="1" uniqueName="P1079876">
      <xmlPr mapId="1" xpath="/TFI-IZD-POD/IPK-GFI-IZD-POD_1000380/P1079876" xmlDataType="decimal"/>
    </xmlCellPr>
  </singleXmlCell>
  <singleXmlCell id="998" r="M16" connectionId="0">
    <xmlCellPr id="1" uniqueName="P1079877">
      <xmlPr mapId="1" xpath="/TFI-IZD-POD/IPK-GFI-IZD-POD_1000380/P1079877" xmlDataType="decimal"/>
    </xmlCellPr>
  </singleXmlCell>
  <singleXmlCell id="999" r="N16" connectionId="0">
    <xmlCellPr id="1" uniqueName="P1079878">
      <xmlPr mapId="1" xpath="/TFI-IZD-POD/IPK-GFI-IZD-POD_1000380/P1079878" xmlDataType="decimal"/>
    </xmlCellPr>
  </singleXmlCell>
  <singleXmlCell id="1000" r="O16" connectionId="0">
    <xmlCellPr id="1" uniqueName="P1079879">
      <xmlPr mapId="1" xpath="/TFI-IZD-POD/IPK-GFI-IZD-POD_1000380/P1079879" xmlDataType="decimal"/>
    </xmlCellPr>
  </singleXmlCell>
  <singleXmlCell id="1001" r="P16" connectionId="0">
    <xmlCellPr id="1" uniqueName="P1081898">
      <xmlPr mapId="1" xpath="/TFI-IZD-POD/IPK-GFI-IZD-POD_1000380/P1081898" xmlDataType="decimal"/>
    </xmlCellPr>
  </singleXmlCell>
  <singleXmlCell id="1002" r="Q16" connectionId="0">
    <xmlCellPr id="1" uniqueName="P1081900">
      <xmlPr mapId="1" xpath="/TFI-IZD-POD/IPK-GFI-IZD-POD_1000380/P1081900" xmlDataType="decimal"/>
    </xmlCellPr>
  </singleXmlCell>
  <singleXmlCell id="1003" r="R16" connectionId="0">
    <xmlCellPr id="1" uniqueName="P1081902">
      <xmlPr mapId="1" xpath="/TFI-IZD-POD/IPK-GFI-IZD-POD_1000380/P1081902" xmlDataType="decimal"/>
    </xmlCellPr>
  </singleXmlCell>
  <singleXmlCell id="1004" r="U16" connectionId="0">
    <xmlCellPr id="1" uniqueName="P1081903">
      <xmlPr mapId="1" xpath="/TFI-IZD-POD/IPK-GFI-IZD-POD_1000380/P1081903" xmlDataType="decimal"/>
    </xmlCellPr>
  </singleXmlCell>
  <singleXmlCell id="1005" r="V16" connectionId="0">
    <xmlCellPr id="1" uniqueName="P1081906">
      <xmlPr mapId="1" xpath="/TFI-IZD-POD/IPK-GFI-IZD-POD_1000380/P1081906" xmlDataType="decimal"/>
    </xmlCellPr>
  </singleXmlCell>
  <singleXmlCell id="1006" r="W16" connectionId="0">
    <xmlCellPr id="1" uniqueName="P1081908">
      <xmlPr mapId="1" xpath="/TFI-IZD-POD/IPK-GFI-IZD-POD_1000380/P1081908" xmlDataType="decimal"/>
    </xmlCellPr>
  </singleXmlCell>
  <singleXmlCell id="1007" r="X16" connectionId="0">
    <xmlCellPr id="1" uniqueName="P1081915">
      <xmlPr mapId="1" xpath="/TFI-IZD-POD/IPK-GFI-IZD-POD_1000380/P1081915" xmlDataType="decimal"/>
    </xmlCellPr>
  </singleXmlCell>
  <singleXmlCell id="1008" r="Y16" connectionId="0">
    <xmlCellPr id="1" uniqueName="P1081918">
      <xmlPr mapId="1" xpath="/TFI-IZD-POD/IPK-GFI-IZD-POD_1000380/P1081918" xmlDataType="decimal"/>
    </xmlCellPr>
  </singleXmlCell>
  <singleXmlCell id="1009" r="H17" connectionId="0">
    <xmlCellPr id="1" uniqueName="P1079880">
      <xmlPr mapId="1" xpath="/TFI-IZD-POD/IPK-GFI-IZD-POD_1000380/P1079880" xmlDataType="decimal"/>
    </xmlCellPr>
  </singleXmlCell>
  <singleXmlCell id="1010" r="I17" connectionId="0">
    <xmlCellPr id="1" uniqueName="P1079881">
      <xmlPr mapId="1" xpath="/TFI-IZD-POD/IPK-GFI-IZD-POD_1000380/P1079881" xmlDataType="decimal"/>
    </xmlCellPr>
  </singleXmlCell>
  <singleXmlCell id="1011" r="J17" connectionId="0">
    <xmlCellPr id="1" uniqueName="P1079882">
      <xmlPr mapId="1" xpath="/TFI-IZD-POD/IPK-GFI-IZD-POD_1000380/P1079882" xmlDataType="decimal"/>
    </xmlCellPr>
  </singleXmlCell>
  <singleXmlCell id="1012" r="K17" connectionId="0">
    <xmlCellPr id="1" uniqueName="P1079883">
      <xmlPr mapId="1" xpath="/TFI-IZD-POD/IPK-GFI-IZD-POD_1000380/P1079883" xmlDataType="decimal"/>
    </xmlCellPr>
  </singleXmlCell>
  <singleXmlCell id="1013" r="L17" connectionId="0">
    <xmlCellPr id="1" uniqueName="P1079884">
      <xmlPr mapId="1" xpath="/TFI-IZD-POD/IPK-GFI-IZD-POD_1000380/P1079884" xmlDataType="decimal"/>
    </xmlCellPr>
  </singleXmlCell>
  <singleXmlCell id="1014" r="M17" connectionId="0">
    <xmlCellPr id="1" uniqueName="P1079885">
      <xmlPr mapId="1" xpath="/TFI-IZD-POD/IPK-GFI-IZD-POD_1000380/P1079885" xmlDataType="decimal"/>
    </xmlCellPr>
  </singleXmlCell>
  <singleXmlCell id="1015" r="N17" connectionId="0">
    <xmlCellPr id="1" uniqueName="P1079886">
      <xmlPr mapId="1" xpath="/TFI-IZD-POD/IPK-GFI-IZD-POD_1000380/P1079886" xmlDataType="decimal"/>
    </xmlCellPr>
  </singleXmlCell>
  <singleXmlCell id="1016" r="O17" connectionId="0">
    <xmlCellPr id="1" uniqueName="P1079887">
      <xmlPr mapId="1" xpath="/TFI-IZD-POD/IPK-GFI-IZD-POD_1000380/P1079887" xmlDataType="decimal"/>
    </xmlCellPr>
  </singleXmlCell>
  <singleXmlCell id="1017" r="P17" connectionId="0">
    <xmlCellPr id="1" uniqueName="P1081920">
      <xmlPr mapId="1" xpath="/TFI-IZD-POD/IPK-GFI-IZD-POD_1000380/P1081920" xmlDataType="decimal"/>
    </xmlCellPr>
  </singleXmlCell>
  <singleXmlCell id="1018" r="Q17" connectionId="0">
    <xmlCellPr id="1" uniqueName="P1081922">
      <xmlPr mapId="1" xpath="/TFI-IZD-POD/IPK-GFI-IZD-POD_1000380/P1081922" xmlDataType="decimal"/>
    </xmlCellPr>
  </singleXmlCell>
  <singleXmlCell id="1019" r="R17" connectionId="0">
    <xmlCellPr id="1" uniqueName="P1081925">
      <xmlPr mapId="1" xpath="/TFI-IZD-POD/IPK-GFI-IZD-POD_1000380/P1081925" xmlDataType="decimal"/>
    </xmlCellPr>
  </singleXmlCell>
  <singleXmlCell id="1020" r="U17" connectionId="0">
    <xmlCellPr id="1" uniqueName="P1081927">
      <xmlPr mapId="1" xpath="/TFI-IZD-POD/IPK-GFI-IZD-POD_1000380/P1081927" xmlDataType="decimal"/>
    </xmlCellPr>
  </singleXmlCell>
  <singleXmlCell id="1021" r="V17" connectionId="0">
    <xmlCellPr id="1" uniqueName="P1081929">
      <xmlPr mapId="1" xpath="/TFI-IZD-POD/IPK-GFI-IZD-POD_1000380/P1081929" xmlDataType="decimal"/>
    </xmlCellPr>
  </singleXmlCell>
  <singleXmlCell id="1022" r="W17" connectionId="0">
    <xmlCellPr id="1" uniqueName="P1081930">
      <xmlPr mapId="1" xpath="/TFI-IZD-POD/IPK-GFI-IZD-POD_1000380/P1081930" xmlDataType="decimal"/>
    </xmlCellPr>
  </singleXmlCell>
  <singleXmlCell id="1023" r="X17" connectionId="0">
    <xmlCellPr id="1" uniqueName="P1081932">
      <xmlPr mapId="1" xpath="/TFI-IZD-POD/IPK-GFI-IZD-POD_1000380/P1081932" xmlDataType="decimal"/>
    </xmlCellPr>
  </singleXmlCell>
  <singleXmlCell id="1024" r="Y17" connectionId="0">
    <xmlCellPr id="1" uniqueName="P1081934">
      <xmlPr mapId="1" xpath="/TFI-IZD-POD/IPK-GFI-IZD-POD_1000380/P1081934" xmlDataType="decimal"/>
    </xmlCellPr>
  </singleXmlCell>
  <singleXmlCell id="1025" r="H18" connectionId="0">
    <xmlCellPr id="1" uniqueName="P1079888">
      <xmlPr mapId="1" xpath="/TFI-IZD-POD/IPK-GFI-IZD-POD_1000380/P1079888" xmlDataType="decimal"/>
    </xmlCellPr>
  </singleXmlCell>
  <singleXmlCell id="1026" r="I18" connectionId="0">
    <xmlCellPr id="1" uniqueName="P1079889">
      <xmlPr mapId="1" xpath="/TFI-IZD-POD/IPK-GFI-IZD-POD_1000380/P1079889" xmlDataType="decimal"/>
    </xmlCellPr>
  </singleXmlCell>
  <singleXmlCell id="1027" r="J18" connectionId="0">
    <xmlCellPr id="1" uniqueName="P1079890">
      <xmlPr mapId="1" xpath="/TFI-IZD-POD/IPK-GFI-IZD-POD_1000380/P1079890" xmlDataType="decimal"/>
    </xmlCellPr>
  </singleXmlCell>
  <singleXmlCell id="1028" r="K18" connectionId="0">
    <xmlCellPr id="1" uniqueName="P1079891">
      <xmlPr mapId="1" xpath="/TFI-IZD-POD/IPK-GFI-IZD-POD_1000380/P1079891" xmlDataType="decimal"/>
    </xmlCellPr>
  </singleXmlCell>
  <singleXmlCell id="1029" r="L18" connectionId="0">
    <xmlCellPr id="1" uniqueName="P1079892">
      <xmlPr mapId="1" xpath="/TFI-IZD-POD/IPK-GFI-IZD-POD_1000380/P1079892" xmlDataType="decimal"/>
    </xmlCellPr>
  </singleXmlCell>
  <singleXmlCell id="1030" r="M18" connectionId="0">
    <xmlCellPr id="1" uniqueName="P1079893">
      <xmlPr mapId="1" xpath="/TFI-IZD-POD/IPK-GFI-IZD-POD_1000380/P1079893" xmlDataType="decimal"/>
    </xmlCellPr>
  </singleXmlCell>
  <singleXmlCell id="1031" r="N18" connectionId="0">
    <xmlCellPr id="1" uniqueName="P1079894">
      <xmlPr mapId="1" xpath="/TFI-IZD-POD/IPK-GFI-IZD-POD_1000380/P1079894" xmlDataType="decimal"/>
    </xmlCellPr>
  </singleXmlCell>
  <singleXmlCell id="1032" r="O18" connectionId="0">
    <xmlCellPr id="1" uniqueName="P1079895">
      <xmlPr mapId="1" xpath="/TFI-IZD-POD/IPK-GFI-IZD-POD_1000380/P1079895" xmlDataType="decimal"/>
    </xmlCellPr>
  </singleXmlCell>
  <singleXmlCell id="1033" r="P18" connectionId="0">
    <xmlCellPr id="1" uniqueName="P1081936">
      <xmlPr mapId="1" xpath="/TFI-IZD-POD/IPK-GFI-IZD-POD_1000380/P1081936" xmlDataType="decimal"/>
    </xmlCellPr>
  </singleXmlCell>
  <singleXmlCell id="1034" r="Q18" connectionId="0">
    <xmlCellPr id="1" uniqueName="P1081938">
      <xmlPr mapId="1" xpath="/TFI-IZD-POD/IPK-GFI-IZD-POD_1000380/P1081938" xmlDataType="decimal"/>
    </xmlCellPr>
  </singleXmlCell>
  <singleXmlCell id="1035" r="R18" connectionId="0">
    <xmlCellPr id="1" uniqueName="P1081940">
      <xmlPr mapId="1" xpath="/TFI-IZD-POD/IPK-GFI-IZD-POD_1000380/P1081940" xmlDataType="decimal"/>
    </xmlCellPr>
  </singleXmlCell>
  <singleXmlCell id="1036" r="U18" connectionId="0">
    <xmlCellPr id="1" uniqueName="P1081942">
      <xmlPr mapId="1" xpath="/TFI-IZD-POD/IPK-GFI-IZD-POD_1000380/P1081942" xmlDataType="decimal"/>
    </xmlCellPr>
  </singleXmlCell>
  <singleXmlCell id="1037" r="V18" connectionId="0">
    <xmlCellPr id="1" uniqueName="P1081944">
      <xmlPr mapId="1" xpath="/TFI-IZD-POD/IPK-GFI-IZD-POD_1000380/P1081944" xmlDataType="decimal"/>
    </xmlCellPr>
  </singleXmlCell>
  <singleXmlCell id="1038" r="W18" connectionId="0">
    <xmlCellPr id="1" uniqueName="P1081946">
      <xmlPr mapId="1" xpath="/TFI-IZD-POD/IPK-GFI-IZD-POD_1000380/P1081946" xmlDataType="decimal"/>
    </xmlCellPr>
  </singleXmlCell>
  <singleXmlCell id="1039" r="X18" connectionId="0">
    <xmlCellPr id="1" uniqueName="P1081948">
      <xmlPr mapId="1" xpath="/TFI-IZD-POD/IPK-GFI-IZD-POD_1000380/P1081948" xmlDataType="decimal"/>
    </xmlCellPr>
  </singleXmlCell>
  <singleXmlCell id="1040" r="Y18" connectionId="0">
    <xmlCellPr id="1" uniqueName="P1081950">
      <xmlPr mapId="1" xpath="/TFI-IZD-POD/IPK-GFI-IZD-POD_1000380/P1081950" xmlDataType="decimal"/>
    </xmlCellPr>
  </singleXmlCell>
  <singleXmlCell id="1041" r="H19" connectionId="0">
    <xmlCellPr id="1" uniqueName="P1079896">
      <xmlPr mapId="1" xpath="/TFI-IZD-POD/IPK-GFI-IZD-POD_1000380/P1079896" xmlDataType="decimal"/>
    </xmlCellPr>
  </singleXmlCell>
  <singleXmlCell id="1042" r="I19" connectionId="0">
    <xmlCellPr id="1" uniqueName="P1079897">
      <xmlPr mapId="1" xpath="/TFI-IZD-POD/IPK-GFI-IZD-POD_1000380/P1079897" xmlDataType="decimal"/>
    </xmlCellPr>
  </singleXmlCell>
  <singleXmlCell id="1043" r="J19" connectionId="0">
    <xmlCellPr id="1" uniqueName="P1079898">
      <xmlPr mapId="1" xpath="/TFI-IZD-POD/IPK-GFI-IZD-POD_1000380/P1079898" xmlDataType="decimal"/>
    </xmlCellPr>
  </singleXmlCell>
  <singleXmlCell id="1044" r="K19" connectionId="0">
    <xmlCellPr id="1" uniqueName="P1079899">
      <xmlPr mapId="1" xpath="/TFI-IZD-POD/IPK-GFI-IZD-POD_1000380/P1079899" xmlDataType="decimal"/>
    </xmlCellPr>
  </singleXmlCell>
  <singleXmlCell id="1045" r="L19" connectionId="0">
    <xmlCellPr id="1" uniqueName="P1079900">
      <xmlPr mapId="1" xpath="/TFI-IZD-POD/IPK-GFI-IZD-POD_1000380/P1079900" xmlDataType="decimal"/>
    </xmlCellPr>
  </singleXmlCell>
  <singleXmlCell id="1046" r="M19" connectionId="0">
    <xmlCellPr id="1" uniqueName="P1079901">
      <xmlPr mapId="1" xpath="/TFI-IZD-POD/IPK-GFI-IZD-POD_1000380/P1079901" xmlDataType="decimal"/>
    </xmlCellPr>
  </singleXmlCell>
  <singleXmlCell id="1047" r="N19" connectionId="0">
    <xmlCellPr id="1" uniqueName="P1079902">
      <xmlPr mapId="1" xpath="/TFI-IZD-POD/IPK-GFI-IZD-POD_1000380/P1079902" xmlDataType="decimal"/>
    </xmlCellPr>
  </singleXmlCell>
  <singleXmlCell id="1048" r="O19" connectionId="0">
    <xmlCellPr id="1" uniqueName="P1079903">
      <xmlPr mapId="1" xpath="/TFI-IZD-POD/IPK-GFI-IZD-POD_1000380/P1079903" xmlDataType="decimal"/>
    </xmlCellPr>
  </singleXmlCell>
  <singleXmlCell id="1049" r="P19" connectionId="0">
    <xmlCellPr id="1" uniqueName="P1081953">
      <xmlPr mapId="1" xpath="/TFI-IZD-POD/IPK-GFI-IZD-POD_1000380/P1081953" xmlDataType="decimal"/>
    </xmlCellPr>
  </singleXmlCell>
  <singleXmlCell id="1050" r="Q19" connectionId="0">
    <xmlCellPr id="1" uniqueName="P1081958">
      <xmlPr mapId="1" xpath="/TFI-IZD-POD/IPK-GFI-IZD-POD_1000380/P1081958" xmlDataType="decimal"/>
    </xmlCellPr>
  </singleXmlCell>
  <singleXmlCell id="1051" r="R19" connectionId="0">
    <xmlCellPr id="1" uniqueName="P1081960">
      <xmlPr mapId="1" xpath="/TFI-IZD-POD/IPK-GFI-IZD-POD_1000380/P1081960" xmlDataType="decimal"/>
    </xmlCellPr>
  </singleXmlCell>
  <singleXmlCell id="1052" r="U19" connectionId="0">
    <xmlCellPr id="1" uniqueName="P1081962">
      <xmlPr mapId="1" xpath="/TFI-IZD-POD/IPK-GFI-IZD-POD_1000380/P1081962" xmlDataType="decimal"/>
    </xmlCellPr>
  </singleXmlCell>
  <singleXmlCell id="1053" r="V19" connectionId="0">
    <xmlCellPr id="1" uniqueName="P1081964">
      <xmlPr mapId="1" xpath="/TFI-IZD-POD/IPK-GFI-IZD-POD_1000380/P1081964" xmlDataType="decimal"/>
    </xmlCellPr>
  </singleXmlCell>
  <singleXmlCell id="1054" r="W19" connectionId="0">
    <xmlCellPr id="1" uniqueName="P1081966">
      <xmlPr mapId="1" xpath="/TFI-IZD-POD/IPK-GFI-IZD-POD_1000380/P1081966" xmlDataType="decimal"/>
    </xmlCellPr>
  </singleXmlCell>
  <singleXmlCell id="1055" r="X19" connectionId="0">
    <xmlCellPr id="1" uniqueName="P1081968">
      <xmlPr mapId="1" xpath="/TFI-IZD-POD/IPK-GFI-IZD-POD_1000380/P1081968" xmlDataType="decimal"/>
    </xmlCellPr>
  </singleXmlCell>
  <singleXmlCell id="1056" r="Y19" connectionId="0">
    <xmlCellPr id="1" uniqueName="P1081970">
      <xmlPr mapId="1" xpath="/TFI-IZD-POD/IPK-GFI-IZD-POD_1000380/P1081970" xmlDataType="decimal"/>
    </xmlCellPr>
  </singleXmlCell>
  <singleXmlCell id="1057" r="H20" connectionId="0">
    <xmlCellPr id="1" uniqueName="P1079904">
      <xmlPr mapId="1" xpath="/TFI-IZD-POD/IPK-GFI-IZD-POD_1000380/P1079904" xmlDataType="decimal"/>
    </xmlCellPr>
  </singleXmlCell>
  <singleXmlCell id="1058" r="I20" connectionId="0">
    <xmlCellPr id="1" uniqueName="P1079905">
      <xmlPr mapId="1" xpath="/TFI-IZD-POD/IPK-GFI-IZD-POD_1000380/P1079905" xmlDataType="decimal"/>
    </xmlCellPr>
  </singleXmlCell>
  <singleXmlCell id="1059" r="J20" connectionId="0">
    <xmlCellPr id="1" uniqueName="P1079906">
      <xmlPr mapId="1" xpath="/TFI-IZD-POD/IPK-GFI-IZD-POD_1000380/P1079906" xmlDataType="decimal"/>
    </xmlCellPr>
  </singleXmlCell>
  <singleXmlCell id="1060" r="K20" connectionId="0">
    <xmlCellPr id="1" uniqueName="P1079907">
      <xmlPr mapId="1" xpath="/TFI-IZD-POD/IPK-GFI-IZD-POD_1000380/P1079907" xmlDataType="decimal"/>
    </xmlCellPr>
  </singleXmlCell>
  <singleXmlCell id="1061" r="L20" connectionId="0">
    <xmlCellPr id="1" uniqueName="P1079908">
      <xmlPr mapId="1" xpath="/TFI-IZD-POD/IPK-GFI-IZD-POD_1000380/P1079908" xmlDataType="decimal"/>
    </xmlCellPr>
  </singleXmlCell>
  <singleXmlCell id="1062" r="M20" connectionId="0">
    <xmlCellPr id="1" uniqueName="P1079909">
      <xmlPr mapId="1" xpath="/TFI-IZD-POD/IPK-GFI-IZD-POD_1000380/P1079909" xmlDataType="decimal"/>
    </xmlCellPr>
  </singleXmlCell>
  <singleXmlCell id="1063" r="N20" connectionId="0">
    <xmlCellPr id="1" uniqueName="P1079910">
      <xmlPr mapId="1" xpath="/TFI-IZD-POD/IPK-GFI-IZD-POD_1000380/P1079910" xmlDataType="decimal"/>
    </xmlCellPr>
  </singleXmlCell>
  <singleXmlCell id="1064" r="O20" connectionId="0">
    <xmlCellPr id="1" uniqueName="P1079912">
      <xmlPr mapId="1" xpath="/TFI-IZD-POD/IPK-GFI-IZD-POD_1000380/P1079912" xmlDataType="decimal"/>
    </xmlCellPr>
  </singleXmlCell>
  <singleXmlCell id="1065" r="P20" connectionId="0">
    <xmlCellPr id="1" uniqueName="P1081972">
      <xmlPr mapId="1" xpath="/TFI-IZD-POD/IPK-GFI-IZD-POD_1000380/P1081972" xmlDataType="decimal"/>
    </xmlCellPr>
  </singleXmlCell>
  <singleXmlCell id="1066" r="Q20" connectionId="0">
    <xmlCellPr id="1" uniqueName="P1081973">
      <xmlPr mapId="1" xpath="/TFI-IZD-POD/IPK-GFI-IZD-POD_1000380/P1081973" xmlDataType="decimal"/>
    </xmlCellPr>
  </singleXmlCell>
  <singleXmlCell id="1067" r="R20" connectionId="0">
    <xmlCellPr id="1" uniqueName="P1081975">
      <xmlPr mapId="1" xpath="/TFI-IZD-POD/IPK-GFI-IZD-POD_1000380/P1081975" xmlDataType="decimal"/>
    </xmlCellPr>
  </singleXmlCell>
  <singleXmlCell id="1068" r="U20" connectionId="0">
    <xmlCellPr id="1" uniqueName="P1081977">
      <xmlPr mapId="1" xpath="/TFI-IZD-POD/IPK-GFI-IZD-POD_1000380/P1081977" xmlDataType="decimal"/>
    </xmlCellPr>
  </singleXmlCell>
  <singleXmlCell id="1069" r="V20" connectionId="0">
    <xmlCellPr id="1" uniqueName="P1081978">
      <xmlPr mapId="1" xpath="/TFI-IZD-POD/IPK-GFI-IZD-POD_1000380/P1081978" xmlDataType="decimal"/>
    </xmlCellPr>
  </singleXmlCell>
  <singleXmlCell id="1070" r="W20" connectionId="0">
    <xmlCellPr id="1" uniqueName="P1081980">
      <xmlPr mapId="1" xpath="/TFI-IZD-POD/IPK-GFI-IZD-POD_1000380/P1081980" xmlDataType="decimal"/>
    </xmlCellPr>
  </singleXmlCell>
  <singleXmlCell id="1071" r="X20" connectionId="0">
    <xmlCellPr id="1" uniqueName="P1081982">
      <xmlPr mapId="1" xpath="/TFI-IZD-POD/IPK-GFI-IZD-POD_1000380/P1081982" xmlDataType="decimal"/>
    </xmlCellPr>
  </singleXmlCell>
  <singleXmlCell id="1072" r="Y20" connectionId="0">
    <xmlCellPr id="1" uniqueName="P1081984">
      <xmlPr mapId="1" xpath="/TFI-IZD-POD/IPK-GFI-IZD-POD_1000380/P1081984" xmlDataType="decimal"/>
    </xmlCellPr>
  </singleXmlCell>
  <singleXmlCell id="1073" r="H21" connectionId="0">
    <xmlCellPr id="1" uniqueName="P1079911">
      <xmlPr mapId="1" xpath="/TFI-IZD-POD/IPK-GFI-IZD-POD_1000380/P1079911" xmlDataType="decimal"/>
    </xmlCellPr>
  </singleXmlCell>
  <singleXmlCell id="1074" r="I21" connectionId="0">
    <xmlCellPr id="1" uniqueName="P1079913">
      <xmlPr mapId="1" xpath="/TFI-IZD-POD/IPK-GFI-IZD-POD_1000380/P1079913" xmlDataType="decimal"/>
    </xmlCellPr>
  </singleXmlCell>
  <singleXmlCell id="1075" r="J21" connectionId="0">
    <xmlCellPr id="1" uniqueName="P1079914">
      <xmlPr mapId="1" xpath="/TFI-IZD-POD/IPK-GFI-IZD-POD_1000380/P1079914" xmlDataType="decimal"/>
    </xmlCellPr>
  </singleXmlCell>
  <singleXmlCell id="1076" r="K21" connectionId="0">
    <xmlCellPr id="1" uniqueName="P1079915">
      <xmlPr mapId="1" xpath="/TFI-IZD-POD/IPK-GFI-IZD-POD_1000380/P1079915" xmlDataType="decimal"/>
    </xmlCellPr>
  </singleXmlCell>
  <singleXmlCell id="1077" r="L21" connectionId="0">
    <xmlCellPr id="1" uniqueName="P1079916">
      <xmlPr mapId="1" xpath="/TFI-IZD-POD/IPK-GFI-IZD-POD_1000380/P1079916" xmlDataType="decimal"/>
    </xmlCellPr>
  </singleXmlCell>
  <singleXmlCell id="1078" r="M21" connectionId="0">
    <xmlCellPr id="1" uniqueName="P1079917">
      <xmlPr mapId="1" xpath="/TFI-IZD-POD/IPK-GFI-IZD-POD_1000380/P1079917" xmlDataType="decimal"/>
    </xmlCellPr>
  </singleXmlCell>
  <singleXmlCell id="1079" r="N21" connectionId="0">
    <xmlCellPr id="1" uniqueName="P1079918">
      <xmlPr mapId="1" xpath="/TFI-IZD-POD/IPK-GFI-IZD-POD_1000380/P1079918" xmlDataType="decimal"/>
    </xmlCellPr>
  </singleXmlCell>
  <singleXmlCell id="1080" r="O21" connectionId="0">
    <xmlCellPr id="1" uniqueName="P1079919">
      <xmlPr mapId="1" xpath="/TFI-IZD-POD/IPK-GFI-IZD-POD_1000380/P1079919" xmlDataType="decimal"/>
    </xmlCellPr>
  </singleXmlCell>
  <singleXmlCell id="1081" r="P21" connectionId="0">
    <xmlCellPr id="1" uniqueName="P1081986">
      <xmlPr mapId="1" xpath="/TFI-IZD-POD/IPK-GFI-IZD-POD_1000380/P1081986" xmlDataType="decimal"/>
    </xmlCellPr>
  </singleXmlCell>
  <singleXmlCell id="1082" r="Q21" connectionId="0">
    <xmlCellPr id="1" uniqueName="P1081988">
      <xmlPr mapId="1" xpath="/TFI-IZD-POD/IPK-GFI-IZD-POD_1000380/P1081988" xmlDataType="decimal"/>
    </xmlCellPr>
  </singleXmlCell>
  <singleXmlCell id="1083" r="R21" connectionId="0">
    <xmlCellPr id="1" uniqueName="P1081990">
      <xmlPr mapId="1" xpath="/TFI-IZD-POD/IPK-GFI-IZD-POD_1000380/P1081990" xmlDataType="decimal"/>
    </xmlCellPr>
  </singleXmlCell>
  <singleXmlCell id="1084" r="U21" connectionId="0">
    <xmlCellPr id="1" uniqueName="P1081993">
      <xmlPr mapId="1" xpath="/TFI-IZD-POD/IPK-GFI-IZD-POD_1000380/P1081993" xmlDataType="decimal"/>
    </xmlCellPr>
  </singleXmlCell>
  <singleXmlCell id="1085" r="V21" connectionId="0">
    <xmlCellPr id="1" uniqueName="P1081995">
      <xmlPr mapId="1" xpath="/TFI-IZD-POD/IPK-GFI-IZD-POD_1000380/P1081995" xmlDataType="decimal"/>
    </xmlCellPr>
  </singleXmlCell>
  <singleXmlCell id="1086" r="W21" connectionId="0">
    <xmlCellPr id="1" uniqueName="P1081997">
      <xmlPr mapId="1" xpath="/TFI-IZD-POD/IPK-GFI-IZD-POD_1000380/P1081997" xmlDataType="decimal"/>
    </xmlCellPr>
  </singleXmlCell>
  <singleXmlCell id="1087" r="X21" connectionId="0">
    <xmlCellPr id="1" uniqueName="P1081999">
      <xmlPr mapId="1" xpath="/TFI-IZD-POD/IPK-GFI-IZD-POD_1000380/P1081999" xmlDataType="decimal"/>
    </xmlCellPr>
  </singleXmlCell>
  <singleXmlCell id="1088" r="Y21" connectionId="0">
    <xmlCellPr id="1" uniqueName="P1082001">
      <xmlPr mapId="1" xpath="/TFI-IZD-POD/IPK-GFI-IZD-POD_1000380/P1082001" xmlDataType="decimal"/>
    </xmlCellPr>
  </singleXmlCell>
  <singleXmlCell id="1089" r="H22" connectionId="0">
    <xmlCellPr id="1" uniqueName="P1079920">
      <xmlPr mapId="1" xpath="/TFI-IZD-POD/IPK-GFI-IZD-POD_1000380/P1079920" xmlDataType="decimal"/>
    </xmlCellPr>
  </singleXmlCell>
  <singleXmlCell id="1090" r="I22" connectionId="0">
    <xmlCellPr id="1" uniqueName="P1079921">
      <xmlPr mapId="1" xpath="/TFI-IZD-POD/IPK-GFI-IZD-POD_1000380/P1079921" xmlDataType="decimal"/>
    </xmlCellPr>
  </singleXmlCell>
  <singleXmlCell id="1091" r="J22" connectionId="0">
    <xmlCellPr id="1" uniqueName="P1079922">
      <xmlPr mapId="1" xpath="/TFI-IZD-POD/IPK-GFI-IZD-POD_1000380/P1079922" xmlDataType="decimal"/>
    </xmlCellPr>
  </singleXmlCell>
  <singleXmlCell id="1092" r="K22" connectionId="0">
    <xmlCellPr id="1" uniqueName="P1079923">
      <xmlPr mapId="1" xpath="/TFI-IZD-POD/IPK-GFI-IZD-POD_1000380/P1079923" xmlDataType="decimal"/>
    </xmlCellPr>
  </singleXmlCell>
  <singleXmlCell id="1093" r="L22" connectionId="0">
    <xmlCellPr id="1" uniqueName="P1079924">
      <xmlPr mapId="1" xpath="/TFI-IZD-POD/IPK-GFI-IZD-POD_1000380/P1079924" xmlDataType="decimal"/>
    </xmlCellPr>
  </singleXmlCell>
  <singleXmlCell id="1094" r="M22" connectionId="0">
    <xmlCellPr id="1" uniqueName="P1079925">
      <xmlPr mapId="1" xpath="/TFI-IZD-POD/IPK-GFI-IZD-POD_1000380/P1079925" xmlDataType="decimal"/>
    </xmlCellPr>
  </singleXmlCell>
  <singleXmlCell id="1095" r="N22" connectionId="0">
    <xmlCellPr id="1" uniqueName="P1079926">
      <xmlPr mapId="1" xpath="/TFI-IZD-POD/IPK-GFI-IZD-POD_1000380/P1079926" xmlDataType="decimal"/>
    </xmlCellPr>
  </singleXmlCell>
  <singleXmlCell id="1096" r="O22" connectionId="0">
    <xmlCellPr id="1" uniqueName="P1079927">
      <xmlPr mapId="1" xpath="/TFI-IZD-POD/IPK-GFI-IZD-POD_1000380/P1079927" xmlDataType="decimal"/>
    </xmlCellPr>
  </singleXmlCell>
  <singleXmlCell id="1097" r="P22" connectionId="0">
    <xmlCellPr id="1" uniqueName="P1082003">
      <xmlPr mapId="1" xpath="/TFI-IZD-POD/IPK-GFI-IZD-POD_1000380/P1082003" xmlDataType="decimal"/>
    </xmlCellPr>
  </singleXmlCell>
  <singleXmlCell id="1098" r="Q22" connectionId="0">
    <xmlCellPr id="1" uniqueName="P1082004">
      <xmlPr mapId="1" xpath="/TFI-IZD-POD/IPK-GFI-IZD-POD_1000380/P1082004" xmlDataType="decimal"/>
    </xmlCellPr>
  </singleXmlCell>
  <singleXmlCell id="1099" r="R22" connectionId="0">
    <xmlCellPr id="1" uniqueName="P1082005">
      <xmlPr mapId="1" xpath="/TFI-IZD-POD/IPK-GFI-IZD-POD_1000380/P1082005" xmlDataType="decimal"/>
    </xmlCellPr>
  </singleXmlCell>
  <singleXmlCell id="1100" r="U22" connectionId="0">
    <xmlCellPr id="1" uniqueName="P1082007">
      <xmlPr mapId="1" xpath="/TFI-IZD-POD/IPK-GFI-IZD-POD_1000380/P1082007" xmlDataType="decimal"/>
    </xmlCellPr>
  </singleXmlCell>
  <singleXmlCell id="1101" r="V22" connectionId="0">
    <xmlCellPr id="1" uniqueName="P1082008">
      <xmlPr mapId="1" xpath="/TFI-IZD-POD/IPK-GFI-IZD-POD_1000380/P1082008" xmlDataType="decimal"/>
    </xmlCellPr>
  </singleXmlCell>
  <singleXmlCell id="1102" r="W22" connectionId="0">
    <xmlCellPr id="1" uniqueName="P1082010">
      <xmlPr mapId="1" xpath="/TFI-IZD-POD/IPK-GFI-IZD-POD_1000380/P1082010" xmlDataType="decimal"/>
    </xmlCellPr>
  </singleXmlCell>
  <singleXmlCell id="1103" r="X22" connectionId="0">
    <xmlCellPr id="1" uniqueName="P1082011">
      <xmlPr mapId="1" xpath="/TFI-IZD-POD/IPK-GFI-IZD-POD_1000380/P1082011" xmlDataType="decimal"/>
    </xmlCellPr>
  </singleXmlCell>
  <singleXmlCell id="1104" r="Y22" connectionId="0">
    <xmlCellPr id="1" uniqueName="P1082013">
      <xmlPr mapId="1" xpath="/TFI-IZD-POD/IPK-GFI-IZD-POD_1000380/P1082013" xmlDataType="decimal"/>
    </xmlCellPr>
  </singleXmlCell>
  <singleXmlCell id="1105" r="H23" connectionId="0">
    <xmlCellPr id="1" uniqueName="P1079928">
      <xmlPr mapId="1" xpath="/TFI-IZD-POD/IPK-GFI-IZD-POD_1000380/P1079928" xmlDataType="decimal"/>
    </xmlCellPr>
  </singleXmlCell>
  <singleXmlCell id="1106" r="I23" connectionId="0">
    <xmlCellPr id="1" uniqueName="P1079929">
      <xmlPr mapId="1" xpath="/TFI-IZD-POD/IPK-GFI-IZD-POD_1000380/P1079929" xmlDataType="decimal"/>
    </xmlCellPr>
  </singleXmlCell>
  <singleXmlCell id="1107" r="J23" connectionId="0">
    <xmlCellPr id="1" uniqueName="P1079930">
      <xmlPr mapId="1" xpath="/TFI-IZD-POD/IPK-GFI-IZD-POD_1000380/P1079930" xmlDataType="decimal"/>
    </xmlCellPr>
  </singleXmlCell>
  <singleXmlCell id="1108" r="K23" connectionId="0">
    <xmlCellPr id="1" uniqueName="P1079931">
      <xmlPr mapId="1" xpath="/TFI-IZD-POD/IPK-GFI-IZD-POD_1000380/P1079931" xmlDataType="decimal"/>
    </xmlCellPr>
  </singleXmlCell>
  <singleXmlCell id="1109" r="L23" connectionId="0">
    <xmlCellPr id="1" uniqueName="P1079932">
      <xmlPr mapId="1" xpath="/TFI-IZD-POD/IPK-GFI-IZD-POD_1000380/P1079932" xmlDataType="decimal"/>
    </xmlCellPr>
  </singleXmlCell>
  <singleXmlCell id="1110" r="M23" connectionId="0">
    <xmlCellPr id="1" uniqueName="P1079933">
      <xmlPr mapId="1" xpath="/TFI-IZD-POD/IPK-GFI-IZD-POD_1000380/P1079933" xmlDataType="decimal"/>
    </xmlCellPr>
  </singleXmlCell>
  <singleXmlCell id="1111" r="N23" connectionId="0">
    <xmlCellPr id="1" uniqueName="P1079934">
      <xmlPr mapId="1" xpath="/TFI-IZD-POD/IPK-GFI-IZD-POD_1000380/P1079934" xmlDataType="decimal"/>
    </xmlCellPr>
  </singleXmlCell>
  <singleXmlCell id="1112" r="O23" connectionId="0">
    <xmlCellPr id="1" uniqueName="P1079935">
      <xmlPr mapId="1" xpath="/TFI-IZD-POD/IPK-GFI-IZD-POD_1000380/P1079935" xmlDataType="decimal"/>
    </xmlCellPr>
  </singleXmlCell>
  <singleXmlCell id="1113" r="P23" connectionId="0">
    <xmlCellPr id="1" uniqueName="P1082014">
      <xmlPr mapId="1" xpath="/TFI-IZD-POD/IPK-GFI-IZD-POD_1000380/P1082014" xmlDataType="decimal"/>
    </xmlCellPr>
  </singleXmlCell>
  <singleXmlCell id="1114" r="Q23" connectionId="0">
    <xmlCellPr id="1" uniqueName="P1082016">
      <xmlPr mapId="1" xpath="/TFI-IZD-POD/IPK-GFI-IZD-POD_1000380/P1082016" xmlDataType="decimal"/>
    </xmlCellPr>
  </singleXmlCell>
  <singleXmlCell id="1115" r="R23" connectionId="0">
    <xmlCellPr id="1" uniqueName="P1082018">
      <xmlPr mapId="1" xpath="/TFI-IZD-POD/IPK-GFI-IZD-POD_1000380/P1082018" xmlDataType="decimal"/>
    </xmlCellPr>
  </singleXmlCell>
  <singleXmlCell id="1116" r="U23" connectionId="0">
    <xmlCellPr id="1" uniqueName="P1082019">
      <xmlPr mapId="1" xpath="/TFI-IZD-POD/IPK-GFI-IZD-POD_1000380/P1082019" xmlDataType="decimal"/>
    </xmlCellPr>
  </singleXmlCell>
  <singleXmlCell id="1117" r="V23" connectionId="0">
    <xmlCellPr id="1" uniqueName="P1082029">
      <xmlPr mapId="1" xpath="/TFI-IZD-POD/IPK-GFI-IZD-POD_1000380/P1082029" xmlDataType="decimal"/>
    </xmlCellPr>
  </singleXmlCell>
  <singleXmlCell id="1118" r="W23" connectionId="0">
    <xmlCellPr id="1" uniqueName="P1082032">
      <xmlPr mapId="1" xpath="/TFI-IZD-POD/IPK-GFI-IZD-POD_1000380/P1082032" xmlDataType="decimal"/>
    </xmlCellPr>
  </singleXmlCell>
  <singleXmlCell id="1119" r="X23" connectionId="0">
    <xmlCellPr id="1" uniqueName="P1082034">
      <xmlPr mapId="1" xpath="/TFI-IZD-POD/IPK-GFI-IZD-POD_1000380/P1082034" xmlDataType="decimal"/>
    </xmlCellPr>
  </singleXmlCell>
  <singleXmlCell id="1120" r="Y23" connectionId="0">
    <xmlCellPr id="1" uniqueName="P1082035">
      <xmlPr mapId="1" xpath="/TFI-IZD-POD/IPK-GFI-IZD-POD_1000380/P1082035" xmlDataType="decimal"/>
    </xmlCellPr>
  </singleXmlCell>
  <singleXmlCell id="1121" r="H24" connectionId="0">
    <xmlCellPr id="1" uniqueName="P1079936">
      <xmlPr mapId="1" xpath="/TFI-IZD-POD/IPK-GFI-IZD-POD_1000380/P1079936" xmlDataType="decimal"/>
    </xmlCellPr>
  </singleXmlCell>
  <singleXmlCell id="1122" r="I24" connectionId="0">
    <xmlCellPr id="1" uniqueName="P1079937">
      <xmlPr mapId="1" xpath="/TFI-IZD-POD/IPK-GFI-IZD-POD_1000380/P1079937" xmlDataType="decimal"/>
    </xmlCellPr>
  </singleXmlCell>
  <singleXmlCell id="1123" r="J24" connectionId="0">
    <xmlCellPr id="1" uniqueName="P1079938">
      <xmlPr mapId="1" xpath="/TFI-IZD-POD/IPK-GFI-IZD-POD_1000380/P1079938" xmlDataType="decimal"/>
    </xmlCellPr>
  </singleXmlCell>
  <singleXmlCell id="1124" r="K24" connectionId="0">
    <xmlCellPr id="1" uniqueName="P1079939">
      <xmlPr mapId="1" xpath="/TFI-IZD-POD/IPK-GFI-IZD-POD_1000380/P1079939" xmlDataType="decimal"/>
    </xmlCellPr>
  </singleXmlCell>
  <singleXmlCell id="1125" r="L24" connectionId="0">
    <xmlCellPr id="1" uniqueName="P1079940">
      <xmlPr mapId="1" xpath="/TFI-IZD-POD/IPK-GFI-IZD-POD_1000380/P1079940" xmlDataType="decimal"/>
    </xmlCellPr>
  </singleXmlCell>
  <singleXmlCell id="1126" r="M24" connectionId="0">
    <xmlCellPr id="1" uniqueName="P1079941">
      <xmlPr mapId="1" xpath="/TFI-IZD-POD/IPK-GFI-IZD-POD_1000380/P1079941" xmlDataType="decimal"/>
    </xmlCellPr>
  </singleXmlCell>
  <singleXmlCell id="1127" r="N24" connectionId="0">
    <xmlCellPr id="1" uniqueName="P1079942">
      <xmlPr mapId="1" xpath="/TFI-IZD-POD/IPK-GFI-IZD-POD_1000380/P1079942" xmlDataType="decimal"/>
    </xmlCellPr>
  </singleXmlCell>
  <singleXmlCell id="1128" r="O24" connectionId="0">
    <xmlCellPr id="1" uniqueName="P1079943">
      <xmlPr mapId="1" xpath="/TFI-IZD-POD/IPK-GFI-IZD-POD_1000380/P1079943" xmlDataType="decimal"/>
    </xmlCellPr>
  </singleXmlCell>
  <singleXmlCell id="1129" r="P24" connectionId="0">
    <xmlCellPr id="1" uniqueName="P1082038">
      <xmlPr mapId="1" xpath="/TFI-IZD-POD/IPK-GFI-IZD-POD_1000380/P1082038" xmlDataType="decimal"/>
    </xmlCellPr>
  </singleXmlCell>
  <singleXmlCell id="1130" r="Q24" connectionId="0">
    <xmlCellPr id="1" uniqueName="P1082045">
      <xmlPr mapId="1" xpath="/TFI-IZD-POD/IPK-GFI-IZD-POD_1000380/P1082045" xmlDataType="decimal"/>
    </xmlCellPr>
  </singleXmlCell>
  <singleXmlCell id="1131" r="R24" connectionId="0">
    <xmlCellPr id="1" uniqueName="P1082047">
      <xmlPr mapId="1" xpath="/TFI-IZD-POD/IPK-GFI-IZD-POD_1000380/P1082047" xmlDataType="decimal"/>
    </xmlCellPr>
  </singleXmlCell>
  <singleXmlCell id="1132" r="U24" connectionId="0">
    <xmlCellPr id="1" uniqueName="P1082048">
      <xmlPr mapId="1" xpath="/TFI-IZD-POD/IPK-GFI-IZD-POD_1000380/P1082048" xmlDataType="decimal"/>
    </xmlCellPr>
  </singleXmlCell>
  <singleXmlCell id="1133" r="V24" connectionId="0">
    <xmlCellPr id="1" uniqueName="P1082075">
      <xmlPr mapId="1" xpath="/TFI-IZD-POD/IPK-GFI-IZD-POD_1000380/P1082075" xmlDataType="decimal"/>
    </xmlCellPr>
  </singleXmlCell>
  <singleXmlCell id="1134" r="W24" connectionId="0">
    <xmlCellPr id="1" uniqueName="P1082077">
      <xmlPr mapId="1" xpath="/TFI-IZD-POD/IPK-GFI-IZD-POD_1000380/P1082077" xmlDataType="decimal"/>
    </xmlCellPr>
  </singleXmlCell>
  <singleXmlCell id="1135" r="X24" connectionId="0">
    <xmlCellPr id="1" uniqueName="P1082092">
      <xmlPr mapId="1" xpath="/TFI-IZD-POD/IPK-GFI-IZD-POD_1000380/P1082092" xmlDataType="decimal"/>
    </xmlCellPr>
  </singleXmlCell>
  <singleXmlCell id="1136" r="Y24" connectionId="0">
    <xmlCellPr id="1" uniqueName="P1082094">
      <xmlPr mapId="1" xpath="/TFI-IZD-POD/IPK-GFI-IZD-POD_1000380/P1082094" xmlDataType="decimal"/>
    </xmlCellPr>
  </singleXmlCell>
  <singleXmlCell id="1137" r="H26" connectionId="0">
    <xmlCellPr id="1" uniqueName="P1079944">
      <xmlPr mapId="1" xpath="/TFI-IZD-POD/IPK-GFI-IZD-POD_1000380/P1079944" xmlDataType="decimal"/>
    </xmlCellPr>
  </singleXmlCell>
  <singleXmlCell id="1138" r="I26" connectionId="0">
    <xmlCellPr id="1" uniqueName="P1079945">
      <xmlPr mapId="1" xpath="/TFI-IZD-POD/IPK-GFI-IZD-POD_1000380/P1079945" xmlDataType="decimal"/>
    </xmlCellPr>
  </singleXmlCell>
  <singleXmlCell id="1139" r="J26" connectionId="0">
    <xmlCellPr id="1" uniqueName="P1079946">
      <xmlPr mapId="1" xpath="/TFI-IZD-POD/IPK-GFI-IZD-POD_1000380/P1079946" xmlDataType="decimal"/>
    </xmlCellPr>
  </singleXmlCell>
  <singleXmlCell id="1140" r="K26" connectionId="0">
    <xmlCellPr id="1" uniqueName="P1079947">
      <xmlPr mapId="1" xpath="/TFI-IZD-POD/IPK-GFI-IZD-POD_1000380/P1079947" xmlDataType="decimal"/>
    </xmlCellPr>
  </singleXmlCell>
  <singleXmlCell id="1141" r="L26" connectionId="0">
    <xmlCellPr id="1" uniqueName="P1079948">
      <xmlPr mapId="1" xpath="/TFI-IZD-POD/IPK-GFI-IZD-POD_1000380/P1079948" xmlDataType="decimal"/>
    </xmlCellPr>
  </singleXmlCell>
  <singleXmlCell id="1142" r="M26" connectionId="0">
    <xmlCellPr id="1" uniqueName="P1079949">
      <xmlPr mapId="1" xpath="/TFI-IZD-POD/IPK-GFI-IZD-POD_1000380/P1079949" xmlDataType="decimal"/>
    </xmlCellPr>
  </singleXmlCell>
  <singleXmlCell id="1143" r="N26" connectionId="0">
    <xmlCellPr id="1" uniqueName="P1079950">
      <xmlPr mapId="1" xpath="/TFI-IZD-POD/IPK-GFI-IZD-POD_1000380/P1079950" xmlDataType="decimal"/>
    </xmlCellPr>
  </singleXmlCell>
  <singleXmlCell id="1144" r="O26" connectionId="0">
    <xmlCellPr id="1" uniqueName="P1079951">
      <xmlPr mapId="1" xpath="/TFI-IZD-POD/IPK-GFI-IZD-POD_1000380/P1079951" xmlDataType="decimal"/>
    </xmlCellPr>
  </singleXmlCell>
  <singleXmlCell id="1145" r="P26" connectionId="0">
    <xmlCellPr id="1" uniqueName="P1082096">
      <xmlPr mapId="1" xpath="/TFI-IZD-POD/IPK-GFI-IZD-POD_1000380/P1082096" xmlDataType="decimal"/>
    </xmlCellPr>
  </singleXmlCell>
  <singleXmlCell id="1146" r="Q26" connectionId="0">
    <xmlCellPr id="1" uniqueName="P1082098">
      <xmlPr mapId="1" xpath="/TFI-IZD-POD/IPK-GFI-IZD-POD_1000380/P1082098" xmlDataType="decimal"/>
    </xmlCellPr>
  </singleXmlCell>
  <singleXmlCell id="1147" r="R26" connectionId="0">
    <xmlCellPr id="1" uniqueName="P1082100">
      <xmlPr mapId="1" xpath="/TFI-IZD-POD/IPK-GFI-IZD-POD_1000380/P1082100" xmlDataType="decimal"/>
    </xmlCellPr>
  </singleXmlCell>
  <singleXmlCell id="1148" r="U26" connectionId="0">
    <xmlCellPr id="1" uniqueName="P1082102">
      <xmlPr mapId="1" xpath="/TFI-IZD-POD/IPK-GFI-IZD-POD_1000380/P1082102" xmlDataType="decimal"/>
    </xmlCellPr>
  </singleXmlCell>
  <singleXmlCell id="1149" r="V26" connectionId="0">
    <xmlCellPr id="1" uniqueName="P1082104">
      <xmlPr mapId="1" xpath="/TFI-IZD-POD/IPK-GFI-IZD-POD_1000380/P1082104" xmlDataType="decimal"/>
    </xmlCellPr>
  </singleXmlCell>
  <singleXmlCell id="1150" r="W26" connectionId="0">
    <xmlCellPr id="1" uniqueName="P1082105">
      <xmlPr mapId="1" xpath="/TFI-IZD-POD/IPK-GFI-IZD-POD_1000380/P1082105" xmlDataType="decimal"/>
    </xmlCellPr>
  </singleXmlCell>
  <singleXmlCell id="1151" r="X26" connectionId="0">
    <xmlCellPr id="1" uniqueName="P1082106">
      <xmlPr mapId="1" xpath="/TFI-IZD-POD/IPK-GFI-IZD-POD_1000380/P1082106" xmlDataType="decimal"/>
    </xmlCellPr>
  </singleXmlCell>
  <singleXmlCell id="1152" r="Y26" connectionId="0">
    <xmlCellPr id="1" uniqueName="P1082108">
      <xmlPr mapId="1" xpath="/TFI-IZD-POD/IPK-GFI-IZD-POD_1000380/P1082108" xmlDataType="decimal"/>
    </xmlCellPr>
  </singleXmlCell>
  <singleXmlCell id="1153" r="H27" connectionId="0">
    <xmlCellPr id="1" uniqueName="P1079952">
      <xmlPr mapId="1" xpath="/TFI-IZD-POD/IPK-GFI-IZD-POD_1000380/P1079952" xmlDataType="decimal"/>
    </xmlCellPr>
  </singleXmlCell>
  <singleXmlCell id="1154" r="I27" connectionId="0">
    <xmlCellPr id="1" uniqueName="P1079953">
      <xmlPr mapId="1" xpath="/TFI-IZD-POD/IPK-GFI-IZD-POD_1000380/P1079953" xmlDataType="decimal"/>
    </xmlCellPr>
  </singleXmlCell>
  <singleXmlCell id="1155" r="J27" connectionId="0">
    <xmlCellPr id="1" uniqueName="P1079954">
      <xmlPr mapId="1" xpath="/TFI-IZD-POD/IPK-GFI-IZD-POD_1000380/P1079954" xmlDataType="decimal"/>
    </xmlCellPr>
  </singleXmlCell>
  <singleXmlCell id="1156" r="K27" connectionId="0">
    <xmlCellPr id="1" uniqueName="P1079955">
      <xmlPr mapId="1" xpath="/TFI-IZD-POD/IPK-GFI-IZD-POD_1000380/P1079955" xmlDataType="decimal"/>
    </xmlCellPr>
  </singleXmlCell>
  <singleXmlCell id="1157" r="L27" connectionId="0">
    <xmlCellPr id="1" uniqueName="P1079956">
      <xmlPr mapId="1" xpath="/TFI-IZD-POD/IPK-GFI-IZD-POD_1000380/P1079956" xmlDataType="decimal"/>
    </xmlCellPr>
  </singleXmlCell>
  <singleXmlCell id="1158" r="M27" connectionId="0">
    <xmlCellPr id="1" uniqueName="P1079957">
      <xmlPr mapId="1" xpath="/TFI-IZD-POD/IPK-GFI-IZD-POD_1000380/P1079957" xmlDataType="decimal"/>
    </xmlCellPr>
  </singleXmlCell>
  <singleXmlCell id="1159" r="N27" connectionId="0">
    <xmlCellPr id="1" uniqueName="P1079958">
      <xmlPr mapId="1" xpath="/TFI-IZD-POD/IPK-GFI-IZD-POD_1000380/P1079958" xmlDataType="decimal"/>
    </xmlCellPr>
  </singleXmlCell>
  <singleXmlCell id="1160" r="O27" connectionId="0">
    <xmlCellPr id="1" uniqueName="P1079959">
      <xmlPr mapId="1" xpath="/TFI-IZD-POD/IPK-GFI-IZD-POD_1000380/P1079959" xmlDataType="decimal"/>
    </xmlCellPr>
  </singleXmlCell>
  <singleXmlCell id="1161" r="P27" connectionId="0">
    <xmlCellPr id="1" uniqueName="P1082110">
      <xmlPr mapId="1" xpath="/TFI-IZD-POD/IPK-GFI-IZD-POD_1000380/P1082110" xmlDataType="decimal"/>
    </xmlCellPr>
  </singleXmlCell>
  <singleXmlCell id="1162" r="Q27" connectionId="0">
    <xmlCellPr id="1" uniqueName="P1082112">
      <xmlPr mapId="1" xpath="/TFI-IZD-POD/IPK-GFI-IZD-POD_1000380/P1082112" xmlDataType="decimal"/>
    </xmlCellPr>
  </singleXmlCell>
  <singleXmlCell id="1163" r="R27" connectionId="0">
    <xmlCellPr id="1" uniqueName="P1082115">
      <xmlPr mapId="1" xpath="/TFI-IZD-POD/IPK-GFI-IZD-POD_1000380/P1082115" xmlDataType="decimal"/>
    </xmlCellPr>
  </singleXmlCell>
  <singleXmlCell id="1164" r="U27" connectionId="0">
    <xmlCellPr id="1" uniqueName="P1082118">
      <xmlPr mapId="1" xpath="/TFI-IZD-POD/IPK-GFI-IZD-POD_1000380/P1082118" xmlDataType="decimal"/>
    </xmlCellPr>
  </singleXmlCell>
  <singleXmlCell id="1165" r="V27" connectionId="0">
    <xmlCellPr id="1" uniqueName="P1082121">
      <xmlPr mapId="1" xpath="/TFI-IZD-POD/IPK-GFI-IZD-POD_1000380/P1082121" xmlDataType="decimal"/>
    </xmlCellPr>
  </singleXmlCell>
  <singleXmlCell id="1166" r="W27" connectionId="0">
    <xmlCellPr id="1" uniqueName="P1082125">
      <xmlPr mapId="1" xpath="/TFI-IZD-POD/IPK-GFI-IZD-POD_1000380/P1082125" xmlDataType="decimal"/>
    </xmlCellPr>
  </singleXmlCell>
  <singleXmlCell id="1167" r="X27" connectionId="0">
    <xmlCellPr id="1" uniqueName="P1082133">
      <xmlPr mapId="1" xpath="/TFI-IZD-POD/IPK-GFI-IZD-POD_1000380/P1082133" xmlDataType="decimal"/>
    </xmlCellPr>
  </singleXmlCell>
  <singleXmlCell id="1168" r="Y27" connectionId="0">
    <xmlCellPr id="1" uniqueName="P1082135">
      <xmlPr mapId="1" xpath="/TFI-IZD-POD/IPK-GFI-IZD-POD_1000380/P1082135" xmlDataType="decimal"/>
    </xmlCellPr>
  </singleXmlCell>
  <singleXmlCell id="1169" r="H28" connectionId="0">
    <xmlCellPr id="1" uniqueName="P1079960">
      <xmlPr mapId="1" xpath="/TFI-IZD-POD/IPK-GFI-IZD-POD_1000380/P1079960" xmlDataType="decimal"/>
    </xmlCellPr>
  </singleXmlCell>
  <singleXmlCell id="1170" r="I28" connectionId="0">
    <xmlCellPr id="1" uniqueName="P1079961">
      <xmlPr mapId="1" xpath="/TFI-IZD-POD/IPK-GFI-IZD-POD_1000380/P1079961" xmlDataType="decimal"/>
    </xmlCellPr>
  </singleXmlCell>
  <singleXmlCell id="1171" r="J28" connectionId="0">
    <xmlCellPr id="1" uniqueName="P1079962">
      <xmlPr mapId="1" xpath="/TFI-IZD-POD/IPK-GFI-IZD-POD_1000380/P1079962" xmlDataType="decimal"/>
    </xmlCellPr>
  </singleXmlCell>
  <singleXmlCell id="1172" r="K28" connectionId="0">
    <xmlCellPr id="1" uniqueName="P1079963">
      <xmlPr mapId="1" xpath="/TFI-IZD-POD/IPK-GFI-IZD-POD_1000380/P1079963" xmlDataType="decimal"/>
    </xmlCellPr>
  </singleXmlCell>
  <singleXmlCell id="1173" r="L28" connectionId="0">
    <xmlCellPr id="1" uniqueName="P1079964">
      <xmlPr mapId="1" xpath="/TFI-IZD-POD/IPK-GFI-IZD-POD_1000380/P1079964" xmlDataType="decimal"/>
    </xmlCellPr>
  </singleXmlCell>
  <singleXmlCell id="1174" r="M28" connectionId="0">
    <xmlCellPr id="1" uniqueName="P1079965">
      <xmlPr mapId="1" xpath="/TFI-IZD-POD/IPK-GFI-IZD-POD_1000380/P1079965" xmlDataType="decimal"/>
    </xmlCellPr>
  </singleXmlCell>
  <singleXmlCell id="1175" r="N28" connectionId="0">
    <xmlCellPr id="1" uniqueName="P1079966">
      <xmlPr mapId="1" xpath="/TFI-IZD-POD/IPK-GFI-IZD-POD_1000380/P1079966" xmlDataType="decimal"/>
    </xmlCellPr>
  </singleXmlCell>
  <singleXmlCell id="1176" r="O28" connectionId="0">
    <xmlCellPr id="1" uniqueName="P1079967">
      <xmlPr mapId="1" xpath="/TFI-IZD-POD/IPK-GFI-IZD-POD_1000380/P1079967" xmlDataType="decimal"/>
    </xmlCellPr>
  </singleXmlCell>
  <singleXmlCell id="1177" r="P28" connectionId="0">
    <xmlCellPr id="1" uniqueName="P1082136">
      <xmlPr mapId="1" xpath="/TFI-IZD-POD/IPK-GFI-IZD-POD_1000380/P1082136" xmlDataType="decimal"/>
    </xmlCellPr>
  </singleXmlCell>
  <singleXmlCell id="1178" r="Q28" connectionId="0">
    <xmlCellPr id="1" uniqueName="P1082139">
      <xmlPr mapId="1" xpath="/TFI-IZD-POD/IPK-GFI-IZD-POD_1000380/P1082139" xmlDataType="decimal"/>
    </xmlCellPr>
  </singleXmlCell>
  <singleXmlCell id="1179" r="R28" connectionId="0">
    <xmlCellPr id="1" uniqueName="P1082147">
      <xmlPr mapId="1" xpath="/TFI-IZD-POD/IPK-GFI-IZD-POD_1000380/P1082147" xmlDataType="decimal"/>
    </xmlCellPr>
  </singleXmlCell>
  <singleXmlCell id="1180" r="U28" connectionId="0">
    <xmlCellPr id="1" uniqueName="P1082148">
      <xmlPr mapId="1" xpath="/TFI-IZD-POD/IPK-GFI-IZD-POD_1000380/P1082148" xmlDataType="decimal"/>
    </xmlCellPr>
  </singleXmlCell>
  <singleXmlCell id="1181" r="V28" connectionId="0">
    <xmlCellPr id="1" uniqueName="P1082149">
      <xmlPr mapId="1" xpath="/TFI-IZD-POD/IPK-GFI-IZD-POD_1000380/P1082149" xmlDataType="decimal"/>
    </xmlCellPr>
  </singleXmlCell>
  <singleXmlCell id="1182" r="W28" connectionId="0">
    <xmlCellPr id="1" uniqueName="P1082150">
      <xmlPr mapId="1" xpath="/TFI-IZD-POD/IPK-GFI-IZD-POD_1000380/P1082150" xmlDataType="decimal"/>
    </xmlCellPr>
  </singleXmlCell>
  <singleXmlCell id="1183" r="X28" connectionId="0">
    <xmlCellPr id="1" uniqueName="P1082151">
      <xmlPr mapId="1" xpath="/TFI-IZD-POD/IPK-GFI-IZD-POD_1000380/P1082151" xmlDataType="decimal"/>
    </xmlCellPr>
  </singleXmlCell>
  <singleXmlCell id="1184" r="Y28" connectionId="0">
    <xmlCellPr id="1" uniqueName="P1082152">
      <xmlPr mapId="1" xpath="/TFI-IZD-POD/IPK-GFI-IZD-POD_1000380/P1082152" xmlDataType="decimal"/>
    </xmlCellPr>
  </singleXmlCell>
  <singleXmlCell id="1185" r="H29" connectionId="0">
    <xmlCellPr id="1" uniqueName="P1079968">
      <xmlPr mapId="1" xpath="/TFI-IZD-POD/IPK-GFI-IZD-POD_1000380/P1079968" xmlDataType="decimal"/>
    </xmlCellPr>
  </singleXmlCell>
  <singleXmlCell id="1186" r="I29" connectionId="0">
    <xmlCellPr id="1" uniqueName="P1079969">
      <xmlPr mapId="1" xpath="/TFI-IZD-POD/IPK-GFI-IZD-POD_1000380/P1079969" xmlDataType="decimal"/>
    </xmlCellPr>
  </singleXmlCell>
  <singleXmlCell id="1187" r="J29" connectionId="0">
    <xmlCellPr id="1" uniqueName="P1079970">
      <xmlPr mapId="1" xpath="/TFI-IZD-POD/IPK-GFI-IZD-POD_1000380/P1079970" xmlDataType="decimal"/>
    </xmlCellPr>
  </singleXmlCell>
  <singleXmlCell id="1188" r="K29" connectionId="0">
    <xmlCellPr id="1" uniqueName="P1079971">
      <xmlPr mapId="1" xpath="/TFI-IZD-POD/IPK-GFI-IZD-POD_1000380/P1079971" xmlDataType="decimal"/>
    </xmlCellPr>
  </singleXmlCell>
  <singleXmlCell id="1189" r="L29" connectionId="0">
    <xmlCellPr id="1" uniqueName="P1079972">
      <xmlPr mapId="1" xpath="/TFI-IZD-POD/IPK-GFI-IZD-POD_1000380/P1079972" xmlDataType="decimal"/>
    </xmlCellPr>
  </singleXmlCell>
  <singleXmlCell id="1190" r="M29" connectionId="0">
    <xmlCellPr id="1" uniqueName="P1079973">
      <xmlPr mapId="1" xpath="/TFI-IZD-POD/IPK-GFI-IZD-POD_1000380/P1079973" xmlDataType="decimal"/>
    </xmlCellPr>
  </singleXmlCell>
  <singleXmlCell id="1191" r="N29" connectionId="0">
    <xmlCellPr id="1" uniqueName="P1079974">
      <xmlPr mapId="1" xpath="/TFI-IZD-POD/IPK-GFI-IZD-POD_1000380/P1079974" xmlDataType="decimal"/>
    </xmlCellPr>
  </singleXmlCell>
  <singleXmlCell id="1192" r="O29" connectionId="0">
    <xmlCellPr id="1" uniqueName="P1079975">
      <xmlPr mapId="1" xpath="/TFI-IZD-POD/IPK-GFI-IZD-POD_1000380/P1079975" xmlDataType="decimal"/>
    </xmlCellPr>
  </singleXmlCell>
  <singleXmlCell id="1193" r="P29" connectionId="0">
    <xmlCellPr id="1" uniqueName="P1082153">
      <xmlPr mapId="1" xpath="/TFI-IZD-POD/IPK-GFI-IZD-POD_1000380/P1082153" xmlDataType="decimal"/>
    </xmlCellPr>
  </singleXmlCell>
  <singleXmlCell id="1194" r="Q29" connectionId="0">
    <xmlCellPr id="1" uniqueName="P1082155">
      <xmlPr mapId="1" xpath="/TFI-IZD-POD/IPK-GFI-IZD-POD_1000380/P1082155" xmlDataType="decimal"/>
    </xmlCellPr>
  </singleXmlCell>
  <singleXmlCell id="1195" r="R29" connectionId="0">
    <xmlCellPr id="1" uniqueName="P1082156">
      <xmlPr mapId="1" xpath="/TFI-IZD-POD/IPK-GFI-IZD-POD_1000380/P1082156" xmlDataType="decimal"/>
    </xmlCellPr>
  </singleXmlCell>
  <singleXmlCell id="1196" r="U29" connectionId="0">
    <xmlCellPr id="1" uniqueName="P1082157">
      <xmlPr mapId="1" xpath="/TFI-IZD-POD/IPK-GFI-IZD-POD_1000380/P1082157" xmlDataType="decimal"/>
    </xmlCellPr>
  </singleXmlCell>
  <singleXmlCell id="1197" r="V29" connectionId="0">
    <xmlCellPr id="1" uniqueName="P1082158">
      <xmlPr mapId="1" xpath="/TFI-IZD-POD/IPK-GFI-IZD-POD_1000380/P1082158" xmlDataType="decimal"/>
    </xmlCellPr>
  </singleXmlCell>
  <singleXmlCell id="1198" r="W29" connectionId="0">
    <xmlCellPr id="1" uniqueName="P1082159">
      <xmlPr mapId="1" xpath="/TFI-IZD-POD/IPK-GFI-IZD-POD_1000380/P1082159" xmlDataType="decimal"/>
    </xmlCellPr>
  </singleXmlCell>
  <singleXmlCell id="1199" r="X29" connectionId="0">
    <xmlCellPr id="1" uniqueName="P1082160">
      <xmlPr mapId="1" xpath="/TFI-IZD-POD/IPK-GFI-IZD-POD_1000380/P1082160" xmlDataType="decimal"/>
    </xmlCellPr>
  </singleXmlCell>
  <singleXmlCell id="1200" r="Y29" connectionId="0">
    <xmlCellPr id="1" uniqueName="P1082161">
      <xmlPr mapId="1" xpath="/TFI-IZD-POD/IPK-GFI-IZD-POD_1000380/P1082161" xmlDataType="decimal"/>
    </xmlCellPr>
  </singleXmlCell>
  <singleXmlCell id="1201" r="H30" connectionId="0">
    <xmlCellPr id="1" uniqueName="P1079976">
      <xmlPr mapId="1" xpath="/TFI-IZD-POD/IPK-GFI-IZD-POD_1000380/P1079976" xmlDataType="decimal"/>
    </xmlCellPr>
  </singleXmlCell>
  <singleXmlCell id="1202" r="I30" connectionId="0">
    <xmlCellPr id="1" uniqueName="P1079977">
      <xmlPr mapId="1" xpath="/TFI-IZD-POD/IPK-GFI-IZD-POD_1000380/P1079977" xmlDataType="decimal"/>
    </xmlCellPr>
  </singleXmlCell>
  <singleXmlCell id="1203" r="J30" connectionId="0">
    <xmlCellPr id="1" uniqueName="P1079978">
      <xmlPr mapId="1" xpath="/TFI-IZD-POD/IPK-GFI-IZD-POD_1000380/P1079978" xmlDataType="decimal"/>
    </xmlCellPr>
  </singleXmlCell>
  <singleXmlCell id="1204" r="K30" connectionId="0">
    <xmlCellPr id="1" uniqueName="P1079979">
      <xmlPr mapId="1" xpath="/TFI-IZD-POD/IPK-GFI-IZD-POD_1000380/P1079979" xmlDataType="decimal"/>
    </xmlCellPr>
  </singleXmlCell>
  <singleXmlCell id="1205" r="L30" connectionId="0">
    <xmlCellPr id="1" uniqueName="P1079980">
      <xmlPr mapId="1" xpath="/TFI-IZD-POD/IPK-GFI-IZD-POD_1000380/P1079980" xmlDataType="decimal"/>
    </xmlCellPr>
  </singleXmlCell>
  <singleXmlCell id="1206" r="M30" connectionId="0">
    <xmlCellPr id="1" uniqueName="P1079981">
      <xmlPr mapId="1" xpath="/TFI-IZD-POD/IPK-GFI-IZD-POD_1000380/P1079981" xmlDataType="decimal"/>
    </xmlCellPr>
  </singleXmlCell>
  <singleXmlCell id="1207" r="N30" connectionId="0">
    <xmlCellPr id="1" uniqueName="P1079982">
      <xmlPr mapId="1" xpath="/TFI-IZD-POD/IPK-GFI-IZD-POD_1000380/P1079982" xmlDataType="decimal"/>
    </xmlCellPr>
  </singleXmlCell>
  <singleXmlCell id="1208" r="O30" connectionId="0">
    <xmlCellPr id="1" uniqueName="P1079983">
      <xmlPr mapId="1" xpath="/TFI-IZD-POD/IPK-GFI-IZD-POD_1000380/P1079983" xmlDataType="decimal"/>
    </xmlCellPr>
  </singleXmlCell>
  <singleXmlCell id="1209" r="P30" connectionId="0">
    <xmlCellPr id="1" uniqueName="P1082162">
      <xmlPr mapId="1" xpath="/TFI-IZD-POD/IPK-GFI-IZD-POD_1000380/P1082162" xmlDataType="decimal"/>
    </xmlCellPr>
  </singleXmlCell>
  <singleXmlCell id="1210" r="Q30" connectionId="0">
    <xmlCellPr id="1" uniqueName="P1082163">
      <xmlPr mapId="1" xpath="/TFI-IZD-POD/IPK-GFI-IZD-POD_1000380/P1082163" xmlDataType="decimal"/>
    </xmlCellPr>
  </singleXmlCell>
  <singleXmlCell id="1211" r="R30" connectionId="0">
    <xmlCellPr id="1" uniqueName="P1082164">
      <xmlPr mapId="1" xpath="/TFI-IZD-POD/IPK-GFI-IZD-POD_1000380/P1082164" xmlDataType="decimal"/>
    </xmlCellPr>
  </singleXmlCell>
  <singleXmlCell id="1212" r="U30" connectionId="0">
    <xmlCellPr id="1" uniqueName="P1082165">
      <xmlPr mapId="1" xpath="/TFI-IZD-POD/IPK-GFI-IZD-POD_1000380/P1082165" xmlDataType="decimal"/>
    </xmlCellPr>
  </singleXmlCell>
  <singleXmlCell id="1213" r="V30" connectionId="0">
    <xmlCellPr id="1" uniqueName="P1082166">
      <xmlPr mapId="1" xpath="/TFI-IZD-POD/IPK-GFI-IZD-POD_1000380/P1082166" xmlDataType="decimal"/>
    </xmlCellPr>
  </singleXmlCell>
  <singleXmlCell id="1214" r="W30" connectionId="0">
    <xmlCellPr id="1" uniqueName="P1082167">
      <xmlPr mapId="1" xpath="/TFI-IZD-POD/IPK-GFI-IZD-POD_1000380/P1082167" xmlDataType="decimal"/>
    </xmlCellPr>
  </singleXmlCell>
  <singleXmlCell id="1215" r="X30" connectionId="0">
    <xmlCellPr id="1" uniqueName="P1082168">
      <xmlPr mapId="1" xpath="/TFI-IZD-POD/IPK-GFI-IZD-POD_1000380/P1082168" xmlDataType="decimal"/>
    </xmlCellPr>
  </singleXmlCell>
  <singleXmlCell id="1216" r="Y30" connectionId="0">
    <xmlCellPr id="1" uniqueName="P1082169">
      <xmlPr mapId="1" xpath="/TFI-IZD-POD/IPK-GFI-IZD-POD_1000380/P1082169" xmlDataType="decimal"/>
    </xmlCellPr>
  </singleXmlCell>
  <singleXmlCell id="1217" r="H32" connectionId="0">
    <xmlCellPr id="1" uniqueName="P1079984">
      <xmlPr mapId="1" xpath="/TFI-IZD-POD/IPK-GFI-IZD-POD_1000380/P1079984" xmlDataType="decimal"/>
    </xmlCellPr>
  </singleXmlCell>
  <singleXmlCell id="1218" r="I32" connectionId="0">
    <xmlCellPr id="1" uniqueName="P1079985">
      <xmlPr mapId="1" xpath="/TFI-IZD-POD/IPK-GFI-IZD-POD_1000380/P1079985" xmlDataType="decimal"/>
    </xmlCellPr>
  </singleXmlCell>
  <singleXmlCell id="1219" r="J32" connectionId="0">
    <xmlCellPr id="1" uniqueName="P1079986">
      <xmlPr mapId="1" xpath="/TFI-IZD-POD/IPK-GFI-IZD-POD_1000380/P1079986" xmlDataType="decimal"/>
    </xmlCellPr>
  </singleXmlCell>
  <singleXmlCell id="1220" r="K32" connectionId="0">
    <xmlCellPr id="1" uniqueName="P1079987">
      <xmlPr mapId="1" xpath="/TFI-IZD-POD/IPK-GFI-IZD-POD_1000380/P1079987" xmlDataType="decimal"/>
    </xmlCellPr>
  </singleXmlCell>
  <singleXmlCell id="1221" r="L32" connectionId="0">
    <xmlCellPr id="1" uniqueName="P1079988">
      <xmlPr mapId="1" xpath="/TFI-IZD-POD/IPK-GFI-IZD-POD_1000380/P1079988" xmlDataType="decimal"/>
    </xmlCellPr>
  </singleXmlCell>
  <singleXmlCell id="1222" r="M32" connectionId="0">
    <xmlCellPr id="1" uniqueName="P1079989">
      <xmlPr mapId="1" xpath="/TFI-IZD-POD/IPK-GFI-IZD-POD_1000380/P1079989" xmlDataType="decimal"/>
    </xmlCellPr>
  </singleXmlCell>
  <singleXmlCell id="1223" r="N32" connectionId="0">
    <xmlCellPr id="1" uniqueName="P1079990">
      <xmlPr mapId="1" xpath="/TFI-IZD-POD/IPK-GFI-IZD-POD_1000380/P1079990" xmlDataType="decimal"/>
    </xmlCellPr>
  </singleXmlCell>
  <singleXmlCell id="1224" r="O32" connectionId="0">
    <xmlCellPr id="1" uniqueName="P1079991">
      <xmlPr mapId="1" xpath="/TFI-IZD-POD/IPK-GFI-IZD-POD_1000380/P1079991" xmlDataType="decimal"/>
    </xmlCellPr>
  </singleXmlCell>
  <singleXmlCell id="1225" r="P32" connectionId="0">
    <xmlCellPr id="1" uniqueName="P1082170">
      <xmlPr mapId="1" xpath="/TFI-IZD-POD/IPK-GFI-IZD-POD_1000380/P1082170" xmlDataType="decimal"/>
    </xmlCellPr>
  </singleXmlCell>
  <singleXmlCell id="1226" r="Q32" connectionId="0">
    <xmlCellPr id="1" uniqueName="P1082171">
      <xmlPr mapId="1" xpath="/TFI-IZD-POD/IPK-GFI-IZD-POD_1000380/P1082171" xmlDataType="decimal"/>
    </xmlCellPr>
  </singleXmlCell>
  <singleXmlCell id="1227" r="R32" connectionId="0">
    <xmlCellPr id="1" uniqueName="P1082172">
      <xmlPr mapId="1" xpath="/TFI-IZD-POD/IPK-GFI-IZD-POD_1000380/P1082172" xmlDataType="decimal"/>
    </xmlCellPr>
  </singleXmlCell>
  <singleXmlCell id="1228" r="U32" connectionId="0">
    <xmlCellPr id="1" uniqueName="P1082173">
      <xmlPr mapId="1" xpath="/TFI-IZD-POD/IPK-GFI-IZD-POD_1000380/P1082173" xmlDataType="decimal"/>
    </xmlCellPr>
  </singleXmlCell>
  <singleXmlCell id="1229" r="V32" connectionId="0">
    <xmlCellPr id="1" uniqueName="P1082174">
      <xmlPr mapId="1" xpath="/TFI-IZD-POD/IPK-GFI-IZD-POD_1000380/P1082174" xmlDataType="decimal"/>
    </xmlCellPr>
  </singleXmlCell>
  <singleXmlCell id="1230" r="W32" connectionId="0">
    <xmlCellPr id="1" uniqueName="P1082175">
      <xmlPr mapId="1" xpath="/TFI-IZD-POD/IPK-GFI-IZD-POD_1000380/P1082175" xmlDataType="decimal"/>
    </xmlCellPr>
  </singleXmlCell>
  <singleXmlCell id="1231" r="X32" connectionId="0">
    <xmlCellPr id="1" uniqueName="P1082176">
      <xmlPr mapId="1" xpath="/TFI-IZD-POD/IPK-GFI-IZD-POD_1000380/P1082176" xmlDataType="decimal"/>
    </xmlCellPr>
  </singleXmlCell>
  <singleXmlCell id="1232" r="Y32" connectionId="0">
    <xmlCellPr id="1" uniqueName="P1082177">
      <xmlPr mapId="1" xpath="/TFI-IZD-POD/IPK-GFI-IZD-POD_1000380/P1082177" xmlDataType="decimal"/>
    </xmlCellPr>
  </singleXmlCell>
  <singleXmlCell id="1233" r="H33" connectionId="0">
    <xmlCellPr id="1" uniqueName="P1079992">
      <xmlPr mapId="1" xpath="/TFI-IZD-POD/IPK-GFI-IZD-POD_1000380/P1079992" xmlDataType="decimal"/>
    </xmlCellPr>
  </singleXmlCell>
  <singleXmlCell id="1234" r="I33" connectionId="0">
    <xmlCellPr id="1" uniqueName="P1079993">
      <xmlPr mapId="1" xpath="/TFI-IZD-POD/IPK-GFI-IZD-POD_1000380/P1079993" xmlDataType="decimal"/>
    </xmlCellPr>
  </singleXmlCell>
  <singleXmlCell id="1235" r="J33" connectionId="0">
    <xmlCellPr id="1" uniqueName="P1079994">
      <xmlPr mapId="1" xpath="/TFI-IZD-POD/IPK-GFI-IZD-POD_1000380/P1079994" xmlDataType="decimal"/>
    </xmlCellPr>
  </singleXmlCell>
  <singleXmlCell id="1236" r="K33" connectionId="0">
    <xmlCellPr id="1" uniqueName="P1079995">
      <xmlPr mapId="1" xpath="/TFI-IZD-POD/IPK-GFI-IZD-POD_1000380/P1079995" xmlDataType="decimal"/>
    </xmlCellPr>
  </singleXmlCell>
  <singleXmlCell id="1237" r="L33" connectionId="0">
    <xmlCellPr id="1" uniqueName="P1079996">
      <xmlPr mapId="1" xpath="/TFI-IZD-POD/IPK-GFI-IZD-POD_1000380/P1079996" xmlDataType="decimal"/>
    </xmlCellPr>
  </singleXmlCell>
  <singleXmlCell id="1238" r="M33" connectionId="0">
    <xmlCellPr id="1" uniqueName="P1079997">
      <xmlPr mapId="1" xpath="/TFI-IZD-POD/IPK-GFI-IZD-POD_1000380/P1079997" xmlDataType="decimal"/>
    </xmlCellPr>
  </singleXmlCell>
  <singleXmlCell id="1239" r="N33" connectionId="0">
    <xmlCellPr id="1" uniqueName="P1079998">
      <xmlPr mapId="1" xpath="/TFI-IZD-POD/IPK-GFI-IZD-POD_1000380/P1079998" xmlDataType="decimal"/>
    </xmlCellPr>
  </singleXmlCell>
  <singleXmlCell id="1240" r="O33" connectionId="0">
    <xmlCellPr id="1" uniqueName="P1079999">
      <xmlPr mapId="1" xpath="/TFI-IZD-POD/IPK-GFI-IZD-POD_1000380/P1079999" xmlDataType="decimal"/>
    </xmlCellPr>
  </singleXmlCell>
  <singleXmlCell id="1241" r="P33" connectionId="0">
    <xmlCellPr id="1" uniqueName="P1082178">
      <xmlPr mapId="1" xpath="/TFI-IZD-POD/IPK-GFI-IZD-POD_1000380/P1082178" xmlDataType="decimal"/>
    </xmlCellPr>
  </singleXmlCell>
  <singleXmlCell id="1242" r="Q33" connectionId="0">
    <xmlCellPr id="1" uniqueName="P1082179">
      <xmlPr mapId="1" xpath="/TFI-IZD-POD/IPK-GFI-IZD-POD_1000380/P1082179" xmlDataType="decimal"/>
    </xmlCellPr>
  </singleXmlCell>
  <singleXmlCell id="1243" r="R33" connectionId="0">
    <xmlCellPr id="1" uniqueName="P1082180">
      <xmlPr mapId="1" xpath="/TFI-IZD-POD/IPK-GFI-IZD-POD_1000380/P1082180" xmlDataType="decimal"/>
    </xmlCellPr>
  </singleXmlCell>
  <singleXmlCell id="1244" r="U33" connectionId="0">
    <xmlCellPr id="1" uniqueName="P1082181">
      <xmlPr mapId="1" xpath="/TFI-IZD-POD/IPK-GFI-IZD-POD_1000380/P1082181" xmlDataType="decimal"/>
    </xmlCellPr>
  </singleXmlCell>
  <singleXmlCell id="1245" r="V33" connectionId="0">
    <xmlCellPr id="1" uniqueName="P1082182">
      <xmlPr mapId="1" xpath="/TFI-IZD-POD/IPK-GFI-IZD-POD_1000380/P1082182" xmlDataType="decimal"/>
    </xmlCellPr>
  </singleXmlCell>
  <singleXmlCell id="1246" r="W33" connectionId="0">
    <xmlCellPr id="1" uniqueName="P1082183">
      <xmlPr mapId="1" xpath="/TFI-IZD-POD/IPK-GFI-IZD-POD_1000380/P1082183" xmlDataType="decimal"/>
    </xmlCellPr>
  </singleXmlCell>
  <singleXmlCell id="1247" r="X33" connectionId="0">
    <xmlCellPr id="1" uniqueName="P1082184">
      <xmlPr mapId="1" xpath="/TFI-IZD-POD/IPK-GFI-IZD-POD_1000380/P1082184" xmlDataType="decimal"/>
    </xmlCellPr>
  </singleXmlCell>
  <singleXmlCell id="1248" r="Y33" connectionId="0">
    <xmlCellPr id="1" uniqueName="P1082185">
      <xmlPr mapId="1" xpath="/TFI-IZD-POD/IPK-GFI-IZD-POD_1000380/P1082185" xmlDataType="decimal"/>
    </xmlCellPr>
  </singleXmlCell>
  <singleXmlCell id="1249" r="H34" connectionId="0">
    <xmlCellPr id="1" uniqueName="P1080000">
      <xmlPr mapId="1" xpath="/TFI-IZD-POD/IPK-GFI-IZD-POD_1000380/P1080000" xmlDataType="decimal"/>
    </xmlCellPr>
  </singleXmlCell>
  <singleXmlCell id="1250" r="I34" connectionId="0">
    <xmlCellPr id="1" uniqueName="P1080001">
      <xmlPr mapId="1" xpath="/TFI-IZD-POD/IPK-GFI-IZD-POD_1000380/P1080001" xmlDataType="decimal"/>
    </xmlCellPr>
  </singleXmlCell>
  <singleXmlCell id="1251" r="J34" connectionId="0">
    <xmlCellPr id="1" uniqueName="P1080002">
      <xmlPr mapId="1" xpath="/TFI-IZD-POD/IPK-GFI-IZD-POD_1000380/P1080002" xmlDataType="decimal"/>
    </xmlCellPr>
  </singleXmlCell>
  <singleXmlCell id="1252" r="K34" connectionId="0">
    <xmlCellPr id="1" uniqueName="P1080003">
      <xmlPr mapId="1" xpath="/TFI-IZD-POD/IPK-GFI-IZD-POD_1000380/P1080003" xmlDataType="decimal"/>
    </xmlCellPr>
  </singleXmlCell>
  <singleXmlCell id="1253" r="L34" connectionId="0">
    <xmlCellPr id="1" uniqueName="P1080004">
      <xmlPr mapId="1" xpath="/TFI-IZD-POD/IPK-GFI-IZD-POD_1000380/P1080004" xmlDataType="decimal"/>
    </xmlCellPr>
  </singleXmlCell>
  <singleXmlCell id="1254" r="M34" connectionId="0">
    <xmlCellPr id="1" uniqueName="P1080005">
      <xmlPr mapId="1" xpath="/TFI-IZD-POD/IPK-GFI-IZD-POD_1000380/P1080005" xmlDataType="decimal"/>
    </xmlCellPr>
  </singleXmlCell>
  <singleXmlCell id="1255" r="N34" connectionId="0">
    <xmlCellPr id="1" uniqueName="P1080006">
      <xmlPr mapId="1" xpath="/TFI-IZD-POD/IPK-GFI-IZD-POD_1000380/P1080006" xmlDataType="decimal"/>
    </xmlCellPr>
  </singleXmlCell>
  <singleXmlCell id="1256" r="O34" connectionId="0">
    <xmlCellPr id="1" uniqueName="P1080007">
      <xmlPr mapId="1" xpath="/TFI-IZD-POD/IPK-GFI-IZD-POD_1000380/P1080007" xmlDataType="decimal"/>
    </xmlCellPr>
  </singleXmlCell>
  <singleXmlCell id="1257" r="P34" connectionId="0">
    <xmlCellPr id="1" uniqueName="P1082186">
      <xmlPr mapId="1" xpath="/TFI-IZD-POD/IPK-GFI-IZD-POD_1000380/P1082186" xmlDataType="decimal"/>
    </xmlCellPr>
  </singleXmlCell>
  <singleXmlCell id="1258" r="Q34" connectionId="0">
    <xmlCellPr id="1" uniqueName="P1082187">
      <xmlPr mapId="1" xpath="/TFI-IZD-POD/IPK-GFI-IZD-POD_1000380/P1082187" xmlDataType="decimal"/>
    </xmlCellPr>
  </singleXmlCell>
  <singleXmlCell id="1259" r="R34" connectionId="0">
    <xmlCellPr id="1" uniqueName="P1082188">
      <xmlPr mapId="1" xpath="/TFI-IZD-POD/IPK-GFI-IZD-POD_1000380/P1082188" xmlDataType="decimal"/>
    </xmlCellPr>
  </singleXmlCell>
  <singleXmlCell id="1260" r="U34" connectionId="0">
    <xmlCellPr id="1" uniqueName="P1082189">
      <xmlPr mapId="1" xpath="/TFI-IZD-POD/IPK-GFI-IZD-POD_1000380/P1082189" xmlDataType="decimal"/>
    </xmlCellPr>
  </singleXmlCell>
  <singleXmlCell id="1261" r="V34" connectionId="0">
    <xmlCellPr id="1" uniqueName="P1082190">
      <xmlPr mapId="1" xpath="/TFI-IZD-POD/IPK-GFI-IZD-POD_1000380/P1082190" xmlDataType="decimal"/>
    </xmlCellPr>
  </singleXmlCell>
  <singleXmlCell id="1262" r="W34" connectionId="0">
    <xmlCellPr id="1" uniqueName="P1082191">
      <xmlPr mapId="1" xpath="/TFI-IZD-POD/IPK-GFI-IZD-POD_1000380/P1082191" xmlDataType="decimal"/>
    </xmlCellPr>
  </singleXmlCell>
  <singleXmlCell id="1263" r="X34" connectionId="0">
    <xmlCellPr id="1" uniqueName="P1082192">
      <xmlPr mapId="1" xpath="/TFI-IZD-POD/IPK-GFI-IZD-POD_1000380/P1082192" xmlDataType="decimal"/>
    </xmlCellPr>
  </singleXmlCell>
  <singleXmlCell id="1264" r="Y34" connectionId="0">
    <xmlCellPr id="1" uniqueName="P1082193">
      <xmlPr mapId="1" xpath="/TFI-IZD-POD/IPK-GFI-IZD-POD_1000380/P1082193" xmlDataType="decimal"/>
    </xmlCellPr>
  </singleXmlCell>
  <singleXmlCell id="1265" r="H36" connectionId="0">
    <xmlCellPr id="1" uniqueName="P1080008">
      <xmlPr mapId="1" xpath="/TFI-IZD-POD/IPK-GFI-IZD-POD_1000380/P1080008" xmlDataType="decimal"/>
    </xmlCellPr>
  </singleXmlCell>
  <singleXmlCell id="1266" r="I36" connectionId="0">
    <xmlCellPr id="1" uniqueName="P1080009">
      <xmlPr mapId="1" xpath="/TFI-IZD-POD/IPK-GFI-IZD-POD_1000380/P1080009" xmlDataType="decimal"/>
    </xmlCellPr>
  </singleXmlCell>
  <singleXmlCell id="1267" r="J36" connectionId="0">
    <xmlCellPr id="1" uniqueName="P1080010">
      <xmlPr mapId="1" xpath="/TFI-IZD-POD/IPK-GFI-IZD-POD_1000380/P1080010" xmlDataType="decimal"/>
    </xmlCellPr>
  </singleXmlCell>
  <singleXmlCell id="1268" r="K36" connectionId="0">
    <xmlCellPr id="1" uniqueName="P1080011">
      <xmlPr mapId="1" xpath="/TFI-IZD-POD/IPK-GFI-IZD-POD_1000380/P1080011" xmlDataType="decimal"/>
    </xmlCellPr>
  </singleXmlCell>
  <singleXmlCell id="1269" r="L36" connectionId="0">
    <xmlCellPr id="1" uniqueName="P1080012">
      <xmlPr mapId="1" xpath="/TFI-IZD-POD/IPK-GFI-IZD-POD_1000380/P1080012" xmlDataType="decimal"/>
    </xmlCellPr>
  </singleXmlCell>
  <singleXmlCell id="1270" r="M36" connectionId="0">
    <xmlCellPr id="1" uniqueName="P1080013">
      <xmlPr mapId="1" xpath="/TFI-IZD-POD/IPK-GFI-IZD-POD_1000380/P1080013" xmlDataType="decimal"/>
    </xmlCellPr>
  </singleXmlCell>
  <singleXmlCell id="1271" r="N36" connectionId="0">
    <xmlCellPr id="1" uniqueName="P1080014">
      <xmlPr mapId="1" xpath="/TFI-IZD-POD/IPK-GFI-IZD-POD_1000380/P1080014" xmlDataType="decimal"/>
    </xmlCellPr>
  </singleXmlCell>
  <singleXmlCell id="1272" r="O36" connectionId="0">
    <xmlCellPr id="1" uniqueName="P1080015">
      <xmlPr mapId="1" xpath="/TFI-IZD-POD/IPK-GFI-IZD-POD_1000380/P1080015" xmlDataType="decimal"/>
    </xmlCellPr>
  </singleXmlCell>
  <singleXmlCell id="1273" r="P36" connectionId="0">
    <xmlCellPr id="1" uniqueName="P1082194">
      <xmlPr mapId="1" xpath="/TFI-IZD-POD/IPK-GFI-IZD-POD_1000380/P1082194" xmlDataType="decimal"/>
    </xmlCellPr>
  </singleXmlCell>
  <singleXmlCell id="1274" r="Q36" connectionId="0">
    <xmlCellPr id="1" uniqueName="P1082195">
      <xmlPr mapId="1" xpath="/TFI-IZD-POD/IPK-GFI-IZD-POD_1000380/P1082195" xmlDataType="decimal"/>
    </xmlCellPr>
  </singleXmlCell>
  <singleXmlCell id="1275" r="R36" connectionId="0">
    <xmlCellPr id="1" uniqueName="P1082196">
      <xmlPr mapId="1" xpath="/TFI-IZD-POD/IPK-GFI-IZD-POD_1000380/P1082196" xmlDataType="decimal"/>
    </xmlCellPr>
  </singleXmlCell>
  <singleXmlCell id="1276" r="U36" connectionId="0">
    <xmlCellPr id="1" uniqueName="P1082197">
      <xmlPr mapId="1" xpath="/TFI-IZD-POD/IPK-GFI-IZD-POD_1000380/P1082197" xmlDataType="decimal"/>
    </xmlCellPr>
  </singleXmlCell>
  <singleXmlCell id="1277" r="V36" connectionId="0">
    <xmlCellPr id="1" uniqueName="P1082198">
      <xmlPr mapId="1" xpath="/TFI-IZD-POD/IPK-GFI-IZD-POD_1000380/P1082198" xmlDataType="decimal"/>
    </xmlCellPr>
  </singleXmlCell>
  <singleXmlCell id="1278" r="W36" connectionId="0">
    <xmlCellPr id="1" uniqueName="P1082199">
      <xmlPr mapId="1" xpath="/TFI-IZD-POD/IPK-GFI-IZD-POD_1000380/P1082199" xmlDataType="decimal"/>
    </xmlCellPr>
  </singleXmlCell>
  <singleXmlCell id="1279" r="X36" connectionId="0">
    <xmlCellPr id="1" uniqueName="P1082200">
      <xmlPr mapId="1" xpath="/TFI-IZD-POD/IPK-GFI-IZD-POD_1000380/P1082200" xmlDataType="decimal"/>
    </xmlCellPr>
  </singleXmlCell>
  <singleXmlCell id="1280" r="Y36" connectionId="0">
    <xmlCellPr id="1" uniqueName="P1082201">
      <xmlPr mapId="1" xpath="/TFI-IZD-POD/IPK-GFI-IZD-POD_1000380/P1082201" xmlDataType="decimal"/>
    </xmlCellPr>
  </singleXmlCell>
  <singleXmlCell id="1281" r="H37" connectionId="0">
    <xmlCellPr id="1" uniqueName="P1080016">
      <xmlPr mapId="1" xpath="/TFI-IZD-POD/IPK-GFI-IZD-POD_1000380/P1080016" xmlDataType="decimal"/>
    </xmlCellPr>
  </singleXmlCell>
  <singleXmlCell id="1282" r="I37" connectionId="0">
    <xmlCellPr id="1" uniqueName="P1080017">
      <xmlPr mapId="1" xpath="/TFI-IZD-POD/IPK-GFI-IZD-POD_1000380/P1080017" xmlDataType="decimal"/>
    </xmlCellPr>
  </singleXmlCell>
  <singleXmlCell id="1283" r="J37" connectionId="0">
    <xmlCellPr id="1" uniqueName="P1080018">
      <xmlPr mapId="1" xpath="/TFI-IZD-POD/IPK-GFI-IZD-POD_1000380/P1080018" xmlDataType="decimal"/>
    </xmlCellPr>
  </singleXmlCell>
  <singleXmlCell id="1284" r="K37" connectionId="0">
    <xmlCellPr id="1" uniqueName="P1080019">
      <xmlPr mapId="1" xpath="/TFI-IZD-POD/IPK-GFI-IZD-POD_1000380/P1080019" xmlDataType="decimal"/>
    </xmlCellPr>
  </singleXmlCell>
  <singleXmlCell id="1285" r="L37" connectionId="0">
    <xmlCellPr id="1" uniqueName="P1080020">
      <xmlPr mapId="1" xpath="/TFI-IZD-POD/IPK-GFI-IZD-POD_1000380/P1080020" xmlDataType="decimal"/>
    </xmlCellPr>
  </singleXmlCell>
  <singleXmlCell id="1286" r="M37" connectionId="0">
    <xmlCellPr id="1" uniqueName="P1080021">
      <xmlPr mapId="1" xpath="/TFI-IZD-POD/IPK-GFI-IZD-POD_1000380/P1080021" xmlDataType="decimal"/>
    </xmlCellPr>
  </singleXmlCell>
  <singleXmlCell id="1287" r="N37" connectionId="0">
    <xmlCellPr id="1" uniqueName="P1080022">
      <xmlPr mapId="1" xpath="/TFI-IZD-POD/IPK-GFI-IZD-POD_1000380/P1080022" xmlDataType="decimal"/>
    </xmlCellPr>
  </singleXmlCell>
  <singleXmlCell id="1288" r="O37" connectionId="0">
    <xmlCellPr id="1" uniqueName="P1080023">
      <xmlPr mapId="1" xpath="/TFI-IZD-POD/IPK-GFI-IZD-POD_1000380/P1080023" xmlDataType="decimal"/>
    </xmlCellPr>
  </singleXmlCell>
  <singleXmlCell id="1289" r="P37" connectionId="0">
    <xmlCellPr id="1" uniqueName="P1082202">
      <xmlPr mapId="1" xpath="/TFI-IZD-POD/IPK-GFI-IZD-POD_1000380/P1082202" xmlDataType="decimal"/>
    </xmlCellPr>
  </singleXmlCell>
  <singleXmlCell id="1290" r="Q37" connectionId="0">
    <xmlCellPr id="1" uniqueName="P1082203">
      <xmlPr mapId="1" xpath="/TFI-IZD-POD/IPK-GFI-IZD-POD_1000380/P1082203" xmlDataType="decimal"/>
    </xmlCellPr>
  </singleXmlCell>
  <singleXmlCell id="1291" r="R37" connectionId="0">
    <xmlCellPr id="1" uniqueName="P1082204">
      <xmlPr mapId="1" xpath="/TFI-IZD-POD/IPK-GFI-IZD-POD_1000380/P1082204" xmlDataType="decimal"/>
    </xmlCellPr>
  </singleXmlCell>
  <singleXmlCell id="1292" r="U37" connectionId="0">
    <xmlCellPr id="1" uniqueName="P1082205">
      <xmlPr mapId="1" xpath="/TFI-IZD-POD/IPK-GFI-IZD-POD_1000380/P1082205" xmlDataType="decimal"/>
    </xmlCellPr>
  </singleXmlCell>
  <singleXmlCell id="1293" r="V37" connectionId="0">
    <xmlCellPr id="1" uniqueName="P1082206">
      <xmlPr mapId="1" xpath="/TFI-IZD-POD/IPK-GFI-IZD-POD_1000380/P1082206" xmlDataType="decimal"/>
    </xmlCellPr>
  </singleXmlCell>
  <singleXmlCell id="1294" r="W37" connectionId="0">
    <xmlCellPr id="1" uniqueName="P1082207">
      <xmlPr mapId="1" xpath="/TFI-IZD-POD/IPK-GFI-IZD-POD_1000380/P1082207" xmlDataType="decimal"/>
    </xmlCellPr>
  </singleXmlCell>
  <singleXmlCell id="1295" r="X37" connectionId="0">
    <xmlCellPr id="1" uniqueName="P1082208">
      <xmlPr mapId="1" xpath="/TFI-IZD-POD/IPK-GFI-IZD-POD_1000380/P1082208" xmlDataType="decimal"/>
    </xmlCellPr>
  </singleXmlCell>
  <singleXmlCell id="1296" r="Y37" connectionId="0">
    <xmlCellPr id="1" uniqueName="P1082209">
      <xmlPr mapId="1" xpath="/TFI-IZD-POD/IPK-GFI-IZD-POD_1000380/P1082209" xmlDataType="decimal"/>
    </xmlCellPr>
  </singleXmlCell>
  <singleXmlCell id="1297" r="H38" connectionId="0">
    <xmlCellPr id="1" uniqueName="P1080024">
      <xmlPr mapId="1" xpath="/TFI-IZD-POD/IPK-GFI-IZD-POD_1000380/P1080024" xmlDataType="decimal"/>
    </xmlCellPr>
  </singleXmlCell>
  <singleXmlCell id="1298" r="I38" connectionId="0">
    <xmlCellPr id="1" uniqueName="P1080025">
      <xmlPr mapId="1" xpath="/TFI-IZD-POD/IPK-GFI-IZD-POD_1000380/P1080025" xmlDataType="decimal"/>
    </xmlCellPr>
  </singleXmlCell>
  <singleXmlCell id="1299" r="J38" connectionId="0">
    <xmlCellPr id="1" uniqueName="P1080026">
      <xmlPr mapId="1" xpath="/TFI-IZD-POD/IPK-GFI-IZD-POD_1000380/P1080026" xmlDataType="decimal"/>
    </xmlCellPr>
  </singleXmlCell>
  <singleXmlCell id="1300" r="K38" connectionId="0">
    <xmlCellPr id="1" uniqueName="P1080027">
      <xmlPr mapId="1" xpath="/TFI-IZD-POD/IPK-GFI-IZD-POD_1000380/P1080027" xmlDataType="decimal"/>
    </xmlCellPr>
  </singleXmlCell>
  <singleXmlCell id="1301" r="L38" connectionId="0">
    <xmlCellPr id="1" uniqueName="P1080028">
      <xmlPr mapId="1" xpath="/TFI-IZD-POD/IPK-GFI-IZD-POD_1000380/P1080028" xmlDataType="decimal"/>
    </xmlCellPr>
  </singleXmlCell>
  <singleXmlCell id="1302" r="M38" connectionId="0">
    <xmlCellPr id="1" uniqueName="P1080029">
      <xmlPr mapId="1" xpath="/TFI-IZD-POD/IPK-GFI-IZD-POD_1000380/P1080029" xmlDataType="decimal"/>
    </xmlCellPr>
  </singleXmlCell>
  <singleXmlCell id="1303" r="N38" connectionId="0">
    <xmlCellPr id="1" uniqueName="P1080030">
      <xmlPr mapId="1" xpath="/TFI-IZD-POD/IPK-GFI-IZD-POD_1000380/P1080030" xmlDataType="decimal"/>
    </xmlCellPr>
  </singleXmlCell>
  <singleXmlCell id="1304" r="O38" connectionId="0">
    <xmlCellPr id="1" uniqueName="P1080031">
      <xmlPr mapId="1" xpath="/TFI-IZD-POD/IPK-GFI-IZD-POD_1000380/P1080031" xmlDataType="decimal"/>
    </xmlCellPr>
  </singleXmlCell>
  <singleXmlCell id="1305" r="P38" connectionId="0">
    <xmlCellPr id="1" uniqueName="P1082210">
      <xmlPr mapId="1" xpath="/TFI-IZD-POD/IPK-GFI-IZD-POD_1000380/P1082210" xmlDataType="decimal"/>
    </xmlCellPr>
  </singleXmlCell>
  <singleXmlCell id="1306" r="Q38" connectionId="0">
    <xmlCellPr id="1" uniqueName="P1082211">
      <xmlPr mapId="1" xpath="/TFI-IZD-POD/IPK-GFI-IZD-POD_1000380/P1082211" xmlDataType="decimal"/>
    </xmlCellPr>
  </singleXmlCell>
  <singleXmlCell id="1307" r="R38" connectionId="0">
    <xmlCellPr id="1" uniqueName="P1082212">
      <xmlPr mapId="1" xpath="/TFI-IZD-POD/IPK-GFI-IZD-POD_1000380/P1082212" xmlDataType="decimal"/>
    </xmlCellPr>
  </singleXmlCell>
  <singleXmlCell id="1308" r="U38" connectionId="0">
    <xmlCellPr id="1" uniqueName="P1082213">
      <xmlPr mapId="1" xpath="/TFI-IZD-POD/IPK-GFI-IZD-POD_1000380/P1082213" xmlDataType="decimal"/>
    </xmlCellPr>
  </singleXmlCell>
  <singleXmlCell id="1309" r="V38" connectionId="0">
    <xmlCellPr id="1" uniqueName="P1082214">
      <xmlPr mapId="1" xpath="/TFI-IZD-POD/IPK-GFI-IZD-POD_1000380/P1082214" xmlDataType="decimal"/>
    </xmlCellPr>
  </singleXmlCell>
  <singleXmlCell id="1310" r="W38" connectionId="0">
    <xmlCellPr id="1" uniqueName="P1082215">
      <xmlPr mapId="1" xpath="/TFI-IZD-POD/IPK-GFI-IZD-POD_1000380/P1082215" xmlDataType="decimal"/>
    </xmlCellPr>
  </singleXmlCell>
  <singleXmlCell id="1311" r="X38" connectionId="0">
    <xmlCellPr id="1" uniqueName="P1082216">
      <xmlPr mapId="1" xpath="/TFI-IZD-POD/IPK-GFI-IZD-POD_1000380/P1082216" xmlDataType="decimal"/>
    </xmlCellPr>
  </singleXmlCell>
  <singleXmlCell id="1312" r="Y38" connectionId="0">
    <xmlCellPr id="1" uniqueName="P1082217">
      <xmlPr mapId="1" xpath="/TFI-IZD-POD/IPK-GFI-IZD-POD_1000380/P1082217" xmlDataType="decimal"/>
    </xmlCellPr>
  </singleXmlCell>
  <singleXmlCell id="1313" r="H39" connectionId="0">
    <xmlCellPr id="1" uniqueName="P1080032">
      <xmlPr mapId="1" xpath="/TFI-IZD-POD/IPK-GFI-IZD-POD_1000380/P1080032" xmlDataType="decimal"/>
    </xmlCellPr>
  </singleXmlCell>
  <singleXmlCell id="1314" r="I39" connectionId="0">
    <xmlCellPr id="1" uniqueName="P1080033">
      <xmlPr mapId="1" xpath="/TFI-IZD-POD/IPK-GFI-IZD-POD_1000380/P1080033" xmlDataType="decimal"/>
    </xmlCellPr>
  </singleXmlCell>
  <singleXmlCell id="1315" r="J39" connectionId="0">
    <xmlCellPr id="1" uniqueName="P1080034">
      <xmlPr mapId="1" xpath="/TFI-IZD-POD/IPK-GFI-IZD-POD_1000380/P1080034" xmlDataType="decimal"/>
    </xmlCellPr>
  </singleXmlCell>
  <singleXmlCell id="1316" r="K39" connectionId="0">
    <xmlCellPr id="1" uniqueName="P1080035">
      <xmlPr mapId="1" xpath="/TFI-IZD-POD/IPK-GFI-IZD-POD_1000380/P1080035" xmlDataType="decimal"/>
    </xmlCellPr>
  </singleXmlCell>
  <singleXmlCell id="1317" r="L39" connectionId="0">
    <xmlCellPr id="1" uniqueName="P1080036">
      <xmlPr mapId="1" xpath="/TFI-IZD-POD/IPK-GFI-IZD-POD_1000380/P1080036" xmlDataType="decimal"/>
    </xmlCellPr>
  </singleXmlCell>
  <singleXmlCell id="1318" r="M39" connectionId="0">
    <xmlCellPr id="1" uniqueName="P1080037">
      <xmlPr mapId="1" xpath="/TFI-IZD-POD/IPK-GFI-IZD-POD_1000380/P1080037" xmlDataType="decimal"/>
    </xmlCellPr>
  </singleXmlCell>
  <singleXmlCell id="1319" r="N39" connectionId="0">
    <xmlCellPr id="1" uniqueName="P1080038">
      <xmlPr mapId="1" xpath="/TFI-IZD-POD/IPK-GFI-IZD-POD_1000380/P1080038" xmlDataType="decimal"/>
    </xmlCellPr>
  </singleXmlCell>
  <singleXmlCell id="1320" r="O39" connectionId="0">
    <xmlCellPr id="1" uniqueName="P1080039">
      <xmlPr mapId="1" xpath="/TFI-IZD-POD/IPK-GFI-IZD-POD_1000380/P1080039" xmlDataType="decimal"/>
    </xmlCellPr>
  </singleXmlCell>
  <singleXmlCell id="1321" r="P39" connectionId="0">
    <xmlCellPr id="1" uniqueName="P1082220">
      <xmlPr mapId="1" xpath="/TFI-IZD-POD/IPK-GFI-IZD-POD_1000380/P1082220" xmlDataType="decimal"/>
    </xmlCellPr>
  </singleXmlCell>
  <singleXmlCell id="1322" r="Q39" connectionId="0">
    <xmlCellPr id="1" uniqueName="P1082222">
      <xmlPr mapId="1" xpath="/TFI-IZD-POD/IPK-GFI-IZD-POD_1000380/P1082222" xmlDataType="decimal"/>
    </xmlCellPr>
  </singleXmlCell>
  <singleXmlCell id="1323" r="R39" connectionId="0">
    <xmlCellPr id="1" uniqueName="P1082224">
      <xmlPr mapId="1" xpath="/TFI-IZD-POD/IPK-GFI-IZD-POD_1000380/P1082224" xmlDataType="decimal"/>
    </xmlCellPr>
  </singleXmlCell>
  <singleXmlCell id="1324" r="U39" connectionId="0">
    <xmlCellPr id="1" uniqueName="P1082225">
      <xmlPr mapId="1" xpath="/TFI-IZD-POD/IPK-GFI-IZD-POD_1000380/P1082225" xmlDataType="decimal"/>
    </xmlCellPr>
  </singleXmlCell>
  <singleXmlCell id="1325" r="V39" connectionId="0">
    <xmlCellPr id="1" uniqueName="P1082227">
      <xmlPr mapId="1" xpath="/TFI-IZD-POD/IPK-GFI-IZD-POD_1000380/P1082227" xmlDataType="decimal"/>
    </xmlCellPr>
  </singleXmlCell>
  <singleXmlCell id="1326" r="W39" connectionId="0">
    <xmlCellPr id="1" uniqueName="P1082229">
      <xmlPr mapId="1" xpath="/TFI-IZD-POD/IPK-GFI-IZD-POD_1000380/P1082229" xmlDataType="decimal"/>
    </xmlCellPr>
  </singleXmlCell>
  <singleXmlCell id="1327" r="X39" connectionId="0">
    <xmlCellPr id="1" uniqueName="P1082232">
      <xmlPr mapId="1" xpath="/TFI-IZD-POD/IPK-GFI-IZD-POD_1000380/P1082232" xmlDataType="decimal"/>
    </xmlCellPr>
  </singleXmlCell>
  <singleXmlCell id="1328" r="Y39" connectionId="0">
    <xmlCellPr id="1" uniqueName="P1082234">
      <xmlPr mapId="1" xpath="/TFI-IZD-POD/IPK-GFI-IZD-POD_1000380/P1082234" xmlDataType="decimal"/>
    </xmlCellPr>
  </singleXmlCell>
  <singleXmlCell id="1329" r="H40" connectionId="0">
    <xmlCellPr id="1" uniqueName="P1080040">
      <xmlPr mapId="1" xpath="/TFI-IZD-POD/IPK-GFI-IZD-POD_1000380/P1080040" xmlDataType="decimal"/>
    </xmlCellPr>
  </singleXmlCell>
  <singleXmlCell id="1330" r="I40" connectionId="0">
    <xmlCellPr id="1" uniqueName="P1080041">
      <xmlPr mapId="1" xpath="/TFI-IZD-POD/IPK-GFI-IZD-POD_1000380/P1080041" xmlDataType="decimal"/>
    </xmlCellPr>
  </singleXmlCell>
  <singleXmlCell id="1331" r="J40" connectionId="0">
    <xmlCellPr id="1" uniqueName="P1080042">
      <xmlPr mapId="1" xpath="/TFI-IZD-POD/IPK-GFI-IZD-POD_1000380/P1080042" xmlDataType="decimal"/>
    </xmlCellPr>
  </singleXmlCell>
  <singleXmlCell id="1332" r="K40" connectionId="0">
    <xmlCellPr id="1" uniqueName="P1080043">
      <xmlPr mapId="1" xpath="/TFI-IZD-POD/IPK-GFI-IZD-POD_1000380/P1080043" xmlDataType="decimal"/>
    </xmlCellPr>
  </singleXmlCell>
  <singleXmlCell id="1333" r="L40" connectionId="0">
    <xmlCellPr id="1" uniqueName="P1080044">
      <xmlPr mapId="1" xpath="/TFI-IZD-POD/IPK-GFI-IZD-POD_1000380/P1080044" xmlDataType="decimal"/>
    </xmlCellPr>
  </singleXmlCell>
  <singleXmlCell id="1334" r="M40" connectionId="0">
    <xmlCellPr id="1" uniqueName="P1080045">
      <xmlPr mapId="1" xpath="/TFI-IZD-POD/IPK-GFI-IZD-POD_1000380/P1080045" xmlDataType="decimal"/>
    </xmlCellPr>
  </singleXmlCell>
  <singleXmlCell id="1335" r="N40" connectionId="0">
    <xmlCellPr id="1" uniqueName="P1080046">
      <xmlPr mapId="1" xpath="/TFI-IZD-POD/IPK-GFI-IZD-POD_1000380/P1080046" xmlDataType="decimal"/>
    </xmlCellPr>
  </singleXmlCell>
  <singleXmlCell id="1336" r="O40" connectionId="0">
    <xmlCellPr id="1" uniqueName="P1080047">
      <xmlPr mapId="1" xpath="/TFI-IZD-POD/IPK-GFI-IZD-POD_1000380/P1080047" xmlDataType="decimal"/>
    </xmlCellPr>
  </singleXmlCell>
  <singleXmlCell id="1337" r="P40" connectionId="0">
    <xmlCellPr id="1" uniqueName="P1082236">
      <xmlPr mapId="1" xpath="/TFI-IZD-POD/IPK-GFI-IZD-POD_1000380/P1082236" xmlDataType="decimal"/>
    </xmlCellPr>
  </singleXmlCell>
  <singleXmlCell id="1338" r="Q40" connectionId="0">
    <xmlCellPr id="1" uniqueName="P1082248">
      <xmlPr mapId="1" xpath="/TFI-IZD-POD/IPK-GFI-IZD-POD_1000380/P1082248" xmlDataType="decimal"/>
    </xmlCellPr>
  </singleXmlCell>
  <singleXmlCell id="1339" r="R40" connectionId="0">
    <xmlCellPr id="1" uniqueName="P1082250">
      <xmlPr mapId="1" xpath="/TFI-IZD-POD/IPK-GFI-IZD-POD_1000380/P1082250" xmlDataType="decimal"/>
    </xmlCellPr>
  </singleXmlCell>
  <singleXmlCell id="1340" r="U40" connectionId="0">
    <xmlCellPr id="1" uniqueName="P1082252">
      <xmlPr mapId="1" xpath="/TFI-IZD-POD/IPK-GFI-IZD-POD_1000380/P1082252" xmlDataType="decimal"/>
    </xmlCellPr>
  </singleXmlCell>
  <singleXmlCell id="1341" r="V40" connectionId="0">
    <xmlCellPr id="1" uniqueName="P1082254">
      <xmlPr mapId="1" xpath="/TFI-IZD-POD/IPK-GFI-IZD-POD_1000380/P1082254" xmlDataType="decimal"/>
    </xmlCellPr>
  </singleXmlCell>
  <singleXmlCell id="1342" r="W40" connectionId="0">
    <xmlCellPr id="1" uniqueName="P1082256">
      <xmlPr mapId="1" xpath="/TFI-IZD-POD/IPK-GFI-IZD-POD_1000380/P1082256" xmlDataType="decimal"/>
    </xmlCellPr>
  </singleXmlCell>
  <singleXmlCell id="1343" r="X40" connectionId="0">
    <xmlCellPr id="1" uniqueName="P1082257">
      <xmlPr mapId="1" xpath="/TFI-IZD-POD/IPK-GFI-IZD-POD_1000380/P1082257" xmlDataType="decimal"/>
    </xmlCellPr>
  </singleXmlCell>
  <singleXmlCell id="1344" r="Y40" connectionId="0">
    <xmlCellPr id="1" uniqueName="P1082259">
      <xmlPr mapId="1" xpath="/TFI-IZD-POD/IPK-GFI-IZD-POD_1000380/P1082259" xmlDataType="decimal"/>
    </xmlCellPr>
  </singleXmlCell>
  <singleXmlCell id="1345" r="H41" connectionId="0">
    <xmlCellPr id="1" uniqueName="P1080048">
      <xmlPr mapId="1" xpath="/TFI-IZD-POD/IPK-GFI-IZD-POD_1000380/P1080048" xmlDataType="decimal"/>
    </xmlCellPr>
  </singleXmlCell>
  <singleXmlCell id="1346" r="I41" connectionId="0">
    <xmlCellPr id="1" uniqueName="P1080049">
      <xmlPr mapId="1" xpath="/TFI-IZD-POD/IPK-GFI-IZD-POD_1000380/P1080049" xmlDataType="decimal"/>
    </xmlCellPr>
  </singleXmlCell>
  <singleXmlCell id="1347" r="J41" connectionId="0">
    <xmlCellPr id="1" uniqueName="P1080050">
      <xmlPr mapId="1" xpath="/TFI-IZD-POD/IPK-GFI-IZD-POD_1000380/P1080050" xmlDataType="decimal"/>
    </xmlCellPr>
  </singleXmlCell>
  <singleXmlCell id="1348" r="K41" connectionId="0">
    <xmlCellPr id="1" uniqueName="P1080051">
      <xmlPr mapId="1" xpath="/TFI-IZD-POD/IPK-GFI-IZD-POD_1000380/P1080051" xmlDataType="decimal"/>
    </xmlCellPr>
  </singleXmlCell>
  <singleXmlCell id="1349" r="L41" connectionId="0">
    <xmlCellPr id="1" uniqueName="P1080052">
      <xmlPr mapId="1" xpath="/TFI-IZD-POD/IPK-GFI-IZD-POD_1000380/P1080052" xmlDataType="decimal"/>
    </xmlCellPr>
  </singleXmlCell>
  <singleXmlCell id="1350" r="M41" connectionId="0">
    <xmlCellPr id="1" uniqueName="P1080053">
      <xmlPr mapId="1" xpath="/TFI-IZD-POD/IPK-GFI-IZD-POD_1000380/P1080053" xmlDataType="decimal"/>
    </xmlCellPr>
  </singleXmlCell>
  <singleXmlCell id="1351" r="N41" connectionId="0">
    <xmlCellPr id="1" uniqueName="P1080054">
      <xmlPr mapId="1" xpath="/TFI-IZD-POD/IPK-GFI-IZD-POD_1000380/P1080054" xmlDataType="decimal"/>
    </xmlCellPr>
  </singleXmlCell>
  <singleXmlCell id="1352" r="O41" connectionId="0">
    <xmlCellPr id="1" uniqueName="P1080055">
      <xmlPr mapId="1" xpath="/TFI-IZD-POD/IPK-GFI-IZD-POD_1000380/P1080055" xmlDataType="decimal"/>
    </xmlCellPr>
  </singleXmlCell>
  <singleXmlCell id="1353" r="P41" connectionId="0">
    <xmlCellPr id="1" uniqueName="P1082260">
      <xmlPr mapId="1" xpath="/TFI-IZD-POD/IPK-GFI-IZD-POD_1000380/P1082260" xmlDataType="decimal"/>
    </xmlCellPr>
  </singleXmlCell>
  <singleXmlCell id="1354" r="Q41" connectionId="0">
    <xmlCellPr id="1" uniqueName="P1082237">
      <xmlPr mapId="1" xpath="/TFI-IZD-POD/IPK-GFI-IZD-POD_1000380/P1082237" xmlDataType="decimal"/>
    </xmlCellPr>
  </singleXmlCell>
  <singleXmlCell id="1355" r="R41" connectionId="0">
    <xmlCellPr id="1" uniqueName="P1082261">
      <xmlPr mapId="1" xpath="/TFI-IZD-POD/IPK-GFI-IZD-POD_1000380/P1082261" xmlDataType="decimal"/>
    </xmlCellPr>
  </singleXmlCell>
  <singleXmlCell id="1356" r="U41" connectionId="0">
    <xmlCellPr id="1" uniqueName="P1082262">
      <xmlPr mapId="1" xpath="/TFI-IZD-POD/IPK-GFI-IZD-POD_1000380/P1082262" xmlDataType="decimal"/>
    </xmlCellPr>
  </singleXmlCell>
  <singleXmlCell id="1357" r="V41" connectionId="0">
    <xmlCellPr id="1" uniqueName="P1082264">
      <xmlPr mapId="1" xpath="/TFI-IZD-POD/IPK-GFI-IZD-POD_1000380/P1082264" xmlDataType="decimal"/>
    </xmlCellPr>
  </singleXmlCell>
  <singleXmlCell id="1358" r="W41" connectionId="0">
    <xmlCellPr id="1" uniqueName="P1082265">
      <xmlPr mapId="1" xpath="/TFI-IZD-POD/IPK-GFI-IZD-POD_1000380/P1082265" xmlDataType="decimal"/>
    </xmlCellPr>
  </singleXmlCell>
  <singleXmlCell id="1359" r="X41" connectionId="0">
    <xmlCellPr id="1" uniqueName="P1082266">
      <xmlPr mapId="1" xpath="/TFI-IZD-POD/IPK-GFI-IZD-POD_1000380/P1082266" xmlDataType="decimal"/>
    </xmlCellPr>
  </singleXmlCell>
  <singleXmlCell id="1360" r="Y41" connectionId="0">
    <xmlCellPr id="1" uniqueName="P1082267">
      <xmlPr mapId="1" xpath="/TFI-IZD-POD/IPK-GFI-IZD-POD_1000380/P1082267" xmlDataType="decimal"/>
    </xmlCellPr>
  </singleXmlCell>
  <singleXmlCell id="1361" r="H42" connectionId="0">
    <xmlCellPr id="1" uniqueName="P1080056">
      <xmlPr mapId="1" xpath="/TFI-IZD-POD/IPK-GFI-IZD-POD_1000380/P1080056" xmlDataType="decimal"/>
    </xmlCellPr>
  </singleXmlCell>
  <singleXmlCell id="1362" r="I42" connectionId="0">
    <xmlCellPr id="1" uniqueName="P1080057">
      <xmlPr mapId="1" xpath="/TFI-IZD-POD/IPK-GFI-IZD-POD_1000380/P1080057" xmlDataType="decimal"/>
    </xmlCellPr>
  </singleXmlCell>
  <singleXmlCell id="1363" r="J42" connectionId="0">
    <xmlCellPr id="1" uniqueName="P1080058">
      <xmlPr mapId="1" xpath="/TFI-IZD-POD/IPK-GFI-IZD-POD_1000380/P1080058" xmlDataType="decimal"/>
    </xmlCellPr>
  </singleXmlCell>
  <singleXmlCell id="1364" r="K42" connectionId="0">
    <xmlCellPr id="1" uniqueName="P1080059">
      <xmlPr mapId="1" xpath="/TFI-IZD-POD/IPK-GFI-IZD-POD_1000380/P1080059" xmlDataType="decimal"/>
    </xmlCellPr>
  </singleXmlCell>
  <singleXmlCell id="1365" r="L42" connectionId="0">
    <xmlCellPr id="1" uniqueName="P1080060">
      <xmlPr mapId="1" xpath="/TFI-IZD-POD/IPK-GFI-IZD-POD_1000380/P1080060" xmlDataType="decimal"/>
    </xmlCellPr>
  </singleXmlCell>
  <singleXmlCell id="1366" r="M42" connectionId="0">
    <xmlCellPr id="1" uniqueName="P1080061">
      <xmlPr mapId="1" xpath="/TFI-IZD-POD/IPK-GFI-IZD-POD_1000380/P1080061" xmlDataType="decimal"/>
    </xmlCellPr>
  </singleXmlCell>
  <singleXmlCell id="1367" r="N42" connectionId="0">
    <xmlCellPr id="1" uniqueName="P1080062">
      <xmlPr mapId="1" xpath="/TFI-IZD-POD/IPK-GFI-IZD-POD_1000380/P1080062" xmlDataType="decimal"/>
    </xmlCellPr>
  </singleXmlCell>
  <singleXmlCell id="1368" r="O42" connectionId="0">
    <xmlCellPr id="1" uniqueName="P1080063">
      <xmlPr mapId="1" xpath="/TFI-IZD-POD/IPK-GFI-IZD-POD_1000380/P1080063" xmlDataType="decimal"/>
    </xmlCellPr>
  </singleXmlCell>
  <singleXmlCell id="1369" r="P42" connectionId="0">
    <xmlCellPr id="1" uniqueName="P1082269">
      <xmlPr mapId="1" xpath="/TFI-IZD-POD/IPK-GFI-IZD-POD_1000380/P1082269" xmlDataType="decimal"/>
    </xmlCellPr>
  </singleXmlCell>
  <singleXmlCell id="1370" r="Q42" connectionId="0">
    <xmlCellPr id="1" uniqueName="P1082270">
      <xmlPr mapId="1" xpath="/TFI-IZD-POD/IPK-GFI-IZD-POD_1000380/P1082270" xmlDataType="decimal"/>
    </xmlCellPr>
  </singleXmlCell>
  <singleXmlCell id="1371" r="R42" connectionId="0">
    <xmlCellPr id="1" uniqueName="P1082239">
      <xmlPr mapId="1" xpath="/TFI-IZD-POD/IPK-GFI-IZD-POD_1000380/P1082239" xmlDataType="decimal"/>
    </xmlCellPr>
  </singleXmlCell>
  <singleXmlCell id="1372" r="U42" connectionId="0">
    <xmlCellPr id="1" uniqueName="P1082272">
      <xmlPr mapId="1" xpath="/TFI-IZD-POD/IPK-GFI-IZD-POD_1000380/P1082272" xmlDataType="decimal"/>
    </xmlCellPr>
  </singleXmlCell>
  <singleXmlCell id="1373" r="V42" connectionId="0">
    <xmlCellPr id="1" uniqueName="P1082273">
      <xmlPr mapId="1" xpath="/TFI-IZD-POD/IPK-GFI-IZD-POD_1000380/P1082273" xmlDataType="decimal"/>
    </xmlCellPr>
  </singleXmlCell>
  <singleXmlCell id="1374" r="W42" connectionId="0">
    <xmlCellPr id="1" uniqueName="P1082275">
      <xmlPr mapId="1" xpath="/TFI-IZD-POD/IPK-GFI-IZD-POD_1000380/P1082275" xmlDataType="decimal"/>
    </xmlCellPr>
  </singleXmlCell>
  <singleXmlCell id="1375" r="X42" connectionId="0">
    <xmlCellPr id="1" uniqueName="P1082276">
      <xmlPr mapId="1" xpath="/TFI-IZD-POD/IPK-GFI-IZD-POD_1000380/P1082276" xmlDataType="decimal"/>
    </xmlCellPr>
  </singleXmlCell>
  <singleXmlCell id="1376" r="Y42" connectionId="0">
    <xmlCellPr id="1" uniqueName="P1082277">
      <xmlPr mapId="1" xpath="/TFI-IZD-POD/IPK-GFI-IZD-POD_1000380/P1082277" xmlDataType="decimal"/>
    </xmlCellPr>
  </singleXmlCell>
  <singleXmlCell id="1377" r="H43" connectionId="0">
    <xmlCellPr id="1" uniqueName="P1080064">
      <xmlPr mapId="1" xpath="/TFI-IZD-POD/IPK-GFI-IZD-POD_1000380/P1080064" xmlDataType="decimal"/>
    </xmlCellPr>
  </singleXmlCell>
  <singleXmlCell id="1378" r="I43" connectionId="0">
    <xmlCellPr id="1" uniqueName="P1080065">
      <xmlPr mapId="1" xpath="/TFI-IZD-POD/IPK-GFI-IZD-POD_1000380/P1080065" xmlDataType="decimal"/>
    </xmlCellPr>
  </singleXmlCell>
  <singleXmlCell id="1379" r="J43" connectionId="0">
    <xmlCellPr id="1" uniqueName="P1080066">
      <xmlPr mapId="1" xpath="/TFI-IZD-POD/IPK-GFI-IZD-POD_1000380/P1080066" xmlDataType="decimal"/>
    </xmlCellPr>
  </singleXmlCell>
  <singleXmlCell id="1380" r="K43" connectionId="0">
    <xmlCellPr id="1" uniqueName="P1080067">
      <xmlPr mapId="1" xpath="/TFI-IZD-POD/IPK-GFI-IZD-POD_1000380/P1080067" xmlDataType="decimal"/>
    </xmlCellPr>
  </singleXmlCell>
  <singleXmlCell id="1381" r="L43" connectionId="0">
    <xmlCellPr id="1" uniqueName="P1080068">
      <xmlPr mapId="1" xpath="/TFI-IZD-POD/IPK-GFI-IZD-POD_1000380/P1080068" xmlDataType="decimal"/>
    </xmlCellPr>
  </singleXmlCell>
  <singleXmlCell id="1382" r="M43" connectionId="0">
    <xmlCellPr id="1" uniqueName="P1080069">
      <xmlPr mapId="1" xpath="/TFI-IZD-POD/IPK-GFI-IZD-POD_1000380/P1080069" xmlDataType="decimal"/>
    </xmlCellPr>
  </singleXmlCell>
  <singleXmlCell id="1383" r="N43" connectionId="0">
    <xmlCellPr id="1" uniqueName="P1080070">
      <xmlPr mapId="1" xpath="/TFI-IZD-POD/IPK-GFI-IZD-POD_1000380/P1080070" xmlDataType="decimal"/>
    </xmlCellPr>
  </singleXmlCell>
  <singleXmlCell id="1384" r="O43" connectionId="0">
    <xmlCellPr id="1" uniqueName="P1080071">
      <xmlPr mapId="1" xpath="/TFI-IZD-POD/IPK-GFI-IZD-POD_1000380/P1080071" xmlDataType="decimal"/>
    </xmlCellPr>
  </singleXmlCell>
  <singleXmlCell id="1385" r="P43" connectionId="0">
    <xmlCellPr id="1" uniqueName="P1082278">
      <xmlPr mapId="1" xpath="/TFI-IZD-POD/IPK-GFI-IZD-POD_1000380/P1082278" xmlDataType="decimal"/>
    </xmlCellPr>
  </singleXmlCell>
  <singleXmlCell id="1386" r="Q43" connectionId="0">
    <xmlCellPr id="1" uniqueName="P1082279">
      <xmlPr mapId="1" xpath="/TFI-IZD-POD/IPK-GFI-IZD-POD_1000380/P1082279" xmlDataType="decimal"/>
    </xmlCellPr>
  </singleXmlCell>
  <singleXmlCell id="1387" r="R43" connectionId="0">
    <xmlCellPr id="1" uniqueName="P1082280">
      <xmlPr mapId="1" xpath="/TFI-IZD-POD/IPK-GFI-IZD-POD_1000380/P1082280" xmlDataType="decimal"/>
    </xmlCellPr>
  </singleXmlCell>
  <singleXmlCell id="1388" r="U43" connectionId="0">
    <xmlCellPr id="1" uniqueName="P1082245">
      <xmlPr mapId="1" xpath="/TFI-IZD-POD/IPK-GFI-IZD-POD_1000380/P1082245" xmlDataType="decimal"/>
    </xmlCellPr>
  </singleXmlCell>
  <singleXmlCell id="1389" r="V43" connectionId="0">
    <xmlCellPr id="1" uniqueName="P1082282">
      <xmlPr mapId="1" xpath="/TFI-IZD-POD/IPK-GFI-IZD-POD_1000380/P1082282" xmlDataType="decimal"/>
    </xmlCellPr>
  </singleXmlCell>
  <singleXmlCell id="1390" r="W43" connectionId="0">
    <xmlCellPr id="1" uniqueName="P1082284">
      <xmlPr mapId="1" xpath="/TFI-IZD-POD/IPK-GFI-IZD-POD_1000380/P1082284" xmlDataType="decimal"/>
    </xmlCellPr>
  </singleXmlCell>
  <singleXmlCell id="1391" r="X43" connectionId="0">
    <xmlCellPr id="1" uniqueName="P1082285">
      <xmlPr mapId="1" xpath="/TFI-IZD-POD/IPK-GFI-IZD-POD_1000380/P1082285" xmlDataType="decimal"/>
    </xmlCellPr>
  </singleXmlCell>
  <singleXmlCell id="1392" r="Y43" connectionId="0">
    <xmlCellPr id="1" uniqueName="P1082286">
      <xmlPr mapId="1" xpath="/TFI-IZD-POD/IPK-GFI-IZD-POD_1000380/P1082286" xmlDataType="decimal"/>
    </xmlCellPr>
  </singleXmlCell>
  <singleXmlCell id="1393" r="H44" connectionId="0">
    <xmlCellPr id="1" uniqueName="P1080072">
      <xmlPr mapId="1" xpath="/TFI-IZD-POD/IPK-GFI-IZD-POD_1000380/P1080072" xmlDataType="decimal"/>
    </xmlCellPr>
  </singleXmlCell>
  <singleXmlCell id="1394" r="I44" connectionId="0">
    <xmlCellPr id="1" uniqueName="P1080073">
      <xmlPr mapId="1" xpath="/TFI-IZD-POD/IPK-GFI-IZD-POD_1000380/P1080073" xmlDataType="decimal"/>
    </xmlCellPr>
  </singleXmlCell>
  <singleXmlCell id="1395" r="J44" connectionId="0">
    <xmlCellPr id="1" uniqueName="P1080074">
      <xmlPr mapId="1" xpath="/TFI-IZD-POD/IPK-GFI-IZD-POD_1000380/P1080074" xmlDataType="decimal"/>
    </xmlCellPr>
  </singleXmlCell>
  <singleXmlCell id="1396" r="K44" connectionId="0">
    <xmlCellPr id="1" uniqueName="P1080075">
      <xmlPr mapId="1" xpath="/TFI-IZD-POD/IPK-GFI-IZD-POD_1000380/P1080075" xmlDataType="decimal"/>
    </xmlCellPr>
  </singleXmlCell>
  <singleXmlCell id="1397" r="L44" connectionId="0">
    <xmlCellPr id="1" uniqueName="P1080076">
      <xmlPr mapId="1" xpath="/TFI-IZD-POD/IPK-GFI-IZD-POD_1000380/P1080076" xmlDataType="decimal"/>
    </xmlCellPr>
  </singleXmlCell>
  <singleXmlCell id="1398" r="M44" connectionId="0">
    <xmlCellPr id="1" uniqueName="P1080077">
      <xmlPr mapId="1" xpath="/TFI-IZD-POD/IPK-GFI-IZD-POD_1000380/P1080077" xmlDataType="decimal"/>
    </xmlCellPr>
  </singleXmlCell>
  <singleXmlCell id="1399" r="N44" connectionId="0">
    <xmlCellPr id="1" uniqueName="P1080078">
      <xmlPr mapId="1" xpath="/TFI-IZD-POD/IPK-GFI-IZD-POD_1000380/P1080078" xmlDataType="decimal"/>
    </xmlCellPr>
  </singleXmlCell>
  <singleXmlCell id="1400" r="O44" connectionId="0">
    <xmlCellPr id="1" uniqueName="P1080079">
      <xmlPr mapId="1" xpath="/TFI-IZD-POD/IPK-GFI-IZD-POD_1000380/P1080079" xmlDataType="decimal"/>
    </xmlCellPr>
  </singleXmlCell>
  <singleXmlCell id="1401" r="P44" connectionId="0">
    <xmlCellPr id="1" uniqueName="P1082288">
      <xmlPr mapId="1" xpath="/TFI-IZD-POD/IPK-GFI-IZD-POD_1000380/P1082288" xmlDataType="decimal"/>
    </xmlCellPr>
  </singleXmlCell>
  <singleXmlCell id="1402" r="Q44" connectionId="0">
    <xmlCellPr id="1" uniqueName="P1082289">
      <xmlPr mapId="1" xpath="/TFI-IZD-POD/IPK-GFI-IZD-POD_1000380/P1082289" xmlDataType="decimal"/>
    </xmlCellPr>
  </singleXmlCell>
  <singleXmlCell id="1403" r="R44" connectionId="0">
    <xmlCellPr id="1" uniqueName="P1082290">
      <xmlPr mapId="1" xpath="/TFI-IZD-POD/IPK-GFI-IZD-POD_1000380/P1082290" xmlDataType="decimal"/>
    </xmlCellPr>
  </singleXmlCell>
  <singleXmlCell id="1404" r="U44" connectionId="0">
    <xmlCellPr id="1" uniqueName="P1082292">
      <xmlPr mapId="1" xpath="/TFI-IZD-POD/IPK-GFI-IZD-POD_1000380/P1082292" xmlDataType="decimal"/>
    </xmlCellPr>
  </singleXmlCell>
  <singleXmlCell id="1405" r="V44" connectionId="0">
    <xmlCellPr id="1" uniqueName="P1082247">
      <xmlPr mapId="1" xpath="/TFI-IZD-POD/IPK-GFI-IZD-POD_1000380/P1082247" xmlDataType="decimal"/>
    </xmlCellPr>
  </singleXmlCell>
  <singleXmlCell id="1406" r="W44" connectionId="0">
    <xmlCellPr id="1" uniqueName="P1082295">
      <xmlPr mapId="1" xpath="/TFI-IZD-POD/IPK-GFI-IZD-POD_1000380/P1082295" xmlDataType="decimal"/>
    </xmlCellPr>
  </singleXmlCell>
  <singleXmlCell id="1407" r="X44" connectionId="0">
    <xmlCellPr id="1" uniqueName="P1082298">
      <xmlPr mapId="1" xpath="/TFI-IZD-POD/IPK-GFI-IZD-POD_1000380/P1082298" xmlDataType="decimal"/>
    </xmlCellPr>
  </singleXmlCell>
  <singleXmlCell id="1408" r="Y44" connectionId="0">
    <xmlCellPr id="1" uniqueName="P1082300">
      <xmlPr mapId="1" xpath="/TFI-IZD-POD/IPK-GFI-IZD-POD_1000380/P1082300" xmlDataType="decimal"/>
    </xmlCellPr>
  </singleXmlCell>
  <singleXmlCell id="1409" r="H45" connectionId="0">
    <xmlCellPr id="1" uniqueName="P1080080">
      <xmlPr mapId="1" xpath="/TFI-IZD-POD/IPK-GFI-IZD-POD_1000380/P1080080" xmlDataType="decimal"/>
    </xmlCellPr>
  </singleXmlCell>
  <singleXmlCell id="1410" r="I45" connectionId="0">
    <xmlCellPr id="1" uniqueName="P1080081">
      <xmlPr mapId="1" xpath="/TFI-IZD-POD/IPK-GFI-IZD-POD_1000380/P1080081" xmlDataType="decimal"/>
    </xmlCellPr>
  </singleXmlCell>
  <singleXmlCell id="1411" r="J45" connectionId="0">
    <xmlCellPr id="1" uniqueName="P1080082">
      <xmlPr mapId="1" xpath="/TFI-IZD-POD/IPK-GFI-IZD-POD_1000380/P1080082" xmlDataType="decimal"/>
    </xmlCellPr>
  </singleXmlCell>
  <singleXmlCell id="1412" r="K45" connectionId="0">
    <xmlCellPr id="1" uniqueName="P1080083">
      <xmlPr mapId="1" xpath="/TFI-IZD-POD/IPK-GFI-IZD-POD_1000380/P1080083" xmlDataType="decimal"/>
    </xmlCellPr>
  </singleXmlCell>
  <singleXmlCell id="1413" r="L45" connectionId="0">
    <xmlCellPr id="1" uniqueName="P1080084">
      <xmlPr mapId="1" xpath="/TFI-IZD-POD/IPK-GFI-IZD-POD_1000380/P1080084" xmlDataType="decimal"/>
    </xmlCellPr>
  </singleXmlCell>
  <singleXmlCell id="1414" r="M45" connectionId="0">
    <xmlCellPr id="1" uniqueName="P1080085">
      <xmlPr mapId="1" xpath="/TFI-IZD-POD/IPK-GFI-IZD-POD_1000380/P1080085" xmlDataType="decimal"/>
    </xmlCellPr>
  </singleXmlCell>
  <singleXmlCell id="1415" r="N45" connectionId="0">
    <xmlCellPr id="1" uniqueName="P1080086">
      <xmlPr mapId="1" xpath="/TFI-IZD-POD/IPK-GFI-IZD-POD_1000380/P1080086" xmlDataType="decimal"/>
    </xmlCellPr>
  </singleXmlCell>
  <singleXmlCell id="1416" r="O45" connectionId="0">
    <xmlCellPr id="1" uniqueName="P1080087">
      <xmlPr mapId="1" xpath="/TFI-IZD-POD/IPK-GFI-IZD-POD_1000380/P1080087" xmlDataType="decimal"/>
    </xmlCellPr>
  </singleXmlCell>
  <singleXmlCell id="1417" r="P45" connectionId="0">
    <xmlCellPr id="1" uniqueName="P1082301">
      <xmlPr mapId="1" xpath="/TFI-IZD-POD/IPK-GFI-IZD-POD_1000380/P1082301" xmlDataType="decimal"/>
    </xmlCellPr>
  </singleXmlCell>
  <singleXmlCell id="1418" r="Q45" connectionId="0">
    <xmlCellPr id="1" uniqueName="P1082322">
      <xmlPr mapId="1" xpath="/TFI-IZD-POD/IPK-GFI-IZD-POD_1000380/P1082322" xmlDataType="decimal"/>
    </xmlCellPr>
  </singleXmlCell>
  <singleXmlCell id="1419" r="R45" connectionId="0">
    <xmlCellPr id="1" uniqueName="P1082323">
      <xmlPr mapId="1" xpath="/TFI-IZD-POD/IPK-GFI-IZD-POD_1000380/P1082323" xmlDataType="decimal"/>
    </xmlCellPr>
  </singleXmlCell>
  <singleXmlCell id="1420" r="U45" connectionId="0">
    <xmlCellPr id="1" uniqueName="P1082325">
      <xmlPr mapId="1" xpath="/TFI-IZD-POD/IPK-GFI-IZD-POD_1000380/P1082325" xmlDataType="decimal"/>
    </xmlCellPr>
  </singleXmlCell>
  <singleXmlCell id="1421" r="V45" connectionId="0">
    <xmlCellPr id="1" uniqueName="P1082328">
      <xmlPr mapId="1" xpath="/TFI-IZD-POD/IPK-GFI-IZD-POD_1000380/P1082328" xmlDataType="decimal"/>
    </xmlCellPr>
  </singleXmlCell>
  <singleXmlCell id="1422" r="W45" connectionId="0">
    <xmlCellPr id="1" uniqueName="P1082331">
      <xmlPr mapId="1" xpath="/TFI-IZD-POD/IPK-GFI-IZD-POD_1000380/P1082331" xmlDataType="decimal"/>
    </xmlCellPr>
  </singleXmlCell>
  <singleXmlCell id="1423" r="X45" connectionId="0">
    <xmlCellPr id="1" uniqueName="P1082333">
      <xmlPr mapId="1" xpath="/TFI-IZD-POD/IPK-GFI-IZD-POD_1000380/P1082333" xmlDataType="decimal"/>
    </xmlCellPr>
  </singleXmlCell>
  <singleXmlCell id="1424" r="Y45" connectionId="0">
    <xmlCellPr id="1" uniqueName="P1082336">
      <xmlPr mapId="1" xpath="/TFI-IZD-POD/IPK-GFI-IZD-POD_1000380/P1082336" xmlDataType="decimal"/>
    </xmlCellPr>
  </singleXmlCell>
  <singleXmlCell id="1425" r="H46" connectionId="0">
    <xmlCellPr id="1" uniqueName="P1080088">
      <xmlPr mapId="1" xpath="/TFI-IZD-POD/IPK-GFI-IZD-POD_1000380/P1080088" xmlDataType="decimal"/>
    </xmlCellPr>
  </singleXmlCell>
  <singleXmlCell id="1426" r="I46" connectionId="0">
    <xmlCellPr id="1" uniqueName="P1080089">
      <xmlPr mapId="1" xpath="/TFI-IZD-POD/IPK-GFI-IZD-POD_1000380/P1080089" xmlDataType="decimal"/>
    </xmlCellPr>
  </singleXmlCell>
  <singleXmlCell id="1427" r="J46" connectionId="0">
    <xmlCellPr id="1" uniqueName="P1080090">
      <xmlPr mapId="1" xpath="/TFI-IZD-POD/IPK-GFI-IZD-POD_1000380/P1080090" xmlDataType="decimal"/>
    </xmlCellPr>
  </singleXmlCell>
  <singleXmlCell id="1428" r="K46" connectionId="0">
    <xmlCellPr id="1" uniqueName="P1080091">
      <xmlPr mapId="1" xpath="/TFI-IZD-POD/IPK-GFI-IZD-POD_1000380/P1080091" xmlDataType="decimal"/>
    </xmlCellPr>
  </singleXmlCell>
  <singleXmlCell id="1429" r="L46" connectionId="0">
    <xmlCellPr id="1" uniqueName="P1080092">
      <xmlPr mapId="1" xpath="/TFI-IZD-POD/IPK-GFI-IZD-POD_1000380/P1080092" xmlDataType="decimal"/>
    </xmlCellPr>
  </singleXmlCell>
  <singleXmlCell id="1430" r="M46" connectionId="0">
    <xmlCellPr id="1" uniqueName="P1080093">
      <xmlPr mapId="1" xpath="/TFI-IZD-POD/IPK-GFI-IZD-POD_1000380/P1080093" xmlDataType="decimal"/>
    </xmlCellPr>
  </singleXmlCell>
  <singleXmlCell id="1431" r="N46" connectionId="0">
    <xmlCellPr id="1" uniqueName="P1080094">
      <xmlPr mapId="1" xpath="/TFI-IZD-POD/IPK-GFI-IZD-POD_1000380/P1080094" xmlDataType="decimal"/>
    </xmlCellPr>
  </singleXmlCell>
  <singleXmlCell id="1432" r="O46" connectionId="0">
    <xmlCellPr id="1" uniqueName="P1080095">
      <xmlPr mapId="1" xpath="/TFI-IZD-POD/IPK-GFI-IZD-POD_1000380/P1080095" xmlDataType="decimal"/>
    </xmlCellPr>
  </singleXmlCell>
  <singleXmlCell id="1433" r="P46" connectionId="0">
    <xmlCellPr id="1" uniqueName="P1082338">
      <xmlPr mapId="1" xpath="/TFI-IZD-POD/IPK-GFI-IZD-POD_1000380/P1082338" xmlDataType="decimal"/>
    </xmlCellPr>
  </singleXmlCell>
  <singleXmlCell id="1434" r="Q46" connectionId="0">
    <xmlCellPr id="1" uniqueName="P1082304">
      <xmlPr mapId="1" xpath="/TFI-IZD-POD/IPK-GFI-IZD-POD_1000380/P1082304" xmlDataType="decimal"/>
    </xmlCellPr>
  </singleXmlCell>
  <singleXmlCell id="1435" r="R46" connectionId="0">
    <xmlCellPr id="1" uniqueName="P1082341">
      <xmlPr mapId="1" xpath="/TFI-IZD-POD/IPK-GFI-IZD-POD_1000380/P1082341" xmlDataType="decimal"/>
    </xmlCellPr>
  </singleXmlCell>
  <singleXmlCell id="1436" r="U46" connectionId="0">
    <xmlCellPr id="1" uniqueName="P1082343">
      <xmlPr mapId="1" xpath="/TFI-IZD-POD/IPK-GFI-IZD-POD_1000380/P1082343" xmlDataType="decimal"/>
    </xmlCellPr>
  </singleXmlCell>
  <singleXmlCell id="1437" r="V46" connectionId="0">
    <xmlCellPr id="1" uniqueName="P1082344">
      <xmlPr mapId="1" xpath="/TFI-IZD-POD/IPK-GFI-IZD-POD_1000380/P1082344" xmlDataType="decimal"/>
    </xmlCellPr>
  </singleXmlCell>
  <singleXmlCell id="1438" r="W46" connectionId="0">
    <xmlCellPr id="1" uniqueName="P1082346">
      <xmlPr mapId="1" xpath="/TFI-IZD-POD/IPK-GFI-IZD-POD_1000380/P1082346" xmlDataType="decimal"/>
    </xmlCellPr>
  </singleXmlCell>
  <singleXmlCell id="1439" r="X46" connectionId="0">
    <xmlCellPr id="1" uniqueName="P1082349">
      <xmlPr mapId="1" xpath="/TFI-IZD-POD/IPK-GFI-IZD-POD_1000380/P1082349" xmlDataType="decimal"/>
    </xmlCellPr>
  </singleXmlCell>
  <singleXmlCell id="1440" r="Y46" connectionId="0">
    <xmlCellPr id="1" uniqueName="P1082351">
      <xmlPr mapId="1" xpath="/TFI-IZD-POD/IPK-GFI-IZD-POD_1000380/P1082351" xmlDataType="decimal"/>
    </xmlCellPr>
  </singleXmlCell>
  <singleXmlCell id="1441" r="H47" connectionId="0">
    <xmlCellPr id="1" uniqueName="P1080096">
      <xmlPr mapId="1" xpath="/TFI-IZD-POD/IPK-GFI-IZD-POD_1000380/P1080096" xmlDataType="decimal"/>
    </xmlCellPr>
  </singleXmlCell>
  <singleXmlCell id="1442" r="I47" connectionId="0">
    <xmlCellPr id="1" uniqueName="P1080097">
      <xmlPr mapId="1" xpath="/TFI-IZD-POD/IPK-GFI-IZD-POD_1000380/P1080097" xmlDataType="decimal"/>
    </xmlCellPr>
  </singleXmlCell>
  <singleXmlCell id="1443" r="J47" connectionId="0">
    <xmlCellPr id="1" uniqueName="P1080098">
      <xmlPr mapId="1" xpath="/TFI-IZD-POD/IPK-GFI-IZD-POD_1000380/P1080098" xmlDataType="decimal"/>
    </xmlCellPr>
  </singleXmlCell>
  <singleXmlCell id="1444" r="K47" connectionId="0">
    <xmlCellPr id="1" uniqueName="P1080099">
      <xmlPr mapId="1" xpath="/TFI-IZD-POD/IPK-GFI-IZD-POD_1000380/P1080099" xmlDataType="decimal"/>
    </xmlCellPr>
  </singleXmlCell>
  <singleXmlCell id="1445" r="L47" connectionId="0">
    <xmlCellPr id="1" uniqueName="P1080100">
      <xmlPr mapId="1" xpath="/TFI-IZD-POD/IPK-GFI-IZD-POD_1000380/P1080100" xmlDataType="decimal"/>
    </xmlCellPr>
  </singleXmlCell>
  <singleXmlCell id="1446" r="M47" connectionId="0">
    <xmlCellPr id="1" uniqueName="P1080101">
      <xmlPr mapId="1" xpath="/TFI-IZD-POD/IPK-GFI-IZD-POD_1000380/P1080101" xmlDataType="decimal"/>
    </xmlCellPr>
  </singleXmlCell>
  <singleXmlCell id="1447" r="N47" connectionId="0">
    <xmlCellPr id="1" uniqueName="P1080102">
      <xmlPr mapId="1" xpath="/TFI-IZD-POD/IPK-GFI-IZD-POD_1000380/P1080102" xmlDataType="decimal"/>
    </xmlCellPr>
  </singleXmlCell>
  <singleXmlCell id="1448" r="O47" connectionId="0">
    <xmlCellPr id="1" uniqueName="P1080103">
      <xmlPr mapId="1" xpath="/TFI-IZD-POD/IPK-GFI-IZD-POD_1000380/P1080103" xmlDataType="decimal"/>
    </xmlCellPr>
  </singleXmlCell>
  <singleXmlCell id="1449" r="P47" connectionId="0">
    <xmlCellPr id="1" uniqueName="P1082354">
      <xmlPr mapId="1" xpath="/TFI-IZD-POD/IPK-GFI-IZD-POD_1000380/P1082354" xmlDataType="decimal"/>
    </xmlCellPr>
  </singleXmlCell>
  <singleXmlCell id="1450" r="Q47" connectionId="0">
    <xmlCellPr id="1" uniqueName="P1082356">
      <xmlPr mapId="1" xpath="/TFI-IZD-POD/IPK-GFI-IZD-POD_1000380/P1082356" xmlDataType="decimal"/>
    </xmlCellPr>
  </singleXmlCell>
  <singleXmlCell id="1451" r="R47" connectionId="0">
    <xmlCellPr id="1" uniqueName="P1082306">
      <xmlPr mapId="1" xpath="/TFI-IZD-POD/IPK-GFI-IZD-POD_1000380/P1082306" xmlDataType="decimal"/>
    </xmlCellPr>
  </singleXmlCell>
  <singleXmlCell id="1452" r="U47" connectionId="0">
    <xmlCellPr id="1" uniqueName="P1082358">
      <xmlPr mapId="1" xpath="/TFI-IZD-POD/IPK-GFI-IZD-POD_1000380/P1082358" xmlDataType="decimal"/>
    </xmlCellPr>
  </singleXmlCell>
  <singleXmlCell id="1453" r="V47" connectionId="0">
    <xmlCellPr id="1" uniqueName="P1082360">
      <xmlPr mapId="1" xpath="/TFI-IZD-POD/IPK-GFI-IZD-POD_1000380/P1082360" xmlDataType="decimal"/>
    </xmlCellPr>
  </singleXmlCell>
  <singleXmlCell id="1454" r="W47" connectionId="0">
    <xmlCellPr id="1" uniqueName="P1082361">
      <xmlPr mapId="1" xpath="/TFI-IZD-POD/IPK-GFI-IZD-POD_1000380/P1082361" xmlDataType="decimal"/>
    </xmlCellPr>
  </singleXmlCell>
  <singleXmlCell id="1455" r="X47" connectionId="0">
    <xmlCellPr id="1" uniqueName="P1082362">
      <xmlPr mapId="1" xpath="/TFI-IZD-POD/IPK-GFI-IZD-POD_1000380/P1082362" xmlDataType="decimal"/>
    </xmlCellPr>
  </singleXmlCell>
  <singleXmlCell id="1456" r="Y47" connectionId="0">
    <xmlCellPr id="1" uniqueName="P1082364">
      <xmlPr mapId="1" xpath="/TFI-IZD-POD/IPK-GFI-IZD-POD_1000380/P1082364" xmlDataType="decimal"/>
    </xmlCellPr>
  </singleXmlCell>
  <singleXmlCell id="1457" r="H48" connectionId="0">
    <xmlCellPr id="1" uniqueName="P1080104">
      <xmlPr mapId="1" xpath="/TFI-IZD-POD/IPK-GFI-IZD-POD_1000380/P1080104" xmlDataType="decimal"/>
    </xmlCellPr>
  </singleXmlCell>
  <singleXmlCell id="1458" r="I48" connectionId="0">
    <xmlCellPr id="1" uniqueName="P1080105">
      <xmlPr mapId="1" xpath="/TFI-IZD-POD/IPK-GFI-IZD-POD_1000380/P1080105" xmlDataType="decimal"/>
    </xmlCellPr>
  </singleXmlCell>
  <singleXmlCell id="1459" r="J48" connectionId="0">
    <xmlCellPr id="1" uniqueName="P1080106">
      <xmlPr mapId="1" xpath="/TFI-IZD-POD/IPK-GFI-IZD-POD_1000380/P1080106" xmlDataType="decimal"/>
    </xmlCellPr>
  </singleXmlCell>
  <singleXmlCell id="1460" r="K48" connectionId="0">
    <xmlCellPr id="1" uniqueName="P1080107">
      <xmlPr mapId="1" xpath="/TFI-IZD-POD/IPK-GFI-IZD-POD_1000380/P1080107" xmlDataType="decimal"/>
    </xmlCellPr>
  </singleXmlCell>
  <singleXmlCell id="1461" r="L48" connectionId="0">
    <xmlCellPr id="1" uniqueName="P1080108">
      <xmlPr mapId="1" xpath="/TFI-IZD-POD/IPK-GFI-IZD-POD_1000380/P1080108" xmlDataType="decimal"/>
    </xmlCellPr>
  </singleXmlCell>
  <singleXmlCell id="1462" r="M48" connectionId="0">
    <xmlCellPr id="1" uniqueName="P1080109">
      <xmlPr mapId="1" xpath="/TFI-IZD-POD/IPK-GFI-IZD-POD_1000380/P1080109" xmlDataType="decimal"/>
    </xmlCellPr>
  </singleXmlCell>
  <singleXmlCell id="1463" r="N48" connectionId="0">
    <xmlCellPr id="1" uniqueName="P1080110">
      <xmlPr mapId="1" xpath="/TFI-IZD-POD/IPK-GFI-IZD-POD_1000380/P1080110" xmlDataType="decimal"/>
    </xmlCellPr>
  </singleXmlCell>
  <singleXmlCell id="1464" r="O48" connectionId="0">
    <xmlCellPr id="1" uniqueName="P1080111">
      <xmlPr mapId="1" xpath="/TFI-IZD-POD/IPK-GFI-IZD-POD_1000380/P1080111" xmlDataType="decimal"/>
    </xmlCellPr>
  </singleXmlCell>
  <singleXmlCell id="1465" r="P48" connectionId="0">
    <xmlCellPr id="1" uniqueName="P1082365">
      <xmlPr mapId="1" xpath="/TFI-IZD-POD/IPK-GFI-IZD-POD_1000380/P1082365" xmlDataType="decimal"/>
    </xmlCellPr>
  </singleXmlCell>
  <singleXmlCell id="1466" r="Q48" connectionId="0">
    <xmlCellPr id="1" uniqueName="P1082366">
      <xmlPr mapId="1" xpath="/TFI-IZD-POD/IPK-GFI-IZD-POD_1000380/P1082366" xmlDataType="decimal"/>
    </xmlCellPr>
  </singleXmlCell>
  <singleXmlCell id="1467" r="R48" connectionId="0">
    <xmlCellPr id="1" uniqueName="P1082367">
      <xmlPr mapId="1" xpath="/TFI-IZD-POD/IPK-GFI-IZD-POD_1000380/P1082367" xmlDataType="decimal"/>
    </xmlCellPr>
  </singleXmlCell>
  <singleXmlCell id="1468" r="U48" connectionId="0">
    <xmlCellPr id="1" uniqueName="P1082309">
      <xmlPr mapId="1" xpath="/TFI-IZD-POD/IPK-GFI-IZD-POD_1000380/P1082309" xmlDataType="decimal"/>
    </xmlCellPr>
  </singleXmlCell>
  <singleXmlCell id="1469" r="V48" connectionId="0">
    <xmlCellPr id="1" uniqueName="P1082368">
      <xmlPr mapId="1" xpath="/TFI-IZD-POD/IPK-GFI-IZD-POD_1000380/P1082368" xmlDataType="decimal"/>
    </xmlCellPr>
  </singleXmlCell>
  <singleXmlCell id="1470" r="W48" connectionId="0">
    <xmlCellPr id="1" uniqueName="P1082369">
      <xmlPr mapId="1" xpath="/TFI-IZD-POD/IPK-GFI-IZD-POD_1000380/P1082369" xmlDataType="decimal"/>
    </xmlCellPr>
  </singleXmlCell>
  <singleXmlCell id="1471" r="X48" connectionId="0">
    <xmlCellPr id="1" uniqueName="P1082370">
      <xmlPr mapId="1" xpath="/TFI-IZD-POD/IPK-GFI-IZD-POD_1000380/P1082370" xmlDataType="decimal"/>
    </xmlCellPr>
  </singleXmlCell>
  <singleXmlCell id="1472" r="Y48" connectionId="0">
    <xmlCellPr id="1" uniqueName="P1082372">
      <xmlPr mapId="1" xpath="/TFI-IZD-POD/IPK-GFI-IZD-POD_1000380/P1082372" xmlDataType="decimal"/>
    </xmlCellPr>
  </singleXmlCell>
  <singleXmlCell id="1473" r="H49" connectionId="0">
    <xmlCellPr id="1" uniqueName="P1080112">
      <xmlPr mapId="1" xpath="/TFI-IZD-POD/IPK-GFI-IZD-POD_1000380/P1080112" xmlDataType="decimal"/>
    </xmlCellPr>
  </singleXmlCell>
  <singleXmlCell id="1474" r="I49" connectionId="0">
    <xmlCellPr id="1" uniqueName="P1080113">
      <xmlPr mapId="1" xpath="/TFI-IZD-POD/IPK-GFI-IZD-POD_1000380/P1080113" xmlDataType="decimal"/>
    </xmlCellPr>
  </singleXmlCell>
  <singleXmlCell id="1475" r="J49" connectionId="0">
    <xmlCellPr id="1" uniqueName="P1080114">
      <xmlPr mapId="1" xpath="/TFI-IZD-POD/IPK-GFI-IZD-POD_1000380/P1080114" xmlDataType="decimal"/>
    </xmlCellPr>
  </singleXmlCell>
  <singleXmlCell id="1476" r="K49" connectionId="0">
    <xmlCellPr id="1" uniqueName="P1080115">
      <xmlPr mapId="1" xpath="/TFI-IZD-POD/IPK-GFI-IZD-POD_1000380/P1080115" xmlDataType="decimal"/>
    </xmlCellPr>
  </singleXmlCell>
  <singleXmlCell id="1477" r="L49" connectionId="0">
    <xmlCellPr id="1" uniqueName="P1080116">
      <xmlPr mapId="1" xpath="/TFI-IZD-POD/IPK-GFI-IZD-POD_1000380/P1080116" xmlDataType="decimal"/>
    </xmlCellPr>
  </singleXmlCell>
  <singleXmlCell id="1478" r="M49" connectionId="0">
    <xmlCellPr id="1" uniqueName="P1080117">
      <xmlPr mapId="1" xpath="/TFI-IZD-POD/IPK-GFI-IZD-POD_1000380/P1080117" xmlDataType="decimal"/>
    </xmlCellPr>
  </singleXmlCell>
  <singleXmlCell id="1479" r="N49" connectionId="0">
    <xmlCellPr id="1" uniqueName="P1080118">
      <xmlPr mapId="1" xpath="/TFI-IZD-POD/IPK-GFI-IZD-POD_1000380/P1080118" xmlDataType="decimal"/>
    </xmlCellPr>
  </singleXmlCell>
  <singleXmlCell id="1480" r="O49" connectionId="0">
    <xmlCellPr id="1" uniqueName="P1080119">
      <xmlPr mapId="1" xpath="/TFI-IZD-POD/IPK-GFI-IZD-POD_1000380/P1080119" xmlDataType="decimal"/>
    </xmlCellPr>
  </singleXmlCell>
  <singleXmlCell id="1481" r="P49" connectionId="0">
    <xmlCellPr id="1" uniqueName="P1082374">
      <xmlPr mapId="1" xpath="/TFI-IZD-POD/IPK-GFI-IZD-POD_1000380/P1082374" xmlDataType="decimal"/>
    </xmlCellPr>
  </singleXmlCell>
  <singleXmlCell id="1482" r="Q49" connectionId="0">
    <xmlCellPr id="1" uniqueName="P1082376">
      <xmlPr mapId="1" xpath="/TFI-IZD-POD/IPK-GFI-IZD-POD_1000380/P1082376" xmlDataType="decimal"/>
    </xmlCellPr>
  </singleXmlCell>
  <singleXmlCell id="1483" r="R49" connectionId="0">
    <xmlCellPr id="1" uniqueName="P1082378">
      <xmlPr mapId="1" xpath="/TFI-IZD-POD/IPK-GFI-IZD-POD_1000380/P1082378" xmlDataType="decimal"/>
    </xmlCellPr>
  </singleXmlCell>
  <singleXmlCell id="1484" r="U49" connectionId="0">
    <xmlCellPr id="1" uniqueName="P1082381">
      <xmlPr mapId="1" xpath="/TFI-IZD-POD/IPK-GFI-IZD-POD_1000380/P1082381" xmlDataType="decimal"/>
    </xmlCellPr>
  </singleXmlCell>
  <singleXmlCell id="1485" r="V49" connectionId="0">
    <xmlCellPr id="1" uniqueName="P1082312">
      <xmlPr mapId="1" xpath="/TFI-IZD-POD/IPK-GFI-IZD-POD_1000380/P1082312" xmlDataType="decimal"/>
    </xmlCellPr>
  </singleXmlCell>
  <singleXmlCell id="1486" r="W49" connectionId="0">
    <xmlCellPr id="1" uniqueName="P1082383">
      <xmlPr mapId="1" xpath="/TFI-IZD-POD/IPK-GFI-IZD-POD_1000380/P1082383" xmlDataType="decimal"/>
    </xmlCellPr>
  </singleXmlCell>
  <singleXmlCell id="1487" r="X49" connectionId="0">
    <xmlCellPr id="1" uniqueName="P1082385">
      <xmlPr mapId="1" xpath="/TFI-IZD-POD/IPK-GFI-IZD-POD_1000380/P1082385" xmlDataType="decimal"/>
    </xmlCellPr>
  </singleXmlCell>
  <singleXmlCell id="1488" r="Y49" connectionId="0">
    <xmlCellPr id="1" uniqueName="P1082388">
      <xmlPr mapId="1" xpath="/TFI-IZD-POD/IPK-GFI-IZD-POD_1000380/P1082388" xmlDataType="decimal"/>
    </xmlCellPr>
  </singleXmlCell>
  <singleXmlCell id="1489" r="H50" connectionId="0">
    <xmlCellPr id="1" uniqueName="P1080120">
      <xmlPr mapId="1" xpath="/TFI-IZD-POD/IPK-GFI-IZD-POD_1000380/P1080120" xmlDataType="decimal"/>
    </xmlCellPr>
  </singleXmlCell>
  <singleXmlCell id="1490" r="I50" connectionId="0">
    <xmlCellPr id="1" uniqueName="P1080121">
      <xmlPr mapId="1" xpath="/TFI-IZD-POD/IPK-GFI-IZD-POD_1000380/P1080121" xmlDataType="decimal"/>
    </xmlCellPr>
  </singleXmlCell>
  <singleXmlCell id="1491" r="J50" connectionId="0">
    <xmlCellPr id="1" uniqueName="P1080122">
      <xmlPr mapId="1" xpath="/TFI-IZD-POD/IPK-GFI-IZD-POD_1000380/P1080122" xmlDataType="decimal"/>
    </xmlCellPr>
  </singleXmlCell>
  <singleXmlCell id="1492" r="K50" connectionId="0">
    <xmlCellPr id="1" uniqueName="P1080123">
      <xmlPr mapId="1" xpath="/TFI-IZD-POD/IPK-GFI-IZD-POD_1000380/P1080123" xmlDataType="decimal"/>
    </xmlCellPr>
  </singleXmlCell>
  <singleXmlCell id="1493" r="L50" connectionId="0">
    <xmlCellPr id="1" uniqueName="P1080124">
      <xmlPr mapId="1" xpath="/TFI-IZD-POD/IPK-GFI-IZD-POD_1000380/P1080124" xmlDataType="decimal"/>
    </xmlCellPr>
  </singleXmlCell>
  <singleXmlCell id="1494" r="M50" connectionId="0">
    <xmlCellPr id="1" uniqueName="P1080125">
      <xmlPr mapId="1" xpath="/TFI-IZD-POD/IPK-GFI-IZD-POD_1000380/P1080125" xmlDataType="decimal"/>
    </xmlCellPr>
  </singleXmlCell>
  <singleXmlCell id="1495" r="N50" connectionId="0">
    <xmlCellPr id="1" uniqueName="P1080126">
      <xmlPr mapId="1" xpath="/TFI-IZD-POD/IPK-GFI-IZD-POD_1000380/P1080126" xmlDataType="decimal"/>
    </xmlCellPr>
  </singleXmlCell>
  <singleXmlCell id="1496" r="O50" connectionId="0">
    <xmlCellPr id="1" uniqueName="P1080127">
      <xmlPr mapId="1" xpath="/TFI-IZD-POD/IPK-GFI-IZD-POD_1000380/P1080127" xmlDataType="decimal"/>
    </xmlCellPr>
  </singleXmlCell>
  <singleXmlCell id="1497" r="P50" connectionId="0">
    <xmlCellPr id="1" uniqueName="P1082390">
      <xmlPr mapId="1" xpath="/TFI-IZD-POD/IPK-GFI-IZD-POD_1000380/P1082390" xmlDataType="decimal"/>
    </xmlCellPr>
  </singleXmlCell>
  <singleXmlCell id="1498" r="Q50" connectionId="0">
    <xmlCellPr id="1" uniqueName="P1082392">
      <xmlPr mapId="1" xpath="/TFI-IZD-POD/IPK-GFI-IZD-POD_1000380/P1082392" xmlDataType="decimal"/>
    </xmlCellPr>
  </singleXmlCell>
  <singleXmlCell id="1499" r="R50" connectionId="0">
    <xmlCellPr id="1" uniqueName="P1082394">
      <xmlPr mapId="1" xpath="/TFI-IZD-POD/IPK-GFI-IZD-POD_1000380/P1082394" xmlDataType="decimal"/>
    </xmlCellPr>
  </singleXmlCell>
  <singleXmlCell id="1500" r="U50" connectionId="0">
    <xmlCellPr id="1" uniqueName="P1082396">
      <xmlPr mapId="1" xpath="/TFI-IZD-POD/IPK-GFI-IZD-POD_1000380/P1082396" xmlDataType="decimal"/>
    </xmlCellPr>
  </singleXmlCell>
  <singleXmlCell id="1501" r="V50" connectionId="0">
    <xmlCellPr id="1" uniqueName="P1082398">
      <xmlPr mapId="1" xpath="/TFI-IZD-POD/IPK-GFI-IZD-POD_1000380/P1082398" xmlDataType="decimal"/>
    </xmlCellPr>
  </singleXmlCell>
  <singleXmlCell id="1502" r="W50" connectionId="0">
    <xmlCellPr id="1" uniqueName="P1082314">
      <xmlPr mapId="1" xpath="/TFI-IZD-POD/IPK-GFI-IZD-POD_1000380/P1082314" xmlDataType="decimal"/>
    </xmlCellPr>
  </singleXmlCell>
  <singleXmlCell id="1503" r="X50" connectionId="0">
    <xmlCellPr id="1" uniqueName="P1082401">
      <xmlPr mapId="1" xpath="/TFI-IZD-POD/IPK-GFI-IZD-POD_1000380/P1082401" xmlDataType="decimal"/>
    </xmlCellPr>
  </singleXmlCell>
  <singleXmlCell id="1504" r="Y50" connectionId="0">
    <xmlCellPr id="1" uniqueName="P1082403">
      <xmlPr mapId="1" xpath="/TFI-IZD-POD/IPK-GFI-IZD-POD_1000380/P1082403" xmlDataType="decimal"/>
    </xmlCellPr>
  </singleXmlCell>
  <singleXmlCell id="1537" r="H51" connectionId="0">
    <xmlCellPr id="1" uniqueName="P1080128">
      <xmlPr mapId="1" xpath="/TFI-IZD-POD/IPK-GFI-IZD-POD_1000380/P1080128" xmlDataType="decimal"/>
    </xmlCellPr>
  </singleXmlCell>
  <singleXmlCell id="1538" r="I51" connectionId="0">
    <xmlCellPr id="1" uniqueName="P1080129">
      <xmlPr mapId="1" xpath="/TFI-IZD-POD/IPK-GFI-IZD-POD_1000380/P1080129" xmlDataType="decimal"/>
    </xmlCellPr>
  </singleXmlCell>
  <singleXmlCell id="1539" r="J51" connectionId="0">
    <xmlCellPr id="1" uniqueName="P1080130">
      <xmlPr mapId="1" xpath="/TFI-IZD-POD/IPK-GFI-IZD-POD_1000380/P1080130" xmlDataType="decimal"/>
    </xmlCellPr>
  </singleXmlCell>
  <singleXmlCell id="1540" r="K51" connectionId="0">
    <xmlCellPr id="1" uniqueName="P1080131">
      <xmlPr mapId="1" xpath="/TFI-IZD-POD/IPK-GFI-IZD-POD_1000380/P1080131" xmlDataType="decimal"/>
    </xmlCellPr>
  </singleXmlCell>
  <singleXmlCell id="1541" r="L51" connectionId="0">
    <xmlCellPr id="1" uniqueName="P1080132">
      <xmlPr mapId="1" xpath="/TFI-IZD-POD/IPK-GFI-IZD-POD_1000380/P1080132" xmlDataType="decimal"/>
    </xmlCellPr>
  </singleXmlCell>
  <singleXmlCell id="1542" r="M51" connectionId="0">
    <xmlCellPr id="1" uniqueName="P1080133">
      <xmlPr mapId="1" xpath="/TFI-IZD-POD/IPK-GFI-IZD-POD_1000380/P1080133" xmlDataType="decimal"/>
    </xmlCellPr>
  </singleXmlCell>
  <singleXmlCell id="1543" r="N51" connectionId="0">
    <xmlCellPr id="1" uniqueName="P1080134">
      <xmlPr mapId="1" xpath="/TFI-IZD-POD/IPK-GFI-IZD-POD_1000380/P1080134" xmlDataType="decimal"/>
    </xmlCellPr>
  </singleXmlCell>
  <singleXmlCell id="1544" r="O51" connectionId="0">
    <xmlCellPr id="1" uniqueName="P1080135">
      <xmlPr mapId="1" xpath="/TFI-IZD-POD/IPK-GFI-IZD-POD_1000380/P1080135" xmlDataType="decimal"/>
    </xmlCellPr>
  </singleXmlCell>
  <singleXmlCell id="1545" r="P51" connectionId="0">
    <xmlCellPr id="1" uniqueName="P1082406">
      <xmlPr mapId="1" xpath="/TFI-IZD-POD/IPK-GFI-IZD-POD_1000380/P1082406" xmlDataType="decimal"/>
    </xmlCellPr>
  </singleXmlCell>
  <singleXmlCell id="1546" r="Q51" connectionId="0">
    <xmlCellPr id="1" uniqueName="P1082408">
      <xmlPr mapId="1" xpath="/TFI-IZD-POD/IPK-GFI-IZD-POD_1000380/P1082408" xmlDataType="decimal"/>
    </xmlCellPr>
  </singleXmlCell>
  <singleXmlCell id="1547" r="R51" connectionId="0">
    <xmlCellPr id="1" uniqueName="P1082410">
      <xmlPr mapId="1" xpath="/TFI-IZD-POD/IPK-GFI-IZD-POD_1000380/P1082410" xmlDataType="decimal"/>
    </xmlCellPr>
  </singleXmlCell>
  <singleXmlCell id="1548" r="U51" connectionId="0">
    <xmlCellPr id="1" uniqueName="P1082412">
      <xmlPr mapId="1" xpath="/TFI-IZD-POD/IPK-GFI-IZD-POD_1000380/P1082412" xmlDataType="decimal"/>
    </xmlCellPr>
  </singleXmlCell>
  <singleXmlCell id="1549" r="V51" connectionId="0">
    <xmlCellPr id="1" uniqueName="P1082415">
      <xmlPr mapId="1" xpath="/TFI-IZD-POD/IPK-GFI-IZD-POD_1000380/P1082415" xmlDataType="decimal"/>
    </xmlCellPr>
  </singleXmlCell>
  <singleXmlCell id="1550" r="W51" connectionId="0">
    <xmlCellPr id="1" uniqueName="P1082416">
      <xmlPr mapId="1" xpath="/TFI-IZD-POD/IPK-GFI-IZD-POD_1000380/P1082416" xmlDataType="decimal"/>
    </xmlCellPr>
  </singleXmlCell>
  <singleXmlCell id="1551" r="X51" connectionId="0">
    <xmlCellPr id="1" uniqueName="P1082317">
      <xmlPr mapId="1" xpath="/TFI-IZD-POD/IPK-GFI-IZD-POD_1000380/P1082317" xmlDataType="decimal"/>
    </xmlCellPr>
  </singleXmlCell>
  <singleXmlCell id="1552" r="Y51" connectionId="0">
    <xmlCellPr id="1" uniqueName="P1082417">
      <xmlPr mapId="1" xpath="/TFI-IZD-POD/IPK-GFI-IZD-POD_1000380/P1082417" xmlDataType="decimal"/>
    </xmlCellPr>
  </singleXmlCell>
  <singleXmlCell id="1553" r="H52" connectionId="0">
    <xmlCellPr id="1" uniqueName="P1080136">
      <xmlPr mapId="1" xpath="/TFI-IZD-POD/IPK-GFI-IZD-POD_1000380/P1080136" xmlDataType="decimal"/>
    </xmlCellPr>
  </singleXmlCell>
  <singleXmlCell id="1554" r="I52" connectionId="0">
    <xmlCellPr id="1" uniqueName="P1080137">
      <xmlPr mapId="1" xpath="/TFI-IZD-POD/IPK-GFI-IZD-POD_1000380/P1080137" xmlDataType="decimal"/>
    </xmlCellPr>
  </singleXmlCell>
  <singleXmlCell id="1555" r="J52" connectionId="0">
    <xmlCellPr id="1" uniqueName="P1080138">
      <xmlPr mapId="1" xpath="/TFI-IZD-POD/IPK-GFI-IZD-POD_1000380/P1080138" xmlDataType="decimal"/>
    </xmlCellPr>
  </singleXmlCell>
  <singleXmlCell id="1556" r="K52" connectionId="0">
    <xmlCellPr id="1" uniqueName="P1080139">
      <xmlPr mapId="1" xpath="/TFI-IZD-POD/IPK-GFI-IZD-POD_1000380/P1080139" xmlDataType="decimal"/>
    </xmlCellPr>
  </singleXmlCell>
  <singleXmlCell id="1557" r="L52" connectionId="0">
    <xmlCellPr id="1" uniqueName="P1080140">
      <xmlPr mapId="1" xpath="/TFI-IZD-POD/IPK-GFI-IZD-POD_1000380/P1080140" xmlDataType="decimal"/>
    </xmlCellPr>
  </singleXmlCell>
  <singleXmlCell id="1558" r="M52" connectionId="0">
    <xmlCellPr id="1" uniqueName="P1080141">
      <xmlPr mapId="1" xpath="/TFI-IZD-POD/IPK-GFI-IZD-POD_1000380/P1080141" xmlDataType="decimal"/>
    </xmlCellPr>
  </singleXmlCell>
  <singleXmlCell id="1559" r="N52" connectionId="0">
    <xmlCellPr id="1" uniqueName="P1080142">
      <xmlPr mapId="1" xpath="/TFI-IZD-POD/IPK-GFI-IZD-POD_1000380/P1080142" xmlDataType="decimal"/>
    </xmlCellPr>
  </singleXmlCell>
  <singleXmlCell id="1560" r="O52" connectionId="0">
    <xmlCellPr id="1" uniqueName="P1080143">
      <xmlPr mapId="1" xpath="/TFI-IZD-POD/IPK-GFI-IZD-POD_1000380/P1080143" xmlDataType="decimal"/>
    </xmlCellPr>
  </singleXmlCell>
  <singleXmlCell id="1561" r="P52" connectionId="0">
    <xmlCellPr id="1" uniqueName="P1082418">
      <xmlPr mapId="1" xpath="/TFI-IZD-POD/IPK-GFI-IZD-POD_1000380/P1082418" xmlDataType="decimal"/>
    </xmlCellPr>
  </singleXmlCell>
  <singleXmlCell id="1562" r="Q52" connectionId="0">
    <xmlCellPr id="1" uniqueName="P1082419">
      <xmlPr mapId="1" xpath="/TFI-IZD-POD/IPK-GFI-IZD-POD_1000380/P1082419" xmlDataType="decimal"/>
    </xmlCellPr>
  </singleXmlCell>
  <singleXmlCell id="1563" r="R52" connectionId="0">
    <xmlCellPr id="1" uniqueName="P1082420">
      <xmlPr mapId="1" xpath="/TFI-IZD-POD/IPK-GFI-IZD-POD_1000380/P1082420" xmlDataType="decimal"/>
    </xmlCellPr>
  </singleXmlCell>
  <singleXmlCell id="1564" r="U52" connectionId="0">
    <xmlCellPr id="1" uniqueName="P1082422">
      <xmlPr mapId="1" xpath="/TFI-IZD-POD/IPK-GFI-IZD-POD_1000380/P1082422" xmlDataType="decimal"/>
    </xmlCellPr>
  </singleXmlCell>
  <singleXmlCell id="1565" r="V52" connectionId="0">
    <xmlCellPr id="1" uniqueName="P1082423">
      <xmlPr mapId="1" xpath="/TFI-IZD-POD/IPK-GFI-IZD-POD_1000380/P1082423" xmlDataType="decimal"/>
    </xmlCellPr>
  </singleXmlCell>
  <singleXmlCell id="1566" r="W52" connectionId="0">
    <xmlCellPr id="1" uniqueName="P1082425">
      <xmlPr mapId="1" xpath="/TFI-IZD-POD/IPK-GFI-IZD-POD_1000380/P1082425" xmlDataType="decimal"/>
    </xmlCellPr>
  </singleXmlCell>
  <singleXmlCell id="1567" r="X52" connectionId="0">
    <xmlCellPr id="1" uniqueName="P1082428">
      <xmlPr mapId="1" xpath="/TFI-IZD-POD/IPK-GFI-IZD-POD_1000380/P1082428" xmlDataType="decimal"/>
    </xmlCellPr>
  </singleXmlCell>
  <singleXmlCell id="1568" r="Y52" connectionId="0">
    <xmlCellPr id="1" uniqueName="P1082320">
      <xmlPr mapId="1" xpath="/TFI-IZD-POD/IPK-GFI-IZD-POD_1000380/P1082320" xmlDataType="decimal"/>
    </xmlCellPr>
  </singleXmlCell>
  <singleXmlCell id="1569" r="H53" connectionId="0">
    <xmlCellPr id="1" uniqueName="P1080144">
      <xmlPr mapId="1" xpath="/TFI-IZD-POD/IPK-GFI-IZD-POD_1000380/P1080144" xmlDataType="decimal"/>
    </xmlCellPr>
  </singleXmlCell>
  <singleXmlCell id="1570" r="I53" connectionId="0">
    <xmlCellPr id="1" uniqueName="P1080145">
      <xmlPr mapId="1" xpath="/TFI-IZD-POD/IPK-GFI-IZD-POD_1000380/P1080145" xmlDataType="decimal"/>
    </xmlCellPr>
  </singleXmlCell>
  <singleXmlCell id="1571" r="J53" connectionId="0">
    <xmlCellPr id="1" uniqueName="P1080146">
      <xmlPr mapId="1" xpath="/TFI-IZD-POD/IPK-GFI-IZD-POD_1000380/P1080146" xmlDataType="decimal"/>
    </xmlCellPr>
  </singleXmlCell>
  <singleXmlCell id="1572" r="K53" connectionId="0">
    <xmlCellPr id="1" uniqueName="P1080147">
      <xmlPr mapId="1" xpath="/TFI-IZD-POD/IPK-GFI-IZD-POD_1000380/P1080147" xmlDataType="decimal"/>
    </xmlCellPr>
  </singleXmlCell>
  <singleXmlCell id="1573" r="L53" connectionId="0">
    <xmlCellPr id="1" uniqueName="P1080148">
      <xmlPr mapId="1" xpath="/TFI-IZD-POD/IPK-GFI-IZD-POD_1000380/P1080148" xmlDataType="decimal"/>
    </xmlCellPr>
  </singleXmlCell>
  <singleXmlCell id="1574" r="M53" connectionId="0">
    <xmlCellPr id="1" uniqueName="P1080149">
      <xmlPr mapId="1" xpath="/TFI-IZD-POD/IPK-GFI-IZD-POD_1000380/P1080149" xmlDataType="decimal"/>
    </xmlCellPr>
  </singleXmlCell>
  <singleXmlCell id="1575" r="N53" connectionId="0">
    <xmlCellPr id="1" uniqueName="P1080150">
      <xmlPr mapId="1" xpath="/TFI-IZD-POD/IPK-GFI-IZD-POD_1000380/P1080150" xmlDataType="decimal"/>
    </xmlCellPr>
  </singleXmlCell>
  <singleXmlCell id="1576" r="O53" connectionId="0">
    <xmlCellPr id="1" uniqueName="P1080397">
      <xmlPr mapId="1" xpath="/TFI-IZD-POD/IPK-GFI-IZD-POD_1000380/P1080397" xmlDataType="decimal"/>
    </xmlCellPr>
  </singleXmlCell>
  <singleXmlCell id="1577" r="P53" connectionId="0">
    <xmlCellPr id="1" uniqueName="P1082429">
      <xmlPr mapId="1" xpath="/TFI-IZD-POD/IPK-GFI-IZD-POD_1000380/P1082429" xmlDataType="decimal"/>
    </xmlCellPr>
  </singleXmlCell>
  <singleXmlCell id="1578" r="Q53" connectionId="0">
    <xmlCellPr id="1" uniqueName="P1082447">
      <xmlPr mapId="1" xpath="/TFI-IZD-POD/IPK-GFI-IZD-POD_1000380/P1082447" xmlDataType="decimal"/>
    </xmlCellPr>
  </singleXmlCell>
  <singleXmlCell id="1579" r="R53" connectionId="0">
    <xmlCellPr id="1" uniqueName="P1082450">
      <xmlPr mapId="1" xpath="/TFI-IZD-POD/IPK-GFI-IZD-POD_1000380/P1082450" xmlDataType="decimal"/>
    </xmlCellPr>
  </singleXmlCell>
  <singleXmlCell id="1580" r="U53" connectionId="0">
    <xmlCellPr id="1" uniqueName="P1082453">
      <xmlPr mapId="1" xpath="/TFI-IZD-POD/IPK-GFI-IZD-POD_1000380/P1082453" xmlDataType="decimal"/>
    </xmlCellPr>
  </singleXmlCell>
  <singleXmlCell id="1581" r="V53" connectionId="0">
    <xmlCellPr id="1" uniqueName="P1082455">
      <xmlPr mapId="1" xpath="/TFI-IZD-POD/IPK-GFI-IZD-POD_1000380/P1082455" xmlDataType="decimal"/>
    </xmlCellPr>
  </singleXmlCell>
  <singleXmlCell id="1582" r="W53" connectionId="0">
    <xmlCellPr id="1" uniqueName="P1082458">
      <xmlPr mapId="1" xpath="/TFI-IZD-POD/IPK-GFI-IZD-POD_1000380/P1082458" xmlDataType="decimal"/>
    </xmlCellPr>
  </singleXmlCell>
  <singleXmlCell id="1583" r="X53" connectionId="0">
    <xmlCellPr id="1" uniqueName="P1082460">
      <xmlPr mapId="1" xpath="/TFI-IZD-POD/IPK-GFI-IZD-POD_1000380/P1082460" xmlDataType="decimal"/>
    </xmlCellPr>
  </singleXmlCell>
  <singleXmlCell id="1584" r="Y53" connectionId="0">
    <xmlCellPr id="1" uniqueName="P1082461">
      <xmlPr mapId="1" xpath="/TFI-IZD-POD/IPK-GFI-IZD-POD_1000380/P1082461" xmlDataType="decimal"/>
    </xmlCellPr>
  </singleXmlCell>
  <singleXmlCell id="1585" r="H54" connectionId="0">
    <xmlCellPr id="1" uniqueName="P1080398">
      <xmlPr mapId="1" xpath="/TFI-IZD-POD/IPK-GFI-IZD-POD_1000380/P1080398" xmlDataType="decimal"/>
    </xmlCellPr>
  </singleXmlCell>
  <singleXmlCell id="1586" r="I54" connectionId="0">
    <xmlCellPr id="1" uniqueName="P1080399">
      <xmlPr mapId="1" xpath="/TFI-IZD-POD/IPK-GFI-IZD-POD_1000380/P1080399" xmlDataType="decimal"/>
    </xmlCellPr>
  </singleXmlCell>
  <singleXmlCell id="1587" r="J54" connectionId="0">
    <xmlCellPr id="1" uniqueName="P1080586">
      <xmlPr mapId="1" xpath="/TFI-IZD-POD/IPK-GFI-IZD-POD_1000380/P1080586" xmlDataType="decimal"/>
    </xmlCellPr>
  </singleXmlCell>
  <singleXmlCell id="1588" r="K54" connectionId="0">
    <xmlCellPr id="1" uniqueName="P1080587">
      <xmlPr mapId="1" xpath="/TFI-IZD-POD/IPK-GFI-IZD-POD_1000380/P1080587" xmlDataType="decimal"/>
    </xmlCellPr>
  </singleXmlCell>
  <singleXmlCell id="1589" r="L54" connectionId="0">
    <xmlCellPr id="1" uniqueName="P1080588">
      <xmlPr mapId="1" xpath="/TFI-IZD-POD/IPK-GFI-IZD-POD_1000380/P1080588" xmlDataType="decimal"/>
    </xmlCellPr>
  </singleXmlCell>
  <singleXmlCell id="1590" r="M54" connectionId="0">
    <xmlCellPr id="1" uniqueName="P1080589">
      <xmlPr mapId="1" xpath="/TFI-IZD-POD/IPK-GFI-IZD-POD_1000380/P1080589" xmlDataType="decimal"/>
    </xmlCellPr>
  </singleXmlCell>
  <singleXmlCell id="1591" r="N54" connectionId="0">
    <xmlCellPr id="1" uniqueName="P1080590">
      <xmlPr mapId="1" xpath="/TFI-IZD-POD/IPK-GFI-IZD-POD_1000380/P1080590" xmlDataType="decimal"/>
    </xmlCellPr>
  </singleXmlCell>
  <singleXmlCell id="1592" r="O54" connectionId="0">
    <xmlCellPr id="1" uniqueName="P1080591">
      <xmlPr mapId="1" xpath="/TFI-IZD-POD/IPK-GFI-IZD-POD_1000380/P1080591" xmlDataType="decimal"/>
    </xmlCellPr>
  </singleXmlCell>
  <singleXmlCell id="1593" r="P54" connectionId="0">
    <xmlCellPr id="1" uniqueName="P1082462">
      <xmlPr mapId="1" xpath="/TFI-IZD-POD/IPK-GFI-IZD-POD_1000380/P1082462" xmlDataType="decimal"/>
    </xmlCellPr>
  </singleXmlCell>
  <singleXmlCell id="1594" r="Q54" connectionId="0">
    <xmlCellPr id="1" uniqueName="P1082430">
      <xmlPr mapId="1" xpath="/TFI-IZD-POD/IPK-GFI-IZD-POD_1000380/P1082430" xmlDataType="decimal"/>
    </xmlCellPr>
  </singleXmlCell>
  <singleXmlCell id="1595" r="R54" connectionId="0">
    <xmlCellPr id="1" uniqueName="P1082463">
      <xmlPr mapId="1" xpath="/TFI-IZD-POD/IPK-GFI-IZD-POD_1000380/P1082463" xmlDataType="decimal"/>
    </xmlCellPr>
  </singleXmlCell>
  <singleXmlCell id="1596" r="U54" connectionId="0">
    <xmlCellPr id="1" uniqueName="P1082464">
      <xmlPr mapId="1" xpath="/TFI-IZD-POD/IPK-GFI-IZD-POD_1000380/P1082464" xmlDataType="decimal"/>
    </xmlCellPr>
  </singleXmlCell>
  <singleXmlCell id="1597" r="V54" connectionId="0">
    <xmlCellPr id="1" uniqueName="P1082465">
      <xmlPr mapId="1" xpath="/TFI-IZD-POD/IPK-GFI-IZD-POD_1000380/P1082465" xmlDataType="decimal"/>
    </xmlCellPr>
  </singleXmlCell>
  <singleXmlCell id="1598" r="W54" connectionId="0">
    <xmlCellPr id="1" uniqueName="P1082466">
      <xmlPr mapId="1" xpath="/TFI-IZD-POD/IPK-GFI-IZD-POD_1000380/P1082466" xmlDataType="decimal"/>
    </xmlCellPr>
  </singleXmlCell>
  <singleXmlCell id="1599" r="X54" connectionId="0">
    <xmlCellPr id="1" uniqueName="P1082467">
      <xmlPr mapId="1" xpath="/TFI-IZD-POD/IPK-GFI-IZD-POD_1000380/P1082467" xmlDataType="decimal"/>
    </xmlCellPr>
  </singleXmlCell>
  <singleXmlCell id="1600" r="Y54" connectionId="0">
    <xmlCellPr id="1" uniqueName="P1082468">
      <xmlPr mapId="1" xpath="/TFI-IZD-POD/IPK-GFI-IZD-POD_1000380/P1082468" xmlDataType="decimal"/>
    </xmlCellPr>
  </singleXmlCell>
  <singleXmlCell id="1601" r="H55" connectionId="0">
    <xmlCellPr id="1" uniqueName="P1080692">
      <xmlPr mapId="1" xpath="/TFI-IZD-POD/IPK-GFI-IZD-POD_1000380/P1080692" xmlDataType="decimal"/>
    </xmlCellPr>
  </singleXmlCell>
  <singleXmlCell id="1602" r="I55" connectionId="0">
    <xmlCellPr id="1" uniqueName="P1080693">
      <xmlPr mapId="1" xpath="/TFI-IZD-POD/IPK-GFI-IZD-POD_1000380/P1080693" xmlDataType="decimal"/>
    </xmlCellPr>
  </singleXmlCell>
  <singleXmlCell id="1603" r="J55" connectionId="0">
    <xmlCellPr id="1" uniqueName="P1080694">
      <xmlPr mapId="1" xpath="/TFI-IZD-POD/IPK-GFI-IZD-POD_1000380/P1080694" xmlDataType="decimal"/>
    </xmlCellPr>
  </singleXmlCell>
  <singleXmlCell id="1604" r="K55" connectionId="0">
    <xmlCellPr id="1" uniqueName="P1080779">
      <xmlPr mapId="1" xpath="/TFI-IZD-POD/IPK-GFI-IZD-POD_1000380/P1080779" xmlDataType="decimal"/>
    </xmlCellPr>
  </singleXmlCell>
  <singleXmlCell id="1605" r="L55" connectionId="0">
    <xmlCellPr id="1" uniqueName="P1080780">
      <xmlPr mapId="1" xpath="/TFI-IZD-POD/IPK-GFI-IZD-POD_1000380/P1080780" xmlDataType="decimal"/>
    </xmlCellPr>
  </singleXmlCell>
  <singleXmlCell id="1606" r="M55" connectionId="0">
    <xmlCellPr id="1" uniqueName="P1080781">
      <xmlPr mapId="1" xpath="/TFI-IZD-POD/IPK-GFI-IZD-POD_1000380/P1080781" xmlDataType="decimal"/>
    </xmlCellPr>
  </singleXmlCell>
  <singleXmlCell id="1607" r="N55" connectionId="0">
    <xmlCellPr id="1" uniqueName="P1080782">
      <xmlPr mapId="1" xpath="/TFI-IZD-POD/IPK-GFI-IZD-POD_1000380/P1080782" xmlDataType="decimal"/>
    </xmlCellPr>
  </singleXmlCell>
  <singleXmlCell id="1608" r="O55" connectionId="0">
    <xmlCellPr id="1" uniqueName="P1080783">
      <xmlPr mapId="1" xpath="/TFI-IZD-POD/IPK-GFI-IZD-POD_1000380/P1080783" xmlDataType="decimal"/>
    </xmlCellPr>
  </singleXmlCell>
  <singleXmlCell id="1609" r="P55" connectionId="0">
    <xmlCellPr id="1" uniqueName="P1082469">
      <xmlPr mapId="1" xpath="/TFI-IZD-POD/IPK-GFI-IZD-POD_1000380/P1082469" xmlDataType="decimal"/>
    </xmlCellPr>
  </singleXmlCell>
  <singleXmlCell id="1610" r="Q55" connectionId="0">
    <xmlCellPr id="1" uniqueName="P1082470">
      <xmlPr mapId="1" xpath="/TFI-IZD-POD/IPK-GFI-IZD-POD_1000380/P1082470" xmlDataType="decimal"/>
    </xmlCellPr>
  </singleXmlCell>
  <singleXmlCell id="1611" r="R55" connectionId="0">
    <xmlCellPr id="1" uniqueName="P1082433">
      <xmlPr mapId="1" xpath="/TFI-IZD-POD/IPK-GFI-IZD-POD_1000380/P1082433" xmlDataType="decimal"/>
    </xmlCellPr>
  </singleXmlCell>
  <singleXmlCell id="1612" r="U55" connectionId="0">
    <xmlCellPr id="1" uniqueName="P1082471">
      <xmlPr mapId="1" xpath="/TFI-IZD-POD/IPK-GFI-IZD-POD_1000380/P1082471" xmlDataType="decimal"/>
    </xmlCellPr>
  </singleXmlCell>
  <singleXmlCell id="1613" r="V55" connectionId="0">
    <xmlCellPr id="1" uniqueName="P1082472">
      <xmlPr mapId="1" xpath="/TFI-IZD-POD/IPK-GFI-IZD-POD_1000380/P1082472" xmlDataType="decimal"/>
    </xmlCellPr>
  </singleXmlCell>
  <singleXmlCell id="1614" r="W55" connectionId="0">
    <xmlCellPr id="1" uniqueName="P1082473">
      <xmlPr mapId="1" xpath="/TFI-IZD-POD/IPK-GFI-IZD-POD_1000380/P1082473" xmlDataType="decimal"/>
    </xmlCellPr>
  </singleXmlCell>
  <singleXmlCell id="1615" r="X55" connectionId="0">
    <xmlCellPr id="1" uniqueName="P1082474">
      <xmlPr mapId="1" xpath="/TFI-IZD-POD/IPK-GFI-IZD-POD_1000380/P1082474" xmlDataType="decimal"/>
    </xmlCellPr>
  </singleXmlCell>
  <singleXmlCell id="1616" r="Y55" connectionId="0">
    <xmlCellPr id="1" uniqueName="P1082475">
      <xmlPr mapId="1" xpath="/TFI-IZD-POD/IPK-GFI-IZD-POD_1000380/P1082475" xmlDataType="decimal"/>
    </xmlCellPr>
  </singleXmlCell>
  <singleXmlCell id="1617" r="H56" connectionId="0">
    <xmlCellPr id="1" uniqueName="P1080784">
      <xmlPr mapId="1" xpath="/TFI-IZD-POD/IPK-GFI-IZD-POD_1000380/P1080784" xmlDataType="decimal"/>
    </xmlCellPr>
  </singleXmlCell>
  <singleXmlCell id="1618" r="I56" connectionId="0">
    <xmlCellPr id="1" uniqueName="P1080785">
      <xmlPr mapId="1" xpath="/TFI-IZD-POD/IPK-GFI-IZD-POD_1000380/P1080785" xmlDataType="decimal"/>
    </xmlCellPr>
  </singleXmlCell>
  <singleXmlCell id="1619" r="J56" connectionId="0">
    <xmlCellPr id="1" uniqueName="P1080786">
      <xmlPr mapId="1" xpath="/TFI-IZD-POD/IPK-GFI-IZD-POD_1000380/P1080786" xmlDataType="decimal"/>
    </xmlCellPr>
  </singleXmlCell>
  <singleXmlCell id="1620" r="K56" connectionId="0">
    <xmlCellPr id="1" uniqueName="P1081033">
      <xmlPr mapId="1" xpath="/TFI-IZD-POD/IPK-GFI-IZD-POD_1000380/P1081033" xmlDataType="decimal"/>
    </xmlCellPr>
  </singleXmlCell>
  <singleXmlCell id="1621" r="L56" connectionId="0">
    <xmlCellPr id="1" uniqueName="P1081034">
      <xmlPr mapId="1" xpath="/TFI-IZD-POD/IPK-GFI-IZD-POD_1000380/P1081034" xmlDataType="decimal"/>
    </xmlCellPr>
  </singleXmlCell>
  <singleXmlCell id="1622" r="M56" connectionId="0">
    <xmlCellPr id="1" uniqueName="P1081035">
      <xmlPr mapId="1" xpath="/TFI-IZD-POD/IPK-GFI-IZD-POD_1000380/P1081035" xmlDataType="decimal"/>
    </xmlCellPr>
  </singleXmlCell>
  <singleXmlCell id="1623" r="N56" connectionId="0">
    <xmlCellPr id="1" uniqueName="P1081222">
      <xmlPr mapId="1" xpath="/TFI-IZD-POD/IPK-GFI-IZD-POD_1000380/P1081222" xmlDataType="decimal"/>
    </xmlCellPr>
  </singleXmlCell>
  <singleXmlCell id="1624" r="O56" connectionId="0">
    <xmlCellPr id="1" uniqueName="P1081223">
      <xmlPr mapId="1" xpath="/TFI-IZD-POD/IPK-GFI-IZD-POD_1000380/P1081223" xmlDataType="decimal"/>
    </xmlCellPr>
  </singleXmlCell>
  <singleXmlCell id="1625" r="P56" connectionId="0">
    <xmlCellPr id="1" uniqueName="P1082477">
      <xmlPr mapId="1" xpath="/TFI-IZD-POD/IPK-GFI-IZD-POD_1000380/P1082477" xmlDataType="decimal"/>
    </xmlCellPr>
  </singleXmlCell>
  <singleXmlCell id="1626" r="Q56" connectionId="0">
    <xmlCellPr id="1" uniqueName="P1082480">
      <xmlPr mapId="1" xpath="/TFI-IZD-POD/IPK-GFI-IZD-POD_1000380/P1082480" xmlDataType="decimal"/>
    </xmlCellPr>
  </singleXmlCell>
  <singleXmlCell id="1627" r="R56" connectionId="0">
    <xmlCellPr id="1" uniqueName="P1082482">
      <xmlPr mapId="1" xpath="/TFI-IZD-POD/IPK-GFI-IZD-POD_1000380/P1082482" xmlDataType="decimal"/>
    </xmlCellPr>
  </singleXmlCell>
  <singleXmlCell id="1628" r="U56" connectionId="0">
    <xmlCellPr id="1" uniqueName="P1082435">
      <xmlPr mapId="1" xpath="/TFI-IZD-POD/IPK-GFI-IZD-POD_1000380/P1082435" xmlDataType="decimal"/>
    </xmlCellPr>
  </singleXmlCell>
  <singleXmlCell id="1629" r="V56" connectionId="0">
    <xmlCellPr id="1" uniqueName="P1082484">
      <xmlPr mapId="1" xpath="/TFI-IZD-POD/IPK-GFI-IZD-POD_1000380/P1082484" xmlDataType="decimal"/>
    </xmlCellPr>
  </singleXmlCell>
  <singleXmlCell id="1630" r="W56" connectionId="0">
    <xmlCellPr id="1" uniqueName="P1082487">
      <xmlPr mapId="1" xpath="/TFI-IZD-POD/IPK-GFI-IZD-POD_1000380/P1082487" xmlDataType="decimal"/>
    </xmlCellPr>
  </singleXmlCell>
  <singleXmlCell id="1631" r="X56" connectionId="0">
    <xmlCellPr id="1" uniqueName="P1082488">
      <xmlPr mapId="1" xpath="/TFI-IZD-POD/IPK-GFI-IZD-POD_1000380/P1082488" xmlDataType="decimal"/>
    </xmlCellPr>
  </singleXmlCell>
  <singleXmlCell id="1632" r="Y56" connectionId="0">
    <xmlCellPr id="1" uniqueName="P1082490">
      <xmlPr mapId="1" xpath="/TFI-IZD-POD/IPK-GFI-IZD-POD_1000380/P1082490" xmlDataType="decimal"/>
    </xmlCellPr>
  </singleXmlCell>
  <singleXmlCell id="1633" r="H57" connectionId="0">
    <xmlCellPr id="1" uniqueName="P1081224">
      <xmlPr mapId="1" xpath="/TFI-IZD-POD/IPK-GFI-IZD-POD_1000380/P1081224" xmlDataType="decimal"/>
    </xmlCellPr>
  </singleXmlCell>
  <singleXmlCell id="1634" r="I57" connectionId="0">
    <xmlCellPr id="1" uniqueName="P1081225">
      <xmlPr mapId="1" xpath="/TFI-IZD-POD/IPK-GFI-IZD-POD_1000380/P1081225" xmlDataType="decimal"/>
    </xmlCellPr>
  </singleXmlCell>
  <singleXmlCell id="1635" r="J57" connectionId="0">
    <xmlCellPr id="1" uniqueName="P1081326">
      <xmlPr mapId="1" xpath="/TFI-IZD-POD/IPK-GFI-IZD-POD_1000380/P1081326" xmlDataType="decimal"/>
    </xmlCellPr>
  </singleXmlCell>
  <singleXmlCell id="1636" r="K57" connectionId="0">
    <xmlCellPr id="1" uniqueName="P1081327">
      <xmlPr mapId="1" xpath="/TFI-IZD-POD/IPK-GFI-IZD-POD_1000380/P1081327" xmlDataType="decimal"/>
    </xmlCellPr>
  </singleXmlCell>
  <singleXmlCell id="1637" r="L57" connectionId="0">
    <xmlCellPr id="1" uniqueName="P1081328">
      <xmlPr mapId="1" xpath="/TFI-IZD-POD/IPK-GFI-IZD-POD_1000380/P1081328" xmlDataType="decimal"/>
    </xmlCellPr>
  </singleXmlCell>
  <singleXmlCell id="1638" r="M57" connectionId="0">
    <xmlCellPr id="1" uniqueName="P1081413">
      <xmlPr mapId="1" xpath="/TFI-IZD-POD/IPK-GFI-IZD-POD_1000380/P1081413" xmlDataType="decimal"/>
    </xmlCellPr>
  </singleXmlCell>
  <singleXmlCell id="1639" r="N57" connectionId="0">
    <xmlCellPr id="1" uniqueName="P1081414">
      <xmlPr mapId="1" xpath="/TFI-IZD-POD/IPK-GFI-IZD-POD_1000380/P1081414" xmlDataType="decimal"/>
    </xmlCellPr>
  </singleXmlCell>
  <singleXmlCell id="1640" r="O57" connectionId="0">
    <xmlCellPr id="1" uniqueName="P1081415">
      <xmlPr mapId="1" xpath="/TFI-IZD-POD/IPK-GFI-IZD-POD_1000380/P1081415" xmlDataType="decimal"/>
    </xmlCellPr>
  </singleXmlCell>
  <singleXmlCell id="1641" r="P57" connectionId="0">
    <xmlCellPr id="1" uniqueName="P1082493">
      <xmlPr mapId="1" xpath="/TFI-IZD-POD/IPK-GFI-IZD-POD_1000380/P1082493" xmlDataType="decimal"/>
    </xmlCellPr>
  </singleXmlCell>
  <singleXmlCell id="1642" r="Q57" connectionId="0">
    <xmlCellPr id="1" uniqueName="P1082497">
      <xmlPr mapId="1" xpath="/TFI-IZD-POD/IPK-GFI-IZD-POD_1000380/P1082497" xmlDataType="decimal"/>
    </xmlCellPr>
  </singleXmlCell>
  <singleXmlCell id="1643" r="R57" connectionId="0">
    <xmlCellPr id="1" uniqueName="P1082498">
      <xmlPr mapId="1" xpath="/TFI-IZD-POD/IPK-GFI-IZD-POD_1000380/P1082498" xmlDataType="decimal"/>
    </xmlCellPr>
  </singleXmlCell>
  <singleXmlCell id="1644" r="U57" connectionId="0">
    <xmlCellPr id="1" uniqueName="P1082501">
      <xmlPr mapId="1" xpath="/TFI-IZD-POD/IPK-GFI-IZD-POD_1000380/P1082501" xmlDataType="decimal"/>
    </xmlCellPr>
  </singleXmlCell>
  <singleXmlCell id="1645" r="V57" connectionId="0">
    <xmlCellPr id="1" uniqueName="P1082437">
      <xmlPr mapId="1" xpath="/TFI-IZD-POD/IPK-GFI-IZD-POD_1000380/P1082437" xmlDataType="decimal"/>
    </xmlCellPr>
  </singleXmlCell>
  <singleXmlCell id="1646" r="W57" connectionId="0">
    <xmlCellPr id="1" uniqueName="P1082503">
      <xmlPr mapId="1" xpath="/TFI-IZD-POD/IPK-GFI-IZD-POD_1000380/P1082503" xmlDataType="decimal"/>
    </xmlCellPr>
  </singleXmlCell>
  <singleXmlCell id="1647" r="X57" connectionId="0">
    <xmlCellPr id="1" uniqueName="P1082505">
      <xmlPr mapId="1" xpath="/TFI-IZD-POD/IPK-GFI-IZD-POD_1000380/P1082505" xmlDataType="decimal"/>
    </xmlCellPr>
  </singleXmlCell>
  <singleXmlCell id="1648" r="Y57" connectionId="0">
    <xmlCellPr id="1" uniqueName="P1082507">
      <xmlPr mapId="1" xpath="/TFI-IZD-POD/IPK-GFI-IZD-POD_1000380/P1082507" xmlDataType="decimal"/>
    </xmlCellPr>
  </singleXmlCell>
  <singleXmlCell id="1649" r="H59" connectionId="0">
    <xmlCellPr id="1" uniqueName="P1081416">
      <xmlPr mapId="1" xpath="/TFI-IZD-POD/IPK-GFI-IZD-POD_1000380/P1081416" xmlDataType="decimal"/>
    </xmlCellPr>
  </singleXmlCell>
  <singleXmlCell id="1650" r="I59" connectionId="0">
    <xmlCellPr id="1" uniqueName="P1081501">
      <xmlPr mapId="1" xpath="/TFI-IZD-POD/IPK-GFI-IZD-POD_1000380/P1081501" xmlDataType="decimal"/>
    </xmlCellPr>
  </singleXmlCell>
  <singleXmlCell id="1651" r="J59" connectionId="0">
    <xmlCellPr id="1" uniqueName="P1081502">
      <xmlPr mapId="1" xpath="/TFI-IZD-POD/IPK-GFI-IZD-POD_1000380/P1081502" xmlDataType="decimal"/>
    </xmlCellPr>
  </singleXmlCell>
  <singleXmlCell id="1652" r="K59" connectionId="0">
    <xmlCellPr id="1" uniqueName="P1081503">
      <xmlPr mapId="1" xpath="/TFI-IZD-POD/IPK-GFI-IZD-POD_1000380/P1081503" xmlDataType="decimal"/>
    </xmlCellPr>
  </singleXmlCell>
  <singleXmlCell id="1653" r="L59" connectionId="0">
    <xmlCellPr id="1" uniqueName="P1081504">
      <xmlPr mapId="1" xpath="/TFI-IZD-POD/IPK-GFI-IZD-POD_1000380/P1081504" xmlDataType="decimal"/>
    </xmlCellPr>
  </singleXmlCell>
  <singleXmlCell id="1654" r="M59" connectionId="0">
    <xmlCellPr id="1" uniqueName="P1081505">
      <xmlPr mapId="1" xpath="/TFI-IZD-POD/IPK-GFI-IZD-POD_1000380/P1081505" xmlDataType="decimal"/>
    </xmlCellPr>
  </singleXmlCell>
  <singleXmlCell id="1655" r="N59" connectionId="0">
    <xmlCellPr id="1" uniqueName="P1081506">
      <xmlPr mapId="1" xpath="/TFI-IZD-POD/IPK-GFI-IZD-POD_1000380/P1081506" xmlDataType="decimal"/>
    </xmlCellPr>
  </singleXmlCell>
  <singleXmlCell id="1656" r="O59" connectionId="0">
    <xmlCellPr id="1" uniqueName="P1081507">
      <xmlPr mapId="1" xpath="/TFI-IZD-POD/IPK-GFI-IZD-POD_1000380/P1081507" xmlDataType="decimal"/>
    </xmlCellPr>
  </singleXmlCell>
  <singleXmlCell id="1657" r="P59" connectionId="0">
    <xmlCellPr id="1" uniqueName="P1082510">
      <xmlPr mapId="1" xpath="/TFI-IZD-POD/IPK-GFI-IZD-POD_1000380/P1082510" xmlDataType="decimal"/>
    </xmlCellPr>
  </singleXmlCell>
  <singleXmlCell id="1658" r="Q59" connectionId="0">
    <xmlCellPr id="1" uniqueName="P1082512">
      <xmlPr mapId="1" xpath="/TFI-IZD-POD/IPK-GFI-IZD-POD_1000380/P1082512" xmlDataType="decimal"/>
    </xmlCellPr>
  </singleXmlCell>
  <singleXmlCell id="1659" r="R59" connectionId="0">
    <xmlCellPr id="1" uniqueName="P1082514">
      <xmlPr mapId="1" xpath="/TFI-IZD-POD/IPK-GFI-IZD-POD_1000380/P1082514" xmlDataType="decimal"/>
    </xmlCellPr>
  </singleXmlCell>
  <singleXmlCell id="1660" r="U59" connectionId="0">
    <xmlCellPr id="1" uniqueName="P1082516">
      <xmlPr mapId="1" xpath="/TFI-IZD-POD/IPK-GFI-IZD-POD_1000380/P1082516" xmlDataType="decimal"/>
    </xmlCellPr>
  </singleXmlCell>
  <singleXmlCell id="1661" r="V59" connectionId="0">
    <xmlCellPr id="1" uniqueName="P1082519">
      <xmlPr mapId="1" xpath="/TFI-IZD-POD/IPK-GFI-IZD-POD_1000380/P1082519" xmlDataType="decimal"/>
    </xmlCellPr>
  </singleXmlCell>
  <singleXmlCell id="1662" r="W59" connectionId="0">
    <xmlCellPr id="1" uniqueName="P1082440">
      <xmlPr mapId="1" xpath="/TFI-IZD-POD/IPK-GFI-IZD-POD_1000380/P1082440" xmlDataType="decimal"/>
    </xmlCellPr>
  </singleXmlCell>
  <singleXmlCell id="1663" r="X59" connectionId="0">
    <xmlCellPr id="1" uniqueName="P1082521">
      <xmlPr mapId="1" xpath="/TFI-IZD-POD/IPK-GFI-IZD-POD_1000380/P1082521" xmlDataType="decimal"/>
    </xmlCellPr>
  </singleXmlCell>
  <singleXmlCell id="1664" r="Y59" connectionId="0">
    <xmlCellPr id="1" uniqueName="P1082523">
      <xmlPr mapId="1" xpath="/TFI-IZD-POD/IPK-GFI-IZD-POD_1000380/P1082523" xmlDataType="decimal"/>
    </xmlCellPr>
  </singleXmlCell>
  <singleXmlCell id="1665" r="H61" connectionId="0">
    <xmlCellPr id="1" uniqueName="P1081508">
      <xmlPr mapId="1" xpath="/TFI-IZD-POD/IPK-GFI-IZD-POD_1000380/P1081508" xmlDataType="decimal"/>
    </xmlCellPr>
  </singleXmlCell>
  <singleXmlCell id="1666" r="I61" connectionId="0">
    <xmlCellPr id="1" uniqueName="P1081509">
      <xmlPr mapId="1" xpath="/TFI-IZD-POD/IPK-GFI-IZD-POD_1000380/P1081509" xmlDataType="decimal"/>
    </xmlCellPr>
  </singleXmlCell>
  <singleXmlCell id="1667" r="J61" connectionId="0">
    <xmlCellPr id="1" uniqueName="P1081510">
      <xmlPr mapId="1" xpath="/TFI-IZD-POD/IPK-GFI-IZD-POD_1000380/P1081510" xmlDataType="decimal"/>
    </xmlCellPr>
  </singleXmlCell>
  <singleXmlCell id="1668" r="K61" connectionId="0">
    <xmlCellPr id="1" uniqueName="P1081511">
      <xmlPr mapId="1" xpath="/TFI-IZD-POD/IPK-GFI-IZD-POD_1000380/P1081511" xmlDataType="decimal"/>
    </xmlCellPr>
  </singleXmlCell>
  <singleXmlCell id="1669" r="L61" connectionId="0">
    <xmlCellPr id="1" uniqueName="P1081512">
      <xmlPr mapId="1" xpath="/TFI-IZD-POD/IPK-GFI-IZD-POD_1000380/P1081512" xmlDataType="decimal"/>
    </xmlCellPr>
  </singleXmlCell>
  <singleXmlCell id="1670" r="M61" connectionId="0">
    <xmlCellPr id="1" uniqueName="P1081513">
      <xmlPr mapId="1" xpath="/TFI-IZD-POD/IPK-GFI-IZD-POD_1000380/P1081513" xmlDataType="decimal"/>
    </xmlCellPr>
  </singleXmlCell>
  <singleXmlCell id="1671" r="N61" connectionId="0">
    <xmlCellPr id="1" uniqueName="P1081514">
      <xmlPr mapId="1" xpath="/TFI-IZD-POD/IPK-GFI-IZD-POD_1000380/P1081514" xmlDataType="decimal"/>
    </xmlCellPr>
  </singleXmlCell>
  <singleXmlCell id="1672" r="O61" connectionId="0">
    <xmlCellPr id="1" uniqueName="P1081515">
      <xmlPr mapId="1" xpath="/TFI-IZD-POD/IPK-GFI-IZD-POD_1000380/P1081515" xmlDataType="decimal"/>
    </xmlCellPr>
  </singleXmlCell>
  <singleXmlCell id="1673" r="P61" connectionId="0">
    <xmlCellPr id="1" uniqueName="P1082525">
      <xmlPr mapId="1" xpath="/TFI-IZD-POD/IPK-GFI-IZD-POD_1000380/P1082525" xmlDataType="decimal"/>
    </xmlCellPr>
  </singleXmlCell>
  <singleXmlCell id="1674" r="Q61" connectionId="0">
    <xmlCellPr id="1" uniqueName="P1082527">
      <xmlPr mapId="1" xpath="/TFI-IZD-POD/IPK-GFI-IZD-POD_1000380/P1082527" xmlDataType="decimal"/>
    </xmlCellPr>
  </singleXmlCell>
  <singleXmlCell id="1675" r="R61" connectionId="0">
    <xmlCellPr id="1" uniqueName="P1082528">
      <xmlPr mapId="1" xpath="/TFI-IZD-POD/IPK-GFI-IZD-POD_1000380/P1082528" xmlDataType="decimal"/>
    </xmlCellPr>
  </singleXmlCell>
  <singleXmlCell id="1676" r="U61" connectionId="0">
    <xmlCellPr id="1" uniqueName="P1082529">
      <xmlPr mapId="1" xpath="/TFI-IZD-POD/IPK-GFI-IZD-POD_1000380/P1082529" xmlDataType="decimal"/>
    </xmlCellPr>
  </singleXmlCell>
  <singleXmlCell id="1677" r="V61" connectionId="0">
    <xmlCellPr id="1" uniqueName="P1082530">
      <xmlPr mapId="1" xpath="/TFI-IZD-POD/IPK-GFI-IZD-POD_1000380/P1082530" xmlDataType="decimal"/>
    </xmlCellPr>
  </singleXmlCell>
  <singleXmlCell id="1678" r="W61" connectionId="0">
    <xmlCellPr id="1" uniqueName="P1082532">
      <xmlPr mapId="1" xpath="/TFI-IZD-POD/IPK-GFI-IZD-POD_1000380/P1082532" xmlDataType="decimal"/>
    </xmlCellPr>
  </singleXmlCell>
  <singleXmlCell id="1679" r="X61" connectionId="0">
    <xmlCellPr id="1" uniqueName="P1082442">
      <xmlPr mapId="1" xpath="/TFI-IZD-POD/IPK-GFI-IZD-POD_1000380/P1082442" xmlDataType="decimal"/>
    </xmlCellPr>
  </singleXmlCell>
  <singleXmlCell id="1680" r="Y61" connectionId="0">
    <xmlCellPr id="1" uniqueName="P1082533">
      <xmlPr mapId="1" xpath="/TFI-IZD-POD/IPK-GFI-IZD-POD_1000380/P1082533" xmlDataType="decimal"/>
    </xmlCellPr>
  </singleXmlCell>
  <singleXmlCell id="1681" r="H62" connectionId="0">
    <xmlCellPr id="1" uniqueName="P1081516">
      <xmlPr mapId="1" xpath="/TFI-IZD-POD/IPK-GFI-IZD-POD_1000380/P1081516" xmlDataType="decimal"/>
    </xmlCellPr>
  </singleXmlCell>
  <singleXmlCell id="1682" r="I62" connectionId="0">
    <xmlCellPr id="1" uniqueName="P1081517">
      <xmlPr mapId="1" xpath="/TFI-IZD-POD/IPK-GFI-IZD-POD_1000380/P1081517" xmlDataType="decimal"/>
    </xmlCellPr>
  </singleXmlCell>
  <singleXmlCell id="1683" r="J62" connectionId="0">
    <xmlCellPr id="1" uniqueName="P1081518">
      <xmlPr mapId="1" xpath="/TFI-IZD-POD/IPK-GFI-IZD-POD_1000380/P1081518" xmlDataType="decimal"/>
    </xmlCellPr>
  </singleXmlCell>
  <singleXmlCell id="1684" r="K62" connectionId="0">
    <xmlCellPr id="1" uniqueName="P1081519">
      <xmlPr mapId="1" xpath="/TFI-IZD-POD/IPK-GFI-IZD-POD_1000380/P1081519" xmlDataType="decimal"/>
    </xmlCellPr>
  </singleXmlCell>
  <singleXmlCell id="1685" r="L62" connectionId="0">
    <xmlCellPr id="1" uniqueName="P1081520">
      <xmlPr mapId="1" xpath="/TFI-IZD-POD/IPK-GFI-IZD-POD_1000380/P1081520" xmlDataType="decimal"/>
    </xmlCellPr>
  </singleXmlCell>
  <singleXmlCell id="1686" r="M62" connectionId="0">
    <xmlCellPr id="1" uniqueName="P1081521">
      <xmlPr mapId="1" xpath="/TFI-IZD-POD/IPK-GFI-IZD-POD_1000380/P1081521" xmlDataType="decimal"/>
    </xmlCellPr>
  </singleXmlCell>
  <singleXmlCell id="1687" r="N62" connectionId="0">
    <xmlCellPr id="1" uniqueName="P1081522">
      <xmlPr mapId="1" xpath="/TFI-IZD-POD/IPK-GFI-IZD-POD_1000380/P1081522" xmlDataType="decimal"/>
    </xmlCellPr>
  </singleXmlCell>
  <singleXmlCell id="1688" r="O62" connectionId="0">
    <xmlCellPr id="1" uniqueName="P1081523">
      <xmlPr mapId="1" xpath="/TFI-IZD-POD/IPK-GFI-IZD-POD_1000380/P1081523" xmlDataType="decimal"/>
    </xmlCellPr>
  </singleXmlCell>
  <singleXmlCell id="1689" r="P62" connectionId="0">
    <xmlCellPr id="1" uniqueName="P1082550">
      <xmlPr mapId="1" xpath="/TFI-IZD-POD/IPK-GFI-IZD-POD_1000380/P1082550" xmlDataType="decimal"/>
    </xmlCellPr>
  </singleXmlCell>
  <singleXmlCell id="1690" r="Q62" connectionId="0">
    <xmlCellPr id="1" uniqueName="P1082552">
      <xmlPr mapId="1" xpath="/TFI-IZD-POD/IPK-GFI-IZD-POD_1000380/P1082552" xmlDataType="decimal"/>
    </xmlCellPr>
  </singleXmlCell>
  <singleXmlCell id="1691" r="R62" connectionId="0">
    <xmlCellPr id="1" uniqueName="P1082554">
      <xmlPr mapId="1" xpath="/TFI-IZD-POD/IPK-GFI-IZD-POD_1000380/P1082554" xmlDataType="decimal"/>
    </xmlCellPr>
  </singleXmlCell>
  <singleXmlCell id="1692" r="U62" connectionId="0">
    <xmlCellPr id="1" uniqueName="P1082558">
      <xmlPr mapId="1" xpath="/TFI-IZD-POD/IPK-GFI-IZD-POD_1000380/P1082558" xmlDataType="decimal"/>
    </xmlCellPr>
  </singleXmlCell>
  <singleXmlCell id="1693" r="V62" connectionId="0">
    <xmlCellPr id="1" uniqueName="P1082562">
      <xmlPr mapId="1" xpath="/TFI-IZD-POD/IPK-GFI-IZD-POD_1000380/P1082562" xmlDataType="decimal"/>
    </xmlCellPr>
  </singleXmlCell>
  <singleXmlCell id="1694" r="W62" connectionId="0">
    <xmlCellPr id="1" uniqueName="P1082564">
      <xmlPr mapId="1" xpath="/TFI-IZD-POD/IPK-GFI-IZD-POD_1000380/P1082564" xmlDataType="decimal"/>
    </xmlCellPr>
  </singleXmlCell>
  <singleXmlCell id="1695" r="X62" connectionId="0">
    <xmlCellPr id="1" uniqueName="P1082566">
      <xmlPr mapId="1" xpath="/TFI-IZD-POD/IPK-GFI-IZD-POD_1000380/P1082566" xmlDataType="decimal"/>
    </xmlCellPr>
  </singleXmlCell>
  <singleXmlCell id="1696" r="Y62" connectionId="0">
    <xmlCellPr id="1" uniqueName="P1082445">
      <xmlPr mapId="1" xpath="/TFI-IZD-POD/IPK-GFI-IZD-POD_1000380/P1082445" xmlDataType="decimal"/>
    </xmlCellPr>
  </singleXmlCell>
  <singleXmlCell id="1697" r="H63" connectionId="0">
    <xmlCellPr id="1" uniqueName="P1081524">
      <xmlPr mapId="1" xpath="/TFI-IZD-POD/IPK-GFI-IZD-POD_1000380/P1081524" xmlDataType="decimal"/>
    </xmlCellPr>
  </singleXmlCell>
  <singleXmlCell id="1698" r="I63" connectionId="0">
    <xmlCellPr id="1" uniqueName="P1081525">
      <xmlPr mapId="1" xpath="/TFI-IZD-POD/IPK-GFI-IZD-POD_1000380/P1081525" xmlDataType="decimal"/>
    </xmlCellPr>
  </singleXmlCell>
  <singleXmlCell id="1699" r="J63" connectionId="0">
    <xmlCellPr id="1" uniqueName="P1081526">
      <xmlPr mapId="1" xpath="/TFI-IZD-POD/IPK-GFI-IZD-POD_1000380/P1081526" xmlDataType="decimal"/>
    </xmlCellPr>
  </singleXmlCell>
  <singleXmlCell id="1700" r="K63" connectionId="0">
    <xmlCellPr id="1" uniqueName="P1081527">
      <xmlPr mapId="1" xpath="/TFI-IZD-POD/IPK-GFI-IZD-POD_1000380/P1081527" xmlDataType="decimal"/>
    </xmlCellPr>
  </singleXmlCell>
  <singleXmlCell id="1701" r="L63" connectionId="0">
    <xmlCellPr id="1" uniqueName="P1081528">
      <xmlPr mapId="1" xpath="/TFI-IZD-POD/IPK-GFI-IZD-POD_1000380/P1081528" xmlDataType="decimal"/>
    </xmlCellPr>
  </singleXmlCell>
  <singleXmlCell id="1702" r="M63" connectionId="0">
    <xmlCellPr id="1" uniqueName="P1081529">
      <xmlPr mapId="1" xpath="/TFI-IZD-POD/IPK-GFI-IZD-POD_1000380/P1081529" xmlDataType="decimal"/>
    </xmlCellPr>
  </singleXmlCell>
  <singleXmlCell id="1703" r="N63" connectionId="0">
    <xmlCellPr id="1" uniqueName="P1081530">
      <xmlPr mapId="1" xpath="/TFI-IZD-POD/IPK-GFI-IZD-POD_1000380/P1081530" xmlDataType="decimal"/>
    </xmlCellPr>
  </singleXmlCell>
  <singleXmlCell id="1704" r="O63" connectionId="0">
    <xmlCellPr id="1" uniqueName="P1081531">
      <xmlPr mapId="1" xpath="/TFI-IZD-POD/IPK-GFI-IZD-POD_1000380/P1081531" xmlDataType="decimal"/>
    </xmlCellPr>
  </singleXmlCell>
  <singleXmlCell id="1705" r="P63" connectionId="0">
    <xmlCellPr id="1" uniqueName="P1082568">
      <xmlPr mapId="1" xpath="/TFI-IZD-POD/IPK-GFI-IZD-POD_1000380/P1082568" xmlDataType="decimal"/>
    </xmlCellPr>
  </singleXmlCell>
  <singleXmlCell id="1706" r="Q63" connectionId="0">
    <xmlCellPr id="1" uniqueName="P1082570">
      <xmlPr mapId="1" xpath="/TFI-IZD-POD/IPK-GFI-IZD-POD_1000380/P1082570" xmlDataType="decimal"/>
    </xmlCellPr>
  </singleXmlCell>
  <singleXmlCell id="1707" r="R63" connectionId="0">
    <xmlCellPr id="1" uniqueName="P1082573">
      <xmlPr mapId="1" xpath="/TFI-IZD-POD/IPK-GFI-IZD-POD_1000380/P1082573" xmlDataType="decimal"/>
    </xmlCellPr>
  </singleXmlCell>
  <singleXmlCell id="1708" r="U63" connectionId="0">
    <xmlCellPr id="1" uniqueName="P1082576">
      <xmlPr mapId="1" xpath="/TFI-IZD-POD/IPK-GFI-IZD-POD_1000380/P1082576" xmlDataType="decimal"/>
    </xmlCellPr>
  </singleXmlCell>
  <singleXmlCell id="1709" r="V63" connectionId="0">
    <xmlCellPr id="1" uniqueName="P1082578">
      <xmlPr mapId="1" xpath="/TFI-IZD-POD/IPK-GFI-IZD-POD_1000380/P1082578" xmlDataType="decimal"/>
    </xmlCellPr>
  </singleXmlCell>
  <singleXmlCell id="1710" r="W63" connectionId="0">
    <xmlCellPr id="1" uniqueName="P1082580">
      <xmlPr mapId="1" xpath="/TFI-IZD-POD/IPK-GFI-IZD-POD_1000380/P1082580" xmlDataType="decimal"/>
    </xmlCellPr>
  </singleXmlCell>
  <singleXmlCell id="1711" r="X63" connectionId="0">
    <xmlCellPr id="1" uniqueName="P1082582">
      <xmlPr mapId="1" xpath="/TFI-IZD-POD/IPK-GFI-IZD-POD_1000380/P1082582" xmlDataType="decimal"/>
    </xmlCellPr>
  </singleXmlCell>
  <singleXmlCell id="1712" r="Y63" connectionId="0">
    <xmlCellPr id="1" uniqueName="P1082584">
      <xmlPr mapId="1" xpath="/TFI-IZD-POD/IPK-GFI-IZD-POD_1000380/P1082584" xmlDataType="decimal"/>
    </xmlCellPr>
  </singleXmlCell>
</singleXmlCell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72"/>
  <sheetViews>
    <sheetView tabSelected="1" view="pageBreakPreview" zoomScale="60" zoomScaleNormal="100" workbookViewId="0">
      <selection activeCell="H4" sqref="H4:I4"/>
    </sheetView>
  </sheetViews>
  <sheetFormatPr defaultColWidth="9.109375" defaultRowHeight="14.4" x14ac:dyDescent="0.3"/>
  <cols>
    <col min="1" max="8" width="9.109375" style="66"/>
    <col min="9" max="9" width="15.33203125" style="66" customWidth="1"/>
    <col min="10" max="16384" width="9.109375" style="66"/>
  </cols>
  <sheetData>
    <row r="1" spans="1:14" ht="15.6" x14ac:dyDescent="0.3">
      <c r="A1" s="186" t="s">
        <v>276</v>
      </c>
      <c r="B1" s="187"/>
      <c r="C1" s="187"/>
      <c r="D1" s="64"/>
      <c r="E1" s="64"/>
      <c r="F1" s="64"/>
      <c r="G1" s="64"/>
      <c r="H1" s="64"/>
      <c r="I1" s="64"/>
      <c r="J1" s="65"/>
    </row>
    <row r="2" spans="1:14" ht="14.4" customHeight="1" x14ac:dyDescent="0.3">
      <c r="A2" s="188" t="s">
        <v>277</v>
      </c>
      <c r="B2" s="189"/>
      <c r="C2" s="189"/>
      <c r="D2" s="189"/>
      <c r="E2" s="189"/>
      <c r="F2" s="189"/>
      <c r="G2" s="189"/>
      <c r="H2" s="189"/>
      <c r="I2" s="189"/>
      <c r="J2" s="190"/>
      <c r="N2" s="114" t="s">
        <v>278</v>
      </c>
    </row>
    <row r="3" spans="1:14" x14ac:dyDescent="0.3">
      <c r="A3" s="67"/>
      <c r="B3" s="68"/>
      <c r="C3" s="68"/>
      <c r="D3" s="68"/>
      <c r="E3" s="68"/>
      <c r="F3" s="68"/>
      <c r="G3" s="68"/>
      <c r="H3" s="68"/>
      <c r="I3" s="68"/>
      <c r="J3" s="69"/>
      <c r="N3" s="114" t="s">
        <v>279</v>
      </c>
    </row>
    <row r="4" spans="1:14" ht="33.6" customHeight="1" x14ac:dyDescent="0.3">
      <c r="A4" s="191" t="s">
        <v>280</v>
      </c>
      <c r="B4" s="192"/>
      <c r="C4" s="192"/>
      <c r="D4" s="192"/>
      <c r="E4" s="193" t="s">
        <v>281</v>
      </c>
      <c r="F4" s="194"/>
      <c r="G4" s="70" t="s">
        <v>282</v>
      </c>
      <c r="H4" s="193" t="s">
        <v>283</v>
      </c>
      <c r="I4" s="194"/>
      <c r="J4" s="71"/>
      <c r="N4" s="114" t="s">
        <v>284</v>
      </c>
    </row>
    <row r="5" spans="1:14" s="72" customFormat="1" ht="10.199999999999999" customHeight="1" x14ac:dyDescent="0.3">
      <c r="A5" s="195"/>
      <c r="B5" s="196"/>
      <c r="C5" s="196"/>
      <c r="D5" s="196"/>
      <c r="E5" s="196"/>
      <c r="F5" s="196"/>
      <c r="G5" s="196"/>
      <c r="H5" s="196"/>
      <c r="I5" s="196"/>
      <c r="J5" s="197"/>
      <c r="N5" s="115" t="s">
        <v>285</v>
      </c>
    </row>
    <row r="6" spans="1:14" ht="20.399999999999999" customHeight="1" x14ac:dyDescent="0.3">
      <c r="A6" s="73"/>
      <c r="B6" s="74" t="s">
        <v>286</v>
      </c>
      <c r="C6" s="75"/>
      <c r="D6" s="75"/>
      <c r="E6" s="81">
        <v>2021</v>
      </c>
      <c r="F6" s="76"/>
      <c r="G6" s="70"/>
      <c r="H6" s="76"/>
      <c r="I6" s="77"/>
      <c r="J6" s="78"/>
      <c r="N6" s="114"/>
    </row>
    <row r="7" spans="1:14" s="80" customFormat="1" ht="10.95" customHeight="1" x14ac:dyDescent="0.3">
      <c r="A7" s="73"/>
      <c r="B7" s="75"/>
      <c r="C7" s="75"/>
      <c r="D7" s="75"/>
      <c r="E7" s="79"/>
      <c r="F7" s="79"/>
      <c r="G7" s="70"/>
      <c r="H7" s="76"/>
      <c r="I7" s="77"/>
      <c r="J7" s="78"/>
    </row>
    <row r="8" spans="1:14" ht="20.399999999999999" customHeight="1" x14ac:dyDescent="0.3">
      <c r="A8" s="73"/>
      <c r="B8" s="74" t="s">
        <v>287</v>
      </c>
      <c r="C8" s="75"/>
      <c r="D8" s="75"/>
      <c r="E8" s="81" t="s">
        <v>285</v>
      </c>
      <c r="F8" s="76"/>
      <c r="G8" s="70"/>
      <c r="H8" s="76"/>
      <c r="I8" s="77"/>
      <c r="J8" s="78"/>
    </row>
    <row r="9" spans="1:14" s="80" customFormat="1" ht="10.95" customHeight="1" x14ac:dyDescent="0.3">
      <c r="A9" s="73"/>
      <c r="B9" s="75"/>
      <c r="C9" s="75"/>
      <c r="D9" s="75"/>
      <c r="E9" s="79"/>
      <c r="F9" s="79"/>
      <c r="G9" s="70"/>
      <c r="H9" s="79"/>
      <c r="I9" s="82"/>
      <c r="J9" s="78"/>
    </row>
    <row r="10" spans="1:14" ht="37.950000000000003" customHeight="1" x14ac:dyDescent="0.3">
      <c r="A10" s="182" t="s">
        <v>288</v>
      </c>
      <c r="B10" s="183"/>
      <c r="C10" s="183"/>
      <c r="D10" s="183"/>
      <c r="E10" s="183"/>
      <c r="F10" s="183"/>
      <c r="G10" s="183"/>
      <c r="H10" s="183"/>
      <c r="I10" s="183"/>
      <c r="J10" s="83"/>
    </row>
    <row r="11" spans="1:14" ht="24.6" customHeight="1" x14ac:dyDescent="0.3">
      <c r="A11" s="168" t="s">
        <v>289</v>
      </c>
      <c r="B11" s="184"/>
      <c r="C11" s="176" t="s">
        <v>290</v>
      </c>
      <c r="D11" s="177"/>
      <c r="E11" s="84"/>
      <c r="F11" s="137" t="s">
        <v>291</v>
      </c>
      <c r="G11" s="180"/>
      <c r="H11" s="153"/>
      <c r="I11" s="154"/>
      <c r="J11" s="85"/>
    </row>
    <row r="12" spans="1:14" ht="14.4" customHeight="1" x14ac:dyDescent="0.3">
      <c r="A12" s="86"/>
      <c r="B12" s="87"/>
      <c r="C12" s="87"/>
      <c r="D12" s="87"/>
      <c r="E12" s="185"/>
      <c r="F12" s="185"/>
      <c r="G12" s="185"/>
      <c r="H12" s="185"/>
      <c r="I12" s="88"/>
      <c r="J12" s="85"/>
    </row>
    <row r="13" spans="1:14" ht="21" customHeight="1" x14ac:dyDescent="0.3">
      <c r="A13" s="136" t="s">
        <v>292</v>
      </c>
      <c r="B13" s="180"/>
      <c r="C13" s="176" t="s">
        <v>293</v>
      </c>
      <c r="D13" s="177"/>
      <c r="E13" s="198"/>
      <c r="F13" s="185"/>
      <c r="G13" s="185"/>
      <c r="H13" s="185"/>
      <c r="I13" s="88"/>
      <c r="J13" s="85"/>
    </row>
    <row r="14" spans="1:14" ht="10.95" customHeight="1" x14ac:dyDescent="0.3">
      <c r="A14" s="84"/>
      <c r="B14" s="88"/>
      <c r="C14" s="87"/>
      <c r="D14" s="87"/>
      <c r="E14" s="143"/>
      <c r="F14" s="143"/>
      <c r="G14" s="143"/>
      <c r="H14" s="143"/>
      <c r="I14" s="87"/>
      <c r="J14" s="89"/>
    </row>
    <row r="15" spans="1:14" ht="22.95" customHeight="1" x14ac:dyDescent="0.3">
      <c r="A15" s="136" t="s">
        <v>294</v>
      </c>
      <c r="B15" s="180"/>
      <c r="C15" s="176" t="s">
        <v>295</v>
      </c>
      <c r="D15" s="177"/>
      <c r="E15" s="181"/>
      <c r="F15" s="170"/>
      <c r="G15" s="90" t="s">
        <v>296</v>
      </c>
      <c r="H15" s="174" t="s">
        <v>297</v>
      </c>
      <c r="I15" s="175"/>
      <c r="J15" s="91"/>
    </row>
    <row r="16" spans="1:14" ht="10.95" customHeight="1" x14ac:dyDescent="0.3">
      <c r="A16" s="84"/>
      <c r="B16" s="88"/>
      <c r="C16" s="87"/>
      <c r="D16" s="87"/>
      <c r="E16" s="143"/>
      <c r="F16" s="143"/>
      <c r="G16" s="143"/>
      <c r="H16" s="143"/>
      <c r="I16" s="87"/>
      <c r="J16" s="89"/>
    </row>
    <row r="17" spans="1:10" ht="22.95" customHeight="1" x14ac:dyDescent="0.3">
      <c r="A17" s="92"/>
      <c r="B17" s="90" t="s">
        <v>298</v>
      </c>
      <c r="C17" s="176" t="s">
        <v>299</v>
      </c>
      <c r="D17" s="177"/>
      <c r="E17" s="93"/>
      <c r="F17" s="93"/>
      <c r="G17" s="93"/>
      <c r="H17" s="93"/>
      <c r="I17" s="93"/>
      <c r="J17" s="91"/>
    </row>
    <row r="18" spans="1:10" x14ac:dyDescent="0.3">
      <c r="A18" s="178"/>
      <c r="B18" s="179"/>
      <c r="C18" s="143"/>
      <c r="D18" s="143"/>
      <c r="E18" s="143"/>
      <c r="F18" s="143"/>
      <c r="G18" s="143"/>
      <c r="H18" s="143"/>
      <c r="I18" s="87"/>
      <c r="J18" s="89"/>
    </row>
    <row r="19" spans="1:10" x14ac:dyDescent="0.3">
      <c r="A19" s="168" t="s">
        <v>300</v>
      </c>
      <c r="B19" s="169"/>
      <c r="C19" s="144" t="s">
        <v>301</v>
      </c>
      <c r="D19" s="145"/>
      <c r="E19" s="145"/>
      <c r="F19" s="145"/>
      <c r="G19" s="145"/>
      <c r="H19" s="145"/>
      <c r="I19" s="145"/>
      <c r="J19" s="146"/>
    </row>
    <row r="20" spans="1:10" x14ac:dyDescent="0.3">
      <c r="A20" s="86"/>
      <c r="B20" s="87"/>
      <c r="C20" s="94"/>
      <c r="D20" s="87"/>
      <c r="E20" s="143"/>
      <c r="F20" s="143"/>
      <c r="G20" s="143"/>
      <c r="H20" s="143"/>
      <c r="I20" s="87"/>
      <c r="J20" s="89"/>
    </row>
    <row r="21" spans="1:10" x14ac:dyDescent="0.3">
      <c r="A21" s="168" t="s">
        <v>302</v>
      </c>
      <c r="B21" s="169"/>
      <c r="C21" s="174">
        <v>23210</v>
      </c>
      <c r="D21" s="175"/>
      <c r="E21" s="143"/>
      <c r="F21" s="143"/>
      <c r="G21" s="144" t="s">
        <v>303</v>
      </c>
      <c r="H21" s="145"/>
      <c r="I21" s="145"/>
      <c r="J21" s="146"/>
    </row>
    <row r="22" spans="1:10" x14ac:dyDescent="0.3">
      <c r="A22" s="86"/>
      <c r="B22" s="87"/>
      <c r="C22" s="87"/>
      <c r="D22" s="87"/>
      <c r="E22" s="143"/>
      <c r="F22" s="143"/>
      <c r="G22" s="143"/>
      <c r="H22" s="143"/>
      <c r="I22" s="87"/>
      <c r="J22" s="89"/>
    </row>
    <row r="23" spans="1:10" x14ac:dyDescent="0.3">
      <c r="A23" s="168" t="s">
        <v>304</v>
      </c>
      <c r="B23" s="169"/>
      <c r="C23" s="144" t="s">
        <v>305</v>
      </c>
      <c r="D23" s="145"/>
      <c r="E23" s="145"/>
      <c r="F23" s="145"/>
      <c r="G23" s="145"/>
      <c r="H23" s="145"/>
      <c r="I23" s="145"/>
      <c r="J23" s="146"/>
    </row>
    <row r="24" spans="1:10" x14ac:dyDescent="0.3">
      <c r="A24" s="86"/>
      <c r="B24" s="87"/>
      <c r="C24" s="87"/>
      <c r="D24" s="87"/>
      <c r="E24" s="143"/>
      <c r="F24" s="143"/>
      <c r="G24" s="143"/>
      <c r="H24" s="143"/>
      <c r="I24" s="87"/>
      <c r="J24" s="89"/>
    </row>
    <row r="25" spans="1:10" x14ac:dyDescent="0.3">
      <c r="A25" s="168" t="s">
        <v>306</v>
      </c>
      <c r="B25" s="169"/>
      <c r="C25" s="171" t="s">
        <v>307</v>
      </c>
      <c r="D25" s="172"/>
      <c r="E25" s="172"/>
      <c r="F25" s="172"/>
      <c r="G25" s="172"/>
      <c r="H25" s="172"/>
      <c r="I25" s="172"/>
      <c r="J25" s="173"/>
    </row>
    <row r="26" spans="1:10" x14ac:dyDescent="0.3">
      <c r="A26" s="86"/>
      <c r="B26" s="87"/>
      <c r="C26" s="94"/>
      <c r="D26" s="87"/>
      <c r="E26" s="143"/>
      <c r="F26" s="143"/>
      <c r="G26" s="143"/>
      <c r="H26" s="143"/>
      <c r="I26" s="87"/>
      <c r="J26" s="89"/>
    </row>
    <row r="27" spans="1:10" x14ac:dyDescent="0.3">
      <c r="A27" s="168" t="s">
        <v>308</v>
      </c>
      <c r="B27" s="169"/>
      <c r="C27" s="171" t="s">
        <v>309</v>
      </c>
      <c r="D27" s="172"/>
      <c r="E27" s="172"/>
      <c r="F27" s="172"/>
      <c r="G27" s="172"/>
      <c r="H27" s="172"/>
      <c r="I27" s="172"/>
      <c r="J27" s="173"/>
    </row>
    <row r="28" spans="1:10" ht="13.95" customHeight="1" x14ac:dyDescent="0.3">
      <c r="A28" s="86"/>
      <c r="B28" s="87"/>
      <c r="C28" s="94"/>
      <c r="D28" s="87"/>
      <c r="E28" s="143"/>
      <c r="F28" s="143"/>
      <c r="G28" s="143"/>
      <c r="H28" s="143"/>
      <c r="I28" s="87"/>
      <c r="J28" s="89"/>
    </row>
    <row r="29" spans="1:10" ht="22.95" customHeight="1" x14ac:dyDescent="0.3">
      <c r="A29" s="136" t="s">
        <v>310</v>
      </c>
      <c r="B29" s="169"/>
      <c r="C29" s="128">
        <v>268</v>
      </c>
      <c r="D29" s="96"/>
      <c r="E29" s="147"/>
      <c r="F29" s="147"/>
      <c r="G29" s="147"/>
      <c r="H29" s="147"/>
      <c r="I29" s="97"/>
      <c r="J29" s="98"/>
    </row>
    <row r="30" spans="1:10" x14ac:dyDescent="0.3">
      <c r="A30" s="86"/>
      <c r="B30" s="87"/>
      <c r="C30" s="87"/>
      <c r="D30" s="87"/>
      <c r="E30" s="143"/>
      <c r="F30" s="143"/>
      <c r="G30" s="143"/>
      <c r="H30" s="143"/>
      <c r="I30" s="97"/>
      <c r="J30" s="98"/>
    </row>
    <row r="31" spans="1:10" x14ac:dyDescent="0.3">
      <c r="A31" s="168" t="s">
        <v>311</v>
      </c>
      <c r="B31" s="169"/>
      <c r="C31" s="111" t="s">
        <v>312</v>
      </c>
      <c r="D31" s="167" t="s">
        <v>313</v>
      </c>
      <c r="E31" s="151"/>
      <c r="F31" s="151"/>
      <c r="G31" s="151"/>
      <c r="H31" s="99"/>
      <c r="I31" s="100" t="s">
        <v>314</v>
      </c>
      <c r="J31" s="101" t="s">
        <v>315</v>
      </c>
    </row>
    <row r="32" spans="1:10" x14ac:dyDescent="0.3">
      <c r="A32" s="168"/>
      <c r="B32" s="169"/>
      <c r="C32" s="102"/>
      <c r="D32" s="70"/>
      <c r="E32" s="170"/>
      <c r="F32" s="170"/>
      <c r="G32" s="170"/>
      <c r="H32" s="170"/>
      <c r="I32" s="97"/>
      <c r="J32" s="98"/>
    </row>
    <row r="33" spans="1:10" x14ac:dyDescent="0.3">
      <c r="A33" s="168" t="s">
        <v>316</v>
      </c>
      <c r="B33" s="169"/>
      <c r="C33" s="95" t="s">
        <v>317</v>
      </c>
      <c r="D33" s="167" t="s">
        <v>318</v>
      </c>
      <c r="E33" s="151"/>
      <c r="F33" s="151"/>
      <c r="G33" s="151"/>
      <c r="H33" s="93"/>
      <c r="I33" s="100" t="s">
        <v>319</v>
      </c>
      <c r="J33" s="101" t="s">
        <v>320</v>
      </c>
    </row>
    <row r="34" spans="1:10" x14ac:dyDescent="0.3">
      <c r="A34" s="86"/>
      <c r="B34" s="87"/>
      <c r="C34" s="87"/>
      <c r="D34" s="87"/>
      <c r="E34" s="143"/>
      <c r="F34" s="143"/>
      <c r="G34" s="143"/>
      <c r="H34" s="143"/>
      <c r="I34" s="87"/>
      <c r="J34" s="89"/>
    </row>
    <row r="35" spans="1:10" x14ac:dyDescent="0.3">
      <c r="A35" s="167" t="s">
        <v>321</v>
      </c>
      <c r="B35" s="151"/>
      <c r="C35" s="151"/>
      <c r="D35" s="151"/>
      <c r="E35" s="151" t="s">
        <v>322</v>
      </c>
      <c r="F35" s="151"/>
      <c r="G35" s="151"/>
      <c r="H35" s="151"/>
      <c r="I35" s="151"/>
      <c r="J35" s="103" t="s">
        <v>323</v>
      </c>
    </row>
    <row r="36" spans="1:10" x14ac:dyDescent="0.3">
      <c r="A36" s="86"/>
      <c r="B36" s="87"/>
      <c r="C36" s="87"/>
      <c r="D36" s="87"/>
      <c r="E36" s="143"/>
      <c r="F36" s="143"/>
      <c r="G36" s="143"/>
      <c r="H36" s="143"/>
      <c r="I36" s="87"/>
      <c r="J36" s="98"/>
    </row>
    <row r="37" spans="1:10" x14ac:dyDescent="0.3">
      <c r="A37" s="162"/>
      <c r="B37" s="163"/>
      <c r="C37" s="163"/>
      <c r="D37" s="163"/>
      <c r="E37" s="162"/>
      <c r="F37" s="163"/>
      <c r="G37" s="163"/>
      <c r="H37" s="163"/>
      <c r="I37" s="164"/>
      <c r="J37" s="104"/>
    </row>
    <row r="38" spans="1:10" x14ac:dyDescent="0.3">
      <c r="A38" s="86"/>
      <c r="B38" s="87"/>
      <c r="C38" s="94"/>
      <c r="D38" s="166"/>
      <c r="E38" s="166"/>
      <c r="F38" s="166"/>
      <c r="G38" s="166"/>
      <c r="H38" s="166"/>
      <c r="I38" s="166"/>
      <c r="J38" s="89"/>
    </row>
    <row r="39" spans="1:10" x14ac:dyDescent="0.3">
      <c r="A39" s="162"/>
      <c r="B39" s="163"/>
      <c r="C39" s="163"/>
      <c r="D39" s="164"/>
      <c r="E39" s="162"/>
      <c r="F39" s="163"/>
      <c r="G39" s="163"/>
      <c r="H39" s="163"/>
      <c r="I39" s="164"/>
      <c r="J39" s="95"/>
    </row>
    <row r="40" spans="1:10" x14ac:dyDescent="0.3">
      <c r="A40" s="86"/>
      <c r="B40" s="87"/>
      <c r="C40" s="94"/>
      <c r="D40" s="105"/>
      <c r="E40" s="166"/>
      <c r="F40" s="166"/>
      <c r="G40" s="166"/>
      <c r="H40" s="166"/>
      <c r="I40" s="88"/>
      <c r="J40" s="89"/>
    </row>
    <row r="41" spans="1:10" x14ac:dyDescent="0.3">
      <c r="A41" s="162"/>
      <c r="B41" s="163"/>
      <c r="C41" s="163"/>
      <c r="D41" s="164"/>
      <c r="E41" s="162"/>
      <c r="F41" s="163"/>
      <c r="G41" s="163"/>
      <c r="H41" s="163"/>
      <c r="I41" s="164"/>
      <c r="J41" s="95"/>
    </row>
    <row r="42" spans="1:10" x14ac:dyDescent="0.3">
      <c r="A42" s="86"/>
      <c r="B42" s="87"/>
      <c r="C42" s="94"/>
      <c r="D42" s="105"/>
      <c r="E42" s="166"/>
      <c r="F42" s="166"/>
      <c r="G42" s="166"/>
      <c r="H42" s="166"/>
      <c r="I42" s="88"/>
      <c r="J42" s="89"/>
    </row>
    <row r="43" spans="1:10" x14ac:dyDescent="0.3">
      <c r="A43" s="162"/>
      <c r="B43" s="163"/>
      <c r="C43" s="163"/>
      <c r="D43" s="164"/>
      <c r="E43" s="162"/>
      <c r="F43" s="163"/>
      <c r="G43" s="163"/>
      <c r="H43" s="163"/>
      <c r="I43" s="164"/>
      <c r="J43" s="95"/>
    </row>
    <row r="44" spans="1:10" x14ac:dyDescent="0.3">
      <c r="A44" s="106"/>
      <c r="B44" s="94"/>
      <c r="C44" s="160"/>
      <c r="D44" s="160"/>
      <c r="E44" s="143"/>
      <c r="F44" s="143"/>
      <c r="G44" s="160"/>
      <c r="H44" s="160"/>
      <c r="I44" s="160"/>
      <c r="J44" s="89"/>
    </row>
    <row r="45" spans="1:10" x14ac:dyDescent="0.3">
      <c r="A45" s="162"/>
      <c r="B45" s="163"/>
      <c r="C45" s="163"/>
      <c r="D45" s="164"/>
      <c r="E45" s="162"/>
      <c r="F45" s="163"/>
      <c r="G45" s="163"/>
      <c r="H45" s="163"/>
      <c r="I45" s="164"/>
      <c r="J45" s="95"/>
    </row>
    <row r="46" spans="1:10" x14ac:dyDescent="0.3">
      <c r="A46" s="106"/>
      <c r="B46" s="94"/>
      <c r="C46" s="94"/>
      <c r="D46" s="87"/>
      <c r="E46" s="165"/>
      <c r="F46" s="165"/>
      <c r="G46" s="160"/>
      <c r="H46" s="160"/>
      <c r="I46" s="87"/>
      <c r="J46" s="89"/>
    </row>
    <row r="47" spans="1:10" x14ac:dyDescent="0.3">
      <c r="A47" s="162"/>
      <c r="B47" s="163"/>
      <c r="C47" s="163"/>
      <c r="D47" s="164"/>
      <c r="E47" s="162"/>
      <c r="F47" s="163"/>
      <c r="G47" s="163"/>
      <c r="H47" s="163"/>
      <c r="I47" s="164"/>
      <c r="J47" s="95"/>
    </row>
    <row r="48" spans="1:10" x14ac:dyDescent="0.3">
      <c r="A48" s="106"/>
      <c r="B48" s="94"/>
      <c r="C48" s="94"/>
      <c r="D48" s="87"/>
      <c r="E48" s="143"/>
      <c r="F48" s="143"/>
      <c r="G48" s="160"/>
      <c r="H48" s="160"/>
      <c r="I48" s="87"/>
      <c r="J48" s="107" t="s">
        <v>324</v>
      </c>
    </row>
    <row r="49" spans="1:10" x14ac:dyDescent="0.3">
      <c r="A49" s="106"/>
      <c r="B49" s="94"/>
      <c r="C49" s="94"/>
      <c r="D49" s="87"/>
      <c r="E49" s="143"/>
      <c r="F49" s="143"/>
      <c r="G49" s="160"/>
      <c r="H49" s="160"/>
      <c r="I49" s="87"/>
      <c r="J49" s="107" t="s">
        <v>325</v>
      </c>
    </row>
    <row r="50" spans="1:10" ht="14.4" customHeight="1" x14ac:dyDescent="0.3">
      <c r="A50" s="136" t="s">
        <v>326</v>
      </c>
      <c r="B50" s="137"/>
      <c r="C50" s="153"/>
      <c r="D50" s="154"/>
      <c r="E50" s="155" t="s">
        <v>327</v>
      </c>
      <c r="F50" s="156"/>
      <c r="G50" s="157"/>
      <c r="H50" s="158"/>
      <c r="I50" s="158"/>
      <c r="J50" s="159"/>
    </row>
    <row r="51" spans="1:10" x14ac:dyDescent="0.3">
      <c r="A51" s="106"/>
      <c r="B51" s="94"/>
      <c r="C51" s="160"/>
      <c r="D51" s="160"/>
      <c r="E51" s="143"/>
      <c r="F51" s="143"/>
      <c r="G51" s="161" t="s">
        <v>328</v>
      </c>
      <c r="H51" s="161"/>
      <c r="I51" s="161"/>
      <c r="J51" s="78"/>
    </row>
    <row r="52" spans="1:10" ht="13.95" customHeight="1" x14ac:dyDescent="0.3">
      <c r="A52" s="136" t="s">
        <v>329</v>
      </c>
      <c r="B52" s="137"/>
      <c r="C52" s="144" t="s">
        <v>330</v>
      </c>
      <c r="D52" s="145"/>
      <c r="E52" s="145"/>
      <c r="F52" s="145"/>
      <c r="G52" s="145"/>
      <c r="H52" s="145"/>
      <c r="I52" s="145"/>
      <c r="J52" s="146"/>
    </row>
    <row r="53" spans="1:10" x14ac:dyDescent="0.3">
      <c r="A53" s="86"/>
      <c r="B53" s="87"/>
      <c r="C53" s="147" t="s">
        <v>331</v>
      </c>
      <c r="D53" s="147"/>
      <c r="E53" s="147"/>
      <c r="F53" s="147"/>
      <c r="G53" s="147"/>
      <c r="H53" s="147"/>
      <c r="I53" s="147"/>
      <c r="J53" s="89"/>
    </row>
    <row r="54" spans="1:10" x14ac:dyDescent="0.3">
      <c r="A54" s="136" t="s">
        <v>332</v>
      </c>
      <c r="B54" s="137"/>
      <c r="C54" s="148" t="s">
        <v>333</v>
      </c>
      <c r="D54" s="149"/>
      <c r="E54" s="150"/>
      <c r="F54" s="143"/>
      <c r="G54" s="143"/>
      <c r="H54" s="151"/>
      <c r="I54" s="151"/>
      <c r="J54" s="152"/>
    </row>
    <row r="55" spans="1:10" x14ac:dyDescent="0.3">
      <c r="A55" s="86"/>
      <c r="B55" s="87"/>
      <c r="C55" s="94"/>
      <c r="D55" s="87"/>
      <c r="E55" s="143"/>
      <c r="F55" s="143"/>
      <c r="G55" s="143"/>
      <c r="H55" s="143"/>
      <c r="I55" s="87"/>
      <c r="J55" s="89"/>
    </row>
    <row r="56" spans="1:10" ht="14.4" customHeight="1" x14ac:dyDescent="0.3">
      <c r="A56" s="136" t="s">
        <v>306</v>
      </c>
      <c r="B56" s="137"/>
      <c r="C56" s="138" t="s">
        <v>334</v>
      </c>
      <c r="D56" s="139"/>
      <c r="E56" s="139"/>
      <c r="F56" s="139"/>
      <c r="G56" s="139"/>
      <c r="H56" s="139"/>
      <c r="I56" s="139"/>
      <c r="J56" s="140"/>
    </row>
    <row r="57" spans="1:10" x14ac:dyDescent="0.3">
      <c r="A57" s="86"/>
      <c r="B57" s="87"/>
      <c r="C57" s="87"/>
      <c r="D57" s="87"/>
      <c r="E57" s="143"/>
      <c r="F57" s="143"/>
      <c r="G57" s="143"/>
      <c r="H57" s="143"/>
      <c r="I57" s="87"/>
      <c r="J57" s="89"/>
    </row>
    <row r="58" spans="1:10" x14ac:dyDescent="0.3">
      <c r="A58" s="136" t="s">
        <v>335</v>
      </c>
      <c r="B58" s="137"/>
      <c r="C58" s="138" t="s">
        <v>336</v>
      </c>
      <c r="D58" s="139"/>
      <c r="E58" s="139"/>
      <c r="F58" s="139"/>
      <c r="G58" s="139"/>
      <c r="H58" s="139"/>
      <c r="I58" s="139"/>
      <c r="J58" s="140"/>
    </row>
    <row r="59" spans="1:10" ht="14.4" customHeight="1" x14ac:dyDescent="0.3">
      <c r="A59" s="86"/>
      <c r="B59" s="87"/>
      <c r="C59" s="141" t="s">
        <v>337</v>
      </c>
      <c r="D59" s="141"/>
      <c r="E59" s="141"/>
      <c r="F59" s="141"/>
      <c r="G59" s="87"/>
      <c r="H59" s="87"/>
      <c r="I59" s="87"/>
      <c r="J59" s="89"/>
    </row>
    <row r="60" spans="1:10" x14ac:dyDescent="0.3">
      <c r="A60" s="136" t="s">
        <v>338</v>
      </c>
      <c r="B60" s="137"/>
      <c r="C60" s="138" t="s">
        <v>339</v>
      </c>
      <c r="D60" s="139"/>
      <c r="E60" s="139"/>
      <c r="F60" s="139"/>
      <c r="G60" s="139"/>
      <c r="H60" s="139"/>
      <c r="I60" s="139"/>
      <c r="J60" s="140"/>
    </row>
    <row r="61" spans="1:10" ht="14.4" customHeight="1" x14ac:dyDescent="0.3">
      <c r="A61" s="108"/>
      <c r="B61" s="109"/>
      <c r="C61" s="142" t="s">
        <v>340</v>
      </c>
      <c r="D61" s="142"/>
      <c r="E61" s="142"/>
      <c r="F61" s="142"/>
      <c r="G61" s="142"/>
      <c r="H61" s="109"/>
      <c r="I61" s="109"/>
      <c r="J61" s="110"/>
    </row>
    <row r="68" ht="27" customHeight="1" x14ac:dyDescent="0.3"/>
    <row r="72" ht="38.4" customHeight="1" x14ac:dyDescent="0.3"/>
  </sheetData>
  <sheetProtection algorithmName="SHA-512" hashValue="XtGdYZmfTy9Lqlh9vJfEUZiyUZIhnJ4CizjB8EW3a5Blh9jAtZ8dtLuBPnNNQCrxEYXkgIJd3rwSbNhbWp2T4g==" saltValue="fSQyK+NQAIVUfsJ0kxScrw==" spinCount="100000" sheet="1" objects="1" scenarios="1" formatCells="0" insertRows="0"/>
  <mergeCells count="122">
    <mergeCell ref="A1:C1"/>
    <mergeCell ref="A2:J2"/>
    <mergeCell ref="A4:D4"/>
    <mergeCell ref="E4:F4"/>
    <mergeCell ref="H4:I4"/>
    <mergeCell ref="A5:J5"/>
    <mergeCell ref="A13:B13"/>
    <mergeCell ref="C13:D13"/>
    <mergeCell ref="E13:F13"/>
    <mergeCell ref="G13:H13"/>
    <mergeCell ref="E14:F14"/>
    <mergeCell ref="G14:H14"/>
    <mergeCell ref="A10:I10"/>
    <mergeCell ref="A11:B11"/>
    <mergeCell ref="C11:D11"/>
    <mergeCell ref="F11:G11"/>
    <mergeCell ref="H11:I11"/>
    <mergeCell ref="E12:F12"/>
    <mergeCell ref="G12:H12"/>
    <mergeCell ref="C17:D17"/>
    <mergeCell ref="A18:B18"/>
    <mergeCell ref="C18:D18"/>
    <mergeCell ref="E18:F18"/>
    <mergeCell ref="G18:H18"/>
    <mergeCell ref="A19:B19"/>
    <mergeCell ref="C19:J19"/>
    <mergeCell ref="A15:B15"/>
    <mergeCell ref="C15:D15"/>
    <mergeCell ref="E15:F15"/>
    <mergeCell ref="H15:I15"/>
    <mergeCell ref="E16:F16"/>
    <mergeCell ref="G16:H16"/>
    <mergeCell ref="E22:F22"/>
    <mergeCell ref="G22:H22"/>
    <mergeCell ref="A23:B23"/>
    <mergeCell ref="C23:J23"/>
    <mergeCell ref="E24:F24"/>
    <mergeCell ref="G24:H24"/>
    <mergeCell ref="E20:F20"/>
    <mergeCell ref="G20:H20"/>
    <mergeCell ref="A21:B21"/>
    <mergeCell ref="C21:D21"/>
    <mergeCell ref="E21:F21"/>
    <mergeCell ref="G21:J21"/>
    <mergeCell ref="E28:F28"/>
    <mergeCell ref="G28:H28"/>
    <mergeCell ref="A29:B29"/>
    <mergeCell ref="E29:F29"/>
    <mergeCell ref="G29:H29"/>
    <mergeCell ref="E30:F30"/>
    <mergeCell ref="G30:H30"/>
    <mergeCell ref="A25:B25"/>
    <mergeCell ref="C25:J25"/>
    <mergeCell ref="E26:F26"/>
    <mergeCell ref="G26:H26"/>
    <mergeCell ref="A27:B27"/>
    <mergeCell ref="C27:J27"/>
    <mergeCell ref="E34:F34"/>
    <mergeCell ref="G34:H34"/>
    <mergeCell ref="A35:D35"/>
    <mergeCell ref="E35:I35"/>
    <mergeCell ref="E36:F36"/>
    <mergeCell ref="G36:H36"/>
    <mergeCell ref="A31:B31"/>
    <mergeCell ref="D31:G31"/>
    <mergeCell ref="A32:B32"/>
    <mergeCell ref="E32:F32"/>
    <mergeCell ref="G32:H32"/>
    <mergeCell ref="A33:B33"/>
    <mergeCell ref="D33:G33"/>
    <mergeCell ref="A41:D41"/>
    <mergeCell ref="E41:I41"/>
    <mergeCell ref="E42:F42"/>
    <mergeCell ref="G42:H42"/>
    <mergeCell ref="A43:D43"/>
    <mergeCell ref="E43:I43"/>
    <mergeCell ref="A37:D37"/>
    <mergeCell ref="E37:I37"/>
    <mergeCell ref="D38:I38"/>
    <mergeCell ref="A39:D39"/>
    <mergeCell ref="E39:I39"/>
    <mergeCell ref="E40:F40"/>
    <mergeCell ref="G40:H40"/>
    <mergeCell ref="A47:D47"/>
    <mergeCell ref="E47:I47"/>
    <mergeCell ref="E48:F48"/>
    <mergeCell ref="G48:H48"/>
    <mergeCell ref="E49:F49"/>
    <mergeCell ref="G49:H49"/>
    <mergeCell ref="C44:D44"/>
    <mergeCell ref="E44:F44"/>
    <mergeCell ref="G44:I44"/>
    <mergeCell ref="A45:D45"/>
    <mergeCell ref="E45:I45"/>
    <mergeCell ref="E46:F46"/>
    <mergeCell ref="G46:H46"/>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58:B58"/>
    <mergeCell ref="C58:J58"/>
    <mergeCell ref="C59:F59"/>
    <mergeCell ref="A60:B60"/>
    <mergeCell ref="C60:J60"/>
    <mergeCell ref="C61:G61"/>
    <mergeCell ref="E55:F55"/>
    <mergeCell ref="G55:H55"/>
    <mergeCell ref="A56:B56"/>
    <mergeCell ref="C56:J56"/>
    <mergeCell ref="E57:F57"/>
    <mergeCell ref="G57:H57"/>
  </mergeCells>
  <dataValidations count="4">
    <dataValidation type="list" allowBlank="1" showInputMessage="1" showErrorMessage="1" sqref="C50:D50">
      <formula1>$J$48:$J$49</formula1>
    </dataValidation>
    <dataValidation type="list" allowBlank="1" showInputMessage="1" showErrorMessage="1" sqref="C33">
      <formula1>$I$33:$J$33</formula1>
    </dataValidation>
    <dataValidation type="list" allowBlank="1" showInputMessage="1" showErrorMessage="1" sqref="C31">
      <formula1>$I$31:$J$31</formula1>
    </dataValidation>
    <dataValidation type="list" allowBlank="1" showInputMessage="1" showErrorMessage="1" sqref="E8">
      <formula1>$N$2:$N$5</formula1>
    </dataValidation>
  </dataValidations>
  <pageMargins left="0.70866141732283472" right="0.70866141732283472" top="0.74803149606299213" bottom="0.74803149606299213" header="0.31496062992125984" footer="0.31496062992125984"/>
  <pageSetup paperSize="9" scale="81"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34"/>
  <sheetViews>
    <sheetView view="pageBreakPreview" topLeftCell="A57" zoomScale="110" zoomScaleNormal="100" zoomScaleSheetLayoutView="110" workbookViewId="0">
      <selection activeCell="A126" sqref="A126:F126"/>
    </sheetView>
  </sheetViews>
  <sheetFormatPr defaultColWidth="8.88671875" defaultRowHeight="13.2" x14ac:dyDescent="0.25"/>
  <cols>
    <col min="1" max="7" width="8.88671875" style="10"/>
    <col min="8" max="9" width="16.109375" style="33" customWidth="1"/>
    <col min="10" max="10" width="10.33203125" style="10" bestFit="1" customWidth="1"/>
    <col min="11" max="16384" width="8.88671875" style="10"/>
  </cols>
  <sheetData>
    <row r="1" spans="1:9" x14ac:dyDescent="0.25">
      <c r="A1" s="206" t="s">
        <v>159</v>
      </c>
      <c r="B1" s="207"/>
      <c r="C1" s="207"/>
      <c r="D1" s="207"/>
      <c r="E1" s="207"/>
      <c r="F1" s="207"/>
      <c r="G1" s="207"/>
      <c r="H1" s="207"/>
      <c r="I1" s="207"/>
    </row>
    <row r="2" spans="1:9" x14ac:dyDescent="0.25">
      <c r="A2" s="208" t="s">
        <v>160</v>
      </c>
      <c r="B2" s="209"/>
      <c r="C2" s="209"/>
      <c r="D2" s="209"/>
      <c r="E2" s="209"/>
      <c r="F2" s="209"/>
      <c r="G2" s="209"/>
      <c r="H2" s="209"/>
      <c r="I2" s="209"/>
    </row>
    <row r="3" spans="1:9" x14ac:dyDescent="0.25">
      <c r="A3" s="210" t="s">
        <v>45</v>
      </c>
      <c r="B3" s="211"/>
      <c r="C3" s="211"/>
      <c r="D3" s="211"/>
      <c r="E3" s="211"/>
      <c r="F3" s="211"/>
      <c r="G3" s="211"/>
      <c r="H3" s="211"/>
      <c r="I3" s="211"/>
    </row>
    <row r="4" spans="1:9" x14ac:dyDescent="0.25">
      <c r="A4" s="212" t="s">
        <v>161</v>
      </c>
      <c r="B4" s="213"/>
      <c r="C4" s="213"/>
      <c r="D4" s="213"/>
      <c r="E4" s="213"/>
      <c r="F4" s="213"/>
      <c r="G4" s="213"/>
      <c r="H4" s="213"/>
      <c r="I4" s="214"/>
    </row>
    <row r="5" spans="1:9" ht="30.6" x14ac:dyDescent="0.25">
      <c r="A5" s="217" t="s">
        <v>47</v>
      </c>
      <c r="B5" s="218"/>
      <c r="C5" s="218"/>
      <c r="D5" s="218"/>
      <c r="E5" s="218"/>
      <c r="F5" s="218"/>
      <c r="G5" s="11" t="s">
        <v>162</v>
      </c>
      <c r="H5" s="13" t="s">
        <v>163</v>
      </c>
      <c r="I5" s="13" t="s">
        <v>164</v>
      </c>
    </row>
    <row r="6" spans="1:9" x14ac:dyDescent="0.25">
      <c r="A6" s="215">
        <v>1</v>
      </c>
      <c r="B6" s="216"/>
      <c r="C6" s="216"/>
      <c r="D6" s="216"/>
      <c r="E6" s="216"/>
      <c r="F6" s="216"/>
      <c r="G6" s="12">
        <v>2</v>
      </c>
      <c r="H6" s="13">
        <v>3</v>
      </c>
      <c r="I6" s="13">
        <v>4</v>
      </c>
    </row>
    <row r="7" spans="1:9" x14ac:dyDescent="0.25">
      <c r="A7" s="219"/>
      <c r="B7" s="219"/>
      <c r="C7" s="219"/>
      <c r="D7" s="219"/>
      <c r="E7" s="219"/>
      <c r="F7" s="219"/>
      <c r="G7" s="219"/>
      <c r="H7" s="219"/>
      <c r="I7" s="219"/>
    </row>
    <row r="8" spans="1:9" ht="12.75" customHeight="1" x14ac:dyDescent="0.25">
      <c r="A8" s="200" t="s">
        <v>165</v>
      </c>
      <c r="B8" s="200"/>
      <c r="C8" s="200"/>
      <c r="D8" s="200"/>
      <c r="E8" s="200"/>
      <c r="F8" s="200"/>
      <c r="G8" s="14">
        <v>1</v>
      </c>
      <c r="H8" s="31">
        <v>0</v>
      </c>
      <c r="I8" s="31">
        <v>0</v>
      </c>
    </row>
    <row r="9" spans="1:9" ht="12.75" customHeight="1" x14ac:dyDescent="0.25">
      <c r="A9" s="201" t="s">
        <v>166</v>
      </c>
      <c r="B9" s="201"/>
      <c r="C9" s="201"/>
      <c r="D9" s="201"/>
      <c r="E9" s="201"/>
      <c r="F9" s="201"/>
      <c r="G9" s="15">
        <v>2</v>
      </c>
      <c r="H9" s="32">
        <f>H10+H17+H27+H38+H43</f>
        <v>448901984</v>
      </c>
      <c r="I9" s="32">
        <f>I10+I17+I27+I38+I43</f>
        <v>442020422</v>
      </c>
    </row>
    <row r="10" spans="1:9" ht="12.75" customHeight="1" x14ac:dyDescent="0.25">
      <c r="A10" s="203" t="s">
        <v>167</v>
      </c>
      <c r="B10" s="203"/>
      <c r="C10" s="203"/>
      <c r="D10" s="203"/>
      <c r="E10" s="203"/>
      <c r="F10" s="203"/>
      <c r="G10" s="15">
        <v>3</v>
      </c>
      <c r="H10" s="32">
        <f>H11+H12+H13+H14+H15+H16</f>
        <v>91017</v>
      </c>
      <c r="I10" s="32">
        <f>I11+I12+I13+I14+I15+I16</f>
        <v>195936</v>
      </c>
    </row>
    <row r="11" spans="1:9" ht="12.75" customHeight="1" x14ac:dyDescent="0.25">
      <c r="A11" s="199" t="s">
        <v>168</v>
      </c>
      <c r="B11" s="199"/>
      <c r="C11" s="199"/>
      <c r="D11" s="199"/>
      <c r="E11" s="199"/>
      <c r="F11" s="199"/>
      <c r="G11" s="14">
        <v>4</v>
      </c>
      <c r="H11" s="31">
        <v>0</v>
      </c>
      <c r="I11" s="31">
        <v>0</v>
      </c>
    </row>
    <row r="12" spans="1:9" ht="22.95" customHeight="1" x14ac:dyDescent="0.25">
      <c r="A12" s="199" t="s">
        <v>169</v>
      </c>
      <c r="B12" s="199"/>
      <c r="C12" s="199"/>
      <c r="D12" s="199"/>
      <c r="E12" s="199"/>
      <c r="F12" s="199"/>
      <c r="G12" s="14">
        <v>5</v>
      </c>
      <c r="H12" s="31">
        <v>0</v>
      </c>
      <c r="I12" s="31">
        <v>0</v>
      </c>
    </row>
    <row r="13" spans="1:9" ht="12.75" customHeight="1" x14ac:dyDescent="0.25">
      <c r="A13" s="199" t="s">
        <v>170</v>
      </c>
      <c r="B13" s="199"/>
      <c r="C13" s="199"/>
      <c r="D13" s="199"/>
      <c r="E13" s="199"/>
      <c r="F13" s="199"/>
      <c r="G13" s="14">
        <v>6</v>
      </c>
      <c r="H13" s="31">
        <v>0</v>
      </c>
      <c r="I13" s="31">
        <v>0</v>
      </c>
    </row>
    <row r="14" spans="1:9" ht="12.75" customHeight="1" x14ac:dyDescent="0.25">
      <c r="A14" s="199" t="s">
        <v>171</v>
      </c>
      <c r="B14" s="199"/>
      <c r="C14" s="199"/>
      <c r="D14" s="199"/>
      <c r="E14" s="199"/>
      <c r="F14" s="199"/>
      <c r="G14" s="14">
        <v>7</v>
      </c>
      <c r="H14" s="31">
        <v>0</v>
      </c>
      <c r="I14" s="31">
        <v>0</v>
      </c>
    </row>
    <row r="15" spans="1:9" ht="12.75" customHeight="1" x14ac:dyDescent="0.25">
      <c r="A15" s="199" t="s">
        <v>172</v>
      </c>
      <c r="B15" s="199"/>
      <c r="C15" s="199"/>
      <c r="D15" s="199"/>
      <c r="E15" s="199"/>
      <c r="F15" s="199"/>
      <c r="G15" s="14">
        <v>8</v>
      </c>
      <c r="H15" s="31">
        <v>0</v>
      </c>
      <c r="I15" s="31">
        <v>0</v>
      </c>
    </row>
    <row r="16" spans="1:9" ht="12.75" customHeight="1" x14ac:dyDescent="0.25">
      <c r="A16" s="199" t="s">
        <v>173</v>
      </c>
      <c r="B16" s="199"/>
      <c r="C16" s="199"/>
      <c r="D16" s="199"/>
      <c r="E16" s="199"/>
      <c r="F16" s="199"/>
      <c r="G16" s="14">
        <v>9</v>
      </c>
      <c r="H16" s="31">
        <v>91017</v>
      </c>
      <c r="I16" s="31">
        <v>195936</v>
      </c>
    </row>
    <row r="17" spans="1:9" ht="12.75" customHeight="1" x14ac:dyDescent="0.25">
      <c r="A17" s="203" t="s">
        <v>174</v>
      </c>
      <c r="B17" s="203"/>
      <c r="C17" s="203"/>
      <c r="D17" s="203"/>
      <c r="E17" s="203"/>
      <c r="F17" s="203"/>
      <c r="G17" s="15">
        <v>10</v>
      </c>
      <c r="H17" s="32">
        <f>H18+H19+H20+H21+H22+H23+H24+H25+H26</f>
        <v>448772808</v>
      </c>
      <c r="I17" s="32">
        <f>I18+I19+I20+I21+I22+I23+I24+I25+I26</f>
        <v>441786690</v>
      </c>
    </row>
    <row r="18" spans="1:9" ht="12.75" customHeight="1" x14ac:dyDescent="0.25">
      <c r="A18" s="199" t="s">
        <v>175</v>
      </c>
      <c r="B18" s="199"/>
      <c r="C18" s="199"/>
      <c r="D18" s="199"/>
      <c r="E18" s="199"/>
      <c r="F18" s="199"/>
      <c r="G18" s="14">
        <v>11</v>
      </c>
      <c r="H18" s="31">
        <v>43295283</v>
      </c>
      <c r="I18" s="31">
        <v>44409058</v>
      </c>
    </row>
    <row r="19" spans="1:9" ht="12.75" customHeight="1" x14ac:dyDescent="0.25">
      <c r="A19" s="199" t="s">
        <v>176</v>
      </c>
      <c r="B19" s="199"/>
      <c r="C19" s="199"/>
      <c r="D19" s="199"/>
      <c r="E19" s="199"/>
      <c r="F19" s="199"/>
      <c r="G19" s="14">
        <v>12</v>
      </c>
      <c r="H19" s="31">
        <v>261075724</v>
      </c>
      <c r="I19" s="31">
        <v>254354467</v>
      </c>
    </row>
    <row r="20" spans="1:9" ht="12.75" customHeight="1" x14ac:dyDescent="0.25">
      <c r="A20" s="199" t="s">
        <v>177</v>
      </c>
      <c r="B20" s="199"/>
      <c r="C20" s="199"/>
      <c r="D20" s="199"/>
      <c r="E20" s="199"/>
      <c r="F20" s="199"/>
      <c r="G20" s="14">
        <v>13</v>
      </c>
      <c r="H20" s="31">
        <v>65673584</v>
      </c>
      <c r="I20" s="31">
        <v>62368657</v>
      </c>
    </row>
    <row r="21" spans="1:9" ht="12.75" customHeight="1" x14ac:dyDescent="0.25">
      <c r="A21" s="199" t="s">
        <v>178</v>
      </c>
      <c r="B21" s="199"/>
      <c r="C21" s="199"/>
      <c r="D21" s="199"/>
      <c r="E21" s="199"/>
      <c r="F21" s="199"/>
      <c r="G21" s="14">
        <v>14</v>
      </c>
      <c r="H21" s="31">
        <v>0</v>
      </c>
      <c r="I21" s="31">
        <v>0</v>
      </c>
    </row>
    <row r="22" spans="1:9" ht="12.75" customHeight="1" x14ac:dyDescent="0.25">
      <c r="A22" s="199" t="s">
        <v>179</v>
      </c>
      <c r="B22" s="199"/>
      <c r="C22" s="199"/>
      <c r="D22" s="199"/>
      <c r="E22" s="199"/>
      <c r="F22" s="199"/>
      <c r="G22" s="14">
        <v>15</v>
      </c>
      <c r="H22" s="31">
        <v>0</v>
      </c>
      <c r="I22" s="31">
        <v>0</v>
      </c>
    </row>
    <row r="23" spans="1:9" ht="12.75" customHeight="1" x14ac:dyDescent="0.25">
      <c r="A23" s="199" t="s">
        <v>180</v>
      </c>
      <c r="B23" s="199"/>
      <c r="C23" s="199"/>
      <c r="D23" s="199"/>
      <c r="E23" s="199"/>
      <c r="F23" s="199"/>
      <c r="G23" s="14">
        <v>16</v>
      </c>
      <c r="H23" s="31">
        <v>321986</v>
      </c>
      <c r="I23" s="31">
        <v>941389</v>
      </c>
    </row>
    <row r="24" spans="1:9" ht="12.75" customHeight="1" x14ac:dyDescent="0.25">
      <c r="A24" s="199" t="s">
        <v>181</v>
      </c>
      <c r="B24" s="199"/>
      <c r="C24" s="199"/>
      <c r="D24" s="199"/>
      <c r="E24" s="199"/>
      <c r="F24" s="199"/>
      <c r="G24" s="14">
        <v>17</v>
      </c>
      <c r="H24" s="31">
        <v>478987</v>
      </c>
      <c r="I24" s="31">
        <v>1519414</v>
      </c>
    </row>
    <row r="25" spans="1:9" ht="12.75" customHeight="1" x14ac:dyDescent="0.25">
      <c r="A25" s="199" t="s">
        <v>182</v>
      </c>
      <c r="B25" s="199"/>
      <c r="C25" s="199"/>
      <c r="D25" s="199"/>
      <c r="E25" s="199"/>
      <c r="F25" s="199"/>
      <c r="G25" s="14">
        <v>18</v>
      </c>
      <c r="H25" s="31">
        <v>0</v>
      </c>
      <c r="I25" s="31">
        <v>0</v>
      </c>
    </row>
    <row r="26" spans="1:9" ht="12.75" customHeight="1" x14ac:dyDescent="0.25">
      <c r="A26" s="199" t="s">
        <v>183</v>
      </c>
      <c r="B26" s="199"/>
      <c r="C26" s="199"/>
      <c r="D26" s="199"/>
      <c r="E26" s="199"/>
      <c r="F26" s="199"/>
      <c r="G26" s="14">
        <v>19</v>
      </c>
      <c r="H26" s="31">
        <v>77927244</v>
      </c>
      <c r="I26" s="31">
        <v>78193705</v>
      </c>
    </row>
    <row r="27" spans="1:9" ht="12.75" customHeight="1" x14ac:dyDescent="0.25">
      <c r="A27" s="203" t="s">
        <v>184</v>
      </c>
      <c r="B27" s="203"/>
      <c r="C27" s="203"/>
      <c r="D27" s="203"/>
      <c r="E27" s="203"/>
      <c r="F27" s="203"/>
      <c r="G27" s="15">
        <v>20</v>
      </c>
      <c r="H27" s="32">
        <f>SUM(H28:H37)</f>
        <v>38159</v>
      </c>
      <c r="I27" s="32">
        <f>SUM(I28:I37)</f>
        <v>37796</v>
      </c>
    </row>
    <row r="28" spans="1:9" ht="12.75" customHeight="1" x14ac:dyDescent="0.25">
      <c r="A28" s="199" t="s">
        <v>185</v>
      </c>
      <c r="B28" s="199"/>
      <c r="C28" s="199"/>
      <c r="D28" s="199"/>
      <c r="E28" s="199"/>
      <c r="F28" s="199"/>
      <c r="G28" s="14">
        <v>21</v>
      </c>
      <c r="H28" s="31">
        <v>38159</v>
      </c>
      <c r="I28" s="31">
        <v>37796</v>
      </c>
    </row>
    <row r="29" spans="1:9" ht="12.75" customHeight="1" x14ac:dyDescent="0.25">
      <c r="A29" s="199" t="s">
        <v>186</v>
      </c>
      <c r="B29" s="199"/>
      <c r="C29" s="199"/>
      <c r="D29" s="199"/>
      <c r="E29" s="199"/>
      <c r="F29" s="199"/>
      <c r="G29" s="14">
        <v>22</v>
      </c>
      <c r="H29" s="31">
        <v>0</v>
      </c>
      <c r="I29" s="31">
        <v>0</v>
      </c>
    </row>
    <row r="30" spans="1:9" ht="12.75" customHeight="1" x14ac:dyDescent="0.25">
      <c r="A30" s="199" t="s">
        <v>187</v>
      </c>
      <c r="B30" s="199"/>
      <c r="C30" s="199"/>
      <c r="D30" s="199"/>
      <c r="E30" s="199"/>
      <c r="F30" s="199"/>
      <c r="G30" s="14">
        <v>23</v>
      </c>
      <c r="H30" s="31">
        <v>0</v>
      </c>
      <c r="I30" s="31">
        <v>0</v>
      </c>
    </row>
    <row r="31" spans="1:9" ht="24" customHeight="1" x14ac:dyDescent="0.25">
      <c r="A31" s="199" t="s">
        <v>188</v>
      </c>
      <c r="B31" s="199"/>
      <c r="C31" s="199"/>
      <c r="D31" s="199"/>
      <c r="E31" s="199"/>
      <c r="F31" s="199"/>
      <c r="G31" s="14">
        <v>24</v>
      </c>
      <c r="H31" s="31">
        <v>0</v>
      </c>
      <c r="I31" s="31">
        <v>0</v>
      </c>
    </row>
    <row r="32" spans="1:9" ht="23.4" customHeight="1" x14ac:dyDescent="0.25">
      <c r="A32" s="199" t="s">
        <v>189</v>
      </c>
      <c r="B32" s="199"/>
      <c r="C32" s="199"/>
      <c r="D32" s="199"/>
      <c r="E32" s="199"/>
      <c r="F32" s="199"/>
      <c r="G32" s="14">
        <v>25</v>
      </c>
      <c r="H32" s="31">
        <v>0</v>
      </c>
      <c r="I32" s="31">
        <v>0</v>
      </c>
    </row>
    <row r="33" spans="1:9" ht="21.6" customHeight="1" x14ac:dyDescent="0.25">
      <c r="A33" s="199" t="s">
        <v>190</v>
      </c>
      <c r="B33" s="199"/>
      <c r="C33" s="199"/>
      <c r="D33" s="199"/>
      <c r="E33" s="199"/>
      <c r="F33" s="199"/>
      <c r="G33" s="14">
        <v>26</v>
      </c>
      <c r="H33" s="31">
        <v>0</v>
      </c>
      <c r="I33" s="31">
        <v>0</v>
      </c>
    </row>
    <row r="34" spans="1:9" ht="12.75" customHeight="1" x14ac:dyDescent="0.25">
      <c r="A34" s="199" t="s">
        <v>191</v>
      </c>
      <c r="B34" s="199"/>
      <c r="C34" s="199"/>
      <c r="D34" s="199"/>
      <c r="E34" s="199"/>
      <c r="F34" s="199"/>
      <c r="G34" s="14">
        <v>27</v>
      </c>
      <c r="H34" s="31">
        <v>0</v>
      </c>
      <c r="I34" s="31">
        <v>0</v>
      </c>
    </row>
    <row r="35" spans="1:9" ht="12.75" customHeight="1" x14ac:dyDescent="0.25">
      <c r="A35" s="199" t="s">
        <v>192</v>
      </c>
      <c r="B35" s="199"/>
      <c r="C35" s="199"/>
      <c r="D35" s="199"/>
      <c r="E35" s="199"/>
      <c r="F35" s="199"/>
      <c r="G35" s="14">
        <v>28</v>
      </c>
      <c r="H35" s="31">
        <v>0</v>
      </c>
      <c r="I35" s="31">
        <v>0</v>
      </c>
    </row>
    <row r="36" spans="1:9" ht="12.75" customHeight="1" x14ac:dyDescent="0.25">
      <c r="A36" s="199" t="s">
        <v>193</v>
      </c>
      <c r="B36" s="199"/>
      <c r="C36" s="199"/>
      <c r="D36" s="199"/>
      <c r="E36" s="199"/>
      <c r="F36" s="199"/>
      <c r="G36" s="14">
        <v>29</v>
      </c>
      <c r="H36" s="31">
        <v>0</v>
      </c>
      <c r="I36" s="31">
        <v>0</v>
      </c>
    </row>
    <row r="37" spans="1:9" ht="12.75" customHeight="1" x14ac:dyDescent="0.25">
      <c r="A37" s="199" t="s">
        <v>194</v>
      </c>
      <c r="B37" s="199"/>
      <c r="C37" s="199"/>
      <c r="D37" s="199"/>
      <c r="E37" s="199"/>
      <c r="F37" s="199"/>
      <c r="G37" s="14">
        <v>30</v>
      </c>
      <c r="H37" s="31">
        <v>0</v>
      </c>
      <c r="I37" s="31">
        <v>0</v>
      </c>
    </row>
    <row r="38" spans="1:9" ht="12.75" customHeight="1" x14ac:dyDescent="0.25">
      <c r="A38" s="203" t="s">
        <v>195</v>
      </c>
      <c r="B38" s="203"/>
      <c r="C38" s="203"/>
      <c r="D38" s="203"/>
      <c r="E38" s="203"/>
      <c r="F38" s="203"/>
      <c r="G38" s="15">
        <v>31</v>
      </c>
      <c r="H38" s="32">
        <f>H39+H40+H41+H42</f>
        <v>0</v>
      </c>
      <c r="I38" s="32">
        <f>I39+I40+I41+I42</f>
        <v>0</v>
      </c>
    </row>
    <row r="39" spans="1:9" ht="12.75" customHeight="1" x14ac:dyDescent="0.25">
      <c r="A39" s="199" t="s">
        <v>196</v>
      </c>
      <c r="B39" s="199"/>
      <c r="C39" s="199"/>
      <c r="D39" s="199"/>
      <c r="E39" s="199"/>
      <c r="F39" s="199"/>
      <c r="G39" s="14">
        <v>32</v>
      </c>
      <c r="H39" s="31">
        <v>0</v>
      </c>
      <c r="I39" s="31">
        <v>0</v>
      </c>
    </row>
    <row r="40" spans="1:9" ht="27" customHeight="1" x14ac:dyDescent="0.25">
      <c r="A40" s="199" t="s">
        <v>197</v>
      </c>
      <c r="B40" s="199"/>
      <c r="C40" s="199"/>
      <c r="D40" s="199"/>
      <c r="E40" s="199"/>
      <c r="F40" s="199"/>
      <c r="G40" s="14">
        <v>33</v>
      </c>
      <c r="H40" s="31">
        <v>0</v>
      </c>
      <c r="I40" s="31">
        <v>0</v>
      </c>
    </row>
    <row r="41" spans="1:9" ht="12.75" customHeight="1" x14ac:dyDescent="0.25">
      <c r="A41" s="199" t="s">
        <v>198</v>
      </c>
      <c r="B41" s="199"/>
      <c r="C41" s="199"/>
      <c r="D41" s="199"/>
      <c r="E41" s="199"/>
      <c r="F41" s="199"/>
      <c r="G41" s="14">
        <v>34</v>
      </c>
      <c r="H41" s="31">
        <v>0</v>
      </c>
      <c r="I41" s="31">
        <v>0</v>
      </c>
    </row>
    <row r="42" spans="1:9" ht="12.75" customHeight="1" x14ac:dyDescent="0.25">
      <c r="A42" s="199" t="s">
        <v>199</v>
      </c>
      <c r="B42" s="199"/>
      <c r="C42" s="199"/>
      <c r="D42" s="199"/>
      <c r="E42" s="199"/>
      <c r="F42" s="199"/>
      <c r="G42" s="14">
        <v>35</v>
      </c>
      <c r="H42" s="31">
        <v>0</v>
      </c>
      <c r="I42" s="31">
        <v>0</v>
      </c>
    </row>
    <row r="43" spans="1:9" ht="12.75" customHeight="1" x14ac:dyDescent="0.25">
      <c r="A43" s="199" t="s">
        <v>200</v>
      </c>
      <c r="B43" s="199"/>
      <c r="C43" s="199"/>
      <c r="D43" s="199"/>
      <c r="E43" s="199"/>
      <c r="F43" s="199"/>
      <c r="G43" s="14">
        <v>36</v>
      </c>
      <c r="H43" s="31">
        <v>0</v>
      </c>
      <c r="I43" s="31">
        <v>0</v>
      </c>
    </row>
    <row r="44" spans="1:9" ht="12.75" customHeight="1" x14ac:dyDescent="0.25">
      <c r="A44" s="201" t="s">
        <v>201</v>
      </c>
      <c r="B44" s="201"/>
      <c r="C44" s="201"/>
      <c r="D44" s="201"/>
      <c r="E44" s="201"/>
      <c r="F44" s="201"/>
      <c r="G44" s="15">
        <v>37</v>
      </c>
      <c r="H44" s="32">
        <f>H45+H53+H60+H70</f>
        <v>27768064</v>
      </c>
      <c r="I44" s="32">
        <f>I45+I53+I60+I70</f>
        <v>52882622</v>
      </c>
    </row>
    <row r="45" spans="1:9" ht="12.75" customHeight="1" x14ac:dyDescent="0.25">
      <c r="A45" s="203" t="s">
        <v>202</v>
      </c>
      <c r="B45" s="203"/>
      <c r="C45" s="203"/>
      <c r="D45" s="203"/>
      <c r="E45" s="203"/>
      <c r="F45" s="203"/>
      <c r="G45" s="15">
        <v>38</v>
      </c>
      <c r="H45" s="32">
        <f>SUM(H46:H52)</f>
        <v>1059513</v>
      </c>
      <c r="I45" s="32">
        <f>SUM(I46:I52)</f>
        <v>998219</v>
      </c>
    </row>
    <row r="46" spans="1:9" ht="12.75" customHeight="1" x14ac:dyDescent="0.25">
      <c r="A46" s="199" t="s">
        <v>203</v>
      </c>
      <c r="B46" s="199"/>
      <c r="C46" s="199"/>
      <c r="D46" s="199"/>
      <c r="E46" s="199"/>
      <c r="F46" s="199"/>
      <c r="G46" s="14">
        <v>39</v>
      </c>
      <c r="H46" s="31">
        <v>1059513</v>
      </c>
      <c r="I46" s="31">
        <v>998219</v>
      </c>
    </row>
    <row r="47" spans="1:9" ht="12.75" customHeight="1" x14ac:dyDescent="0.25">
      <c r="A47" s="199" t="s">
        <v>204</v>
      </c>
      <c r="B47" s="199"/>
      <c r="C47" s="199"/>
      <c r="D47" s="199"/>
      <c r="E47" s="199"/>
      <c r="F47" s="199"/>
      <c r="G47" s="14">
        <v>40</v>
      </c>
      <c r="H47" s="31">
        <v>0</v>
      </c>
      <c r="I47" s="31">
        <v>0</v>
      </c>
    </row>
    <row r="48" spans="1:9" ht="12.75" customHeight="1" x14ac:dyDescent="0.25">
      <c r="A48" s="199" t="s">
        <v>205</v>
      </c>
      <c r="B48" s="199"/>
      <c r="C48" s="199"/>
      <c r="D48" s="199"/>
      <c r="E48" s="199"/>
      <c r="F48" s="199"/>
      <c r="G48" s="14">
        <v>41</v>
      </c>
      <c r="H48" s="31">
        <v>0</v>
      </c>
      <c r="I48" s="31">
        <v>0</v>
      </c>
    </row>
    <row r="49" spans="1:9" ht="12.75" customHeight="1" x14ac:dyDescent="0.25">
      <c r="A49" s="199" t="s">
        <v>206</v>
      </c>
      <c r="B49" s="199"/>
      <c r="C49" s="199"/>
      <c r="D49" s="199"/>
      <c r="E49" s="199"/>
      <c r="F49" s="199"/>
      <c r="G49" s="14">
        <v>42</v>
      </c>
      <c r="H49" s="31">
        <v>0</v>
      </c>
      <c r="I49" s="31">
        <v>0</v>
      </c>
    </row>
    <row r="50" spans="1:9" ht="12.75" customHeight="1" x14ac:dyDescent="0.25">
      <c r="A50" s="199" t="s">
        <v>207</v>
      </c>
      <c r="B50" s="199"/>
      <c r="C50" s="199"/>
      <c r="D50" s="199"/>
      <c r="E50" s="199"/>
      <c r="F50" s="199"/>
      <c r="G50" s="14">
        <v>43</v>
      </c>
      <c r="H50" s="31">
        <v>0</v>
      </c>
      <c r="I50" s="31">
        <v>0</v>
      </c>
    </row>
    <row r="51" spans="1:9" ht="12.75" customHeight="1" x14ac:dyDescent="0.25">
      <c r="A51" s="199" t="s">
        <v>208</v>
      </c>
      <c r="B51" s="199"/>
      <c r="C51" s="199"/>
      <c r="D51" s="199"/>
      <c r="E51" s="199"/>
      <c r="F51" s="199"/>
      <c r="G51" s="14">
        <v>44</v>
      </c>
      <c r="H51" s="31">
        <v>0</v>
      </c>
      <c r="I51" s="31">
        <v>0</v>
      </c>
    </row>
    <row r="52" spans="1:9" ht="12.75" customHeight="1" x14ac:dyDescent="0.25">
      <c r="A52" s="199" t="s">
        <v>209</v>
      </c>
      <c r="B52" s="199"/>
      <c r="C52" s="199"/>
      <c r="D52" s="199"/>
      <c r="E52" s="199"/>
      <c r="F52" s="199"/>
      <c r="G52" s="14">
        <v>45</v>
      </c>
      <c r="H52" s="31">
        <v>0</v>
      </c>
      <c r="I52" s="31">
        <v>0</v>
      </c>
    </row>
    <row r="53" spans="1:9" ht="12.75" customHeight="1" x14ac:dyDescent="0.25">
      <c r="A53" s="203" t="s">
        <v>210</v>
      </c>
      <c r="B53" s="203"/>
      <c r="C53" s="203"/>
      <c r="D53" s="203"/>
      <c r="E53" s="203"/>
      <c r="F53" s="203"/>
      <c r="G53" s="15">
        <v>46</v>
      </c>
      <c r="H53" s="32">
        <f>SUM(H54:H59)</f>
        <v>3284530</v>
      </c>
      <c r="I53" s="32">
        <f>SUM(I54:I59)</f>
        <v>3068267</v>
      </c>
    </row>
    <row r="54" spans="1:9" ht="12.75" customHeight="1" x14ac:dyDescent="0.25">
      <c r="A54" s="199" t="s">
        <v>211</v>
      </c>
      <c r="B54" s="199"/>
      <c r="C54" s="199"/>
      <c r="D54" s="199"/>
      <c r="E54" s="199"/>
      <c r="F54" s="199"/>
      <c r="G54" s="14">
        <v>47</v>
      </c>
      <c r="H54" s="31">
        <v>0</v>
      </c>
      <c r="I54" s="31">
        <v>0</v>
      </c>
    </row>
    <row r="55" spans="1:9" ht="23.4" customHeight="1" x14ac:dyDescent="0.25">
      <c r="A55" s="199" t="s">
        <v>212</v>
      </c>
      <c r="B55" s="199"/>
      <c r="C55" s="199"/>
      <c r="D55" s="199"/>
      <c r="E55" s="199"/>
      <c r="F55" s="199"/>
      <c r="G55" s="14">
        <v>48</v>
      </c>
      <c r="H55" s="31">
        <v>0</v>
      </c>
      <c r="I55" s="31">
        <v>0</v>
      </c>
    </row>
    <row r="56" spans="1:9" ht="12.75" customHeight="1" x14ac:dyDescent="0.25">
      <c r="A56" s="199" t="s">
        <v>213</v>
      </c>
      <c r="B56" s="199"/>
      <c r="C56" s="199"/>
      <c r="D56" s="199"/>
      <c r="E56" s="199"/>
      <c r="F56" s="199"/>
      <c r="G56" s="14">
        <v>49</v>
      </c>
      <c r="H56" s="31">
        <v>2781284</v>
      </c>
      <c r="I56" s="31">
        <v>1570424</v>
      </c>
    </row>
    <row r="57" spans="1:9" ht="12.75" customHeight="1" x14ac:dyDescent="0.25">
      <c r="A57" s="199" t="s">
        <v>214</v>
      </c>
      <c r="B57" s="199"/>
      <c r="C57" s="199"/>
      <c r="D57" s="199"/>
      <c r="E57" s="199"/>
      <c r="F57" s="199"/>
      <c r="G57" s="14">
        <v>50</v>
      </c>
      <c r="H57" s="31">
        <v>0</v>
      </c>
      <c r="I57" s="31">
        <v>10568</v>
      </c>
    </row>
    <row r="58" spans="1:9" ht="12.75" customHeight="1" x14ac:dyDescent="0.25">
      <c r="A58" s="199" t="s">
        <v>215</v>
      </c>
      <c r="B58" s="199"/>
      <c r="C58" s="199"/>
      <c r="D58" s="199"/>
      <c r="E58" s="199"/>
      <c r="F58" s="199"/>
      <c r="G58" s="14">
        <v>51</v>
      </c>
      <c r="H58" s="31">
        <v>322994</v>
      </c>
      <c r="I58" s="31">
        <v>1039414</v>
      </c>
    </row>
    <row r="59" spans="1:9" ht="12.75" customHeight="1" x14ac:dyDescent="0.25">
      <c r="A59" s="199" t="s">
        <v>216</v>
      </c>
      <c r="B59" s="199"/>
      <c r="C59" s="199"/>
      <c r="D59" s="199"/>
      <c r="E59" s="199"/>
      <c r="F59" s="199"/>
      <c r="G59" s="14">
        <v>52</v>
      </c>
      <c r="H59" s="31">
        <v>180252</v>
      </c>
      <c r="I59" s="31">
        <v>447861</v>
      </c>
    </row>
    <row r="60" spans="1:9" ht="12.75" customHeight="1" x14ac:dyDescent="0.25">
      <c r="A60" s="203" t="s">
        <v>217</v>
      </c>
      <c r="B60" s="203"/>
      <c r="C60" s="203"/>
      <c r="D60" s="203"/>
      <c r="E60" s="203"/>
      <c r="F60" s="203"/>
      <c r="G60" s="15">
        <v>53</v>
      </c>
      <c r="H60" s="32">
        <f>SUM(H61:H69)</f>
        <v>67291</v>
      </c>
      <c r="I60" s="32">
        <f>SUM(I61:I69)</f>
        <v>45080000</v>
      </c>
    </row>
    <row r="61" spans="1:9" ht="12.75" customHeight="1" x14ac:dyDescent="0.25">
      <c r="A61" s="199" t="s">
        <v>185</v>
      </c>
      <c r="B61" s="199"/>
      <c r="C61" s="199"/>
      <c r="D61" s="199"/>
      <c r="E61" s="199"/>
      <c r="F61" s="199"/>
      <c r="G61" s="14">
        <v>54</v>
      </c>
      <c r="H61" s="31">
        <v>0</v>
      </c>
      <c r="I61" s="31">
        <v>0</v>
      </c>
    </row>
    <row r="62" spans="1:9" ht="27.6" customHeight="1" x14ac:dyDescent="0.25">
      <c r="A62" s="199" t="s">
        <v>186</v>
      </c>
      <c r="B62" s="199"/>
      <c r="C62" s="199"/>
      <c r="D62" s="199"/>
      <c r="E62" s="199"/>
      <c r="F62" s="199"/>
      <c r="G62" s="14">
        <v>55</v>
      </c>
      <c r="H62" s="31">
        <v>0</v>
      </c>
      <c r="I62" s="31">
        <v>0</v>
      </c>
    </row>
    <row r="63" spans="1:9" ht="12.75" customHeight="1" x14ac:dyDescent="0.25">
      <c r="A63" s="199" t="s">
        <v>187</v>
      </c>
      <c r="B63" s="199"/>
      <c r="C63" s="199"/>
      <c r="D63" s="199"/>
      <c r="E63" s="199"/>
      <c r="F63" s="199"/>
      <c r="G63" s="14">
        <v>56</v>
      </c>
      <c r="H63" s="31">
        <v>0</v>
      </c>
      <c r="I63" s="31">
        <v>0</v>
      </c>
    </row>
    <row r="64" spans="1:9" ht="25.95" customHeight="1" x14ac:dyDescent="0.25">
      <c r="A64" s="199" t="s">
        <v>218</v>
      </c>
      <c r="B64" s="199"/>
      <c r="C64" s="199"/>
      <c r="D64" s="199"/>
      <c r="E64" s="199"/>
      <c r="F64" s="199"/>
      <c r="G64" s="14">
        <v>57</v>
      </c>
      <c r="H64" s="31">
        <v>0</v>
      </c>
      <c r="I64" s="31">
        <v>0</v>
      </c>
    </row>
    <row r="65" spans="1:9" ht="21.6" customHeight="1" x14ac:dyDescent="0.25">
      <c r="A65" s="199" t="s">
        <v>189</v>
      </c>
      <c r="B65" s="199"/>
      <c r="C65" s="199"/>
      <c r="D65" s="199"/>
      <c r="E65" s="199"/>
      <c r="F65" s="199"/>
      <c r="G65" s="14">
        <v>58</v>
      </c>
      <c r="H65" s="31">
        <v>0</v>
      </c>
      <c r="I65" s="31">
        <v>0</v>
      </c>
    </row>
    <row r="66" spans="1:9" ht="21.6" customHeight="1" x14ac:dyDescent="0.25">
      <c r="A66" s="199" t="s">
        <v>190</v>
      </c>
      <c r="B66" s="199"/>
      <c r="C66" s="199"/>
      <c r="D66" s="199"/>
      <c r="E66" s="199"/>
      <c r="F66" s="199"/>
      <c r="G66" s="14">
        <v>59</v>
      </c>
      <c r="H66" s="31">
        <v>0</v>
      </c>
      <c r="I66" s="31">
        <v>0</v>
      </c>
    </row>
    <row r="67" spans="1:9" ht="12.75" customHeight="1" x14ac:dyDescent="0.25">
      <c r="A67" s="199" t="s">
        <v>191</v>
      </c>
      <c r="B67" s="199"/>
      <c r="C67" s="199"/>
      <c r="D67" s="199"/>
      <c r="E67" s="199"/>
      <c r="F67" s="199"/>
      <c r="G67" s="14">
        <v>60</v>
      </c>
      <c r="H67" s="31">
        <v>0</v>
      </c>
      <c r="I67" s="31">
        <v>0</v>
      </c>
    </row>
    <row r="68" spans="1:9" ht="12.75" customHeight="1" x14ac:dyDescent="0.25">
      <c r="A68" s="199" t="s">
        <v>192</v>
      </c>
      <c r="B68" s="199"/>
      <c r="C68" s="199"/>
      <c r="D68" s="199"/>
      <c r="E68" s="199"/>
      <c r="F68" s="199"/>
      <c r="G68" s="14">
        <v>61</v>
      </c>
      <c r="H68" s="31">
        <v>67291</v>
      </c>
      <c r="I68" s="31">
        <v>45080000</v>
      </c>
    </row>
    <row r="69" spans="1:9" ht="12.75" customHeight="1" x14ac:dyDescent="0.25">
      <c r="A69" s="199" t="s">
        <v>219</v>
      </c>
      <c r="B69" s="199"/>
      <c r="C69" s="199"/>
      <c r="D69" s="199"/>
      <c r="E69" s="199"/>
      <c r="F69" s="199"/>
      <c r="G69" s="14">
        <v>62</v>
      </c>
      <c r="H69" s="31">
        <v>0</v>
      </c>
      <c r="I69" s="31">
        <v>0</v>
      </c>
    </row>
    <row r="70" spans="1:9" ht="12.75" customHeight="1" x14ac:dyDescent="0.25">
      <c r="A70" s="199" t="s">
        <v>220</v>
      </c>
      <c r="B70" s="199"/>
      <c r="C70" s="199"/>
      <c r="D70" s="199"/>
      <c r="E70" s="199"/>
      <c r="F70" s="199"/>
      <c r="G70" s="14">
        <v>63</v>
      </c>
      <c r="H70" s="31">
        <v>23356730</v>
      </c>
      <c r="I70" s="31">
        <v>3736136</v>
      </c>
    </row>
    <row r="71" spans="1:9" ht="12.75" customHeight="1" x14ac:dyDescent="0.25">
      <c r="A71" s="200" t="s">
        <v>221</v>
      </c>
      <c r="B71" s="200"/>
      <c r="C71" s="200"/>
      <c r="D71" s="200"/>
      <c r="E71" s="200"/>
      <c r="F71" s="200"/>
      <c r="G71" s="14">
        <v>64</v>
      </c>
      <c r="H71" s="31">
        <v>0</v>
      </c>
      <c r="I71" s="31">
        <v>0</v>
      </c>
    </row>
    <row r="72" spans="1:9" ht="12.75" customHeight="1" x14ac:dyDescent="0.25">
      <c r="A72" s="201" t="s">
        <v>222</v>
      </c>
      <c r="B72" s="201"/>
      <c r="C72" s="201"/>
      <c r="D72" s="201"/>
      <c r="E72" s="201"/>
      <c r="F72" s="201"/>
      <c r="G72" s="15">
        <v>65</v>
      </c>
      <c r="H72" s="32">
        <f>H8+H9+H44+H71</f>
        <v>476670048</v>
      </c>
      <c r="I72" s="32">
        <f>I8+I9+I44+I71</f>
        <v>494903044</v>
      </c>
    </row>
    <row r="73" spans="1:9" ht="12.75" customHeight="1" x14ac:dyDescent="0.25">
      <c r="A73" s="200" t="s">
        <v>223</v>
      </c>
      <c r="B73" s="200"/>
      <c r="C73" s="200"/>
      <c r="D73" s="200"/>
      <c r="E73" s="200"/>
      <c r="F73" s="200"/>
      <c r="G73" s="14">
        <v>66</v>
      </c>
      <c r="H73" s="31">
        <v>0</v>
      </c>
      <c r="I73" s="31">
        <v>0</v>
      </c>
    </row>
    <row r="74" spans="1:9" x14ac:dyDescent="0.25">
      <c r="A74" s="204" t="s">
        <v>224</v>
      </c>
      <c r="B74" s="205"/>
      <c r="C74" s="205"/>
      <c r="D74" s="205"/>
      <c r="E74" s="205"/>
      <c r="F74" s="205"/>
      <c r="G74" s="205"/>
      <c r="H74" s="205"/>
      <c r="I74" s="205"/>
    </row>
    <row r="75" spans="1:9" ht="12.75" customHeight="1" x14ac:dyDescent="0.25">
      <c r="A75" s="201" t="s">
        <v>225</v>
      </c>
      <c r="B75" s="201"/>
      <c r="C75" s="201"/>
      <c r="D75" s="201"/>
      <c r="E75" s="201"/>
      <c r="F75" s="201"/>
      <c r="G75" s="15">
        <v>67</v>
      </c>
      <c r="H75" s="32">
        <f>H76+H77+H78+H84+H85+H91+H94+H97</f>
        <v>348072518</v>
      </c>
      <c r="I75" s="32">
        <f>I76+I77+I78+I84+I85+I91+I94+I97</f>
        <v>370244994</v>
      </c>
    </row>
    <row r="76" spans="1:9" ht="12.75" customHeight="1" x14ac:dyDescent="0.25">
      <c r="A76" s="199" t="s">
        <v>226</v>
      </c>
      <c r="B76" s="199"/>
      <c r="C76" s="199"/>
      <c r="D76" s="199"/>
      <c r="E76" s="199"/>
      <c r="F76" s="199"/>
      <c r="G76" s="14">
        <v>68</v>
      </c>
      <c r="H76" s="31">
        <v>229146480</v>
      </c>
      <c r="I76" s="31">
        <v>229146480</v>
      </c>
    </row>
    <row r="77" spans="1:9" ht="12.75" customHeight="1" x14ac:dyDescent="0.25">
      <c r="A77" s="199" t="s">
        <v>227</v>
      </c>
      <c r="B77" s="199"/>
      <c r="C77" s="199"/>
      <c r="D77" s="199"/>
      <c r="E77" s="199"/>
      <c r="F77" s="199"/>
      <c r="G77" s="14">
        <v>69</v>
      </c>
      <c r="H77" s="31">
        <v>2932389</v>
      </c>
      <c r="I77" s="31">
        <v>2932389</v>
      </c>
    </row>
    <row r="78" spans="1:9" ht="12.75" customHeight="1" x14ac:dyDescent="0.25">
      <c r="A78" s="203" t="s">
        <v>228</v>
      </c>
      <c r="B78" s="203"/>
      <c r="C78" s="203"/>
      <c r="D78" s="203"/>
      <c r="E78" s="203"/>
      <c r="F78" s="203"/>
      <c r="G78" s="15">
        <v>70</v>
      </c>
      <c r="H78" s="32">
        <f>SUM(H79:H83)</f>
        <v>37405213</v>
      </c>
      <c r="I78" s="32">
        <f>SUM(I79:I83)</f>
        <v>37405213</v>
      </c>
    </row>
    <row r="79" spans="1:9" ht="12.75" customHeight="1" x14ac:dyDescent="0.25">
      <c r="A79" s="199" t="s">
        <v>229</v>
      </c>
      <c r="B79" s="199"/>
      <c r="C79" s="199"/>
      <c r="D79" s="199"/>
      <c r="E79" s="199"/>
      <c r="F79" s="199"/>
      <c r="G79" s="14">
        <v>71</v>
      </c>
      <c r="H79" s="31">
        <v>24077986</v>
      </c>
      <c r="I79" s="31">
        <v>24077986</v>
      </c>
    </row>
    <row r="80" spans="1:9" ht="12.75" customHeight="1" x14ac:dyDescent="0.25">
      <c r="A80" s="199" t="s">
        <v>230</v>
      </c>
      <c r="B80" s="199"/>
      <c r="C80" s="199"/>
      <c r="D80" s="199"/>
      <c r="E80" s="199"/>
      <c r="F80" s="199"/>
      <c r="G80" s="14">
        <v>72</v>
      </c>
      <c r="H80" s="31">
        <v>6975716</v>
      </c>
      <c r="I80" s="31">
        <v>6975716</v>
      </c>
    </row>
    <row r="81" spans="1:9" ht="12.75" customHeight="1" x14ac:dyDescent="0.25">
      <c r="A81" s="199" t="s">
        <v>231</v>
      </c>
      <c r="B81" s="199"/>
      <c r="C81" s="199"/>
      <c r="D81" s="199"/>
      <c r="E81" s="199"/>
      <c r="F81" s="199"/>
      <c r="G81" s="14">
        <v>73</v>
      </c>
      <c r="H81" s="31">
        <v>-1171168</v>
      </c>
      <c r="I81" s="31">
        <v>-1171168</v>
      </c>
    </row>
    <row r="82" spans="1:9" ht="12.75" customHeight="1" x14ac:dyDescent="0.25">
      <c r="A82" s="199" t="s">
        <v>232</v>
      </c>
      <c r="B82" s="199"/>
      <c r="C82" s="199"/>
      <c r="D82" s="199"/>
      <c r="E82" s="199"/>
      <c r="F82" s="199"/>
      <c r="G82" s="14">
        <v>74</v>
      </c>
      <c r="H82" s="31">
        <v>0</v>
      </c>
      <c r="I82" s="31">
        <v>0</v>
      </c>
    </row>
    <row r="83" spans="1:9" ht="12.75" customHeight="1" x14ac:dyDescent="0.25">
      <c r="A83" s="199" t="s">
        <v>233</v>
      </c>
      <c r="B83" s="199"/>
      <c r="C83" s="199"/>
      <c r="D83" s="199"/>
      <c r="E83" s="199"/>
      <c r="F83" s="199"/>
      <c r="G83" s="14">
        <v>75</v>
      </c>
      <c r="H83" s="31">
        <v>7522679</v>
      </c>
      <c r="I83" s="31">
        <v>7522679</v>
      </c>
    </row>
    <row r="84" spans="1:9" ht="12.75" customHeight="1" x14ac:dyDescent="0.25">
      <c r="A84" s="202" t="s">
        <v>234</v>
      </c>
      <c r="B84" s="202"/>
      <c r="C84" s="202"/>
      <c r="D84" s="202"/>
      <c r="E84" s="202"/>
      <c r="F84" s="202"/>
      <c r="G84" s="112">
        <v>76</v>
      </c>
      <c r="H84" s="113">
        <v>0</v>
      </c>
      <c r="I84" s="113">
        <v>0</v>
      </c>
    </row>
    <row r="85" spans="1:9" ht="12.75" customHeight="1" x14ac:dyDescent="0.25">
      <c r="A85" s="203" t="s">
        <v>235</v>
      </c>
      <c r="B85" s="203"/>
      <c r="C85" s="203"/>
      <c r="D85" s="203"/>
      <c r="E85" s="203"/>
      <c r="F85" s="203"/>
      <c r="G85" s="15">
        <v>77</v>
      </c>
      <c r="H85" s="32">
        <f>H86+H87+H88+H89+H90</f>
        <v>0</v>
      </c>
      <c r="I85" s="32">
        <f>I86+I87+I88+I89+I90</f>
        <v>0</v>
      </c>
    </row>
    <row r="86" spans="1:9" ht="25.5" customHeight="1" x14ac:dyDescent="0.25">
      <c r="A86" s="199" t="s">
        <v>236</v>
      </c>
      <c r="B86" s="199"/>
      <c r="C86" s="199"/>
      <c r="D86" s="199"/>
      <c r="E86" s="199"/>
      <c r="F86" s="199"/>
      <c r="G86" s="14">
        <v>78</v>
      </c>
      <c r="H86" s="31">
        <v>0</v>
      </c>
      <c r="I86" s="31">
        <v>0</v>
      </c>
    </row>
    <row r="87" spans="1:9" ht="12.75" customHeight="1" x14ac:dyDescent="0.25">
      <c r="A87" s="199" t="s">
        <v>237</v>
      </c>
      <c r="B87" s="199"/>
      <c r="C87" s="199"/>
      <c r="D87" s="199"/>
      <c r="E87" s="199"/>
      <c r="F87" s="199"/>
      <c r="G87" s="14">
        <v>79</v>
      </c>
      <c r="H87" s="31">
        <v>0</v>
      </c>
      <c r="I87" s="31">
        <v>0</v>
      </c>
    </row>
    <row r="88" spans="1:9" ht="12.75" customHeight="1" x14ac:dyDescent="0.25">
      <c r="A88" s="199" t="s">
        <v>238</v>
      </c>
      <c r="B88" s="199"/>
      <c r="C88" s="199"/>
      <c r="D88" s="199"/>
      <c r="E88" s="199"/>
      <c r="F88" s="199"/>
      <c r="G88" s="14">
        <v>80</v>
      </c>
      <c r="H88" s="31">
        <v>0</v>
      </c>
      <c r="I88" s="31">
        <v>0</v>
      </c>
    </row>
    <row r="89" spans="1:9" ht="12.75" customHeight="1" x14ac:dyDescent="0.25">
      <c r="A89" s="199" t="s">
        <v>239</v>
      </c>
      <c r="B89" s="199"/>
      <c r="C89" s="199"/>
      <c r="D89" s="199"/>
      <c r="E89" s="199"/>
      <c r="F89" s="199"/>
      <c r="G89" s="14">
        <v>81</v>
      </c>
      <c r="H89" s="31">
        <v>0</v>
      </c>
      <c r="I89" s="31">
        <v>0</v>
      </c>
    </row>
    <row r="90" spans="1:9" ht="25.5" customHeight="1" x14ac:dyDescent="0.25">
      <c r="A90" s="199" t="s">
        <v>240</v>
      </c>
      <c r="B90" s="199"/>
      <c r="C90" s="199"/>
      <c r="D90" s="199"/>
      <c r="E90" s="199"/>
      <c r="F90" s="199"/>
      <c r="G90" s="14">
        <v>82</v>
      </c>
      <c r="H90" s="31">
        <v>0</v>
      </c>
      <c r="I90" s="31">
        <v>0</v>
      </c>
    </row>
    <row r="91" spans="1:9" ht="24" customHeight="1" x14ac:dyDescent="0.25">
      <c r="A91" s="203" t="s">
        <v>241</v>
      </c>
      <c r="B91" s="203"/>
      <c r="C91" s="203"/>
      <c r="D91" s="203"/>
      <c r="E91" s="203"/>
      <c r="F91" s="203"/>
      <c r="G91" s="15">
        <v>83</v>
      </c>
      <c r="H91" s="32">
        <f>H92-H93</f>
        <v>77566557</v>
      </c>
      <c r="I91" s="32">
        <f>I92-I93</f>
        <v>78588436</v>
      </c>
    </row>
    <row r="92" spans="1:9" ht="12.75" customHeight="1" x14ac:dyDescent="0.25">
      <c r="A92" s="199" t="s">
        <v>242</v>
      </c>
      <c r="B92" s="199"/>
      <c r="C92" s="199"/>
      <c r="D92" s="199"/>
      <c r="E92" s="199"/>
      <c r="F92" s="199"/>
      <c r="G92" s="14">
        <v>84</v>
      </c>
      <c r="H92" s="31">
        <v>77566557</v>
      </c>
      <c r="I92" s="31">
        <v>78588436</v>
      </c>
    </row>
    <row r="93" spans="1:9" ht="12.75" customHeight="1" x14ac:dyDescent="0.25">
      <c r="A93" s="199" t="s">
        <v>243</v>
      </c>
      <c r="B93" s="199"/>
      <c r="C93" s="199"/>
      <c r="D93" s="199"/>
      <c r="E93" s="199"/>
      <c r="F93" s="199"/>
      <c r="G93" s="14">
        <v>85</v>
      </c>
      <c r="H93" s="31">
        <v>0</v>
      </c>
      <c r="I93" s="31">
        <v>0</v>
      </c>
    </row>
    <row r="94" spans="1:9" ht="12.75" customHeight="1" x14ac:dyDescent="0.25">
      <c r="A94" s="203" t="s">
        <v>244</v>
      </c>
      <c r="B94" s="203"/>
      <c r="C94" s="203"/>
      <c r="D94" s="203"/>
      <c r="E94" s="203"/>
      <c r="F94" s="203"/>
      <c r="G94" s="15">
        <v>86</v>
      </c>
      <c r="H94" s="32">
        <f>H95-H96</f>
        <v>1021879</v>
      </c>
      <c r="I94" s="32">
        <f>I95-I96</f>
        <v>22172476</v>
      </c>
    </row>
    <row r="95" spans="1:9" ht="12.75" customHeight="1" x14ac:dyDescent="0.25">
      <c r="A95" s="199" t="s">
        <v>245</v>
      </c>
      <c r="B95" s="199"/>
      <c r="C95" s="199"/>
      <c r="D95" s="199"/>
      <c r="E95" s="199"/>
      <c r="F95" s="199"/>
      <c r="G95" s="14">
        <v>87</v>
      </c>
      <c r="H95" s="31">
        <v>1021879</v>
      </c>
      <c r="I95" s="31">
        <v>22172476</v>
      </c>
    </row>
    <row r="96" spans="1:9" ht="12.75" customHeight="1" x14ac:dyDescent="0.25">
      <c r="A96" s="199" t="s">
        <v>246</v>
      </c>
      <c r="B96" s="199"/>
      <c r="C96" s="199"/>
      <c r="D96" s="199"/>
      <c r="E96" s="199"/>
      <c r="F96" s="199"/>
      <c r="G96" s="14">
        <v>88</v>
      </c>
      <c r="H96" s="31">
        <v>0</v>
      </c>
      <c r="I96" s="31">
        <v>0</v>
      </c>
    </row>
    <row r="97" spans="1:9" ht="12.75" customHeight="1" x14ac:dyDescent="0.25">
      <c r="A97" s="199" t="s">
        <v>247</v>
      </c>
      <c r="B97" s="199"/>
      <c r="C97" s="199"/>
      <c r="D97" s="199"/>
      <c r="E97" s="199"/>
      <c r="F97" s="199"/>
      <c r="G97" s="14">
        <v>89</v>
      </c>
      <c r="H97" s="31">
        <v>0</v>
      </c>
      <c r="I97" s="31">
        <v>0</v>
      </c>
    </row>
    <row r="98" spans="1:9" ht="12.75" customHeight="1" x14ac:dyDescent="0.25">
      <c r="A98" s="201" t="s">
        <v>248</v>
      </c>
      <c r="B98" s="201"/>
      <c r="C98" s="201"/>
      <c r="D98" s="201"/>
      <c r="E98" s="201"/>
      <c r="F98" s="201"/>
      <c r="G98" s="15">
        <v>90</v>
      </c>
      <c r="H98" s="32">
        <f>SUM(H99:H104)</f>
        <v>0</v>
      </c>
      <c r="I98" s="32">
        <f>SUM(I99:I104)</f>
        <v>0</v>
      </c>
    </row>
    <row r="99" spans="1:9" ht="31.95" customHeight="1" x14ac:dyDescent="0.25">
      <c r="A99" s="199" t="s">
        <v>249</v>
      </c>
      <c r="B99" s="199"/>
      <c r="C99" s="199"/>
      <c r="D99" s="199"/>
      <c r="E99" s="199"/>
      <c r="F99" s="199"/>
      <c r="G99" s="14">
        <v>91</v>
      </c>
      <c r="H99" s="31">
        <v>0</v>
      </c>
      <c r="I99" s="31">
        <v>0</v>
      </c>
    </row>
    <row r="100" spans="1:9" ht="12.75" customHeight="1" x14ac:dyDescent="0.25">
      <c r="A100" s="199" t="s">
        <v>250</v>
      </c>
      <c r="B100" s="199"/>
      <c r="C100" s="199"/>
      <c r="D100" s="199"/>
      <c r="E100" s="199"/>
      <c r="F100" s="199"/>
      <c r="G100" s="14">
        <v>92</v>
      </c>
      <c r="H100" s="31">
        <v>0</v>
      </c>
      <c r="I100" s="31">
        <v>0</v>
      </c>
    </row>
    <row r="101" spans="1:9" ht="12.75" customHeight="1" x14ac:dyDescent="0.25">
      <c r="A101" s="199" t="s">
        <v>251</v>
      </c>
      <c r="B101" s="199"/>
      <c r="C101" s="199"/>
      <c r="D101" s="199"/>
      <c r="E101" s="199"/>
      <c r="F101" s="199"/>
      <c r="G101" s="14">
        <v>93</v>
      </c>
      <c r="H101" s="31">
        <v>0</v>
      </c>
      <c r="I101" s="31">
        <v>0</v>
      </c>
    </row>
    <row r="102" spans="1:9" ht="12.75" customHeight="1" x14ac:dyDescent="0.25">
      <c r="A102" s="199" t="s">
        <v>252</v>
      </c>
      <c r="B102" s="199"/>
      <c r="C102" s="199"/>
      <c r="D102" s="199"/>
      <c r="E102" s="199"/>
      <c r="F102" s="199"/>
      <c r="G102" s="14">
        <v>94</v>
      </c>
      <c r="H102" s="31">
        <v>0</v>
      </c>
      <c r="I102" s="31">
        <v>0</v>
      </c>
    </row>
    <row r="103" spans="1:9" ht="12.75" customHeight="1" x14ac:dyDescent="0.25">
      <c r="A103" s="199" t="s">
        <v>253</v>
      </c>
      <c r="B103" s="199"/>
      <c r="C103" s="199"/>
      <c r="D103" s="199"/>
      <c r="E103" s="199"/>
      <c r="F103" s="199"/>
      <c r="G103" s="14">
        <v>95</v>
      </c>
      <c r="H103" s="31">
        <v>0</v>
      </c>
      <c r="I103" s="31">
        <v>0</v>
      </c>
    </row>
    <row r="104" spans="1:9" ht="12.75" customHeight="1" x14ac:dyDescent="0.25">
      <c r="A104" s="199" t="s">
        <v>254</v>
      </c>
      <c r="B104" s="199"/>
      <c r="C104" s="199"/>
      <c r="D104" s="199"/>
      <c r="E104" s="199"/>
      <c r="F104" s="199"/>
      <c r="G104" s="14">
        <v>96</v>
      </c>
      <c r="H104" s="31">
        <v>0</v>
      </c>
      <c r="I104" s="31">
        <v>0</v>
      </c>
    </row>
    <row r="105" spans="1:9" ht="12.75" customHeight="1" x14ac:dyDescent="0.25">
      <c r="A105" s="201" t="s">
        <v>255</v>
      </c>
      <c r="B105" s="201"/>
      <c r="C105" s="201"/>
      <c r="D105" s="201"/>
      <c r="E105" s="201"/>
      <c r="F105" s="201"/>
      <c r="G105" s="15">
        <v>97</v>
      </c>
      <c r="H105" s="32">
        <f>SUM(H106:H116)</f>
        <v>105848809</v>
      </c>
      <c r="I105" s="32">
        <f>SUM(I106:I116)</f>
        <v>94433244</v>
      </c>
    </row>
    <row r="106" spans="1:9" ht="12.75" customHeight="1" x14ac:dyDescent="0.25">
      <c r="A106" s="199" t="s">
        <v>256</v>
      </c>
      <c r="B106" s="199"/>
      <c r="C106" s="199"/>
      <c r="D106" s="199"/>
      <c r="E106" s="199"/>
      <c r="F106" s="199"/>
      <c r="G106" s="14">
        <v>98</v>
      </c>
      <c r="H106" s="31">
        <v>0</v>
      </c>
      <c r="I106" s="31">
        <v>0</v>
      </c>
    </row>
    <row r="107" spans="1:9" ht="24.6" customHeight="1" x14ac:dyDescent="0.25">
      <c r="A107" s="199" t="s">
        <v>257</v>
      </c>
      <c r="B107" s="199"/>
      <c r="C107" s="199"/>
      <c r="D107" s="199"/>
      <c r="E107" s="199"/>
      <c r="F107" s="199"/>
      <c r="G107" s="14">
        <v>99</v>
      </c>
      <c r="H107" s="31">
        <v>0</v>
      </c>
      <c r="I107" s="31">
        <v>0</v>
      </c>
    </row>
    <row r="108" spans="1:9" ht="12.75" customHeight="1" x14ac:dyDescent="0.25">
      <c r="A108" s="199" t="s">
        <v>258</v>
      </c>
      <c r="B108" s="199"/>
      <c r="C108" s="199"/>
      <c r="D108" s="199"/>
      <c r="E108" s="199"/>
      <c r="F108" s="199"/>
      <c r="G108" s="14">
        <v>100</v>
      </c>
      <c r="H108" s="31">
        <v>0</v>
      </c>
      <c r="I108" s="31">
        <v>0</v>
      </c>
    </row>
    <row r="109" spans="1:9" ht="21.6" customHeight="1" x14ac:dyDescent="0.25">
      <c r="A109" s="199" t="s">
        <v>259</v>
      </c>
      <c r="B109" s="199"/>
      <c r="C109" s="199"/>
      <c r="D109" s="199"/>
      <c r="E109" s="199"/>
      <c r="F109" s="199"/>
      <c r="G109" s="14">
        <v>101</v>
      </c>
      <c r="H109" s="31">
        <v>0</v>
      </c>
      <c r="I109" s="31">
        <v>0</v>
      </c>
    </row>
    <row r="110" spans="1:9" ht="12.75" customHeight="1" x14ac:dyDescent="0.25">
      <c r="A110" s="199" t="s">
        <v>260</v>
      </c>
      <c r="B110" s="199"/>
      <c r="C110" s="199"/>
      <c r="D110" s="199"/>
      <c r="E110" s="199"/>
      <c r="F110" s="199"/>
      <c r="G110" s="14">
        <v>102</v>
      </c>
      <c r="H110" s="31">
        <v>0</v>
      </c>
      <c r="I110" s="31">
        <v>0</v>
      </c>
    </row>
    <row r="111" spans="1:9" ht="12.75" customHeight="1" x14ac:dyDescent="0.25">
      <c r="A111" s="199" t="s">
        <v>261</v>
      </c>
      <c r="B111" s="199"/>
      <c r="C111" s="199"/>
      <c r="D111" s="199"/>
      <c r="E111" s="199"/>
      <c r="F111" s="199"/>
      <c r="G111" s="14">
        <v>103</v>
      </c>
      <c r="H111" s="31">
        <v>105848809</v>
      </c>
      <c r="I111" s="31">
        <v>94433244</v>
      </c>
    </row>
    <row r="112" spans="1:9" ht="12.75" customHeight="1" x14ac:dyDescent="0.25">
      <c r="A112" s="199" t="s">
        <v>262</v>
      </c>
      <c r="B112" s="199"/>
      <c r="C112" s="199"/>
      <c r="D112" s="199"/>
      <c r="E112" s="199"/>
      <c r="F112" s="199"/>
      <c r="G112" s="14">
        <v>104</v>
      </c>
      <c r="H112" s="31">
        <v>0</v>
      </c>
      <c r="I112" s="31">
        <v>0</v>
      </c>
    </row>
    <row r="113" spans="1:9" ht="12.75" customHeight="1" x14ac:dyDescent="0.25">
      <c r="A113" s="199" t="s">
        <v>263</v>
      </c>
      <c r="B113" s="199"/>
      <c r="C113" s="199"/>
      <c r="D113" s="199"/>
      <c r="E113" s="199"/>
      <c r="F113" s="199"/>
      <c r="G113" s="14">
        <v>105</v>
      </c>
      <c r="H113" s="31">
        <v>0</v>
      </c>
      <c r="I113" s="31">
        <v>0</v>
      </c>
    </row>
    <row r="114" spans="1:9" ht="12.75" customHeight="1" x14ac:dyDescent="0.25">
      <c r="A114" s="199" t="s">
        <v>264</v>
      </c>
      <c r="B114" s="199"/>
      <c r="C114" s="199"/>
      <c r="D114" s="199"/>
      <c r="E114" s="199"/>
      <c r="F114" s="199"/>
      <c r="G114" s="14">
        <v>106</v>
      </c>
      <c r="H114" s="31">
        <v>0</v>
      </c>
      <c r="I114" s="31">
        <v>0</v>
      </c>
    </row>
    <row r="115" spans="1:9" ht="12.75" customHeight="1" x14ac:dyDescent="0.25">
      <c r="A115" s="199" t="s">
        <v>265</v>
      </c>
      <c r="B115" s="199"/>
      <c r="C115" s="199"/>
      <c r="D115" s="199"/>
      <c r="E115" s="199"/>
      <c r="F115" s="199"/>
      <c r="G115" s="14">
        <v>107</v>
      </c>
      <c r="H115" s="31">
        <v>0</v>
      </c>
      <c r="I115" s="31">
        <v>0</v>
      </c>
    </row>
    <row r="116" spans="1:9" ht="12.75" customHeight="1" x14ac:dyDescent="0.25">
      <c r="A116" s="199" t="s">
        <v>266</v>
      </c>
      <c r="B116" s="199"/>
      <c r="C116" s="199"/>
      <c r="D116" s="199"/>
      <c r="E116" s="199"/>
      <c r="F116" s="199"/>
      <c r="G116" s="14">
        <v>108</v>
      </c>
      <c r="H116" s="31">
        <v>0</v>
      </c>
      <c r="I116" s="31">
        <v>0</v>
      </c>
    </row>
    <row r="117" spans="1:9" ht="12.75" customHeight="1" x14ac:dyDescent="0.25">
      <c r="A117" s="201" t="s">
        <v>267</v>
      </c>
      <c r="B117" s="201"/>
      <c r="C117" s="201"/>
      <c r="D117" s="201"/>
      <c r="E117" s="201"/>
      <c r="F117" s="201"/>
      <c r="G117" s="15">
        <v>109</v>
      </c>
      <c r="H117" s="32">
        <f>SUM(H118:H131)</f>
        <v>20986782</v>
      </c>
      <c r="I117" s="32">
        <f>SUM(I118:I131)</f>
        <v>28274461</v>
      </c>
    </row>
    <row r="118" spans="1:9" ht="12.75" customHeight="1" x14ac:dyDescent="0.25">
      <c r="A118" s="199" t="s">
        <v>256</v>
      </c>
      <c r="B118" s="199"/>
      <c r="C118" s="199"/>
      <c r="D118" s="199"/>
      <c r="E118" s="199"/>
      <c r="F118" s="199"/>
      <c r="G118" s="14">
        <v>110</v>
      </c>
      <c r="H118" s="31">
        <v>0</v>
      </c>
      <c r="I118" s="31">
        <v>0</v>
      </c>
    </row>
    <row r="119" spans="1:9" ht="22.2" customHeight="1" x14ac:dyDescent="0.25">
      <c r="A119" s="199" t="s">
        <v>257</v>
      </c>
      <c r="B119" s="199"/>
      <c r="C119" s="199"/>
      <c r="D119" s="199"/>
      <c r="E119" s="199"/>
      <c r="F119" s="199"/>
      <c r="G119" s="14">
        <v>111</v>
      </c>
      <c r="H119" s="31">
        <v>0</v>
      </c>
      <c r="I119" s="31">
        <v>0</v>
      </c>
    </row>
    <row r="120" spans="1:9" ht="12.75" customHeight="1" x14ac:dyDescent="0.25">
      <c r="A120" s="199" t="s">
        <v>258</v>
      </c>
      <c r="B120" s="199"/>
      <c r="C120" s="199"/>
      <c r="D120" s="199"/>
      <c r="E120" s="199"/>
      <c r="F120" s="199"/>
      <c r="G120" s="14">
        <v>112</v>
      </c>
      <c r="H120" s="31">
        <v>0</v>
      </c>
      <c r="I120" s="31">
        <v>0</v>
      </c>
    </row>
    <row r="121" spans="1:9" ht="23.4" customHeight="1" x14ac:dyDescent="0.25">
      <c r="A121" s="199" t="s">
        <v>259</v>
      </c>
      <c r="B121" s="199"/>
      <c r="C121" s="199"/>
      <c r="D121" s="199"/>
      <c r="E121" s="199"/>
      <c r="F121" s="199"/>
      <c r="G121" s="14">
        <v>113</v>
      </c>
      <c r="H121" s="31">
        <v>0</v>
      </c>
      <c r="I121" s="31">
        <v>0</v>
      </c>
    </row>
    <row r="122" spans="1:9" ht="12.75" customHeight="1" x14ac:dyDescent="0.25">
      <c r="A122" s="199" t="s">
        <v>260</v>
      </c>
      <c r="B122" s="199"/>
      <c r="C122" s="199"/>
      <c r="D122" s="199"/>
      <c r="E122" s="199"/>
      <c r="F122" s="199"/>
      <c r="G122" s="14">
        <v>114</v>
      </c>
      <c r="H122" s="31">
        <v>0</v>
      </c>
      <c r="I122" s="31">
        <v>0</v>
      </c>
    </row>
    <row r="123" spans="1:9" ht="12.75" customHeight="1" x14ac:dyDescent="0.25">
      <c r="A123" s="199" t="s">
        <v>261</v>
      </c>
      <c r="B123" s="199"/>
      <c r="C123" s="199"/>
      <c r="D123" s="199"/>
      <c r="E123" s="199"/>
      <c r="F123" s="199"/>
      <c r="G123" s="14">
        <v>115</v>
      </c>
      <c r="H123" s="31">
        <v>9078805</v>
      </c>
      <c r="I123" s="31">
        <v>14118155</v>
      </c>
    </row>
    <row r="124" spans="1:9" ht="12.75" customHeight="1" x14ac:dyDescent="0.25">
      <c r="A124" s="199" t="s">
        <v>262</v>
      </c>
      <c r="B124" s="199"/>
      <c r="C124" s="199"/>
      <c r="D124" s="199"/>
      <c r="E124" s="199"/>
      <c r="F124" s="199"/>
      <c r="G124" s="14">
        <v>116</v>
      </c>
      <c r="H124" s="31">
        <v>192879</v>
      </c>
      <c r="I124" s="31">
        <v>75031</v>
      </c>
    </row>
    <row r="125" spans="1:9" ht="12.75" customHeight="1" x14ac:dyDescent="0.25">
      <c r="A125" s="199" t="s">
        <v>263</v>
      </c>
      <c r="B125" s="199"/>
      <c r="C125" s="199"/>
      <c r="D125" s="199"/>
      <c r="E125" s="199"/>
      <c r="F125" s="199"/>
      <c r="G125" s="14">
        <v>117</v>
      </c>
      <c r="H125" s="31">
        <v>7609349</v>
      </c>
      <c r="I125" s="31">
        <v>5670806</v>
      </c>
    </row>
    <row r="126" spans="1:9" x14ac:dyDescent="0.25">
      <c r="A126" s="199" t="s">
        <v>264</v>
      </c>
      <c r="B126" s="199"/>
      <c r="C126" s="199"/>
      <c r="D126" s="199"/>
      <c r="E126" s="199"/>
      <c r="F126" s="199"/>
      <c r="G126" s="14">
        <v>118</v>
      </c>
      <c r="H126" s="31">
        <v>0</v>
      </c>
      <c r="I126" s="31">
        <v>0</v>
      </c>
    </row>
    <row r="127" spans="1:9" x14ac:dyDescent="0.25">
      <c r="A127" s="199" t="s">
        <v>268</v>
      </c>
      <c r="B127" s="199"/>
      <c r="C127" s="199"/>
      <c r="D127" s="199"/>
      <c r="E127" s="199"/>
      <c r="F127" s="199"/>
      <c r="G127" s="14">
        <v>119</v>
      </c>
      <c r="H127" s="31">
        <v>1482594</v>
      </c>
      <c r="I127" s="31">
        <v>1746985</v>
      </c>
    </row>
    <row r="128" spans="1:9" x14ac:dyDescent="0.25">
      <c r="A128" s="199" t="s">
        <v>269</v>
      </c>
      <c r="B128" s="199"/>
      <c r="C128" s="199"/>
      <c r="D128" s="199"/>
      <c r="E128" s="199"/>
      <c r="F128" s="199"/>
      <c r="G128" s="14">
        <v>120</v>
      </c>
      <c r="H128" s="31">
        <v>1462035</v>
      </c>
      <c r="I128" s="31">
        <v>5502364</v>
      </c>
    </row>
    <row r="129" spans="1:9" x14ac:dyDescent="0.25">
      <c r="A129" s="199" t="s">
        <v>270</v>
      </c>
      <c r="B129" s="199"/>
      <c r="C129" s="199"/>
      <c r="D129" s="199"/>
      <c r="E129" s="199"/>
      <c r="F129" s="199"/>
      <c r="G129" s="14">
        <v>121</v>
      </c>
      <c r="H129" s="31">
        <v>0</v>
      </c>
      <c r="I129" s="31">
        <v>0</v>
      </c>
    </row>
    <row r="130" spans="1:9" x14ac:dyDescent="0.25">
      <c r="A130" s="199" t="s">
        <v>271</v>
      </c>
      <c r="B130" s="199"/>
      <c r="C130" s="199"/>
      <c r="D130" s="199"/>
      <c r="E130" s="199"/>
      <c r="F130" s="199"/>
      <c r="G130" s="14">
        <v>122</v>
      </c>
      <c r="H130" s="31">
        <v>0</v>
      </c>
      <c r="I130" s="31">
        <v>0</v>
      </c>
    </row>
    <row r="131" spans="1:9" x14ac:dyDescent="0.25">
      <c r="A131" s="199" t="s">
        <v>272</v>
      </c>
      <c r="B131" s="199"/>
      <c r="C131" s="199"/>
      <c r="D131" s="199"/>
      <c r="E131" s="199"/>
      <c r="F131" s="199"/>
      <c r="G131" s="14">
        <v>123</v>
      </c>
      <c r="H131" s="31">
        <v>1161120</v>
      </c>
      <c r="I131" s="31">
        <v>1161120</v>
      </c>
    </row>
    <row r="132" spans="1:9" ht="22.2" customHeight="1" x14ac:dyDescent="0.25">
      <c r="A132" s="200" t="s">
        <v>273</v>
      </c>
      <c r="B132" s="200"/>
      <c r="C132" s="200"/>
      <c r="D132" s="200"/>
      <c r="E132" s="200"/>
      <c r="F132" s="200"/>
      <c r="G132" s="14">
        <v>124</v>
      </c>
      <c r="H132" s="31">
        <v>1761939</v>
      </c>
      <c r="I132" s="31">
        <v>1950345</v>
      </c>
    </row>
    <row r="133" spans="1:9" x14ac:dyDescent="0.25">
      <c r="A133" s="201" t="s">
        <v>274</v>
      </c>
      <c r="B133" s="201"/>
      <c r="C133" s="201"/>
      <c r="D133" s="201"/>
      <c r="E133" s="201"/>
      <c r="F133" s="201"/>
      <c r="G133" s="15">
        <v>125</v>
      </c>
      <c r="H133" s="32">
        <f>H75+H98+H105+H117+H132</f>
        <v>476670048</v>
      </c>
      <c r="I133" s="32">
        <f>I75+I98+I105+I117+I132</f>
        <v>494903044</v>
      </c>
    </row>
    <row r="134" spans="1:9" x14ac:dyDescent="0.25">
      <c r="A134" s="200" t="s">
        <v>275</v>
      </c>
      <c r="B134" s="200"/>
      <c r="C134" s="200"/>
      <c r="D134" s="200"/>
      <c r="E134" s="200"/>
      <c r="F134" s="200"/>
      <c r="G134" s="14">
        <v>126</v>
      </c>
      <c r="H134" s="31">
        <v>0</v>
      </c>
      <c r="I134" s="31">
        <v>0</v>
      </c>
    </row>
  </sheetData>
  <sheetProtection algorithmName="SHA-512" hashValue="O6It8BVxtjP4TPI6Oqit72jPYM060exs4yKEEFoKvSJDecI52pEVOeZP04ExKX9skL93BiqPbL9DYalbN+tAmA==" saltValue="VOv5kfcLH/ue6xHBtyEFwA==" spinCount="100000" sheet="1" objects="1" scenarios="1"/>
  <mergeCells count="134">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96:F96"/>
    <mergeCell ref="A97:F97"/>
    <mergeCell ref="A100:F100"/>
    <mergeCell ref="A101:F101"/>
    <mergeCell ref="A102:F102"/>
    <mergeCell ref="A103:F103"/>
    <mergeCell ref="A106:F106"/>
    <mergeCell ref="A107:F107"/>
    <mergeCell ref="A108:F108"/>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42:F42"/>
    <mergeCell ref="A43:F43"/>
    <mergeCell ref="A48:F48"/>
    <mergeCell ref="A49:F49"/>
    <mergeCell ref="A91:F91"/>
    <mergeCell ref="A92:F92"/>
    <mergeCell ref="A64:F64"/>
    <mergeCell ref="A65:F65"/>
    <mergeCell ref="A66:F66"/>
    <mergeCell ref="A89:F89"/>
    <mergeCell ref="A90:F90"/>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s>
  <dataValidations count="7">
    <dataValidation type="whole" operator="greaterThanOrEqual" allowBlank="1" showInputMessage="1" showErrorMessage="1" errorTitle="Incorrect entry" error="You can enter only positive whole numbers."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formula1>0</formula1>
    </dataValidation>
    <dataValidation type="whole" operator="notEqual" allowBlank="1" showInputMessage="1" showErrorMessage="1" errorTitle="Incorrect entry" error="You can enter only whole numbers. This ADP code can have a negative sign."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formula1>9999999999</formula1>
    </dataValidation>
    <dataValidation type="whole" operator="notEqual" allowBlank="1" showInputMessage="1" showErrorMessage="1" errorTitle="Incorrect entry" error="You can enter only positive or negative whole numbers."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formula1>9999999999</formula1>
    </dataValidation>
    <dataValidation type="whole" operator="notEqual" allowBlank="1" showInputMessage="1" showErrorMessage="1" errorTitle="Incorrect entry" error="You can enter only positive or negative whole numbers."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formula1>999999999999</formula1>
    </dataValidation>
    <dataValidation type="whole" operator="notEqual" allowBlank="1" showInputMessage="1" showErrorMessage="1" errorTitle="Incorrect entry" error="You can enter only whole numbers."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formula1>999999999999</formula1>
    </dataValidation>
    <dataValidation type="whole" operator="notEqual" allowBlank="1" showInputMessage="1" showErrorMessage="1" errorTitle="Incorrect entry" error="You can enter only whole numbers or a zero" sqref="H75:I75 H97:I97 H94:I94 H77:I91">
      <formula1>999999999999</formula1>
    </dataValidation>
    <dataValidation type="whole" operator="greaterThanOrEqual" allowBlank="1" showInputMessage="1" showErrorMessage="1" errorTitle="Incorrect entry" error="You can enter only positive whole numbers or a zero" sqref="H8:I73 H98:I134 H95:I96 H92:I93 H76:I76">
      <formula1>0</formula1>
    </dataValidation>
  </dataValidations>
  <pageMargins left="0.74803149606299213" right="0.74803149606299213" top="0.98425196850393704" bottom="0.98425196850393704" header="0.51181102362204722" footer="0.51181102362204722"/>
  <pageSetup paperSize="9" scale="7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13"/>
  <sheetViews>
    <sheetView view="pageBreakPreview" topLeftCell="A85" zoomScale="110" zoomScaleNormal="100" zoomScaleSheetLayoutView="110" workbookViewId="0">
      <selection activeCell="H120" sqref="H120"/>
    </sheetView>
  </sheetViews>
  <sheetFormatPr defaultRowHeight="13.2" x14ac:dyDescent="0.25"/>
  <cols>
    <col min="1" max="7" width="9.109375" style="16"/>
    <col min="8" max="11" width="14.6640625" style="34" customWidth="1"/>
    <col min="12" max="263" width="9.109375" style="16"/>
    <col min="264" max="264" width="9.88671875" style="16" bestFit="1" customWidth="1"/>
    <col min="265" max="265" width="11.6640625" style="16" bestFit="1" customWidth="1"/>
    <col min="266" max="519" width="9.109375" style="16"/>
    <col min="520" max="520" width="9.88671875" style="16" bestFit="1" customWidth="1"/>
    <col min="521" max="521" width="11.6640625" style="16" bestFit="1" customWidth="1"/>
    <col min="522" max="775" width="9.109375" style="16"/>
    <col min="776" max="776" width="9.88671875" style="16" bestFit="1" customWidth="1"/>
    <col min="777" max="777" width="11.6640625" style="16" bestFit="1" customWidth="1"/>
    <col min="778" max="1031" width="9.109375" style="16"/>
    <col min="1032" max="1032" width="9.88671875" style="16" bestFit="1" customWidth="1"/>
    <col min="1033" max="1033" width="11.6640625" style="16" bestFit="1" customWidth="1"/>
    <col min="1034" max="1287" width="9.109375" style="16"/>
    <col min="1288" max="1288" width="9.88671875" style="16" bestFit="1" customWidth="1"/>
    <col min="1289" max="1289" width="11.6640625" style="16" bestFit="1" customWidth="1"/>
    <col min="1290" max="1543" width="9.109375" style="16"/>
    <col min="1544" max="1544" width="9.88671875" style="16" bestFit="1" customWidth="1"/>
    <col min="1545" max="1545" width="11.6640625" style="16" bestFit="1" customWidth="1"/>
    <col min="1546" max="1799" width="9.109375" style="16"/>
    <col min="1800" max="1800" width="9.88671875" style="16" bestFit="1" customWidth="1"/>
    <col min="1801" max="1801" width="11.6640625" style="16" bestFit="1" customWidth="1"/>
    <col min="1802" max="2055" width="9.109375" style="16"/>
    <col min="2056" max="2056" width="9.88671875" style="16" bestFit="1" customWidth="1"/>
    <col min="2057" max="2057" width="11.6640625" style="16" bestFit="1" customWidth="1"/>
    <col min="2058" max="2311" width="9.109375" style="16"/>
    <col min="2312" max="2312" width="9.88671875" style="16" bestFit="1" customWidth="1"/>
    <col min="2313" max="2313" width="11.6640625" style="16" bestFit="1" customWidth="1"/>
    <col min="2314" max="2567" width="9.109375" style="16"/>
    <col min="2568" max="2568" width="9.88671875" style="16" bestFit="1" customWidth="1"/>
    <col min="2569" max="2569" width="11.6640625" style="16" bestFit="1" customWidth="1"/>
    <col min="2570" max="2823" width="9.109375" style="16"/>
    <col min="2824" max="2824" width="9.88671875" style="16" bestFit="1" customWidth="1"/>
    <col min="2825" max="2825" width="11.6640625" style="16" bestFit="1" customWidth="1"/>
    <col min="2826" max="3079" width="9.109375" style="16"/>
    <col min="3080" max="3080" width="9.88671875" style="16" bestFit="1" customWidth="1"/>
    <col min="3081" max="3081" width="11.6640625" style="16" bestFit="1" customWidth="1"/>
    <col min="3082" max="3335" width="9.109375" style="16"/>
    <col min="3336" max="3336" width="9.88671875" style="16" bestFit="1" customWidth="1"/>
    <col min="3337" max="3337" width="11.6640625" style="16" bestFit="1" customWidth="1"/>
    <col min="3338" max="3591" width="9.109375" style="16"/>
    <col min="3592" max="3592" width="9.88671875" style="16" bestFit="1" customWidth="1"/>
    <col min="3593" max="3593" width="11.6640625" style="16" bestFit="1" customWidth="1"/>
    <col min="3594" max="3847" width="9.109375" style="16"/>
    <col min="3848" max="3848" width="9.88671875" style="16" bestFit="1" customWidth="1"/>
    <col min="3849" max="3849" width="11.6640625" style="16" bestFit="1" customWidth="1"/>
    <col min="3850" max="4103" width="9.109375" style="16"/>
    <col min="4104" max="4104" width="9.88671875" style="16" bestFit="1" customWidth="1"/>
    <col min="4105" max="4105" width="11.6640625" style="16" bestFit="1" customWidth="1"/>
    <col min="4106" max="4359" width="9.109375" style="16"/>
    <col min="4360" max="4360" width="9.88671875" style="16" bestFit="1" customWidth="1"/>
    <col min="4361" max="4361" width="11.6640625" style="16" bestFit="1" customWidth="1"/>
    <col min="4362" max="4615" width="9.109375" style="16"/>
    <col min="4616" max="4616" width="9.88671875" style="16" bestFit="1" customWidth="1"/>
    <col min="4617" max="4617" width="11.6640625" style="16" bestFit="1" customWidth="1"/>
    <col min="4618" max="4871" width="9.109375" style="16"/>
    <col min="4872" max="4872" width="9.88671875" style="16" bestFit="1" customWidth="1"/>
    <col min="4873" max="4873" width="11.6640625" style="16" bestFit="1" customWidth="1"/>
    <col min="4874" max="5127" width="9.109375" style="16"/>
    <col min="5128" max="5128" width="9.88671875" style="16" bestFit="1" customWidth="1"/>
    <col min="5129" max="5129" width="11.6640625" style="16" bestFit="1" customWidth="1"/>
    <col min="5130" max="5383" width="9.109375" style="16"/>
    <col min="5384" max="5384" width="9.88671875" style="16" bestFit="1" customWidth="1"/>
    <col min="5385" max="5385" width="11.6640625" style="16" bestFit="1" customWidth="1"/>
    <col min="5386" max="5639" width="9.109375" style="16"/>
    <col min="5640" max="5640" width="9.88671875" style="16" bestFit="1" customWidth="1"/>
    <col min="5641" max="5641" width="11.6640625" style="16" bestFit="1" customWidth="1"/>
    <col min="5642" max="5895" width="9.109375" style="16"/>
    <col min="5896" max="5896" width="9.88671875" style="16" bestFit="1" customWidth="1"/>
    <col min="5897" max="5897" width="11.6640625" style="16" bestFit="1" customWidth="1"/>
    <col min="5898" max="6151" width="9.109375" style="16"/>
    <col min="6152" max="6152" width="9.88671875" style="16" bestFit="1" customWidth="1"/>
    <col min="6153" max="6153" width="11.6640625" style="16" bestFit="1" customWidth="1"/>
    <col min="6154" max="6407" width="9.109375" style="16"/>
    <col min="6408" max="6408" width="9.88671875" style="16" bestFit="1" customWidth="1"/>
    <col min="6409" max="6409" width="11.6640625" style="16" bestFit="1" customWidth="1"/>
    <col min="6410" max="6663" width="9.109375" style="16"/>
    <col min="6664" max="6664" width="9.88671875" style="16" bestFit="1" customWidth="1"/>
    <col min="6665" max="6665" width="11.6640625" style="16" bestFit="1" customWidth="1"/>
    <col min="6666" max="6919" width="9.109375" style="16"/>
    <col min="6920" max="6920" width="9.88671875" style="16" bestFit="1" customWidth="1"/>
    <col min="6921" max="6921" width="11.6640625" style="16" bestFit="1" customWidth="1"/>
    <col min="6922" max="7175" width="9.109375" style="16"/>
    <col min="7176" max="7176" width="9.88671875" style="16" bestFit="1" customWidth="1"/>
    <col min="7177" max="7177" width="11.6640625" style="16" bestFit="1" customWidth="1"/>
    <col min="7178" max="7431" width="9.109375" style="16"/>
    <col min="7432" max="7432" width="9.88671875" style="16" bestFit="1" customWidth="1"/>
    <col min="7433" max="7433" width="11.6640625" style="16" bestFit="1" customWidth="1"/>
    <col min="7434" max="7687" width="9.109375" style="16"/>
    <col min="7688" max="7688" width="9.88671875" style="16" bestFit="1" customWidth="1"/>
    <col min="7689" max="7689" width="11.6640625" style="16" bestFit="1" customWidth="1"/>
    <col min="7690" max="7943" width="9.109375" style="16"/>
    <col min="7944" max="7944" width="9.88671875" style="16" bestFit="1" customWidth="1"/>
    <col min="7945" max="7945" width="11.6640625" style="16" bestFit="1" customWidth="1"/>
    <col min="7946" max="8199" width="9.109375" style="16"/>
    <col min="8200" max="8200" width="9.88671875" style="16" bestFit="1" customWidth="1"/>
    <col min="8201" max="8201" width="11.6640625" style="16" bestFit="1" customWidth="1"/>
    <col min="8202" max="8455" width="9.109375" style="16"/>
    <col min="8456" max="8456" width="9.88671875" style="16" bestFit="1" customWidth="1"/>
    <col min="8457" max="8457" width="11.6640625" style="16" bestFit="1" customWidth="1"/>
    <col min="8458" max="8711" width="9.109375" style="16"/>
    <col min="8712" max="8712" width="9.88671875" style="16" bestFit="1" customWidth="1"/>
    <col min="8713" max="8713" width="11.6640625" style="16" bestFit="1" customWidth="1"/>
    <col min="8714" max="8967" width="9.109375" style="16"/>
    <col min="8968" max="8968" width="9.88671875" style="16" bestFit="1" customWidth="1"/>
    <col min="8969" max="8969" width="11.6640625" style="16" bestFit="1" customWidth="1"/>
    <col min="8970" max="9223" width="9.109375" style="16"/>
    <col min="9224" max="9224" width="9.88671875" style="16" bestFit="1" customWidth="1"/>
    <col min="9225" max="9225" width="11.6640625" style="16" bestFit="1" customWidth="1"/>
    <col min="9226" max="9479" width="9.109375" style="16"/>
    <col min="9480" max="9480" width="9.88671875" style="16" bestFit="1" customWidth="1"/>
    <col min="9481" max="9481" width="11.6640625" style="16" bestFit="1" customWidth="1"/>
    <col min="9482" max="9735" width="9.109375" style="16"/>
    <col min="9736" max="9736" width="9.88671875" style="16" bestFit="1" customWidth="1"/>
    <col min="9737" max="9737" width="11.6640625" style="16" bestFit="1" customWidth="1"/>
    <col min="9738" max="9991" width="9.109375" style="16"/>
    <col min="9992" max="9992" width="9.88671875" style="16" bestFit="1" customWidth="1"/>
    <col min="9993" max="9993" width="11.6640625" style="16" bestFit="1" customWidth="1"/>
    <col min="9994" max="10247" width="9.109375" style="16"/>
    <col min="10248" max="10248" width="9.88671875" style="16" bestFit="1" customWidth="1"/>
    <col min="10249" max="10249" width="11.6640625" style="16" bestFit="1" customWidth="1"/>
    <col min="10250" max="10503" width="9.109375" style="16"/>
    <col min="10504" max="10504" width="9.88671875" style="16" bestFit="1" customWidth="1"/>
    <col min="10505" max="10505" width="11.6640625" style="16" bestFit="1" customWidth="1"/>
    <col min="10506" max="10759" width="9.109375" style="16"/>
    <col min="10760" max="10760" width="9.88671875" style="16" bestFit="1" customWidth="1"/>
    <col min="10761" max="10761" width="11.6640625" style="16" bestFit="1" customWidth="1"/>
    <col min="10762" max="11015" width="9.109375" style="16"/>
    <col min="11016" max="11016" width="9.88671875" style="16" bestFit="1" customWidth="1"/>
    <col min="11017" max="11017" width="11.6640625" style="16" bestFit="1" customWidth="1"/>
    <col min="11018" max="11271" width="9.109375" style="16"/>
    <col min="11272" max="11272" width="9.88671875" style="16" bestFit="1" customWidth="1"/>
    <col min="11273" max="11273" width="11.6640625" style="16" bestFit="1" customWidth="1"/>
    <col min="11274" max="11527" width="9.109375" style="16"/>
    <col min="11528" max="11528" width="9.88671875" style="16" bestFit="1" customWidth="1"/>
    <col min="11529" max="11529" width="11.6640625" style="16" bestFit="1" customWidth="1"/>
    <col min="11530" max="11783" width="9.109375" style="16"/>
    <col min="11784" max="11784" width="9.88671875" style="16" bestFit="1" customWidth="1"/>
    <col min="11785" max="11785" width="11.6640625" style="16" bestFit="1" customWidth="1"/>
    <col min="11786" max="12039" width="9.109375" style="16"/>
    <col min="12040" max="12040" width="9.88671875" style="16" bestFit="1" customWidth="1"/>
    <col min="12041" max="12041" width="11.6640625" style="16" bestFit="1" customWidth="1"/>
    <col min="12042" max="12295" width="9.109375" style="16"/>
    <col min="12296" max="12296" width="9.88671875" style="16" bestFit="1" customWidth="1"/>
    <col min="12297" max="12297" width="11.6640625" style="16" bestFit="1" customWidth="1"/>
    <col min="12298" max="12551" width="9.109375" style="16"/>
    <col min="12552" max="12552" width="9.88671875" style="16" bestFit="1" customWidth="1"/>
    <col min="12553" max="12553" width="11.6640625" style="16" bestFit="1" customWidth="1"/>
    <col min="12554" max="12807" width="9.109375" style="16"/>
    <col min="12808" max="12808" width="9.88671875" style="16" bestFit="1" customWidth="1"/>
    <col min="12809" max="12809" width="11.6640625" style="16" bestFit="1" customWidth="1"/>
    <col min="12810" max="13063" width="9.109375" style="16"/>
    <col min="13064" max="13064" width="9.88671875" style="16" bestFit="1" customWidth="1"/>
    <col min="13065" max="13065" width="11.6640625" style="16" bestFit="1" customWidth="1"/>
    <col min="13066" max="13319" width="9.109375" style="16"/>
    <col min="13320" max="13320" width="9.88671875" style="16" bestFit="1" customWidth="1"/>
    <col min="13321" max="13321" width="11.6640625" style="16" bestFit="1" customWidth="1"/>
    <col min="13322" max="13575" width="9.109375" style="16"/>
    <col min="13576" max="13576" width="9.88671875" style="16" bestFit="1" customWidth="1"/>
    <col min="13577" max="13577" width="11.6640625" style="16" bestFit="1" customWidth="1"/>
    <col min="13578" max="13831" width="9.109375" style="16"/>
    <col min="13832" max="13832" width="9.88671875" style="16" bestFit="1" customWidth="1"/>
    <col min="13833" max="13833" width="11.6640625" style="16" bestFit="1" customWidth="1"/>
    <col min="13834" max="14087" width="9.109375" style="16"/>
    <col min="14088" max="14088" width="9.88671875" style="16" bestFit="1" customWidth="1"/>
    <col min="14089" max="14089" width="11.6640625" style="16" bestFit="1" customWidth="1"/>
    <col min="14090" max="14343" width="9.109375" style="16"/>
    <col min="14344" max="14344" width="9.88671875" style="16" bestFit="1" customWidth="1"/>
    <col min="14345" max="14345" width="11.6640625" style="16" bestFit="1" customWidth="1"/>
    <col min="14346" max="14599" width="9.109375" style="16"/>
    <col min="14600" max="14600" width="9.88671875" style="16" bestFit="1" customWidth="1"/>
    <col min="14601" max="14601" width="11.6640625" style="16" bestFit="1" customWidth="1"/>
    <col min="14602" max="14855" width="9.109375" style="16"/>
    <col min="14856" max="14856" width="9.88671875" style="16" bestFit="1" customWidth="1"/>
    <col min="14857" max="14857" width="11.6640625" style="16" bestFit="1" customWidth="1"/>
    <col min="14858" max="15111" width="9.109375" style="16"/>
    <col min="15112" max="15112" width="9.88671875" style="16" bestFit="1" customWidth="1"/>
    <col min="15113" max="15113" width="11.6640625" style="16" bestFit="1" customWidth="1"/>
    <col min="15114" max="15367" width="9.109375" style="16"/>
    <col min="15368" max="15368" width="9.88671875" style="16" bestFit="1" customWidth="1"/>
    <col min="15369" max="15369" width="11.6640625" style="16" bestFit="1" customWidth="1"/>
    <col min="15370" max="15623" width="9.109375" style="16"/>
    <col min="15624" max="15624" width="9.88671875" style="16" bestFit="1" customWidth="1"/>
    <col min="15625" max="15625" width="11.6640625" style="16" bestFit="1" customWidth="1"/>
    <col min="15626" max="15879" width="9.109375" style="16"/>
    <col min="15880" max="15880" width="9.88671875" style="16" bestFit="1" customWidth="1"/>
    <col min="15881" max="15881" width="11.6640625" style="16" bestFit="1" customWidth="1"/>
    <col min="15882" max="16135" width="9.109375" style="16"/>
    <col min="16136" max="16136" width="9.88671875" style="16" bestFit="1" customWidth="1"/>
    <col min="16137" max="16137" width="11.6640625" style="16" bestFit="1" customWidth="1"/>
    <col min="16138" max="16384" width="9.109375" style="16"/>
  </cols>
  <sheetData>
    <row r="1" spans="1:11" x14ac:dyDescent="0.25">
      <c r="A1" s="237" t="s">
        <v>43</v>
      </c>
      <c r="B1" s="207"/>
      <c r="C1" s="207"/>
      <c r="D1" s="207"/>
      <c r="E1" s="207"/>
      <c r="F1" s="207"/>
      <c r="G1" s="207"/>
      <c r="H1" s="207"/>
      <c r="I1" s="207"/>
    </row>
    <row r="2" spans="1:11" x14ac:dyDescent="0.25">
      <c r="A2" s="236" t="s">
        <v>44</v>
      </c>
      <c r="B2" s="209"/>
      <c r="C2" s="209"/>
      <c r="D2" s="209"/>
      <c r="E2" s="209"/>
      <c r="F2" s="209"/>
      <c r="G2" s="209"/>
      <c r="H2" s="209"/>
      <c r="I2" s="209"/>
      <c r="J2" s="116"/>
      <c r="K2" s="116"/>
    </row>
    <row r="3" spans="1:11" x14ac:dyDescent="0.25">
      <c r="A3" s="241" t="s">
        <v>45</v>
      </c>
      <c r="B3" s="242"/>
      <c r="C3" s="242"/>
      <c r="D3" s="242"/>
      <c r="E3" s="242"/>
      <c r="F3" s="242"/>
      <c r="G3" s="242"/>
      <c r="H3" s="242"/>
      <c r="I3" s="242"/>
      <c r="J3" s="243"/>
      <c r="K3" s="243"/>
    </row>
    <row r="4" spans="1:11" x14ac:dyDescent="0.25">
      <c r="A4" s="244" t="s">
        <v>46</v>
      </c>
      <c r="B4" s="245"/>
      <c r="C4" s="245"/>
      <c r="D4" s="245"/>
      <c r="E4" s="245"/>
      <c r="F4" s="245"/>
      <c r="G4" s="245"/>
      <c r="H4" s="245"/>
      <c r="I4" s="245"/>
      <c r="J4" s="246"/>
      <c r="K4" s="246"/>
    </row>
    <row r="5" spans="1:11" ht="22.2" customHeight="1" x14ac:dyDescent="0.25">
      <c r="A5" s="238" t="s">
        <v>47</v>
      </c>
      <c r="B5" s="218"/>
      <c r="C5" s="218"/>
      <c r="D5" s="218"/>
      <c r="E5" s="218"/>
      <c r="F5" s="218"/>
      <c r="G5" s="238" t="s">
        <v>48</v>
      </c>
      <c r="H5" s="239" t="s">
        <v>49</v>
      </c>
      <c r="I5" s="240"/>
      <c r="J5" s="239" t="s">
        <v>50</v>
      </c>
      <c r="K5" s="240"/>
    </row>
    <row r="6" spans="1:11" x14ac:dyDescent="0.25">
      <c r="A6" s="218"/>
      <c r="B6" s="218"/>
      <c r="C6" s="218"/>
      <c r="D6" s="218"/>
      <c r="E6" s="218"/>
      <c r="F6" s="218"/>
      <c r="G6" s="218"/>
      <c r="H6" s="18" t="s">
        <v>51</v>
      </c>
      <c r="I6" s="18" t="s">
        <v>52</v>
      </c>
      <c r="J6" s="18" t="s">
        <v>51</v>
      </c>
      <c r="K6" s="18" t="s">
        <v>52</v>
      </c>
    </row>
    <row r="7" spans="1:11" x14ac:dyDescent="0.25">
      <c r="A7" s="247">
        <v>1</v>
      </c>
      <c r="B7" s="216"/>
      <c r="C7" s="216"/>
      <c r="D7" s="216"/>
      <c r="E7" s="216"/>
      <c r="F7" s="216"/>
      <c r="G7" s="17">
        <v>2</v>
      </c>
      <c r="H7" s="18">
        <v>3</v>
      </c>
      <c r="I7" s="18">
        <v>4</v>
      </c>
      <c r="J7" s="18">
        <v>5</v>
      </c>
      <c r="K7" s="18">
        <v>6</v>
      </c>
    </row>
    <row r="8" spans="1:11" x14ac:dyDescent="0.25">
      <c r="A8" s="230" t="s">
        <v>53</v>
      </c>
      <c r="B8" s="231"/>
      <c r="C8" s="231"/>
      <c r="D8" s="231"/>
      <c r="E8" s="231"/>
      <c r="F8" s="231"/>
      <c r="G8" s="15">
        <v>1</v>
      </c>
      <c r="H8" s="117">
        <f>SUM(H9:H13)</f>
        <v>97640559</v>
      </c>
      <c r="I8" s="117">
        <f>SUM(I9:I13)</f>
        <v>5668342</v>
      </c>
      <c r="J8" s="117">
        <f>SUM(J9:J13)</f>
        <v>134470753</v>
      </c>
      <c r="K8" s="117">
        <f>SUM(K9:K13)</f>
        <v>12639568</v>
      </c>
    </row>
    <row r="9" spans="1:11" x14ac:dyDescent="0.25">
      <c r="A9" s="199" t="s">
        <v>54</v>
      </c>
      <c r="B9" s="199"/>
      <c r="C9" s="199"/>
      <c r="D9" s="199"/>
      <c r="E9" s="199"/>
      <c r="F9" s="199"/>
      <c r="G9" s="14">
        <v>2</v>
      </c>
      <c r="H9" s="31">
        <v>75356</v>
      </c>
      <c r="I9" s="31">
        <v>0</v>
      </c>
      <c r="J9" s="31">
        <v>75354</v>
      </c>
      <c r="K9" s="31">
        <v>18829</v>
      </c>
    </row>
    <row r="10" spans="1:11" x14ac:dyDescent="0.25">
      <c r="A10" s="199" t="s">
        <v>55</v>
      </c>
      <c r="B10" s="199"/>
      <c r="C10" s="199"/>
      <c r="D10" s="199"/>
      <c r="E10" s="199"/>
      <c r="F10" s="199"/>
      <c r="G10" s="14">
        <v>3</v>
      </c>
      <c r="H10" s="31">
        <v>89928901</v>
      </c>
      <c r="I10" s="31">
        <v>3770078</v>
      </c>
      <c r="J10" s="31">
        <v>128440586</v>
      </c>
      <c r="K10" s="31">
        <v>12150814</v>
      </c>
    </row>
    <row r="11" spans="1:11" x14ac:dyDescent="0.25">
      <c r="A11" s="199" t="s">
        <v>56</v>
      </c>
      <c r="B11" s="199"/>
      <c r="C11" s="199"/>
      <c r="D11" s="199"/>
      <c r="E11" s="199"/>
      <c r="F11" s="199"/>
      <c r="G11" s="14">
        <v>4</v>
      </c>
      <c r="H11" s="31">
        <v>32978</v>
      </c>
      <c r="I11" s="31">
        <v>22301</v>
      </c>
      <c r="J11" s="31">
        <v>20127</v>
      </c>
      <c r="K11" s="31">
        <v>0</v>
      </c>
    </row>
    <row r="12" spans="1:11" x14ac:dyDescent="0.25">
      <c r="A12" s="199" t="s">
        <v>57</v>
      </c>
      <c r="B12" s="199"/>
      <c r="C12" s="199"/>
      <c r="D12" s="199"/>
      <c r="E12" s="199"/>
      <c r="F12" s="199"/>
      <c r="G12" s="14">
        <v>5</v>
      </c>
      <c r="H12" s="31">
        <v>0</v>
      </c>
      <c r="I12" s="31">
        <v>0</v>
      </c>
      <c r="J12" s="31">
        <v>0</v>
      </c>
      <c r="K12" s="31">
        <v>0</v>
      </c>
    </row>
    <row r="13" spans="1:11" x14ac:dyDescent="0.25">
      <c r="A13" s="199" t="s">
        <v>58</v>
      </c>
      <c r="B13" s="199"/>
      <c r="C13" s="199"/>
      <c r="D13" s="199"/>
      <c r="E13" s="199"/>
      <c r="F13" s="199"/>
      <c r="G13" s="14">
        <v>6</v>
      </c>
      <c r="H13" s="31">
        <v>7603324</v>
      </c>
      <c r="I13" s="31">
        <v>1875963</v>
      </c>
      <c r="J13" s="31">
        <v>5934686</v>
      </c>
      <c r="K13" s="31">
        <v>469925</v>
      </c>
    </row>
    <row r="14" spans="1:11" ht="22.2" customHeight="1" x14ac:dyDescent="0.25">
      <c r="A14" s="230" t="s">
        <v>59</v>
      </c>
      <c r="B14" s="231"/>
      <c r="C14" s="231"/>
      <c r="D14" s="231"/>
      <c r="E14" s="231"/>
      <c r="F14" s="231"/>
      <c r="G14" s="15">
        <v>7</v>
      </c>
      <c r="H14" s="117">
        <f>H15+H16+H20+H24+H25+H26+H29+H36</f>
        <v>92116518</v>
      </c>
      <c r="I14" s="117">
        <f>I15+I16+I20+I24+I25+I26+I29+I36</f>
        <v>24319104</v>
      </c>
      <c r="J14" s="117">
        <f>J15+J16+J20+J24+J25+J26+J29+J36</f>
        <v>105109481</v>
      </c>
      <c r="K14" s="117">
        <f>K15+K16+K20+K24+K25+K26+K29+K36</f>
        <v>31747082</v>
      </c>
    </row>
    <row r="15" spans="1:11" x14ac:dyDescent="0.25">
      <c r="A15" s="199" t="s">
        <v>60</v>
      </c>
      <c r="B15" s="199"/>
      <c r="C15" s="199"/>
      <c r="D15" s="199"/>
      <c r="E15" s="199"/>
      <c r="F15" s="199"/>
      <c r="G15" s="14">
        <v>8</v>
      </c>
      <c r="H15" s="31">
        <v>0</v>
      </c>
      <c r="I15" s="31">
        <v>0</v>
      </c>
      <c r="J15" s="31">
        <v>0</v>
      </c>
      <c r="K15" s="31">
        <v>0</v>
      </c>
    </row>
    <row r="16" spans="1:11" x14ac:dyDescent="0.25">
      <c r="A16" s="203" t="s">
        <v>61</v>
      </c>
      <c r="B16" s="203"/>
      <c r="C16" s="203"/>
      <c r="D16" s="203"/>
      <c r="E16" s="203"/>
      <c r="F16" s="203"/>
      <c r="G16" s="15">
        <v>9</v>
      </c>
      <c r="H16" s="117">
        <f>SUM(H17:H19)</f>
        <v>27358320</v>
      </c>
      <c r="I16" s="117">
        <f>SUM(I17:I19)</f>
        <v>7805343</v>
      </c>
      <c r="J16" s="117">
        <f>SUM(J17:J19)</f>
        <v>35610557</v>
      </c>
      <c r="K16" s="117">
        <f>SUM(K17:K19)</f>
        <v>9080676</v>
      </c>
    </row>
    <row r="17" spans="1:11" x14ac:dyDescent="0.25">
      <c r="A17" s="232" t="s">
        <v>62</v>
      </c>
      <c r="B17" s="232"/>
      <c r="C17" s="232"/>
      <c r="D17" s="232"/>
      <c r="E17" s="232"/>
      <c r="F17" s="232"/>
      <c r="G17" s="14">
        <v>10</v>
      </c>
      <c r="H17" s="31">
        <v>11096341</v>
      </c>
      <c r="I17" s="31">
        <v>2838622</v>
      </c>
      <c r="J17" s="31">
        <v>17124369</v>
      </c>
      <c r="K17" s="31">
        <v>3442336</v>
      </c>
    </row>
    <row r="18" spans="1:11" x14ac:dyDescent="0.25">
      <c r="A18" s="232" t="s">
        <v>63</v>
      </c>
      <c r="B18" s="232"/>
      <c r="C18" s="232"/>
      <c r="D18" s="232"/>
      <c r="E18" s="232"/>
      <c r="F18" s="232"/>
      <c r="G18" s="14">
        <v>11</v>
      </c>
      <c r="H18" s="31">
        <v>0</v>
      </c>
      <c r="I18" s="31">
        <v>0</v>
      </c>
      <c r="J18" s="31">
        <v>0</v>
      </c>
      <c r="K18" s="31">
        <v>0</v>
      </c>
    </row>
    <row r="19" spans="1:11" x14ac:dyDescent="0.25">
      <c r="A19" s="232" t="s">
        <v>64</v>
      </c>
      <c r="B19" s="232"/>
      <c r="C19" s="232"/>
      <c r="D19" s="232"/>
      <c r="E19" s="232"/>
      <c r="F19" s="232"/>
      <c r="G19" s="14">
        <v>12</v>
      </c>
      <c r="H19" s="31">
        <v>16261979</v>
      </c>
      <c r="I19" s="31">
        <v>4966721</v>
      </c>
      <c r="J19" s="31">
        <v>18486188</v>
      </c>
      <c r="K19" s="31">
        <v>5638340</v>
      </c>
    </row>
    <row r="20" spans="1:11" x14ac:dyDescent="0.25">
      <c r="A20" s="203" t="s">
        <v>65</v>
      </c>
      <c r="B20" s="203"/>
      <c r="C20" s="203"/>
      <c r="D20" s="203"/>
      <c r="E20" s="203"/>
      <c r="F20" s="203"/>
      <c r="G20" s="15">
        <v>13</v>
      </c>
      <c r="H20" s="117">
        <f>SUM(H21:H23)</f>
        <v>30451269</v>
      </c>
      <c r="I20" s="117">
        <f>SUM(I21:I23)</f>
        <v>7351272</v>
      </c>
      <c r="J20" s="117">
        <f>SUM(J21:J23)</f>
        <v>33951602</v>
      </c>
      <c r="K20" s="117">
        <f>SUM(K21:K23)</f>
        <v>8911603</v>
      </c>
    </row>
    <row r="21" spans="1:11" x14ac:dyDescent="0.25">
      <c r="A21" s="232" t="s">
        <v>66</v>
      </c>
      <c r="B21" s="232"/>
      <c r="C21" s="232"/>
      <c r="D21" s="232"/>
      <c r="E21" s="232"/>
      <c r="F21" s="232"/>
      <c r="G21" s="14">
        <v>14</v>
      </c>
      <c r="H21" s="31">
        <v>18609339</v>
      </c>
      <c r="I21" s="31">
        <v>4518995</v>
      </c>
      <c r="J21" s="31">
        <v>20991868</v>
      </c>
      <c r="K21" s="31">
        <v>5511171</v>
      </c>
    </row>
    <row r="22" spans="1:11" x14ac:dyDescent="0.25">
      <c r="A22" s="232" t="s">
        <v>67</v>
      </c>
      <c r="B22" s="232"/>
      <c r="C22" s="232"/>
      <c r="D22" s="232"/>
      <c r="E22" s="232"/>
      <c r="F22" s="232"/>
      <c r="G22" s="14">
        <v>15</v>
      </c>
      <c r="H22" s="31">
        <v>7514665</v>
      </c>
      <c r="I22" s="31">
        <v>1787613</v>
      </c>
      <c r="J22" s="31">
        <v>8132403</v>
      </c>
      <c r="K22" s="31">
        <v>2133488</v>
      </c>
    </row>
    <row r="23" spans="1:11" x14ac:dyDescent="0.25">
      <c r="A23" s="232" t="s">
        <v>68</v>
      </c>
      <c r="B23" s="232"/>
      <c r="C23" s="232"/>
      <c r="D23" s="232"/>
      <c r="E23" s="232"/>
      <c r="F23" s="232"/>
      <c r="G23" s="14">
        <v>16</v>
      </c>
      <c r="H23" s="31">
        <v>4327265</v>
      </c>
      <c r="I23" s="31">
        <v>1044664</v>
      </c>
      <c r="J23" s="31">
        <v>4827331</v>
      </c>
      <c r="K23" s="31">
        <v>1266944</v>
      </c>
    </row>
    <row r="24" spans="1:11" x14ac:dyDescent="0.25">
      <c r="A24" s="199" t="s">
        <v>69</v>
      </c>
      <c r="B24" s="199"/>
      <c r="C24" s="199"/>
      <c r="D24" s="199"/>
      <c r="E24" s="199"/>
      <c r="F24" s="199"/>
      <c r="G24" s="14">
        <v>17</v>
      </c>
      <c r="H24" s="31">
        <v>15673654</v>
      </c>
      <c r="I24" s="31">
        <v>5009025</v>
      </c>
      <c r="J24" s="31">
        <v>19068149</v>
      </c>
      <c r="K24" s="31">
        <v>7390000</v>
      </c>
    </row>
    <row r="25" spans="1:11" x14ac:dyDescent="0.25">
      <c r="A25" s="199" t="s">
        <v>70</v>
      </c>
      <c r="B25" s="199"/>
      <c r="C25" s="199"/>
      <c r="D25" s="199"/>
      <c r="E25" s="199"/>
      <c r="F25" s="199"/>
      <c r="G25" s="14">
        <v>18</v>
      </c>
      <c r="H25" s="31">
        <v>17266743</v>
      </c>
      <c r="I25" s="31">
        <v>3667527</v>
      </c>
      <c r="J25" s="31">
        <v>15172496</v>
      </c>
      <c r="K25" s="31">
        <v>5922050</v>
      </c>
    </row>
    <row r="26" spans="1:11" x14ac:dyDescent="0.25">
      <c r="A26" s="203" t="s">
        <v>71</v>
      </c>
      <c r="B26" s="203"/>
      <c r="C26" s="203"/>
      <c r="D26" s="203"/>
      <c r="E26" s="203"/>
      <c r="F26" s="203"/>
      <c r="G26" s="15">
        <v>19</v>
      </c>
      <c r="H26" s="117">
        <f>H27+H28</f>
        <v>0</v>
      </c>
      <c r="I26" s="117">
        <f>I27+I28</f>
        <v>0</v>
      </c>
      <c r="J26" s="117">
        <f>J27+J28</f>
        <v>0</v>
      </c>
      <c r="K26" s="117">
        <f>K27+K28</f>
        <v>0</v>
      </c>
    </row>
    <row r="27" spans="1:11" x14ac:dyDescent="0.25">
      <c r="A27" s="232" t="s">
        <v>72</v>
      </c>
      <c r="B27" s="232"/>
      <c r="C27" s="232"/>
      <c r="D27" s="232"/>
      <c r="E27" s="232"/>
      <c r="F27" s="232"/>
      <c r="G27" s="14">
        <v>20</v>
      </c>
      <c r="H27" s="31">
        <v>0</v>
      </c>
      <c r="I27" s="31">
        <v>0</v>
      </c>
      <c r="J27" s="31">
        <v>0</v>
      </c>
      <c r="K27" s="31">
        <v>0</v>
      </c>
    </row>
    <row r="28" spans="1:11" x14ac:dyDescent="0.25">
      <c r="A28" s="232" t="s">
        <v>73</v>
      </c>
      <c r="B28" s="232"/>
      <c r="C28" s="232"/>
      <c r="D28" s="232"/>
      <c r="E28" s="232"/>
      <c r="F28" s="232"/>
      <c r="G28" s="14">
        <v>21</v>
      </c>
      <c r="H28" s="31">
        <v>0</v>
      </c>
      <c r="I28" s="31">
        <v>0</v>
      </c>
      <c r="J28" s="31">
        <v>0</v>
      </c>
      <c r="K28" s="31">
        <v>0</v>
      </c>
    </row>
    <row r="29" spans="1:11" x14ac:dyDescent="0.25">
      <c r="A29" s="203" t="s">
        <v>74</v>
      </c>
      <c r="B29" s="203"/>
      <c r="C29" s="203"/>
      <c r="D29" s="203"/>
      <c r="E29" s="203"/>
      <c r="F29" s="203"/>
      <c r="G29" s="15">
        <v>22</v>
      </c>
      <c r="H29" s="117">
        <f>SUM(H30:H35)</f>
        <v>0</v>
      </c>
      <c r="I29" s="117">
        <f>SUM(I30:I35)</f>
        <v>0</v>
      </c>
      <c r="J29" s="117">
        <f>SUM(J30:J35)</f>
        <v>0</v>
      </c>
      <c r="K29" s="117">
        <f>SUM(K30:K35)</f>
        <v>0</v>
      </c>
    </row>
    <row r="30" spans="1:11" x14ac:dyDescent="0.25">
      <c r="A30" s="232" t="s">
        <v>75</v>
      </c>
      <c r="B30" s="232"/>
      <c r="C30" s="232"/>
      <c r="D30" s="232"/>
      <c r="E30" s="232"/>
      <c r="F30" s="232"/>
      <c r="G30" s="14">
        <v>23</v>
      </c>
      <c r="H30" s="31">
        <v>0</v>
      </c>
      <c r="I30" s="31">
        <v>0</v>
      </c>
      <c r="J30" s="31">
        <v>0</v>
      </c>
      <c r="K30" s="31">
        <v>0</v>
      </c>
    </row>
    <row r="31" spans="1:11" x14ac:dyDescent="0.25">
      <c r="A31" s="232" t="s">
        <v>76</v>
      </c>
      <c r="B31" s="232"/>
      <c r="C31" s="232"/>
      <c r="D31" s="232"/>
      <c r="E31" s="232"/>
      <c r="F31" s="232"/>
      <c r="G31" s="14">
        <v>24</v>
      </c>
      <c r="H31" s="31">
        <v>0</v>
      </c>
      <c r="I31" s="31">
        <v>0</v>
      </c>
      <c r="J31" s="31">
        <v>0</v>
      </c>
      <c r="K31" s="31">
        <v>0</v>
      </c>
    </row>
    <row r="32" spans="1:11" x14ac:dyDescent="0.25">
      <c r="A32" s="232" t="s">
        <v>77</v>
      </c>
      <c r="B32" s="232"/>
      <c r="C32" s="232"/>
      <c r="D32" s="232"/>
      <c r="E32" s="232"/>
      <c r="F32" s="232"/>
      <c r="G32" s="14">
        <v>25</v>
      </c>
      <c r="H32" s="31">
        <v>0</v>
      </c>
      <c r="I32" s="31">
        <v>0</v>
      </c>
      <c r="J32" s="31">
        <v>0</v>
      </c>
      <c r="K32" s="31">
        <v>0</v>
      </c>
    </row>
    <row r="33" spans="1:11" x14ac:dyDescent="0.25">
      <c r="A33" s="232" t="s">
        <v>78</v>
      </c>
      <c r="B33" s="232"/>
      <c r="C33" s="232"/>
      <c r="D33" s="232"/>
      <c r="E33" s="232"/>
      <c r="F33" s="232"/>
      <c r="G33" s="14">
        <v>26</v>
      </c>
      <c r="H33" s="31">
        <v>0</v>
      </c>
      <c r="I33" s="31">
        <v>0</v>
      </c>
      <c r="J33" s="31">
        <v>0</v>
      </c>
      <c r="K33" s="31">
        <v>0</v>
      </c>
    </row>
    <row r="34" spans="1:11" x14ac:dyDescent="0.25">
      <c r="A34" s="232" t="s">
        <v>79</v>
      </c>
      <c r="B34" s="232"/>
      <c r="C34" s="232"/>
      <c r="D34" s="232"/>
      <c r="E34" s="232"/>
      <c r="F34" s="232"/>
      <c r="G34" s="14">
        <v>27</v>
      </c>
      <c r="H34" s="31">
        <v>0</v>
      </c>
      <c r="I34" s="31">
        <v>0</v>
      </c>
      <c r="J34" s="31">
        <v>0</v>
      </c>
      <c r="K34" s="31">
        <v>0</v>
      </c>
    </row>
    <row r="35" spans="1:11" x14ac:dyDescent="0.25">
      <c r="A35" s="232" t="s">
        <v>80</v>
      </c>
      <c r="B35" s="232"/>
      <c r="C35" s="232"/>
      <c r="D35" s="232"/>
      <c r="E35" s="232"/>
      <c r="F35" s="232"/>
      <c r="G35" s="14">
        <v>28</v>
      </c>
      <c r="H35" s="31">
        <v>0</v>
      </c>
      <c r="I35" s="31">
        <v>0</v>
      </c>
      <c r="J35" s="31">
        <v>0</v>
      </c>
      <c r="K35" s="31">
        <v>0</v>
      </c>
    </row>
    <row r="36" spans="1:11" x14ac:dyDescent="0.25">
      <c r="A36" s="199" t="s">
        <v>81</v>
      </c>
      <c r="B36" s="199"/>
      <c r="C36" s="199"/>
      <c r="D36" s="199"/>
      <c r="E36" s="199"/>
      <c r="F36" s="199"/>
      <c r="G36" s="14">
        <v>29</v>
      </c>
      <c r="H36" s="31">
        <v>1366532</v>
      </c>
      <c r="I36" s="31">
        <v>485937</v>
      </c>
      <c r="J36" s="31">
        <v>1306677</v>
      </c>
      <c r="K36" s="31">
        <v>442753</v>
      </c>
    </row>
    <row r="37" spans="1:11" x14ac:dyDescent="0.25">
      <c r="A37" s="230" t="s">
        <v>82</v>
      </c>
      <c r="B37" s="231"/>
      <c r="C37" s="231"/>
      <c r="D37" s="231"/>
      <c r="E37" s="231"/>
      <c r="F37" s="231"/>
      <c r="G37" s="15">
        <v>30</v>
      </c>
      <c r="H37" s="117">
        <f>SUM(H38:H47)</f>
        <v>97205</v>
      </c>
      <c r="I37" s="117">
        <f>SUM(I38:I47)</f>
        <v>5</v>
      </c>
      <c r="J37" s="117">
        <f>SUM(J38:J47)</f>
        <v>360375</v>
      </c>
      <c r="K37" s="117">
        <f>SUM(K38:K47)</f>
        <v>343728</v>
      </c>
    </row>
    <row r="38" spans="1:11" ht="23.4" customHeight="1" x14ac:dyDescent="0.25">
      <c r="A38" s="199" t="s">
        <v>83</v>
      </c>
      <c r="B38" s="199"/>
      <c r="C38" s="199"/>
      <c r="D38" s="199"/>
      <c r="E38" s="199"/>
      <c r="F38" s="199"/>
      <c r="G38" s="14">
        <v>31</v>
      </c>
      <c r="H38" s="31">
        <v>0</v>
      </c>
      <c r="I38" s="31">
        <v>0</v>
      </c>
      <c r="J38" s="31">
        <v>0</v>
      </c>
      <c r="K38" s="31">
        <v>0</v>
      </c>
    </row>
    <row r="39" spans="1:11" ht="25.2" customHeight="1" x14ac:dyDescent="0.25">
      <c r="A39" s="199" t="s">
        <v>84</v>
      </c>
      <c r="B39" s="199"/>
      <c r="C39" s="199"/>
      <c r="D39" s="199"/>
      <c r="E39" s="199"/>
      <c r="F39" s="199"/>
      <c r="G39" s="14">
        <v>32</v>
      </c>
      <c r="H39" s="31">
        <v>0</v>
      </c>
      <c r="I39" s="31">
        <v>0</v>
      </c>
      <c r="J39" s="31">
        <v>0</v>
      </c>
      <c r="K39" s="31">
        <v>0</v>
      </c>
    </row>
    <row r="40" spans="1:11" ht="25.2" customHeight="1" x14ac:dyDescent="0.25">
      <c r="A40" s="199" t="s">
        <v>85</v>
      </c>
      <c r="B40" s="199"/>
      <c r="C40" s="199"/>
      <c r="D40" s="199"/>
      <c r="E40" s="199"/>
      <c r="F40" s="199"/>
      <c r="G40" s="14">
        <v>33</v>
      </c>
      <c r="H40" s="31">
        <v>0</v>
      </c>
      <c r="I40" s="31">
        <v>0</v>
      </c>
      <c r="J40" s="31">
        <v>0</v>
      </c>
      <c r="K40" s="31">
        <v>0</v>
      </c>
    </row>
    <row r="41" spans="1:11" ht="25.2" customHeight="1" x14ac:dyDescent="0.25">
      <c r="A41" s="199" t="s">
        <v>86</v>
      </c>
      <c r="B41" s="199"/>
      <c r="C41" s="199"/>
      <c r="D41" s="199"/>
      <c r="E41" s="199"/>
      <c r="F41" s="199"/>
      <c r="G41" s="14">
        <v>34</v>
      </c>
      <c r="H41" s="31">
        <v>0</v>
      </c>
      <c r="I41" s="31">
        <v>0</v>
      </c>
      <c r="J41" s="31">
        <v>0</v>
      </c>
      <c r="K41" s="31">
        <v>0</v>
      </c>
    </row>
    <row r="42" spans="1:11" ht="25.2" customHeight="1" x14ac:dyDescent="0.25">
      <c r="A42" s="199" t="s">
        <v>87</v>
      </c>
      <c r="B42" s="199"/>
      <c r="C42" s="199"/>
      <c r="D42" s="199"/>
      <c r="E42" s="199"/>
      <c r="F42" s="199"/>
      <c r="G42" s="14">
        <v>35</v>
      </c>
      <c r="H42" s="31">
        <v>0</v>
      </c>
      <c r="I42" s="31">
        <v>0</v>
      </c>
      <c r="J42" s="31">
        <v>0</v>
      </c>
      <c r="K42" s="31">
        <v>0</v>
      </c>
    </row>
    <row r="43" spans="1:11" x14ac:dyDescent="0.25">
      <c r="A43" s="199" t="s">
        <v>88</v>
      </c>
      <c r="B43" s="199"/>
      <c r="C43" s="199"/>
      <c r="D43" s="199"/>
      <c r="E43" s="199"/>
      <c r="F43" s="199"/>
      <c r="G43" s="14">
        <v>36</v>
      </c>
      <c r="H43" s="31">
        <v>0</v>
      </c>
      <c r="I43" s="31">
        <v>0</v>
      </c>
      <c r="J43" s="31">
        <v>0</v>
      </c>
      <c r="K43" s="31">
        <v>0</v>
      </c>
    </row>
    <row r="44" spans="1:11" x14ac:dyDescent="0.25">
      <c r="A44" s="199" t="s">
        <v>89</v>
      </c>
      <c r="B44" s="199"/>
      <c r="C44" s="199"/>
      <c r="D44" s="199"/>
      <c r="E44" s="199"/>
      <c r="F44" s="199"/>
      <c r="G44" s="14">
        <v>37</v>
      </c>
      <c r="H44" s="31">
        <v>58979</v>
      </c>
      <c r="I44" s="31">
        <v>0</v>
      </c>
      <c r="J44" s="31">
        <v>266</v>
      </c>
      <c r="K44" s="31">
        <v>99</v>
      </c>
    </row>
    <row r="45" spans="1:11" x14ac:dyDescent="0.25">
      <c r="A45" s="199" t="s">
        <v>90</v>
      </c>
      <c r="B45" s="199"/>
      <c r="C45" s="199"/>
      <c r="D45" s="199"/>
      <c r="E45" s="199"/>
      <c r="F45" s="199"/>
      <c r="G45" s="14">
        <v>38</v>
      </c>
      <c r="H45" s="31">
        <v>38226</v>
      </c>
      <c r="I45" s="31">
        <v>5</v>
      </c>
      <c r="J45" s="31">
        <v>360109</v>
      </c>
      <c r="K45" s="31">
        <v>343629</v>
      </c>
    </row>
    <row r="46" spans="1:11" x14ac:dyDescent="0.25">
      <c r="A46" s="199" t="s">
        <v>91</v>
      </c>
      <c r="B46" s="199"/>
      <c r="C46" s="199"/>
      <c r="D46" s="199"/>
      <c r="E46" s="199"/>
      <c r="F46" s="199"/>
      <c r="G46" s="14">
        <v>39</v>
      </c>
      <c r="H46" s="31">
        <v>0</v>
      </c>
      <c r="I46" s="31">
        <v>0</v>
      </c>
      <c r="J46" s="31">
        <v>0</v>
      </c>
      <c r="K46" s="31">
        <v>0</v>
      </c>
    </row>
    <row r="47" spans="1:11" x14ac:dyDescent="0.25">
      <c r="A47" s="199" t="s">
        <v>92</v>
      </c>
      <c r="B47" s="199"/>
      <c r="C47" s="199"/>
      <c r="D47" s="199"/>
      <c r="E47" s="199"/>
      <c r="F47" s="199"/>
      <c r="G47" s="14">
        <v>40</v>
      </c>
      <c r="H47" s="31">
        <v>0</v>
      </c>
      <c r="I47" s="31">
        <v>0</v>
      </c>
      <c r="J47" s="31">
        <v>0</v>
      </c>
      <c r="K47" s="31">
        <v>0</v>
      </c>
    </row>
    <row r="48" spans="1:11" x14ac:dyDescent="0.25">
      <c r="A48" s="230" t="s">
        <v>93</v>
      </c>
      <c r="B48" s="231"/>
      <c r="C48" s="231"/>
      <c r="D48" s="231"/>
      <c r="E48" s="231"/>
      <c r="F48" s="231"/>
      <c r="G48" s="15">
        <v>41</v>
      </c>
      <c r="H48" s="117">
        <f>SUM(H49:H55)</f>
        <v>4599367</v>
      </c>
      <c r="I48" s="117">
        <f>SUM(I49:I55)</f>
        <v>1976459</v>
      </c>
      <c r="J48" s="117">
        <f>SUM(J49:J55)</f>
        <v>3362161</v>
      </c>
      <c r="K48" s="117">
        <f>SUM(K49:K55)</f>
        <v>0</v>
      </c>
    </row>
    <row r="49" spans="1:11" ht="25.2" customHeight="1" x14ac:dyDescent="0.25">
      <c r="A49" s="199" t="s">
        <v>94</v>
      </c>
      <c r="B49" s="199"/>
      <c r="C49" s="199"/>
      <c r="D49" s="199"/>
      <c r="E49" s="199"/>
      <c r="F49" s="199"/>
      <c r="G49" s="14">
        <v>42</v>
      </c>
      <c r="H49" s="31">
        <v>0</v>
      </c>
      <c r="I49" s="31">
        <v>0</v>
      </c>
      <c r="J49" s="31">
        <v>0</v>
      </c>
      <c r="K49" s="31">
        <v>0</v>
      </c>
    </row>
    <row r="50" spans="1:11" ht="24" customHeight="1" x14ac:dyDescent="0.25">
      <c r="A50" s="226" t="s">
        <v>95</v>
      </c>
      <c r="B50" s="226"/>
      <c r="C50" s="226"/>
      <c r="D50" s="226"/>
      <c r="E50" s="226"/>
      <c r="F50" s="226"/>
      <c r="G50" s="14">
        <v>43</v>
      </c>
      <c r="H50" s="31">
        <v>0</v>
      </c>
      <c r="I50" s="31">
        <v>0</v>
      </c>
      <c r="J50" s="31">
        <v>0</v>
      </c>
      <c r="K50" s="31">
        <v>0</v>
      </c>
    </row>
    <row r="51" spans="1:11" x14ac:dyDescent="0.25">
      <c r="A51" s="226" t="s">
        <v>96</v>
      </c>
      <c r="B51" s="226"/>
      <c r="C51" s="226"/>
      <c r="D51" s="226"/>
      <c r="E51" s="226"/>
      <c r="F51" s="226"/>
      <c r="G51" s="14">
        <v>44</v>
      </c>
      <c r="H51" s="31">
        <v>3297973</v>
      </c>
      <c r="I51" s="31">
        <v>813973</v>
      </c>
      <c r="J51" s="31">
        <v>3123657</v>
      </c>
      <c r="K51" s="31">
        <v>0</v>
      </c>
    </row>
    <row r="52" spans="1:11" x14ac:dyDescent="0.25">
      <c r="A52" s="226" t="s">
        <v>97</v>
      </c>
      <c r="B52" s="226"/>
      <c r="C52" s="226"/>
      <c r="D52" s="226"/>
      <c r="E52" s="226"/>
      <c r="F52" s="226"/>
      <c r="G52" s="14">
        <v>45</v>
      </c>
      <c r="H52" s="31">
        <v>1286382</v>
      </c>
      <c r="I52" s="31">
        <v>1162486</v>
      </c>
      <c r="J52" s="31">
        <v>144612</v>
      </c>
      <c r="K52" s="31">
        <v>0</v>
      </c>
    </row>
    <row r="53" spans="1:11" x14ac:dyDescent="0.25">
      <c r="A53" s="226" t="s">
        <v>98</v>
      </c>
      <c r="B53" s="226"/>
      <c r="C53" s="226"/>
      <c r="D53" s="226"/>
      <c r="E53" s="226"/>
      <c r="F53" s="226"/>
      <c r="G53" s="14">
        <v>46</v>
      </c>
      <c r="H53" s="31">
        <v>0</v>
      </c>
      <c r="I53" s="31">
        <v>0</v>
      </c>
      <c r="J53" s="31">
        <v>0</v>
      </c>
      <c r="K53" s="31">
        <v>0</v>
      </c>
    </row>
    <row r="54" spans="1:11" x14ac:dyDescent="0.25">
      <c r="A54" s="226" t="s">
        <v>99</v>
      </c>
      <c r="B54" s="226"/>
      <c r="C54" s="226"/>
      <c r="D54" s="226"/>
      <c r="E54" s="226"/>
      <c r="F54" s="226"/>
      <c r="G54" s="14">
        <v>47</v>
      </c>
      <c r="H54" s="31">
        <v>0</v>
      </c>
      <c r="I54" s="31">
        <v>0</v>
      </c>
      <c r="J54" s="31">
        <v>0</v>
      </c>
      <c r="K54" s="31">
        <v>0</v>
      </c>
    </row>
    <row r="55" spans="1:11" x14ac:dyDescent="0.25">
      <c r="A55" s="226" t="s">
        <v>100</v>
      </c>
      <c r="B55" s="226"/>
      <c r="C55" s="226"/>
      <c r="D55" s="226"/>
      <c r="E55" s="226"/>
      <c r="F55" s="226"/>
      <c r="G55" s="14">
        <v>48</v>
      </c>
      <c r="H55" s="31">
        <v>15012</v>
      </c>
      <c r="I55" s="31">
        <v>0</v>
      </c>
      <c r="J55" s="31">
        <v>93892</v>
      </c>
      <c r="K55" s="31">
        <v>0</v>
      </c>
    </row>
    <row r="56" spans="1:11" ht="22.2" customHeight="1" x14ac:dyDescent="0.25">
      <c r="A56" s="235" t="s">
        <v>101</v>
      </c>
      <c r="B56" s="235"/>
      <c r="C56" s="235"/>
      <c r="D56" s="235"/>
      <c r="E56" s="235"/>
      <c r="F56" s="235"/>
      <c r="G56" s="14">
        <v>49</v>
      </c>
      <c r="H56" s="31">
        <v>0</v>
      </c>
      <c r="I56" s="31">
        <v>0</v>
      </c>
      <c r="J56" s="31">
        <v>0</v>
      </c>
      <c r="K56" s="31">
        <v>0</v>
      </c>
    </row>
    <row r="57" spans="1:11" x14ac:dyDescent="0.25">
      <c r="A57" s="235" t="s">
        <v>102</v>
      </c>
      <c r="B57" s="235"/>
      <c r="C57" s="235"/>
      <c r="D57" s="235"/>
      <c r="E57" s="235"/>
      <c r="F57" s="235"/>
      <c r="G57" s="14">
        <v>50</v>
      </c>
      <c r="H57" s="31">
        <v>0</v>
      </c>
      <c r="I57" s="31">
        <v>0</v>
      </c>
      <c r="J57" s="31">
        <v>0</v>
      </c>
      <c r="K57" s="31">
        <v>0</v>
      </c>
    </row>
    <row r="58" spans="1:11" ht="24.6" customHeight="1" x14ac:dyDescent="0.25">
      <c r="A58" s="235" t="s">
        <v>103</v>
      </c>
      <c r="B58" s="235"/>
      <c r="C58" s="235"/>
      <c r="D58" s="235"/>
      <c r="E58" s="235"/>
      <c r="F58" s="235"/>
      <c r="G58" s="14">
        <v>51</v>
      </c>
      <c r="H58" s="31">
        <v>0</v>
      </c>
      <c r="I58" s="31">
        <v>0</v>
      </c>
      <c r="J58" s="31">
        <v>0</v>
      </c>
      <c r="K58" s="31">
        <v>0</v>
      </c>
    </row>
    <row r="59" spans="1:11" x14ac:dyDescent="0.25">
      <c r="A59" s="235" t="s">
        <v>104</v>
      </c>
      <c r="B59" s="235"/>
      <c r="C59" s="235"/>
      <c r="D59" s="235"/>
      <c r="E59" s="235"/>
      <c r="F59" s="235"/>
      <c r="G59" s="14">
        <v>52</v>
      </c>
      <c r="H59" s="31">
        <v>0</v>
      </c>
      <c r="I59" s="31">
        <v>0</v>
      </c>
      <c r="J59" s="31">
        <v>0</v>
      </c>
      <c r="K59" s="31">
        <v>0</v>
      </c>
    </row>
    <row r="60" spans="1:11" x14ac:dyDescent="0.25">
      <c r="A60" s="230" t="s">
        <v>105</v>
      </c>
      <c r="B60" s="231"/>
      <c r="C60" s="231"/>
      <c r="D60" s="231"/>
      <c r="E60" s="231"/>
      <c r="F60" s="231"/>
      <c r="G60" s="15">
        <v>53</v>
      </c>
      <c r="H60" s="117">
        <f>H8+H37+H56+H57</f>
        <v>97737764</v>
      </c>
      <c r="I60" s="117">
        <f t="shared" ref="I60:K60" si="0">I8+I37+I56+I57</f>
        <v>5668347</v>
      </c>
      <c r="J60" s="117">
        <f t="shared" si="0"/>
        <v>134831128</v>
      </c>
      <c r="K60" s="117">
        <f t="shared" si="0"/>
        <v>12983296</v>
      </c>
    </row>
    <row r="61" spans="1:11" x14ac:dyDescent="0.25">
      <c r="A61" s="230" t="s">
        <v>106</v>
      </c>
      <c r="B61" s="231"/>
      <c r="C61" s="231"/>
      <c r="D61" s="231"/>
      <c r="E61" s="231"/>
      <c r="F61" s="231"/>
      <c r="G61" s="15">
        <v>54</v>
      </c>
      <c r="H61" s="117">
        <f>H14+H48+H58+H59</f>
        <v>96715885</v>
      </c>
      <c r="I61" s="117">
        <f t="shared" ref="I61:K61" si="1">I14+I48+I58+I59</f>
        <v>26295563</v>
      </c>
      <c r="J61" s="117">
        <f t="shared" si="1"/>
        <v>108471642</v>
      </c>
      <c r="K61" s="117">
        <f t="shared" si="1"/>
        <v>31747082</v>
      </c>
    </row>
    <row r="62" spans="1:11" x14ac:dyDescent="0.25">
      <c r="A62" s="230" t="s">
        <v>107</v>
      </c>
      <c r="B62" s="231"/>
      <c r="C62" s="231"/>
      <c r="D62" s="231"/>
      <c r="E62" s="231"/>
      <c r="F62" s="231"/>
      <c r="G62" s="15">
        <v>55</v>
      </c>
      <c r="H62" s="117">
        <f>H60-H61</f>
        <v>1021879</v>
      </c>
      <c r="I62" s="117">
        <f t="shared" ref="I62:K62" si="2">I60-I61</f>
        <v>-20627216</v>
      </c>
      <c r="J62" s="117">
        <f t="shared" si="2"/>
        <v>26359486</v>
      </c>
      <c r="K62" s="117">
        <f t="shared" si="2"/>
        <v>-18763786</v>
      </c>
    </row>
    <row r="63" spans="1:11" x14ac:dyDescent="0.25">
      <c r="A63" s="229" t="s">
        <v>108</v>
      </c>
      <c r="B63" s="229"/>
      <c r="C63" s="229"/>
      <c r="D63" s="229"/>
      <c r="E63" s="229"/>
      <c r="F63" s="229"/>
      <c r="G63" s="15">
        <v>56</v>
      </c>
      <c r="H63" s="117">
        <f>+IF((H60-H61)&gt;0,(H60-H61),0)</f>
        <v>1021879</v>
      </c>
      <c r="I63" s="117">
        <f t="shared" ref="I63:K63" si="3">+IF((I60-I61)&gt;0,(I60-I61),0)</f>
        <v>0</v>
      </c>
      <c r="J63" s="117">
        <f t="shared" si="3"/>
        <v>26359486</v>
      </c>
      <c r="K63" s="117">
        <f t="shared" si="3"/>
        <v>0</v>
      </c>
    </row>
    <row r="64" spans="1:11" x14ac:dyDescent="0.25">
      <c r="A64" s="229" t="s">
        <v>109</v>
      </c>
      <c r="B64" s="229"/>
      <c r="C64" s="229"/>
      <c r="D64" s="229"/>
      <c r="E64" s="229"/>
      <c r="F64" s="229"/>
      <c r="G64" s="15">
        <v>57</v>
      </c>
      <c r="H64" s="117">
        <f>+IF((H60-H61)&lt;0,(H60-H61),0)</f>
        <v>0</v>
      </c>
      <c r="I64" s="117">
        <f t="shared" ref="I64:K64" si="4">+IF((I60-I61)&lt;0,(I60-I61),0)</f>
        <v>-20627216</v>
      </c>
      <c r="J64" s="117">
        <f t="shared" si="4"/>
        <v>0</v>
      </c>
      <c r="K64" s="117">
        <f t="shared" si="4"/>
        <v>-18763786</v>
      </c>
    </row>
    <row r="65" spans="1:11" x14ac:dyDescent="0.25">
      <c r="A65" s="235" t="s">
        <v>110</v>
      </c>
      <c r="B65" s="235"/>
      <c r="C65" s="235"/>
      <c r="D65" s="235"/>
      <c r="E65" s="235"/>
      <c r="F65" s="235"/>
      <c r="G65" s="14">
        <v>58</v>
      </c>
      <c r="H65" s="31">
        <v>0</v>
      </c>
      <c r="I65" s="31">
        <v>0</v>
      </c>
      <c r="J65" s="31">
        <v>4187010</v>
      </c>
      <c r="K65" s="31">
        <v>0</v>
      </c>
    </row>
    <row r="66" spans="1:11" x14ac:dyDescent="0.25">
      <c r="A66" s="230" t="s">
        <v>111</v>
      </c>
      <c r="B66" s="231"/>
      <c r="C66" s="231"/>
      <c r="D66" s="231"/>
      <c r="E66" s="231"/>
      <c r="F66" s="231"/>
      <c r="G66" s="15">
        <v>59</v>
      </c>
      <c r="H66" s="117">
        <f>H62-H65</f>
        <v>1021879</v>
      </c>
      <c r="I66" s="117">
        <f t="shared" ref="I66:K66" si="5">I62-I65</f>
        <v>-20627216</v>
      </c>
      <c r="J66" s="117">
        <f t="shared" si="5"/>
        <v>22172476</v>
      </c>
      <c r="K66" s="117">
        <f t="shared" si="5"/>
        <v>-18763786</v>
      </c>
    </row>
    <row r="67" spans="1:11" x14ac:dyDescent="0.25">
      <c r="A67" s="229" t="s">
        <v>112</v>
      </c>
      <c r="B67" s="229"/>
      <c r="C67" s="229"/>
      <c r="D67" s="229"/>
      <c r="E67" s="229"/>
      <c r="F67" s="229"/>
      <c r="G67" s="15">
        <v>60</v>
      </c>
      <c r="H67" s="117">
        <f>+IF((H62-H65)&gt;0,(H62-H65),0)</f>
        <v>1021879</v>
      </c>
      <c r="I67" s="117">
        <f t="shared" ref="I67:K67" si="6">+IF((I62-I65)&gt;0,(I62-I65),0)</f>
        <v>0</v>
      </c>
      <c r="J67" s="117">
        <f t="shared" si="6"/>
        <v>22172476</v>
      </c>
      <c r="K67" s="117">
        <f t="shared" si="6"/>
        <v>0</v>
      </c>
    </row>
    <row r="68" spans="1:11" x14ac:dyDescent="0.25">
      <c r="A68" s="229" t="s">
        <v>113</v>
      </c>
      <c r="B68" s="229"/>
      <c r="C68" s="229"/>
      <c r="D68" s="229"/>
      <c r="E68" s="229"/>
      <c r="F68" s="229"/>
      <c r="G68" s="15">
        <v>61</v>
      </c>
      <c r="H68" s="117">
        <f>+IF((H62-H65)&lt;0,(H62-H65),0)</f>
        <v>0</v>
      </c>
      <c r="I68" s="117">
        <f t="shared" ref="I68:K68" si="7">+IF((I62-I65)&lt;0,(I62-I65),0)</f>
        <v>-20627216</v>
      </c>
      <c r="J68" s="117">
        <f t="shared" si="7"/>
        <v>0</v>
      </c>
      <c r="K68" s="117">
        <f t="shared" si="7"/>
        <v>-18763786</v>
      </c>
    </row>
    <row r="69" spans="1:11" x14ac:dyDescent="0.25">
      <c r="A69" s="204" t="s">
        <v>114</v>
      </c>
      <c r="B69" s="204"/>
      <c r="C69" s="204"/>
      <c r="D69" s="204"/>
      <c r="E69" s="204"/>
      <c r="F69" s="204"/>
      <c r="G69" s="227"/>
      <c r="H69" s="227"/>
      <c r="I69" s="227"/>
      <c r="J69" s="228"/>
      <c r="K69" s="228"/>
    </row>
    <row r="70" spans="1:11" ht="22.2" customHeight="1" x14ac:dyDescent="0.25">
      <c r="A70" s="230" t="s">
        <v>115</v>
      </c>
      <c r="B70" s="231"/>
      <c r="C70" s="231"/>
      <c r="D70" s="231"/>
      <c r="E70" s="231"/>
      <c r="F70" s="231"/>
      <c r="G70" s="15">
        <v>62</v>
      </c>
      <c r="H70" s="117">
        <f>H71-H72</f>
        <v>0</v>
      </c>
      <c r="I70" s="117">
        <f>I71-I72</f>
        <v>0</v>
      </c>
      <c r="J70" s="117">
        <f>J71-J72</f>
        <v>0</v>
      </c>
      <c r="K70" s="117">
        <f>K71-K72</f>
        <v>0</v>
      </c>
    </row>
    <row r="71" spans="1:11" x14ac:dyDescent="0.25">
      <c r="A71" s="226" t="s">
        <v>116</v>
      </c>
      <c r="B71" s="226"/>
      <c r="C71" s="226"/>
      <c r="D71" s="226"/>
      <c r="E71" s="226"/>
      <c r="F71" s="226"/>
      <c r="G71" s="14">
        <v>63</v>
      </c>
      <c r="H71" s="31">
        <v>0</v>
      </c>
      <c r="I71" s="31">
        <v>0</v>
      </c>
      <c r="J71" s="31">
        <v>0</v>
      </c>
      <c r="K71" s="31">
        <v>0</v>
      </c>
    </row>
    <row r="72" spans="1:11" x14ac:dyDescent="0.25">
      <c r="A72" s="226" t="s">
        <v>117</v>
      </c>
      <c r="B72" s="226"/>
      <c r="C72" s="226"/>
      <c r="D72" s="226"/>
      <c r="E72" s="226"/>
      <c r="F72" s="226"/>
      <c r="G72" s="14">
        <v>64</v>
      </c>
      <c r="H72" s="31">
        <v>0</v>
      </c>
      <c r="I72" s="31">
        <v>0</v>
      </c>
      <c r="J72" s="31">
        <v>0</v>
      </c>
      <c r="K72" s="31">
        <v>0</v>
      </c>
    </row>
    <row r="73" spans="1:11" x14ac:dyDescent="0.25">
      <c r="A73" s="235" t="s">
        <v>118</v>
      </c>
      <c r="B73" s="235"/>
      <c r="C73" s="235"/>
      <c r="D73" s="235"/>
      <c r="E73" s="235"/>
      <c r="F73" s="235"/>
      <c r="G73" s="14">
        <v>65</v>
      </c>
      <c r="H73" s="31">
        <v>0</v>
      </c>
      <c r="I73" s="31">
        <v>0</v>
      </c>
      <c r="J73" s="31">
        <v>0</v>
      </c>
      <c r="K73" s="31">
        <v>0</v>
      </c>
    </row>
    <row r="74" spans="1:11" x14ac:dyDescent="0.25">
      <c r="A74" s="229" t="s">
        <v>119</v>
      </c>
      <c r="B74" s="229"/>
      <c r="C74" s="229"/>
      <c r="D74" s="229"/>
      <c r="E74" s="229"/>
      <c r="F74" s="229"/>
      <c r="G74" s="15">
        <v>66</v>
      </c>
      <c r="H74" s="118">
        <v>0</v>
      </c>
      <c r="I74" s="118">
        <v>0</v>
      </c>
      <c r="J74" s="118">
        <v>0</v>
      </c>
      <c r="K74" s="118">
        <v>0</v>
      </c>
    </row>
    <row r="75" spans="1:11" x14ac:dyDescent="0.25">
      <c r="A75" s="229" t="s">
        <v>120</v>
      </c>
      <c r="B75" s="229"/>
      <c r="C75" s="229"/>
      <c r="D75" s="229"/>
      <c r="E75" s="229"/>
      <c r="F75" s="229"/>
      <c r="G75" s="15">
        <v>67</v>
      </c>
      <c r="H75" s="118">
        <v>0</v>
      </c>
      <c r="I75" s="118">
        <v>0</v>
      </c>
      <c r="J75" s="118">
        <v>0</v>
      </c>
      <c r="K75" s="118">
        <v>0</v>
      </c>
    </row>
    <row r="76" spans="1:11" x14ac:dyDescent="0.25">
      <c r="A76" s="204" t="s">
        <v>121</v>
      </c>
      <c r="B76" s="204"/>
      <c r="C76" s="204"/>
      <c r="D76" s="204"/>
      <c r="E76" s="204"/>
      <c r="F76" s="204"/>
      <c r="G76" s="227"/>
      <c r="H76" s="227"/>
      <c r="I76" s="227"/>
      <c r="J76" s="228"/>
      <c r="K76" s="228"/>
    </row>
    <row r="77" spans="1:11" x14ac:dyDescent="0.25">
      <c r="A77" s="230" t="s">
        <v>122</v>
      </c>
      <c r="B77" s="231"/>
      <c r="C77" s="231"/>
      <c r="D77" s="231"/>
      <c r="E77" s="231"/>
      <c r="F77" s="231"/>
      <c r="G77" s="15">
        <v>68</v>
      </c>
      <c r="H77" s="118">
        <v>0</v>
      </c>
      <c r="I77" s="118">
        <v>0</v>
      </c>
      <c r="J77" s="118">
        <v>0</v>
      </c>
      <c r="K77" s="118">
        <v>0</v>
      </c>
    </row>
    <row r="78" spans="1:11" x14ac:dyDescent="0.25">
      <c r="A78" s="226" t="s">
        <v>123</v>
      </c>
      <c r="B78" s="226"/>
      <c r="C78" s="226"/>
      <c r="D78" s="226"/>
      <c r="E78" s="226"/>
      <c r="F78" s="226"/>
      <c r="G78" s="112">
        <v>69</v>
      </c>
      <c r="H78" s="35">
        <v>0</v>
      </c>
      <c r="I78" s="35">
        <v>0</v>
      </c>
      <c r="J78" s="35">
        <v>0</v>
      </c>
      <c r="K78" s="35">
        <v>0</v>
      </c>
    </row>
    <row r="79" spans="1:11" x14ac:dyDescent="0.25">
      <c r="A79" s="226" t="s">
        <v>124</v>
      </c>
      <c r="B79" s="226"/>
      <c r="C79" s="226"/>
      <c r="D79" s="226"/>
      <c r="E79" s="226"/>
      <c r="F79" s="226"/>
      <c r="G79" s="112">
        <v>70</v>
      </c>
      <c r="H79" s="35">
        <v>0</v>
      </c>
      <c r="I79" s="35">
        <v>0</v>
      </c>
      <c r="J79" s="35">
        <v>0</v>
      </c>
      <c r="K79" s="35">
        <v>0</v>
      </c>
    </row>
    <row r="80" spans="1:11" x14ac:dyDescent="0.25">
      <c r="A80" s="230" t="s">
        <v>125</v>
      </c>
      <c r="B80" s="231"/>
      <c r="C80" s="231"/>
      <c r="D80" s="231"/>
      <c r="E80" s="231"/>
      <c r="F80" s="231"/>
      <c r="G80" s="15">
        <v>71</v>
      </c>
      <c r="H80" s="118">
        <v>0</v>
      </c>
      <c r="I80" s="118">
        <v>0</v>
      </c>
      <c r="J80" s="118">
        <v>0</v>
      </c>
      <c r="K80" s="118">
        <v>0</v>
      </c>
    </row>
    <row r="81" spans="1:11" x14ac:dyDescent="0.25">
      <c r="A81" s="230" t="s">
        <v>126</v>
      </c>
      <c r="B81" s="231"/>
      <c r="C81" s="231"/>
      <c r="D81" s="231"/>
      <c r="E81" s="231"/>
      <c r="F81" s="231"/>
      <c r="G81" s="15">
        <v>72</v>
      </c>
      <c r="H81" s="118">
        <v>0</v>
      </c>
      <c r="I81" s="118">
        <v>0</v>
      </c>
      <c r="J81" s="118">
        <v>0</v>
      </c>
      <c r="K81" s="118">
        <v>0</v>
      </c>
    </row>
    <row r="82" spans="1:11" x14ac:dyDescent="0.25">
      <c r="A82" s="229" t="s">
        <v>127</v>
      </c>
      <c r="B82" s="229"/>
      <c r="C82" s="229"/>
      <c r="D82" s="229"/>
      <c r="E82" s="229"/>
      <c r="F82" s="229"/>
      <c r="G82" s="15">
        <v>73</v>
      </c>
      <c r="H82" s="118">
        <v>0</v>
      </c>
      <c r="I82" s="118">
        <v>0</v>
      </c>
      <c r="J82" s="118">
        <v>0</v>
      </c>
      <c r="K82" s="118">
        <v>0</v>
      </c>
    </row>
    <row r="83" spans="1:11" x14ac:dyDescent="0.25">
      <c r="A83" s="229" t="s">
        <v>128</v>
      </c>
      <c r="B83" s="229"/>
      <c r="C83" s="229"/>
      <c r="D83" s="229"/>
      <c r="E83" s="229"/>
      <c r="F83" s="229"/>
      <c r="G83" s="15">
        <v>74</v>
      </c>
      <c r="H83" s="118"/>
      <c r="I83" s="118">
        <v>0</v>
      </c>
      <c r="J83" s="118">
        <v>0</v>
      </c>
      <c r="K83" s="118">
        <v>0</v>
      </c>
    </row>
    <row r="84" spans="1:11" x14ac:dyDescent="0.25">
      <c r="A84" s="204" t="s">
        <v>129</v>
      </c>
      <c r="B84" s="204"/>
      <c r="C84" s="204"/>
      <c r="D84" s="204"/>
      <c r="E84" s="204"/>
      <c r="F84" s="204"/>
      <c r="G84" s="227"/>
      <c r="H84" s="227"/>
      <c r="I84" s="227"/>
      <c r="J84" s="228"/>
      <c r="K84" s="228"/>
    </row>
    <row r="85" spans="1:11" x14ac:dyDescent="0.25">
      <c r="A85" s="220" t="s">
        <v>130</v>
      </c>
      <c r="B85" s="221"/>
      <c r="C85" s="221"/>
      <c r="D85" s="221"/>
      <c r="E85" s="221"/>
      <c r="F85" s="221"/>
      <c r="G85" s="15">
        <v>75</v>
      </c>
      <c r="H85" s="119">
        <f>H86+H87</f>
        <v>0</v>
      </c>
      <c r="I85" s="119">
        <f>I86+I87</f>
        <v>0</v>
      </c>
      <c r="J85" s="119">
        <f>J86+J87</f>
        <v>0</v>
      </c>
      <c r="K85" s="119">
        <f>K86+K87</f>
        <v>0</v>
      </c>
    </row>
    <row r="86" spans="1:11" x14ac:dyDescent="0.25">
      <c r="A86" s="222" t="s">
        <v>131</v>
      </c>
      <c r="B86" s="222"/>
      <c r="C86" s="222"/>
      <c r="D86" s="222"/>
      <c r="E86" s="222"/>
      <c r="F86" s="222"/>
      <c r="G86" s="14">
        <v>76</v>
      </c>
      <c r="H86" s="36">
        <v>0</v>
      </c>
      <c r="I86" s="36">
        <v>0</v>
      </c>
      <c r="J86" s="36">
        <v>0</v>
      </c>
      <c r="K86" s="36">
        <v>0</v>
      </c>
    </row>
    <row r="87" spans="1:11" x14ac:dyDescent="0.25">
      <c r="A87" s="222" t="s">
        <v>132</v>
      </c>
      <c r="B87" s="222"/>
      <c r="C87" s="222"/>
      <c r="D87" s="222"/>
      <c r="E87" s="222"/>
      <c r="F87" s="222"/>
      <c r="G87" s="14">
        <v>77</v>
      </c>
      <c r="H87" s="36">
        <v>0</v>
      </c>
      <c r="I87" s="36">
        <v>0</v>
      </c>
      <c r="J87" s="36">
        <v>0</v>
      </c>
      <c r="K87" s="36">
        <v>0</v>
      </c>
    </row>
    <row r="88" spans="1:11" x14ac:dyDescent="0.25">
      <c r="A88" s="233" t="s">
        <v>133</v>
      </c>
      <c r="B88" s="233"/>
      <c r="C88" s="233"/>
      <c r="D88" s="233"/>
      <c r="E88" s="233"/>
      <c r="F88" s="233"/>
      <c r="G88" s="234"/>
      <c r="H88" s="234"/>
      <c r="I88" s="234"/>
      <c r="J88" s="228"/>
      <c r="K88" s="228"/>
    </row>
    <row r="89" spans="1:11" x14ac:dyDescent="0.25">
      <c r="A89" s="200" t="s">
        <v>134</v>
      </c>
      <c r="B89" s="200"/>
      <c r="C89" s="200"/>
      <c r="D89" s="200"/>
      <c r="E89" s="200"/>
      <c r="F89" s="200"/>
      <c r="G89" s="14">
        <v>78</v>
      </c>
      <c r="H89" s="36">
        <v>1021879</v>
      </c>
      <c r="I89" s="36">
        <v>-20627216</v>
      </c>
      <c r="J89" s="36">
        <v>22172476</v>
      </c>
      <c r="K89" s="36">
        <v>-18763786</v>
      </c>
    </row>
    <row r="90" spans="1:11" ht="24" customHeight="1" x14ac:dyDescent="0.25">
      <c r="A90" s="201" t="s">
        <v>135</v>
      </c>
      <c r="B90" s="201"/>
      <c r="C90" s="201"/>
      <c r="D90" s="201"/>
      <c r="E90" s="201"/>
      <c r="F90" s="201"/>
      <c r="G90" s="15">
        <v>79</v>
      </c>
      <c r="H90" s="119">
        <f>H91+H98</f>
        <v>0</v>
      </c>
      <c r="I90" s="119">
        <f t="shared" ref="I90:K90" si="8">I91+I98</f>
        <v>0</v>
      </c>
      <c r="J90" s="119">
        <f t="shared" si="8"/>
        <v>0</v>
      </c>
      <c r="K90" s="119">
        <f t="shared" si="8"/>
        <v>0</v>
      </c>
    </row>
    <row r="91" spans="1:11" ht="24" customHeight="1" x14ac:dyDescent="0.25">
      <c r="A91" s="201" t="s">
        <v>136</v>
      </c>
      <c r="B91" s="201"/>
      <c r="C91" s="201"/>
      <c r="D91" s="201"/>
      <c r="E91" s="201"/>
      <c r="F91" s="201"/>
      <c r="G91" s="15">
        <v>80</v>
      </c>
      <c r="H91" s="119">
        <f>SUM(H92:H96)</f>
        <v>0</v>
      </c>
      <c r="I91" s="119">
        <f>SUM(I92:I96)</f>
        <v>0</v>
      </c>
      <c r="J91" s="119">
        <f>SUM(J92:J96)</f>
        <v>0</v>
      </c>
      <c r="K91" s="119">
        <f>SUM(K92:K96)</f>
        <v>0</v>
      </c>
    </row>
    <row r="92" spans="1:11" ht="24.75" customHeight="1" x14ac:dyDescent="0.25">
      <c r="A92" s="223" t="s">
        <v>137</v>
      </c>
      <c r="B92" s="224"/>
      <c r="C92" s="224"/>
      <c r="D92" s="224"/>
      <c r="E92" s="224"/>
      <c r="F92" s="225"/>
      <c r="G92" s="14">
        <v>81</v>
      </c>
      <c r="H92" s="36">
        <v>0</v>
      </c>
      <c r="I92" s="36">
        <v>0</v>
      </c>
      <c r="J92" s="36">
        <v>0</v>
      </c>
      <c r="K92" s="36">
        <v>0</v>
      </c>
    </row>
    <row r="93" spans="1:11" ht="22.2" customHeight="1" x14ac:dyDescent="0.25">
      <c r="A93" s="226" t="s">
        <v>138</v>
      </c>
      <c r="B93" s="226"/>
      <c r="C93" s="226"/>
      <c r="D93" s="226"/>
      <c r="E93" s="226"/>
      <c r="F93" s="226"/>
      <c r="G93" s="14">
        <v>82</v>
      </c>
      <c r="H93" s="36">
        <v>0</v>
      </c>
      <c r="I93" s="36">
        <v>0</v>
      </c>
      <c r="J93" s="36">
        <v>0</v>
      </c>
      <c r="K93" s="36">
        <v>0</v>
      </c>
    </row>
    <row r="94" spans="1:11" ht="22.2" customHeight="1" x14ac:dyDescent="0.25">
      <c r="A94" s="226" t="s">
        <v>139</v>
      </c>
      <c r="B94" s="226"/>
      <c r="C94" s="226"/>
      <c r="D94" s="226"/>
      <c r="E94" s="226"/>
      <c r="F94" s="226"/>
      <c r="G94" s="14">
        <v>83</v>
      </c>
      <c r="H94" s="36">
        <v>0</v>
      </c>
      <c r="I94" s="36">
        <v>0</v>
      </c>
      <c r="J94" s="36">
        <v>0</v>
      </c>
      <c r="K94" s="36">
        <v>0</v>
      </c>
    </row>
    <row r="95" spans="1:11" ht="22.2" customHeight="1" x14ac:dyDescent="0.25">
      <c r="A95" s="226" t="s">
        <v>140</v>
      </c>
      <c r="B95" s="226"/>
      <c r="C95" s="226"/>
      <c r="D95" s="226"/>
      <c r="E95" s="226"/>
      <c r="F95" s="226"/>
      <c r="G95" s="14">
        <v>84</v>
      </c>
      <c r="H95" s="36">
        <v>0</v>
      </c>
      <c r="I95" s="36">
        <v>0</v>
      </c>
      <c r="J95" s="36">
        <v>0</v>
      </c>
      <c r="K95" s="36">
        <v>0</v>
      </c>
    </row>
    <row r="96" spans="1:11" ht="22.2" customHeight="1" x14ac:dyDescent="0.25">
      <c r="A96" s="226" t="s">
        <v>141</v>
      </c>
      <c r="B96" s="226"/>
      <c r="C96" s="226"/>
      <c r="D96" s="226"/>
      <c r="E96" s="226"/>
      <c r="F96" s="226"/>
      <c r="G96" s="14">
        <v>85</v>
      </c>
      <c r="H96" s="36">
        <v>0</v>
      </c>
      <c r="I96" s="36">
        <v>0</v>
      </c>
      <c r="J96" s="36">
        <v>0</v>
      </c>
      <c r="K96" s="36">
        <v>0</v>
      </c>
    </row>
    <row r="97" spans="1:11" ht="22.2" customHeight="1" x14ac:dyDescent="0.25">
      <c r="A97" s="226" t="s">
        <v>142</v>
      </c>
      <c r="B97" s="226"/>
      <c r="C97" s="226"/>
      <c r="D97" s="226"/>
      <c r="E97" s="226"/>
      <c r="F97" s="226"/>
      <c r="G97" s="14">
        <v>86</v>
      </c>
      <c r="H97" s="36">
        <v>0</v>
      </c>
      <c r="I97" s="36">
        <v>0</v>
      </c>
      <c r="J97" s="36">
        <v>0</v>
      </c>
      <c r="K97" s="36">
        <v>0</v>
      </c>
    </row>
    <row r="98" spans="1:11" ht="22.2" customHeight="1" x14ac:dyDescent="0.25">
      <c r="A98" s="229" t="s">
        <v>143</v>
      </c>
      <c r="B98" s="229"/>
      <c r="C98" s="229"/>
      <c r="D98" s="229"/>
      <c r="E98" s="229"/>
      <c r="F98" s="229"/>
      <c r="G98" s="15">
        <v>87</v>
      </c>
      <c r="H98" s="120">
        <f>SUM(H99:H106)</f>
        <v>0</v>
      </c>
      <c r="I98" s="120">
        <f>SUM(I99:I106)</f>
        <v>0</v>
      </c>
      <c r="J98" s="120">
        <f t="shared" ref="J98:K98" si="9">SUM(J99:J106)</f>
        <v>0</v>
      </c>
      <c r="K98" s="120">
        <f t="shared" si="9"/>
        <v>0</v>
      </c>
    </row>
    <row r="99" spans="1:11" ht="14.25" customHeight="1" x14ac:dyDescent="0.25">
      <c r="A99" s="226" t="s">
        <v>144</v>
      </c>
      <c r="B99" s="226"/>
      <c r="C99" s="226"/>
      <c r="D99" s="226"/>
      <c r="E99" s="226"/>
      <c r="F99" s="226"/>
      <c r="G99" s="14">
        <v>88</v>
      </c>
      <c r="H99" s="36">
        <v>0</v>
      </c>
      <c r="I99" s="36">
        <v>0</v>
      </c>
      <c r="J99" s="36">
        <v>0</v>
      </c>
      <c r="K99" s="36">
        <v>0</v>
      </c>
    </row>
    <row r="100" spans="1:11" ht="24" customHeight="1" x14ac:dyDescent="0.25">
      <c r="A100" s="226" t="s">
        <v>145</v>
      </c>
      <c r="B100" s="226"/>
      <c r="C100" s="226"/>
      <c r="D100" s="226"/>
      <c r="E100" s="226"/>
      <c r="F100" s="226"/>
      <c r="G100" s="14">
        <v>89</v>
      </c>
      <c r="H100" s="36">
        <v>0</v>
      </c>
      <c r="I100" s="36">
        <v>0</v>
      </c>
      <c r="J100" s="36">
        <v>0</v>
      </c>
      <c r="K100" s="36">
        <v>0</v>
      </c>
    </row>
    <row r="101" spans="1:11" x14ac:dyDescent="0.25">
      <c r="A101" s="226" t="s">
        <v>146</v>
      </c>
      <c r="B101" s="226"/>
      <c r="C101" s="226"/>
      <c r="D101" s="226"/>
      <c r="E101" s="226"/>
      <c r="F101" s="226"/>
      <c r="G101" s="14">
        <v>90</v>
      </c>
      <c r="H101" s="36">
        <v>0</v>
      </c>
      <c r="I101" s="36">
        <v>0</v>
      </c>
      <c r="J101" s="36">
        <v>0</v>
      </c>
      <c r="K101" s="36">
        <v>0</v>
      </c>
    </row>
    <row r="102" spans="1:11" ht="27.75" customHeight="1" x14ac:dyDescent="0.25">
      <c r="A102" s="199" t="s">
        <v>147</v>
      </c>
      <c r="B102" s="199"/>
      <c r="C102" s="199"/>
      <c r="D102" s="199"/>
      <c r="E102" s="199"/>
      <c r="F102" s="199"/>
      <c r="G102" s="14">
        <v>91</v>
      </c>
      <c r="H102" s="36">
        <v>0</v>
      </c>
      <c r="I102" s="36">
        <v>0</v>
      </c>
      <c r="J102" s="36">
        <v>0</v>
      </c>
      <c r="K102" s="36">
        <v>0</v>
      </c>
    </row>
    <row r="103" spans="1:11" ht="27.75" customHeight="1" x14ac:dyDescent="0.25">
      <c r="A103" s="199" t="s">
        <v>148</v>
      </c>
      <c r="B103" s="199"/>
      <c r="C103" s="199"/>
      <c r="D103" s="199"/>
      <c r="E103" s="199"/>
      <c r="F103" s="199"/>
      <c r="G103" s="14">
        <v>92</v>
      </c>
      <c r="H103" s="36">
        <v>0</v>
      </c>
      <c r="I103" s="36">
        <v>0</v>
      </c>
      <c r="J103" s="36">
        <v>0</v>
      </c>
      <c r="K103" s="36">
        <v>0</v>
      </c>
    </row>
    <row r="104" spans="1:11" ht="14.25" customHeight="1" x14ac:dyDescent="0.25">
      <c r="A104" s="199" t="s">
        <v>149</v>
      </c>
      <c r="B104" s="199"/>
      <c r="C104" s="199"/>
      <c r="D104" s="199"/>
      <c r="E104" s="199"/>
      <c r="F104" s="199"/>
      <c r="G104" s="14">
        <v>93</v>
      </c>
      <c r="H104" s="36">
        <v>0</v>
      </c>
      <c r="I104" s="36">
        <v>0</v>
      </c>
      <c r="J104" s="36">
        <v>0</v>
      </c>
      <c r="K104" s="36">
        <v>0</v>
      </c>
    </row>
    <row r="105" spans="1:11" ht="15.75" customHeight="1" x14ac:dyDescent="0.25">
      <c r="A105" s="199" t="s">
        <v>150</v>
      </c>
      <c r="B105" s="199"/>
      <c r="C105" s="199"/>
      <c r="D105" s="199"/>
      <c r="E105" s="199"/>
      <c r="F105" s="199"/>
      <c r="G105" s="14">
        <v>94</v>
      </c>
      <c r="H105" s="36">
        <v>0</v>
      </c>
      <c r="I105" s="36">
        <v>0</v>
      </c>
      <c r="J105" s="36">
        <v>0</v>
      </c>
      <c r="K105" s="36">
        <v>0</v>
      </c>
    </row>
    <row r="106" spans="1:11" ht="17.25" customHeight="1" x14ac:dyDescent="0.25">
      <c r="A106" s="199" t="s">
        <v>151</v>
      </c>
      <c r="B106" s="199"/>
      <c r="C106" s="199"/>
      <c r="D106" s="199"/>
      <c r="E106" s="199"/>
      <c r="F106" s="199"/>
      <c r="G106" s="14">
        <v>95</v>
      </c>
      <c r="H106" s="36">
        <v>0</v>
      </c>
      <c r="I106" s="36">
        <v>0</v>
      </c>
      <c r="J106" s="36">
        <v>0</v>
      </c>
      <c r="K106" s="36">
        <v>0</v>
      </c>
    </row>
    <row r="107" spans="1:11" ht="27.75" customHeight="1" x14ac:dyDescent="0.25">
      <c r="A107" s="199" t="s">
        <v>152</v>
      </c>
      <c r="B107" s="199"/>
      <c r="C107" s="199"/>
      <c r="D107" s="199"/>
      <c r="E107" s="199"/>
      <c r="F107" s="199"/>
      <c r="G107" s="14">
        <v>96</v>
      </c>
      <c r="H107" s="36">
        <v>0</v>
      </c>
      <c r="I107" s="36">
        <v>0</v>
      </c>
      <c r="J107" s="36"/>
      <c r="K107" s="36">
        <v>0</v>
      </c>
    </row>
    <row r="108" spans="1:11" ht="22.95" customHeight="1" x14ac:dyDescent="0.25">
      <c r="A108" s="201" t="s">
        <v>153</v>
      </c>
      <c r="B108" s="201"/>
      <c r="C108" s="201"/>
      <c r="D108" s="201"/>
      <c r="E108" s="201"/>
      <c r="F108" s="201"/>
      <c r="G108" s="15">
        <v>97</v>
      </c>
      <c r="H108" s="119">
        <f>H91+H98-H107-H97</f>
        <v>0</v>
      </c>
      <c r="I108" s="119">
        <f>I91+I98-I107-I97</f>
        <v>0</v>
      </c>
      <c r="J108" s="119">
        <f t="shared" ref="J108:K108" si="10">J91+J98-J107-J97</f>
        <v>0</v>
      </c>
      <c r="K108" s="119">
        <f t="shared" si="10"/>
        <v>0</v>
      </c>
    </row>
    <row r="109" spans="1:11" ht="22.95" customHeight="1" x14ac:dyDescent="0.25">
      <c r="A109" s="201" t="s">
        <v>154</v>
      </c>
      <c r="B109" s="201"/>
      <c r="C109" s="201"/>
      <c r="D109" s="201"/>
      <c r="E109" s="201"/>
      <c r="F109" s="201"/>
      <c r="G109" s="15">
        <v>98</v>
      </c>
      <c r="H109" s="119">
        <f>H89+H108</f>
        <v>1021879</v>
      </c>
      <c r="I109" s="119">
        <f>I89+I108</f>
        <v>-20627216</v>
      </c>
      <c r="J109" s="119">
        <f t="shared" ref="J109:K109" si="11">J89+J108</f>
        <v>22172476</v>
      </c>
      <c r="K109" s="119">
        <f t="shared" si="11"/>
        <v>-18763786</v>
      </c>
    </row>
    <row r="110" spans="1:11" x14ac:dyDescent="0.25">
      <c r="A110" s="204" t="s">
        <v>155</v>
      </c>
      <c r="B110" s="204"/>
      <c r="C110" s="204"/>
      <c r="D110" s="204"/>
      <c r="E110" s="204"/>
      <c r="F110" s="204"/>
      <c r="G110" s="227"/>
      <c r="H110" s="227"/>
      <c r="I110" s="227"/>
      <c r="J110" s="228"/>
      <c r="K110" s="228"/>
    </row>
    <row r="111" spans="1:11" ht="27" customHeight="1" x14ac:dyDescent="0.25">
      <c r="A111" s="220" t="s">
        <v>156</v>
      </c>
      <c r="B111" s="221"/>
      <c r="C111" s="221"/>
      <c r="D111" s="221"/>
      <c r="E111" s="221"/>
      <c r="F111" s="221"/>
      <c r="G111" s="15">
        <v>99</v>
      </c>
      <c r="H111" s="119">
        <f>H112+H113</f>
        <v>0</v>
      </c>
      <c r="I111" s="119">
        <f>I112+I113</f>
        <v>0</v>
      </c>
      <c r="J111" s="119">
        <f>J112+J113</f>
        <v>0</v>
      </c>
      <c r="K111" s="119">
        <f>K112+K113</f>
        <v>0</v>
      </c>
    </row>
    <row r="112" spans="1:11" x14ac:dyDescent="0.25">
      <c r="A112" s="222" t="s">
        <v>157</v>
      </c>
      <c r="B112" s="222"/>
      <c r="C112" s="222"/>
      <c r="D112" s="222"/>
      <c r="E112" s="222"/>
      <c r="F112" s="222"/>
      <c r="G112" s="14">
        <v>100</v>
      </c>
      <c r="H112" s="36">
        <v>0</v>
      </c>
      <c r="I112" s="36">
        <v>0</v>
      </c>
      <c r="J112" s="36">
        <v>0</v>
      </c>
      <c r="K112" s="36">
        <v>0</v>
      </c>
    </row>
    <row r="113" spans="1:11" x14ac:dyDescent="0.25">
      <c r="A113" s="222" t="s">
        <v>158</v>
      </c>
      <c r="B113" s="222"/>
      <c r="C113" s="222"/>
      <c r="D113" s="222"/>
      <c r="E113" s="222"/>
      <c r="F113" s="222"/>
      <c r="G113" s="14">
        <v>101</v>
      </c>
      <c r="H113" s="36">
        <v>0</v>
      </c>
      <c r="I113" s="36">
        <v>0</v>
      </c>
      <c r="J113" s="36">
        <v>0</v>
      </c>
      <c r="K113" s="36">
        <v>0</v>
      </c>
    </row>
  </sheetData>
  <sheetProtection algorithmName="SHA-512" hashValue="onm1UfEsrq4RXstUiJnVdNK0KKVBTG1XgsEU5aiOqHDuAEiad23CWz7ESDQOr2jbDnxPlWxlVRo/EvJDOgN3vA==" saltValue="gdxstiZrd/3ZEiGmE2li4g==" spinCount="100000" sheet="1" objects="1" scenarios="1"/>
  <mergeCells count="115">
    <mergeCell ref="A85:F85"/>
    <mergeCell ref="A86:F86"/>
    <mergeCell ref="A87:F87"/>
    <mergeCell ref="A82:F82"/>
    <mergeCell ref="A5:F6"/>
    <mergeCell ref="G5:G6"/>
    <mergeCell ref="H5:I5"/>
    <mergeCell ref="J5:K5"/>
    <mergeCell ref="A3:K3"/>
    <mergeCell ref="A4:K4"/>
    <mergeCell ref="A69:K69"/>
    <mergeCell ref="A76:K76"/>
    <mergeCell ref="A84:K84"/>
    <mergeCell ref="A7:F7"/>
    <mergeCell ref="A66:F66"/>
    <mergeCell ref="A67:F67"/>
    <mergeCell ref="A71:F71"/>
    <mergeCell ref="A53:F53"/>
    <mergeCell ref="A54:F54"/>
    <mergeCell ref="A55:F55"/>
    <mergeCell ref="A83:F83"/>
    <mergeCell ref="A73:F73"/>
    <mergeCell ref="A74:F74"/>
    <mergeCell ref="A75:F75"/>
    <mergeCell ref="A2:I2"/>
    <mergeCell ref="A1:I1"/>
    <mergeCell ref="A60:F60"/>
    <mergeCell ref="A61:F61"/>
    <mergeCell ref="A48:F48"/>
    <mergeCell ref="A49:F49"/>
    <mergeCell ref="A36:F36"/>
    <mergeCell ref="A37:F37"/>
    <mergeCell ref="A24:F24"/>
    <mergeCell ref="A25:F25"/>
    <mergeCell ref="A56:F56"/>
    <mergeCell ref="A57:F57"/>
    <mergeCell ref="A58:F58"/>
    <mergeCell ref="A59:F59"/>
    <mergeCell ref="A44:F44"/>
    <mergeCell ref="A45:F45"/>
    <mergeCell ref="A46:F46"/>
    <mergeCell ref="A47:F47"/>
    <mergeCell ref="A32:F32"/>
    <mergeCell ref="A33:F33"/>
    <mergeCell ref="A34:F34"/>
    <mergeCell ref="A50:F50"/>
    <mergeCell ref="A51:F51"/>
    <mergeCell ref="A52:F52"/>
    <mergeCell ref="A88:K88"/>
    <mergeCell ref="A8:F8"/>
    <mergeCell ref="A9:F9"/>
    <mergeCell ref="A10:F10"/>
    <mergeCell ref="A11:F11"/>
    <mergeCell ref="A12:F12"/>
    <mergeCell ref="A13:F13"/>
    <mergeCell ref="A97:F97"/>
    <mergeCell ref="A27:F27"/>
    <mergeCell ref="A28:F28"/>
    <mergeCell ref="A29:F29"/>
    <mergeCell ref="A30:F30"/>
    <mergeCell ref="A31:F31"/>
    <mergeCell ref="A23:F23"/>
    <mergeCell ref="A77:F77"/>
    <mergeCell ref="A78:F78"/>
    <mergeCell ref="A79:F79"/>
    <mergeCell ref="A80:F80"/>
    <mergeCell ref="A81:F81"/>
    <mergeCell ref="A62:F62"/>
    <mergeCell ref="A63:F63"/>
    <mergeCell ref="A64:F64"/>
    <mergeCell ref="A65:F65"/>
    <mergeCell ref="A72:F72"/>
    <mergeCell ref="A68:F68"/>
    <mergeCell ref="A70:F70"/>
    <mergeCell ref="A14:F14"/>
    <mergeCell ref="A15:F15"/>
    <mergeCell ref="A16:F16"/>
    <mergeCell ref="A17:F17"/>
    <mergeCell ref="A18:F18"/>
    <mergeCell ref="A19:F19"/>
    <mergeCell ref="A20:F20"/>
    <mergeCell ref="A21:F21"/>
    <mergeCell ref="A35:F35"/>
    <mergeCell ref="A22:F22"/>
    <mergeCell ref="A38:F38"/>
    <mergeCell ref="A39:F39"/>
    <mergeCell ref="A40:F40"/>
    <mergeCell ref="A41:F41"/>
    <mergeCell ref="A42:F42"/>
    <mergeCell ref="A43:F43"/>
    <mergeCell ref="A26:F26"/>
    <mergeCell ref="A108:F108"/>
    <mergeCell ref="A109:F109"/>
    <mergeCell ref="A111:F111"/>
    <mergeCell ref="A112:F112"/>
    <mergeCell ref="A113:F113"/>
    <mergeCell ref="A89:F89"/>
    <mergeCell ref="A90:F90"/>
    <mergeCell ref="A92:F92"/>
    <mergeCell ref="A93:F93"/>
    <mergeCell ref="A94:F94"/>
    <mergeCell ref="A102:F102"/>
    <mergeCell ref="A100:F100"/>
    <mergeCell ref="A110:K110"/>
    <mergeCell ref="A101:F101"/>
    <mergeCell ref="A95:F95"/>
    <mergeCell ref="A96:F96"/>
    <mergeCell ref="A91:F91"/>
    <mergeCell ref="A98:F98"/>
    <mergeCell ref="A99:F99"/>
    <mergeCell ref="A103:F103"/>
    <mergeCell ref="A104:F104"/>
    <mergeCell ref="A105:F105"/>
    <mergeCell ref="A106:F106"/>
    <mergeCell ref="A107:F107"/>
  </mergeCells>
  <dataValidations count="5">
    <dataValidation type="whole" operator="greaterThanOrEqual" allowBlank="1" showInputMessage="1" showErrorMessage="1" errorTitle="Incorrect entry" error="You can enter only positive whole numbers." sqref="H65492:I65526 JD65492:JE65526 SZ65492:TA65526 ACV65492:ACW65526 AMR65492:AMS65526 AWN65492:AWO65526 BGJ65492:BGK65526 BQF65492:BQG65526 CAB65492:CAC65526 CJX65492:CJY65526 CTT65492:CTU65526 DDP65492:DDQ65526 DNL65492:DNM65526 DXH65492:DXI65526 EHD65492:EHE65526 EQZ65492:ERA65526 FAV65492:FAW65526 FKR65492:FKS65526 FUN65492:FUO65526 GEJ65492:GEK65526 GOF65492:GOG65526 GYB65492:GYC65526 HHX65492:HHY65526 HRT65492:HRU65526 IBP65492:IBQ65526 ILL65492:ILM65526 IVH65492:IVI65526 JFD65492:JFE65526 JOZ65492:JPA65526 JYV65492:JYW65526 KIR65492:KIS65526 KSN65492:KSO65526 LCJ65492:LCK65526 LMF65492:LMG65526 LWB65492:LWC65526 MFX65492:MFY65526 MPT65492:MPU65526 MZP65492:MZQ65526 NJL65492:NJM65526 NTH65492:NTI65526 ODD65492:ODE65526 OMZ65492:ONA65526 OWV65492:OWW65526 PGR65492:PGS65526 PQN65492:PQO65526 QAJ65492:QAK65526 QKF65492:QKG65526 QUB65492:QUC65526 RDX65492:RDY65526 RNT65492:RNU65526 RXP65492:RXQ65526 SHL65492:SHM65526 SRH65492:SRI65526 TBD65492:TBE65526 TKZ65492:TLA65526 TUV65492:TUW65526 UER65492:UES65526 UON65492:UOO65526 UYJ65492:UYK65526 VIF65492:VIG65526 VSB65492:VSC65526 WBX65492:WBY65526 WLT65492:WLU65526 WVP65492:WVQ65526 H131028:I131062 JD131028:JE131062 SZ131028:TA131062 ACV131028:ACW131062 AMR131028:AMS131062 AWN131028:AWO131062 BGJ131028:BGK131062 BQF131028:BQG131062 CAB131028:CAC131062 CJX131028:CJY131062 CTT131028:CTU131062 DDP131028:DDQ131062 DNL131028:DNM131062 DXH131028:DXI131062 EHD131028:EHE131062 EQZ131028:ERA131062 FAV131028:FAW131062 FKR131028:FKS131062 FUN131028:FUO131062 GEJ131028:GEK131062 GOF131028:GOG131062 GYB131028:GYC131062 HHX131028:HHY131062 HRT131028:HRU131062 IBP131028:IBQ131062 ILL131028:ILM131062 IVH131028:IVI131062 JFD131028:JFE131062 JOZ131028:JPA131062 JYV131028:JYW131062 KIR131028:KIS131062 KSN131028:KSO131062 LCJ131028:LCK131062 LMF131028:LMG131062 LWB131028:LWC131062 MFX131028:MFY131062 MPT131028:MPU131062 MZP131028:MZQ131062 NJL131028:NJM131062 NTH131028:NTI131062 ODD131028:ODE131062 OMZ131028:ONA131062 OWV131028:OWW131062 PGR131028:PGS131062 PQN131028:PQO131062 QAJ131028:QAK131062 QKF131028:QKG131062 QUB131028:QUC131062 RDX131028:RDY131062 RNT131028:RNU131062 RXP131028:RXQ131062 SHL131028:SHM131062 SRH131028:SRI131062 TBD131028:TBE131062 TKZ131028:TLA131062 TUV131028:TUW131062 UER131028:UES131062 UON131028:UOO131062 UYJ131028:UYK131062 VIF131028:VIG131062 VSB131028:VSC131062 WBX131028:WBY131062 WLT131028:WLU131062 WVP131028:WVQ131062 H196564:I196598 JD196564:JE196598 SZ196564:TA196598 ACV196564:ACW196598 AMR196564:AMS196598 AWN196564:AWO196598 BGJ196564:BGK196598 BQF196564:BQG196598 CAB196564:CAC196598 CJX196564:CJY196598 CTT196564:CTU196598 DDP196564:DDQ196598 DNL196564:DNM196598 DXH196564:DXI196598 EHD196564:EHE196598 EQZ196564:ERA196598 FAV196564:FAW196598 FKR196564:FKS196598 FUN196564:FUO196598 GEJ196564:GEK196598 GOF196564:GOG196598 GYB196564:GYC196598 HHX196564:HHY196598 HRT196564:HRU196598 IBP196564:IBQ196598 ILL196564:ILM196598 IVH196564:IVI196598 JFD196564:JFE196598 JOZ196564:JPA196598 JYV196564:JYW196598 KIR196564:KIS196598 KSN196564:KSO196598 LCJ196564:LCK196598 LMF196564:LMG196598 LWB196564:LWC196598 MFX196564:MFY196598 MPT196564:MPU196598 MZP196564:MZQ196598 NJL196564:NJM196598 NTH196564:NTI196598 ODD196564:ODE196598 OMZ196564:ONA196598 OWV196564:OWW196598 PGR196564:PGS196598 PQN196564:PQO196598 QAJ196564:QAK196598 QKF196564:QKG196598 QUB196564:QUC196598 RDX196564:RDY196598 RNT196564:RNU196598 RXP196564:RXQ196598 SHL196564:SHM196598 SRH196564:SRI196598 TBD196564:TBE196598 TKZ196564:TLA196598 TUV196564:TUW196598 UER196564:UES196598 UON196564:UOO196598 UYJ196564:UYK196598 VIF196564:VIG196598 VSB196564:VSC196598 WBX196564:WBY196598 WLT196564:WLU196598 WVP196564:WVQ196598 H262100:I262134 JD262100:JE262134 SZ262100:TA262134 ACV262100:ACW262134 AMR262100:AMS262134 AWN262100:AWO262134 BGJ262100:BGK262134 BQF262100:BQG262134 CAB262100:CAC262134 CJX262100:CJY262134 CTT262100:CTU262134 DDP262100:DDQ262134 DNL262100:DNM262134 DXH262100:DXI262134 EHD262100:EHE262134 EQZ262100:ERA262134 FAV262100:FAW262134 FKR262100:FKS262134 FUN262100:FUO262134 GEJ262100:GEK262134 GOF262100:GOG262134 GYB262100:GYC262134 HHX262100:HHY262134 HRT262100:HRU262134 IBP262100:IBQ262134 ILL262100:ILM262134 IVH262100:IVI262134 JFD262100:JFE262134 JOZ262100:JPA262134 JYV262100:JYW262134 KIR262100:KIS262134 KSN262100:KSO262134 LCJ262100:LCK262134 LMF262100:LMG262134 LWB262100:LWC262134 MFX262100:MFY262134 MPT262100:MPU262134 MZP262100:MZQ262134 NJL262100:NJM262134 NTH262100:NTI262134 ODD262100:ODE262134 OMZ262100:ONA262134 OWV262100:OWW262134 PGR262100:PGS262134 PQN262100:PQO262134 QAJ262100:QAK262134 QKF262100:QKG262134 QUB262100:QUC262134 RDX262100:RDY262134 RNT262100:RNU262134 RXP262100:RXQ262134 SHL262100:SHM262134 SRH262100:SRI262134 TBD262100:TBE262134 TKZ262100:TLA262134 TUV262100:TUW262134 UER262100:UES262134 UON262100:UOO262134 UYJ262100:UYK262134 VIF262100:VIG262134 VSB262100:VSC262134 WBX262100:WBY262134 WLT262100:WLU262134 WVP262100:WVQ262134 H327636:I327670 JD327636:JE327670 SZ327636:TA327670 ACV327636:ACW327670 AMR327636:AMS327670 AWN327636:AWO327670 BGJ327636:BGK327670 BQF327636:BQG327670 CAB327636:CAC327670 CJX327636:CJY327670 CTT327636:CTU327670 DDP327636:DDQ327670 DNL327636:DNM327670 DXH327636:DXI327670 EHD327636:EHE327670 EQZ327636:ERA327670 FAV327636:FAW327670 FKR327636:FKS327670 FUN327636:FUO327670 GEJ327636:GEK327670 GOF327636:GOG327670 GYB327636:GYC327670 HHX327636:HHY327670 HRT327636:HRU327670 IBP327636:IBQ327670 ILL327636:ILM327670 IVH327636:IVI327670 JFD327636:JFE327670 JOZ327636:JPA327670 JYV327636:JYW327670 KIR327636:KIS327670 KSN327636:KSO327670 LCJ327636:LCK327670 LMF327636:LMG327670 LWB327636:LWC327670 MFX327636:MFY327670 MPT327636:MPU327670 MZP327636:MZQ327670 NJL327636:NJM327670 NTH327636:NTI327670 ODD327636:ODE327670 OMZ327636:ONA327670 OWV327636:OWW327670 PGR327636:PGS327670 PQN327636:PQO327670 QAJ327636:QAK327670 QKF327636:QKG327670 QUB327636:QUC327670 RDX327636:RDY327670 RNT327636:RNU327670 RXP327636:RXQ327670 SHL327636:SHM327670 SRH327636:SRI327670 TBD327636:TBE327670 TKZ327636:TLA327670 TUV327636:TUW327670 UER327636:UES327670 UON327636:UOO327670 UYJ327636:UYK327670 VIF327636:VIG327670 VSB327636:VSC327670 WBX327636:WBY327670 WLT327636:WLU327670 WVP327636:WVQ327670 H393172:I393206 JD393172:JE393206 SZ393172:TA393206 ACV393172:ACW393206 AMR393172:AMS393206 AWN393172:AWO393206 BGJ393172:BGK393206 BQF393172:BQG393206 CAB393172:CAC393206 CJX393172:CJY393206 CTT393172:CTU393206 DDP393172:DDQ393206 DNL393172:DNM393206 DXH393172:DXI393206 EHD393172:EHE393206 EQZ393172:ERA393206 FAV393172:FAW393206 FKR393172:FKS393206 FUN393172:FUO393206 GEJ393172:GEK393206 GOF393172:GOG393206 GYB393172:GYC393206 HHX393172:HHY393206 HRT393172:HRU393206 IBP393172:IBQ393206 ILL393172:ILM393206 IVH393172:IVI393206 JFD393172:JFE393206 JOZ393172:JPA393206 JYV393172:JYW393206 KIR393172:KIS393206 KSN393172:KSO393206 LCJ393172:LCK393206 LMF393172:LMG393206 LWB393172:LWC393206 MFX393172:MFY393206 MPT393172:MPU393206 MZP393172:MZQ393206 NJL393172:NJM393206 NTH393172:NTI393206 ODD393172:ODE393206 OMZ393172:ONA393206 OWV393172:OWW393206 PGR393172:PGS393206 PQN393172:PQO393206 QAJ393172:QAK393206 QKF393172:QKG393206 QUB393172:QUC393206 RDX393172:RDY393206 RNT393172:RNU393206 RXP393172:RXQ393206 SHL393172:SHM393206 SRH393172:SRI393206 TBD393172:TBE393206 TKZ393172:TLA393206 TUV393172:TUW393206 UER393172:UES393206 UON393172:UOO393206 UYJ393172:UYK393206 VIF393172:VIG393206 VSB393172:VSC393206 WBX393172:WBY393206 WLT393172:WLU393206 WVP393172:WVQ393206 H458708:I458742 JD458708:JE458742 SZ458708:TA458742 ACV458708:ACW458742 AMR458708:AMS458742 AWN458708:AWO458742 BGJ458708:BGK458742 BQF458708:BQG458742 CAB458708:CAC458742 CJX458708:CJY458742 CTT458708:CTU458742 DDP458708:DDQ458742 DNL458708:DNM458742 DXH458708:DXI458742 EHD458708:EHE458742 EQZ458708:ERA458742 FAV458708:FAW458742 FKR458708:FKS458742 FUN458708:FUO458742 GEJ458708:GEK458742 GOF458708:GOG458742 GYB458708:GYC458742 HHX458708:HHY458742 HRT458708:HRU458742 IBP458708:IBQ458742 ILL458708:ILM458742 IVH458708:IVI458742 JFD458708:JFE458742 JOZ458708:JPA458742 JYV458708:JYW458742 KIR458708:KIS458742 KSN458708:KSO458742 LCJ458708:LCK458742 LMF458708:LMG458742 LWB458708:LWC458742 MFX458708:MFY458742 MPT458708:MPU458742 MZP458708:MZQ458742 NJL458708:NJM458742 NTH458708:NTI458742 ODD458708:ODE458742 OMZ458708:ONA458742 OWV458708:OWW458742 PGR458708:PGS458742 PQN458708:PQO458742 QAJ458708:QAK458742 QKF458708:QKG458742 QUB458708:QUC458742 RDX458708:RDY458742 RNT458708:RNU458742 RXP458708:RXQ458742 SHL458708:SHM458742 SRH458708:SRI458742 TBD458708:TBE458742 TKZ458708:TLA458742 TUV458708:TUW458742 UER458708:UES458742 UON458708:UOO458742 UYJ458708:UYK458742 VIF458708:VIG458742 VSB458708:VSC458742 WBX458708:WBY458742 WLT458708:WLU458742 WVP458708:WVQ458742 H524244:I524278 JD524244:JE524278 SZ524244:TA524278 ACV524244:ACW524278 AMR524244:AMS524278 AWN524244:AWO524278 BGJ524244:BGK524278 BQF524244:BQG524278 CAB524244:CAC524278 CJX524244:CJY524278 CTT524244:CTU524278 DDP524244:DDQ524278 DNL524244:DNM524278 DXH524244:DXI524278 EHD524244:EHE524278 EQZ524244:ERA524278 FAV524244:FAW524278 FKR524244:FKS524278 FUN524244:FUO524278 GEJ524244:GEK524278 GOF524244:GOG524278 GYB524244:GYC524278 HHX524244:HHY524278 HRT524244:HRU524278 IBP524244:IBQ524278 ILL524244:ILM524278 IVH524244:IVI524278 JFD524244:JFE524278 JOZ524244:JPA524278 JYV524244:JYW524278 KIR524244:KIS524278 KSN524244:KSO524278 LCJ524244:LCK524278 LMF524244:LMG524278 LWB524244:LWC524278 MFX524244:MFY524278 MPT524244:MPU524278 MZP524244:MZQ524278 NJL524244:NJM524278 NTH524244:NTI524278 ODD524244:ODE524278 OMZ524244:ONA524278 OWV524244:OWW524278 PGR524244:PGS524278 PQN524244:PQO524278 QAJ524244:QAK524278 QKF524244:QKG524278 QUB524244:QUC524278 RDX524244:RDY524278 RNT524244:RNU524278 RXP524244:RXQ524278 SHL524244:SHM524278 SRH524244:SRI524278 TBD524244:TBE524278 TKZ524244:TLA524278 TUV524244:TUW524278 UER524244:UES524278 UON524244:UOO524278 UYJ524244:UYK524278 VIF524244:VIG524278 VSB524244:VSC524278 WBX524244:WBY524278 WLT524244:WLU524278 WVP524244:WVQ524278 H589780:I589814 JD589780:JE589814 SZ589780:TA589814 ACV589780:ACW589814 AMR589780:AMS589814 AWN589780:AWO589814 BGJ589780:BGK589814 BQF589780:BQG589814 CAB589780:CAC589814 CJX589780:CJY589814 CTT589780:CTU589814 DDP589780:DDQ589814 DNL589780:DNM589814 DXH589780:DXI589814 EHD589780:EHE589814 EQZ589780:ERA589814 FAV589780:FAW589814 FKR589780:FKS589814 FUN589780:FUO589814 GEJ589780:GEK589814 GOF589780:GOG589814 GYB589780:GYC589814 HHX589780:HHY589814 HRT589780:HRU589814 IBP589780:IBQ589814 ILL589780:ILM589814 IVH589780:IVI589814 JFD589780:JFE589814 JOZ589780:JPA589814 JYV589780:JYW589814 KIR589780:KIS589814 KSN589780:KSO589814 LCJ589780:LCK589814 LMF589780:LMG589814 LWB589780:LWC589814 MFX589780:MFY589814 MPT589780:MPU589814 MZP589780:MZQ589814 NJL589780:NJM589814 NTH589780:NTI589814 ODD589780:ODE589814 OMZ589780:ONA589814 OWV589780:OWW589814 PGR589780:PGS589814 PQN589780:PQO589814 QAJ589780:QAK589814 QKF589780:QKG589814 QUB589780:QUC589814 RDX589780:RDY589814 RNT589780:RNU589814 RXP589780:RXQ589814 SHL589780:SHM589814 SRH589780:SRI589814 TBD589780:TBE589814 TKZ589780:TLA589814 TUV589780:TUW589814 UER589780:UES589814 UON589780:UOO589814 UYJ589780:UYK589814 VIF589780:VIG589814 VSB589780:VSC589814 WBX589780:WBY589814 WLT589780:WLU589814 WVP589780:WVQ589814 H655316:I655350 JD655316:JE655350 SZ655316:TA655350 ACV655316:ACW655350 AMR655316:AMS655350 AWN655316:AWO655350 BGJ655316:BGK655350 BQF655316:BQG655350 CAB655316:CAC655350 CJX655316:CJY655350 CTT655316:CTU655350 DDP655316:DDQ655350 DNL655316:DNM655350 DXH655316:DXI655350 EHD655316:EHE655350 EQZ655316:ERA655350 FAV655316:FAW655350 FKR655316:FKS655350 FUN655316:FUO655350 GEJ655316:GEK655350 GOF655316:GOG655350 GYB655316:GYC655350 HHX655316:HHY655350 HRT655316:HRU655350 IBP655316:IBQ655350 ILL655316:ILM655350 IVH655316:IVI655350 JFD655316:JFE655350 JOZ655316:JPA655350 JYV655316:JYW655350 KIR655316:KIS655350 KSN655316:KSO655350 LCJ655316:LCK655350 LMF655316:LMG655350 LWB655316:LWC655350 MFX655316:MFY655350 MPT655316:MPU655350 MZP655316:MZQ655350 NJL655316:NJM655350 NTH655316:NTI655350 ODD655316:ODE655350 OMZ655316:ONA655350 OWV655316:OWW655350 PGR655316:PGS655350 PQN655316:PQO655350 QAJ655316:QAK655350 QKF655316:QKG655350 QUB655316:QUC655350 RDX655316:RDY655350 RNT655316:RNU655350 RXP655316:RXQ655350 SHL655316:SHM655350 SRH655316:SRI655350 TBD655316:TBE655350 TKZ655316:TLA655350 TUV655316:TUW655350 UER655316:UES655350 UON655316:UOO655350 UYJ655316:UYK655350 VIF655316:VIG655350 VSB655316:VSC655350 WBX655316:WBY655350 WLT655316:WLU655350 WVP655316:WVQ655350 H720852:I720886 JD720852:JE720886 SZ720852:TA720886 ACV720852:ACW720886 AMR720852:AMS720886 AWN720852:AWO720886 BGJ720852:BGK720886 BQF720852:BQG720886 CAB720852:CAC720886 CJX720852:CJY720886 CTT720852:CTU720886 DDP720852:DDQ720886 DNL720852:DNM720886 DXH720852:DXI720886 EHD720852:EHE720886 EQZ720852:ERA720886 FAV720852:FAW720886 FKR720852:FKS720886 FUN720852:FUO720886 GEJ720852:GEK720886 GOF720852:GOG720886 GYB720852:GYC720886 HHX720852:HHY720886 HRT720852:HRU720886 IBP720852:IBQ720886 ILL720852:ILM720886 IVH720852:IVI720886 JFD720852:JFE720886 JOZ720852:JPA720886 JYV720852:JYW720886 KIR720852:KIS720886 KSN720852:KSO720886 LCJ720852:LCK720886 LMF720852:LMG720886 LWB720852:LWC720886 MFX720852:MFY720886 MPT720852:MPU720886 MZP720852:MZQ720886 NJL720852:NJM720886 NTH720852:NTI720886 ODD720852:ODE720886 OMZ720852:ONA720886 OWV720852:OWW720886 PGR720852:PGS720886 PQN720852:PQO720886 QAJ720852:QAK720886 QKF720852:QKG720886 QUB720852:QUC720886 RDX720852:RDY720886 RNT720852:RNU720886 RXP720852:RXQ720886 SHL720852:SHM720886 SRH720852:SRI720886 TBD720852:TBE720886 TKZ720852:TLA720886 TUV720852:TUW720886 UER720852:UES720886 UON720852:UOO720886 UYJ720852:UYK720886 VIF720852:VIG720886 VSB720852:VSC720886 WBX720852:WBY720886 WLT720852:WLU720886 WVP720852:WVQ720886 H786388:I786422 JD786388:JE786422 SZ786388:TA786422 ACV786388:ACW786422 AMR786388:AMS786422 AWN786388:AWO786422 BGJ786388:BGK786422 BQF786388:BQG786422 CAB786388:CAC786422 CJX786388:CJY786422 CTT786388:CTU786422 DDP786388:DDQ786422 DNL786388:DNM786422 DXH786388:DXI786422 EHD786388:EHE786422 EQZ786388:ERA786422 FAV786388:FAW786422 FKR786388:FKS786422 FUN786388:FUO786422 GEJ786388:GEK786422 GOF786388:GOG786422 GYB786388:GYC786422 HHX786388:HHY786422 HRT786388:HRU786422 IBP786388:IBQ786422 ILL786388:ILM786422 IVH786388:IVI786422 JFD786388:JFE786422 JOZ786388:JPA786422 JYV786388:JYW786422 KIR786388:KIS786422 KSN786388:KSO786422 LCJ786388:LCK786422 LMF786388:LMG786422 LWB786388:LWC786422 MFX786388:MFY786422 MPT786388:MPU786422 MZP786388:MZQ786422 NJL786388:NJM786422 NTH786388:NTI786422 ODD786388:ODE786422 OMZ786388:ONA786422 OWV786388:OWW786422 PGR786388:PGS786422 PQN786388:PQO786422 QAJ786388:QAK786422 QKF786388:QKG786422 QUB786388:QUC786422 RDX786388:RDY786422 RNT786388:RNU786422 RXP786388:RXQ786422 SHL786388:SHM786422 SRH786388:SRI786422 TBD786388:TBE786422 TKZ786388:TLA786422 TUV786388:TUW786422 UER786388:UES786422 UON786388:UOO786422 UYJ786388:UYK786422 VIF786388:VIG786422 VSB786388:VSC786422 WBX786388:WBY786422 WLT786388:WLU786422 WVP786388:WVQ786422 H851924:I851958 JD851924:JE851958 SZ851924:TA851958 ACV851924:ACW851958 AMR851924:AMS851958 AWN851924:AWO851958 BGJ851924:BGK851958 BQF851924:BQG851958 CAB851924:CAC851958 CJX851924:CJY851958 CTT851924:CTU851958 DDP851924:DDQ851958 DNL851924:DNM851958 DXH851924:DXI851958 EHD851924:EHE851958 EQZ851924:ERA851958 FAV851924:FAW851958 FKR851924:FKS851958 FUN851924:FUO851958 GEJ851924:GEK851958 GOF851924:GOG851958 GYB851924:GYC851958 HHX851924:HHY851958 HRT851924:HRU851958 IBP851924:IBQ851958 ILL851924:ILM851958 IVH851924:IVI851958 JFD851924:JFE851958 JOZ851924:JPA851958 JYV851924:JYW851958 KIR851924:KIS851958 KSN851924:KSO851958 LCJ851924:LCK851958 LMF851924:LMG851958 LWB851924:LWC851958 MFX851924:MFY851958 MPT851924:MPU851958 MZP851924:MZQ851958 NJL851924:NJM851958 NTH851924:NTI851958 ODD851924:ODE851958 OMZ851924:ONA851958 OWV851924:OWW851958 PGR851924:PGS851958 PQN851924:PQO851958 QAJ851924:QAK851958 QKF851924:QKG851958 QUB851924:QUC851958 RDX851924:RDY851958 RNT851924:RNU851958 RXP851924:RXQ851958 SHL851924:SHM851958 SRH851924:SRI851958 TBD851924:TBE851958 TKZ851924:TLA851958 TUV851924:TUW851958 UER851924:UES851958 UON851924:UOO851958 UYJ851924:UYK851958 VIF851924:VIG851958 VSB851924:VSC851958 WBX851924:WBY851958 WLT851924:WLU851958 WVP851924:WVQ851958 H917460:I917494 JD917460:JE917494 SZ917460:TA917494 ACV917460:ACW917494 AMR917460:AMS917494 AWN917460:AWO917494 BGJ917460:BGK917494 BQF917460:BQG917494 CAB917460:CAC917494 CJX917460:CJY917494 CTT917460:CTU917494 DDP917460:DDQ917494 DNL917460:DNM917494 DXH917460:DXI917494 EHD917460:EHE917494 EQZ917460:ERA917494 FAV917460:FAW917494 FKR917460:FKS917494 FUN917460:FUO917494 GEJ917460:GEK917494 GOF917460:GOG917494 GYB917460:GYC917494 HHX917460:HHY917494 HRT917460:HRU917494 IBP917460:IBQ917494 ILL917460:ILM917494 IVH917460:IVI917494 JFD917460:JFE917494 JOZ917460:JPA917494 JYV917460:JYW917494 KIR917460:KIS917494 KSN917460:KSO917494 LCJ917460:LCK917494 LMF917460:LMG917494 LWB917460:LWC917494 MFX917460:MFY917494 MPT917460:MPU917494 MZP917460:MZQ917494 NJL917460:NJM917494 NTH917460:NTI917494 ODD917460:ODE917494 OMZ917460:ONA917494 OWV917460:OWW917494 PGR917460:PGS917494 PQN917460:PQO917494 QAJ917460:QAK917494 QKF917460:QKG917494 QUB917460:QUC917494 RDX917460:RDY917494 RNT917460:RNU917494 RXP917460:RXQ917494 SHL917460:SHM917494 SRH917460:SRI917494 TBD917460:TBE917494 TKZ917460:TLA917494 TUV917460:TUW917494 UER917460:UES917494 UON917460:UOO917494 UYJ917460:UYK917494 VIF917460:VIG917494 VSB917460:VSC917494 WBX917460:WBY917494 WLT917460:WLU917494 WVP917460:WVQ917494 H982996:I983030 JD982996:JE983030 SZ982996:TA983030 ACV982996:ACW983030 AMR982996:AMS983030 AWN982996:AWO983030 BGJ982996:BGK983030 BQF982996:BQG983030 CAB982996:CAC983030 CJX982996:CJY983030 CTT982996:CTU983030 DDP982996:DDQ983030 DNL982996:DNM983030 DXH982996:DXI983030 EHD982996:EHE983030 EQZ982996:ERA983030 FAV982996:FAW983030 FKR982996:FKS983030 FUN982996:FUO983030 GEJ982996:GEK983030 GOF982996:GOG983030 GYB982996:GYC983030 HHX982996:HHY983030 HRT982996:HRU983030 IBP982996:IBQ983030 ILL982996:ILM983030 IVH982996:IVI983030 JFD982996:JFE983030 JOZ982996:JPA983030 JYV982996:JYW983030 KIR982996:KIS983030 KSN982996:KSO983030 LCJ982996:LCK983030 LMF982996:LMG983030 LWB982996:LWC983030 MFX982996:MFY983030 MPT982996:MPU983030 MZP982996:MZQ983030 NJL982996:NJM983030 NTH982996:NTI983030 ODD982996:ODE983030 OMZ982996:ONA983030 OWV982996:OWW983030 PGR982996:PGS983030 PQN982996:PQO983030 QAJ982996:QAK983030 QKF982996:QKG983030 QUB982996:QUC983030 RDX982996:RDY983030 RNT982996:RNU983030 RXP982996:RXQ983030 SHL982996:SHM983030 SRH982996:SRI983030 TBD982996:TBE983030 TKZ982996:TLA983030 TUV982996:TUW983030 UER982996:UES983030 UON982996:UOO983030 UYJ982996:UYK983030 VIF982996:VIG983030 VSB982996:VSC983030 WBX982996:WBY983030 WLT982996:WLU983030 WVP982996:WVQ983030 H65528:I65530 JD65528:JE65530 SZ65528:TA65530 ACV65528:ACW65530 AMR65528:AMS65530 AWN65528:AWO65530 BGJ65528:BGK65530 BQF65528:BQG65530 CAB65528:CAC65530 CJX65528:CJY65530 CTT65528:CTU65530 DDP65528:DDQ65530 DNL65528:DNM65530 DXH65528:DXI65530 EHD65528:EHE65530 EQZ65528:ERA65530 FAV65528:FAW65530 FKR65528:FKS65530 FUN65528:FUO65530 GEJ65528:GEK65530 GOF65528:GOG65530 GYB65528:GYC65530 HHX65528:HHY65530 HRT65528:HRU65530 IBP65528:IBQ65530 ILL65528:ILM65530 IVH65528:IVI65530 JFD65528:JFE65530 JOZ65528:JPA65530 JYV65528:JYW65530 KIR65528:KIS65530 KSN65528:KSO65530 LCJ65528:LCK65530 LMF65528:LMG65530 LWB65528:LWC65530 MFX65528:MFY65530 MPT65528:MPU65530 MZP65528:MZQ65530 NJL65528:NJM65530 NTH65528:NTI65530 ODD65528:ODE65530 OMZ65528:ONA65530 OWV65528:OWW65530 PGR65528:PGS65530 PQN65528:PQO65530 QAJ65528:QAK65530 QKF65528:QKG65530 QUB65528:QUC65530 RDX65528:RDY65530 RNT65528:RNU65530 RXP65528:RXQ65530 SHL65528:SHM65530 SRH65528:SRI65530 TBD65528:TBE65530 TKZ65528:TLA65530 TUV65528:TUW65530 UER65528:UES65530 UON65528:UOO65530 UYJ65528:UYK65530 VIF65528:VIG65530 VSB65528:VSC65530 WBX65528:WBY65530 WLT65528:WLU65530 WVP65528:WVQ65530 H131064:I131066 JD131064:JE131066 SZ131064:TA131066 ACV131064:ACW131066 AMR131064:AMS131066 AWN131064:AWO131066 BGJ131064:BGK131066 BQF131064:BQG131066 CAB131064:CAC131066 CJX131064:CJY131066 CTT131064:CTU131066 DDP131064:DDQ131066 DNL131064:DNM131066 DXH131064:DXI131066 EHD131064:EHE131066 EQZ131064:ERA131066 FAV131064:FAW131066 FKR131064:FKS131066 FUN131064:FUO131066 GEJ131064:GEK131066 GOF131064:GOG131066 GYB131064:GYC131066 HHX131064:HHY131066 HRT131064:HRU131066 IBP131064:IBQ131066 ILL131064:ILM131066 IVH131064:IVI131066 JFD131064:JFE131066 JOZ131064:JPA131066 JYV131064:JYW131066 KIR131064:KIS131066 KSN131064:KSO131066 LCJ131064:LCK131066 LMF131064:LMG131066 LWB131064:LWC131066 MFX131064:MFY131066 MPT131064:MPU131066 MZP131064:MZQ131066 NJL131064:NJM131066 NTH131064:NTI131066 ODD131064:ODE131066 OMZ131064:ONA131066 OWV131064:OWW131066 PGR131064:PGS131066 PQN131064:PQO131066 QAJ131064:QAK131066 QKF131064:QKG131066 QUB131064:QUC131066 RDX131064:RDY131066 RNT131064:RNU131066 RXP131064:RXQ131066 SHL131064:SHM131066 SRH131064:SRI131066 TBD131064:TBE131066 TKZ131064:TLA131066 TUV131064:TUW131066 UER131064:UES131066 UON131064:UOO131066 UYJ131064:UYK131066 VIF131064:VIG131066 VSB131064:VSC131066 WBX131064:WBY131066 WLT131064:WLU131066 WVP131064:WVQ131066 H196600:I196602 JD196600:JE196602 SZ196600:TA196602 ACV196600:ACW196602 AMR196600:AMS196602 AWN196600:AWO196602 BGJ196600:BGK196602 BQF196600:BQG196602 CAB196600:CAC196602 CJX196600:CJY196602 CTT196600:CTU196602 DDP196600:DDQ196602 DNL196600:DNM196602 DXH196600:DXI196602 EHD196600:EHE196602 EQZ196600:ERA196602 FAV196600:FAW196602 FKR196600:FKS196602 FUN196600:FUO196602 GEJ196600:GEK196602 GOF196600:GOG196602 GYB196600:GYC196602 HHX196600:HHY196602 HRT196600:HRU196602 IBP196600:IBQ196602 ILL196600:ILM196602 IVH196600:IVI196602 JFD196600:JFE196602 JOZ196600:JPA196602 JYV196600:JYW196602 KIR196600:KIS196602 KSN196600:KSO196602 LCJ196600:LCK196602 LMF196600:LMG196602 LWB196600:LWC196602 MFX196600:MFY196602 MPT196600:MPU196602 MZP196600:MZQ196602 NJL196600:NJM196602 NTH196600:NTI196602 ODD196600:ODE196602 OMZ196600:ONA196602 OWV196600:OWW196602 PGR196600:PGS196602 PQN196600:PQO196602 QAJ196600:QAK196602 QKF196600:QKG196602 QUB196600:QUC196602 RDX196600:RDY196602 RNT196600:RNU196602 RXP196600:RXQ196602 SHL196600:SHM196602 SRH196600:SRI196602 TBD196600:TBE196602 TKZ196600:TLA196602 TUV196600:TUW196602 UER196600:UES196602 UON196600:UOO196602 UYJ196600:UYK196602 VIF196600:VIG196602 VSB196600:VSC196602 WBX196600:WBY196602 WLT196600:WLU196602 WVP196600:WVQ196602 H262136:I262138 JD262136:JE262138 SZ262136:TA262138 ACV262136:ACW262138 AMR262136:AMS262138 AWN262136:AWO262138 BGJ262136:BGK262138 BQF262136:BQG262138 CAB262136:CAC262138 CJX262136:CJY262138 CTT262136:CTU262138 DDP262136:DDQ262138 DNL262136:DNM262138 DXH262136:DXI262138 EHD262136:EHE262138 EQZ262136:ERA262138 FAV262136:FAW262138 FKR262136:FKS262138 FUN262136:FUO262138 GEJ262136:GEK262138 GOF262136:GOG262138 GYB262136:GYC262138 HHX262136:HHY262138 HRT262136:HRU262138 IBP262136:IBQ262138 ILL262136:ILM262138 IVH262136:IVI262138 JFD262136:JFE262138 JOZ262136:JPA262138 JYV262136:JYW262138 KIR262136:KIS262138 KSN262136:KSO262138 LCJ262136:LCK262138 LMF262136:LMG262138 LWB262136:LWC262138 MFX262136:MFY262138 MPT262136:MPU262138 MZP262136:MZQ262138 NJL262136:NJM262138 NTH262136:NTI262138 ODD262136:ODE262138 OMZ262136:ONA262138 OWV262136:OWW262138 PGR262136:PGS262138 PQN262136:PQO262138 QAJ262136:QAK262138 QKF262136:QKG262138 QUB262136:QUC262138 RDX262136:RDY262138 RNT262136:RNU262138 RXP262136:RXQ262138 SHL262136:SHM262138 SRH262136:SRI262138 TBD262136:TBE262138 TKZ262136:TLA262138 TUV262136:TUW262138 UER262136:UES262138 UON262136:UOO262138 UYJ262136:UYK262138 VIF262136:VIG262138 VSB262136:VSC262138 WBX262136:WBY262138 WLT262136:WLU262138 WVP262136:WVQ262138 H327672:I327674 JD327672:JE327674 SZ327672:TA327674 ACV327672:ACW327674 AMR327672:AMS327674 AWN327672:AWO327674 BGJ327672:BGK327674 BQF327672:BQG327674 CAB327672:CAC327674 CJX327672:CJY327674 CTT327672:CTU327674 DDP327672:DDQ327674 DNL327672:DNM327674 DXH327672:DXI327674 EHD327672:EHE327674 EQZ327672:ERA327674 FAV327672:FAW327674 FKR327672:FKS327674 FUN327672:FUO327674 GEJ327672:GEK327674 GOF327672:GOG327674 GYB327672:GYC327674 HHX327672:HHY327674 HRT327672:HRU327674 IBP327672:IBQ327674 ILL327672:ILM327674 IVH327672:IVI327674 JFD327672:JFE327674 JOZ327672:JPA327674 JYV327672:JYW327674 KIR327672:KIS327674 KSN327672:KSO327674 LCJ327672:LCK327674 LMF327672:LMG327674 LWB327672:LWC327674 MFX327672:MFY327674 MPT327672:MPU327674 MZP327672:MZQ327674 NJL327672:NJM327674 NTH327672:NTI327674 ODD327672:ODE327674 OMZ327672:ONA327674 OWV327672:OWW327674 PGR327672:PGS327674 PQN327672:PQO327674 QAJ327672:QAK327674 QKF327672:QKG327674 QUB327672:QUC327674 RDX327672:RDY327674 RNT327672:RNU327674 RXP327672:RXQ327674 SHL327672:SHM327674 SRH327672:SRI327674 TBD327672:TBE327674 TKZ327672:TLA327674 TUV327672:TUW327674 UER327672:UES327674 UON327672:UOO327674 UYJ327672:UYK327674 VIF327672:VIG327674 VSB327672:VSC327674 WBX327672:WBY327674 WLT327672:WLU327674 WVP327672:WVQ327674 H393208:I393210 JD393208:JE393210 SZ393208:TA393210 ACV393208:ACW393210 AMR393208:AMS393210 AWN393208:AWO393210 BGJ393208:BGK393210 BQF393208:BQG393210 CAB393208:CAC393210 CJX393208:CJY393210 CTT393208:CTU393210 DDP393208:DDQ393210 DNL393208:DNM393210 DXH393208:DXI393210 EHD393208:EHE393210 EQZ393208:ERA393210 FAV393208:FAW393210 FKR393208:FKS393210 FUN393208:FUO393210 GEJ393208:GEK393210 GOF393208:GOG393210 GYB393208:GYC393210 HHX393208:HHY393210 HRT393208:HRU393210 IBP393208:IBQ393210 ILL393208:ILM393210 IVH393208:IVI393210 JFD393208:JFE393210 JOZ393208:JPA393210 JYV393208:JYW393210 KIR393208:KIS393210 KSN393208:KSO393210 LCJ393208:LCK393210 LMF393208:LMG393210 LWB393208:LWC393210 MFX393208:MFY393210 MPT393208:MPU393210 MZP393208:MZQ393210 NJL393208:NJM393210 NTH393208:NTI393210 ODD393208:ODE393210 OMZ393208:ONA393210 OWV393208:OWW393210 PGR393208:PGS393210 PQN393208:PQO393210 QAJ393208:QAK393210 QKF393208:QKG393210 QUB393208:QUC393210 RDX393208:RDY393210 RNT393208:RNU393210 RXP393208:RXQ393210 SHL393208:SHM393210 SRH393208:SRI393210 TBD393208:TBE393210 TKZ393208:TLA393210 TUV393208:TUW393210 UER393208:UES393210 UON393208:UOO393210 UYJ393208:UYK393210 VIF393208:VIG393210 VSB393208:VSC393210 WBX393208:WBY393210 WLT393208:WLU393210 WVP393208:WVQ393210 H458744:I458746 JD458744:JE458746 SZ458744:TA458746 ACV458744:ACW458746 AMR458744:AMS458746 AWN458744:AWO458746 BGJ458744:BGK458746 BQF458744:BQG458746 CAB458744:CAC458746 CJX458744:CJY458746 CTT458744:CTU458746 DDP458744:DDQ458746 DNL458744:DNM458746 DXH458744:DXI458746 EHD458744:EHE458746 EQZ458744:ERA458746 FAV458744:FAW458746 FKR458744:FKS458746 FUN458744:FUO458746 GEJ458744:GEK458746 GOF458744:GOG458746 GYB458744:GYC458746 HHX458744:HHY458746 HRT458744:HRU458746 IBP458744:IBQ458746 ILL458744:ILM458746 IVH458744:IVI458746 JFD458744:JFE458746 JOZ458744:JPA458746 JYV458744:JYW458746 KIR458744:KIS458746 KSN458744:KSO458746 LCJ458744:LCK458746 LMF458744:LMG458746 LWB458744:LWC458746 MFX458744:MFY458746 MPT458744:MPU458746 MZP458744:MZQ458746 NJL458744:NJM458746 NTH458744:NTI458746 ODD458744:ODE458746 OMZ458744:ONA458746 OWV458744:OWW458746 PGR458744:PGS458746 PQN458744:PQO458746 QAJ458744:QAK458746 QKF458744:QKG458746 QUB458744:QUC458746 RDX458744:RDY458746 RNT458744:RNU458746 RXP458744:RXQ458746 SHL458744:SHM458746 SRH458744:SRI458746 TBD458744:TBE458746 TKZ458744:TLA458746 TUV458744:TUW458746 UER458744:UES458746 UON458744:UOO458746 UYJ458744:UYK458746 VIF458744:VIG458746 VSB458744:VSC458746 WBX458744:WBY458746 WLT458744:WLU458746 WVP458744:WVQ458746 H524280:I524282 JD524280:JE524282 SZ524280:TA524282 ACV524280:ACW524282 AMR524280:AMS524282 AWN524280:AWO524282 BGJ524280:BGK524282 BQF524280:BQG524282 CAB524280:CAC524282 CJX524280:CJY524282 CTT524280:CTU524282 DDP524280:DDQ524282 DNL524280:DNM524282 DXH524280:DXI524282 EHD524280:EHE524282 EQZ524280:ERA524282 FAV524280:FAW524282 FKR524280:FKS524282 FUN524280:FUO524282 GEJ524280:GEK524282 GOF524280:GOG524282 GYB524280:GYC524282 HHX524280:HHY524282 HRT524280:HRU524282 IBP524280:IBQ524282 ILL524280:ILM524282 IVH524280:IVI524282 JFD524280:JFE524282 JOZ524280:JPA524282 JYV524280:JYW524282 KIR524280:KIS524282 KSN524280:KSO524282 LCJ524280:LCK524282 LMF524280:LMG524282 LWB524280:LWC524282 MFX524280:MFY524282 MPT524280:MPU524282 MZP524280:MZQ524282 NJL524280:NJM524282 NTH524280:NTI524282 ODD524280:ODE524282 OMZ524280:ONA524282 OWV524280:OWW524282 PGR524280:PGS524282 PQN524280:PQO524282 QAJ524280:QAK524282 QKF524280:QKG524282 QUB524280:QUC524282 RDX524280:RDY524282 RNT524280:RNU524282 RXP524280:RXQ524282 SHL524280:SHM524282 SRH524280:SRI524282 TBD524280:TBE524282 TKZ524280:TLA524282 TUV524280:TUW524282 UER524280:UES524282 UON524280:UOO524282 UYJ524280:UYK524282 VIF524280:VIG524282 VSB524280:VSC524282 WBX524280:WBY524282 WLT524280:WLU524282 WVP524280:WVQ524282 H589816:I589818 JD589816:JE589818 SZ589816:TA589818 ACV589816:ACW589818 AMR589816:AMS589818 AWN589816:AWO589818 BGJ589816:BGK589818 BQF589816:BQG589818 CAB589816:CAC589818 CJX589816:CJY589818 CTT589816:CTU589818 DDP589816:DDQ589818 DNL589816:DNM589818 DXH589816:DXI589818 EHD589816:EHE589818 EQZ589816:ERA589818 FAV589816:FAW589818 FKR589816:FKS589818 FUN589816:FUO589818 GEJ589816:GEK589818 GOF589816:GOG589818 GYB589816:GYC589818 HHX589816:HHY589818 HRT589816:HRU589818 IBP589816:IBQ589818 ILL589816:ILM589818 IVH589816:IVI589818 JFD589816:JFE589818 JOZ589816:JPA589818 JYV589816:JYW589818 KIR589816:KIS589818 KSN589816:KSO589818 LCJ589816:LCK589818 LMF589816:LMG589818 LWB589816:LWC589818 MFX589816:MFY589818 MPT589816:MPU589818 MZP589816:MZQ589818 NJL589816:NJM589818 NTH589816:NTI589818 ODD589816:ODE589818 OMZ589816:ONA589818 OWV589816:OWW589818 PGR589816:PGS589818 PQN589816:PQO589818 QAJ589816:QAK589818 QKF589816:QKG589818 QUB589816:QUC589818 RDX589816:RDY589818 RNT589816:RNU589818 RXP589816:RXQ589818 SHL589816:SHM589818 SRH589816:SRI589818 TBD589816:TBE589818 TKZ589816:TLA589818 TUV589816:TUW589818 UER589816:UES589818 UON589816:UOO589818 UYJ589816:UYK589818 VIF589816:VIG589818 VSB589816:VSC589818 WBX589816:WBY589818 WLT589816:WLU589818 WVP589816:WVQ589818 H655352:I655354 JD655352:JE655354 SZ655352:TA655354 ACV655352:ACW655354 AMR655352:AMS655354 AWN655352:AWO655354 BGJ655352:BGK655354 BQF655352:BQG655354 CAB655352:CAC655354 CJX655352:CJY655354 CTT655352:CTU655354 DDP655352:DDQ655354 DNL655352:DNM655354 DXH655352:DXI655354 EHD655352:EHE655354 EQZ655352:ERA655354 FAV655352:FAW655354 FKR655352:FKS655354 FUN655352:FUO655354 GEJ655352:GEK655354 GOF655352:GOG655354 GYB655352:GYC655354 HHX655352:HHY655354 HRT655352:HRU655354 IBP655352:IBQ655354 ILL655352:ILM655354 IVH655352:IVI655354 JFD655352:JFE655354 JOZ655352:JPA655354 JYV655352:JYW655354 KIR655352:KIS655354 KSN655352:KSO655354 LCJ655352:LCK655354 LMF655352:LMG655354 LWB655352:LWC655354 MFX655352:MFY655354 MPT655352:MPU655354 MZP655352:MZQ655354 NJL655352:NJM655354 NTH655352:NTI655354 ODD655352:ODE655354 OMZ655352:ONA655354 OWV655352:OWW655354 PGR655352:PGS655354 PQN655352:PQO655354 QAJ655352:QAK655354 QKF655352:QKG655354 QUB655352:QUC655354 RDX655352:RDY655354 RNT655352:RNU655354 RXP655352:RXQ655354 SHL655352:SHM655354 SRH655352:SRI655354 TBD655352:TBE655354 TKZ655352:TLA655354 TUV655352:TUW655354 UER655352:UES655354 UON655352:UOO655354 UYJ655352:UYK655354 VIF655352:VIG655354 VSB655352:VSC655354 WBX655352:WBY655354 WLT655352:WLU655354 WVP655352:WVQ655354 H720888:I720890 JD720888:JE720890 SZ720888:TA720890 ACV720888:ACW720890 AMR720888:AMS720890 AWN720888:AWO720890 BGJ720888:BGK720890 BQF720888:BQG720890 CAB720888:CAC720890 CJX720888:CJY720890 CTT720888:CTU720890 DDP720888:DDQ720890 DNL720888:DNM720890 DXH720888:DXI720890 EHD720888:EHE720890 EQZ720888:ERA720890 FAV720888:FAW720890 FKR720888:FKS720890 FUN720888:FUO720890 GEJ720888:GEK720890 GOF720888:GOG720890 GYB720888:GYC720890 HHX720888:HHY720890 HRT720888:HRU720890 IBP720888:IBQ720890 ILL720888:ILM720890 IVH720888:IVI720890 JFD720888:JFE720890 JOZ720888:JPA720890 JYV720888:JYW720890 KIR720888:KIS720890 KSN720888:KSO720890 LCJ720888:LCK720890 LMF720888:LMG720890 LWB720888:LWC720890 MFX720888:MFY720890 MPT720888:MPU720890 MZP720888:MZQ720890 NJL720888:NJM720890 NTH720888:NTI720890 ODD720888:ODE720890 OMZ720888:ONA720890 OWV720888:OWW720890 PGR720888:PGS720890 PQN720888:PQO720890 QAJ720888:QAK720890 QKF720888:QKG720890 QUB720888:QUC720890 RDX720888:RDY720890 RNT720888:RNU720890 RXP720888:RXQ720890 SHL720888:SHM720890 SRH720888:SRI720890 TBD720888:TBE720890 TKZ720888:TLA720890 TUV720888:TUW720890 UER720888:UES720890 UON720888:UOO720890 UYJ720888:UYK720890 VIF720888:VIG720890 VSB720888:VSC720890 WBX720888:WBY720890 WLT720888:WLU720890 WVP720888:WVQ720890 H786424:I786426 JD786424:JE786426 SZ786424:TA786426 ACV786424:ACW786426 AMR786424:AMS786426 AWN786424:AWO786426 BGJ786424:BGK786426 BQF786424:BQG786426 CAB786424:CAC786426 CJX786424:CJY786426 CTT786424:CTU786426 DDP786424:DDQ786426 DNL786424:DNM786426 DXH786424:DXI786426 EHD786424:EHE786426 EQZ786424:ERA786426 FAV786424:FAW786426 FKR786424:FKS786426 FUN786424:FUO786426 GEJ786424:GEK786426 GOF786424:GOG786426 GYB786424:GYC786426 HHX786424:HHY786426 HRT786424:HRU786426 IBP786424:IBQ786426 ILL786424:ILM786426 IVH786424:IVI786426 JFD786424:JFE786426 JOZ786424:JPA786426 JYV786424:JYW786426 KIR786424:KIS786426 KSN786424:KSO786426 LCJ786424:LCK786426 LMF786424:LMG786426 LWB786424:LWC786426 MFX786424:MFY786426 MPT786424:MPU786426 MZP786424:MZQ786426 NJL786424:NJM786426 NTH786424:NTI786426 ODD786424:ODE786426 OMZ786424:ONA786426 OWV786424:OWW786426 PGR786424:PGS786426 PQN786424:PQO786426 QAJ786424:QAK786426 QKF786424:QKG786426 QUB786424:QUC786426 RDX786424:RDY786426 RNT786424:RNU786426 RXP786424:RXQ786426 SHL786424:SHM786426 SRH786424:SRI786426 TBD786424:TBE786426 TKZ786424:TLA786426 TUV786424:TUW786426 UER786424:UES786426 UON786424:UOO786426 UYJ786424:UYK786426 VIF786424:VIG786426 VSB786424:VSC786426 WBX786424:WBY786426 WLT786424:WLU786426 WVP786424:WVQ786426 H851960:I851962 JD851960:JE851962 SZ851960:TA851962 ACV851960:ACW851962 AMR851960:AMS851962 AWN851960:AWO851962 BGJ851960:BGK851962 BQF851960:BQG851962 CAB851960:CAC851962 CJX851960:CJY851962 CTT851960:CTU851962 DDP851960:DDQ851962 DNL851960:DNM851962 DXH851960:DXI851962 EHD851960:EHE851962 EQZ851960:ERA851962 FAV851960:FAW851962 FKR851960:FKS851962 FUN851960:FUO851962 GEJ851960:GEK851962 GOF851960:GOG851962 GYB851960:GYC851962 HHX851960:HHY851962 HRT851960:HRU851962 IBP851960:IBQ851962 ILL851960:ILM851962 IVH851960:IVI851962 JFD851960:JFE851962 JOZ851960:JPA851962 JYV851960:JYW851962 KIR851960:KIS851962 KSN851960:KSO851962 LCJ851960:LCK851962 LMF851960:LMG851962 LWB851960:LWC851962 MFX851960:MFY851962 MPT851960:MPU851962 MZP851960:MZQ851962 NJL851960:NJM851962 NTH851960:NTI851962 ODD851960:ODE851962 OMZ851960:ONA851962 OWV851960:OWW851962 PGR851960:PGS851962 PQN851960:PQO851962 QAJ851960:QAK851962 QKF851960:QKG851962 QUB851960:QUC851962 RDX851960:RDY851962 RNT851960:RNU851962 RXP851960:RXQ851962 SHL851960:SHM851962 SRH851960:SRI851962 TBD851960:TBE851962 TKZ851960:TLA851962 TUV851960:TUW851962 UER851960:UES851962 UON851960:UOO851962 UYJ851960:UYK851962 VIF851960:VIG851962 VSB851960:VSC851962 WBX851960:WBY851962 WLT851960:WLU851962 WVP851960:WVQ851962 H917496:I917498 JD917496:JE917498 SZ917496:TA917498 ACV917496:ACW917498 AMR917496:AMS917498 AWN917496:AWO917498 BGJ917496:BGK917498 BQF917496:BQG917498 CAB917496:CAC917498 CJX917496:CJY917498 CTT917496:CTU917498 DDP917496:DDQ917498 DNL917496:DNM917498 DXH917496:DXI917498 EHD917496:EHE917498 EQZ917496:ERA917498 FAV917496:FAW917498 FKR917496:FKS917498 FUN917496:FUO917498 GEJ917496:GEK917498 GOF917496:GOG917498 GYB917496:GYC917498 HHX917496:HHY917498 HRT917496:HRU917498 IBP917496:IBQ917498 ILL917496:ILM917498 IVH917496:IVI917498 JFD917496:JFE917498 JOZ917496:JPA917498 JYV917496:JYW917498 KIR917496:KIS917498 KSN917496:KSO917498 LCJ917496:LCK917498 LMF917496:LMG917498 LWB917496:LWC917498 MFX917496:MFY917498 MPT917496:MPU917498 MZP917496:MZQ917498 NJL917496:NJM917498 NTH917496:NTI917498 ODD917496:ODE917498 OMZ917496:ONA917498 OWV917496:OWW917498 PGR917496:PGS917498 PQN917496:PQO917498 QAJ917496:QAK917498 QKF917496:QKG917498 QUB917496:QUC917498 RDX917496:RDY917498 RNT917496:RNU917498 RXP917496:RXQ917498 SHL917496:SHM917498 SRH917496:SRI917498 TBD917496:TBE917498 TKZ917496:TLA917498 TUV917496:TUW917498 UER917496:UES917498 UON917496:UOO917498 UYJ917496:UYK917498 VIF917496:VIG917498 VSB917496:VSC917498 WBX917496:WBY917498 WLT917496:WLU917498 WVP917496:WVQ917498 H983032:I983034 JD983032:JE983034 SZ983032:TA983034 ACV983032:ACW983034 AMR983032:AMS983034 AWN983032:AWO983034 BGJ983032:BGK983034 BQF983032:BQG983034 CAB983032:CAC983034 CJX983032:CJY983034 CTT983032:CTU983034 DDP983032:DDQ983034 DNL983032:DNM983034 DXH983032:DXI983034 EHD983032:EHE983034 EQZ983032:ERA983034 FAV983032:FAW983034 FKR983032:FKS983034 FUN983032:FUO983034 GEJ983032:GEK983034 GOF983032:GOG983034 GYB983032:GYC983034 HHX983032:HHY983034 HRT983032:HRU983034 IBP983032:IBQ983034 ILL983032:ILM983034 IVH983032:IVI983034 JFD983032:JFE983034 JOZ983032:JPA983034 JYV983032:JYW983034 KIR983032:KIS983034 KSN983032:KSO983034 LCJ983032:LCK983034 LMF983032:LMG983034 LWB983032:LWC983034 MFX983032:MFY983034 MPT983032:MPU983034 MZP983032:MZQ983034 NJL983032:NJM983034 NTH983032:NTI983034 ODD983032:ODE983034 OMZ983032:ONA983034 OWV983032:OWW983034 PGR983032:PGS983034 PQN983032:PQO983034 QAJ983032:QAK983034 QKF983032:QKG983034 QUB983032:QUC983034 RDX983032:RDY983034 RNT983032:RNU983034 RXP983032:RXQ983034 SHL983032:SHM983034 SRH983032:SRI983034 TBD983032:TBE983034 TKZ983032:TLA983034 TUV983032:TUW983034 UER983032:UES983034 UON983032:UOO983034 UYJ983032:UYK983034 VIF983032:VIG983034 VSB983032:VSC983034 WBX983032:WBY983034 WLT983032:WLU983034 WVP983032:WVQ983034 H65487:I65490 JD65487:JE65490 SZ65487:TA65490 ACV65487:ACW65490 AMR65487:AMS65490 AWN65487:AWO65490 BGJ65487:BGK65490 BQF65487:BQG65490 CAB65487:CAC65490 CJX65487:CJY65490 CTT65487:CTU65490 DDP65487:DDQ65490 DNL65487:DNM65490 DXH65487:DXI65490 EHD65487:EHE65490 EQZ65487:ERA65490 FAV65487:FAW65490 FKR65487:FKS65490 FUN65487:FUO65490 GEJ65487:GEK65490 GOF65487:GOG65490 GYB65487:GYC65490 HHX65487:HHY65490 HRT65487:HRU65490 IBP65487:IBQ65490 ILL65487:ILM65490 IVH65487:IVI65490 JFD65487:JFE65490 JOZ65487:JPA65490 JYV65487:JYW65490 KIR65487:KIS65490 KSN65487:KSO65490 LCJ65487:LCK65490 LMF65487:LMG65490 LWB65487:LWC65490 MFX65487:MFY65490 MPT65487:MPU65490 MZP65487:MZQ65490 NJL65487:NJM65490 NTH65487:NTI65490 ODD65487:ODE65490 OMZ65487:ONA65490 OWV65487:OWW65490 PGR65487:PGS65490 PQN65487:PQO65490 QAJ65487:QAK65490 QKF65487:QKG65490 QUB65487:QUC65490 RDX65487:RDY65490 RNT65487:RNU65490 RXP65487:RXQ65490 SHL65487:SHM65490 SRH65487:SRI65490 TBD65487:TBE65490 TKZ65487:TLA65490 TUV65487:TUW65490 UER65487:UES65490 UON65487:UOO65490 UYJ65487:UYK65490 VIF65487:VIG65490 VSB65487:VSC65490 WBX65487:WBY65490 WLT65487:WLU65490 WVP65487:WVQ65490 H131023:I131026 JD131023:JE131026 SZ131023:TA131026 ACV131023:ACW131026 AMR131023:AMS131026 AWN131023:AWO131026 BGJ131023:BGK131026 BQF131023:BQG131026 CAB131023:CAC131026 CJX131023:CJY131026 CTT131023:CTU131026 DDP131023:DDQ131026 DNL131023:DNM131026 DXH131023:DXI131026 EHD131023:EHE131026 EQZ131023:ERA131026 FAV131023:FAW131026 FKR131023:FKS131026 FUN131023:FUO131026 GEJ131023:GEK131026 GOF131023:GOG131026 GYB131023:GYC131026 HHX131023:HHY131026 HRT131023:HRU131026 IBP131023:IBQ131026 ILL131023:ILM131026 IVH131023:IVI131026 JFD131023:JFE131026 JOZ131023:JPA131026 JYV131023:JYW131026 KIR131023:KIS131026 KSN131023:KSO131026 LCJ131023:LCK131026 LMF131023:LMG131026 LWB131023:LWC131026 MFX131023:MFY131026 MPT131023:MPU131026 MZP131023:MZQ131026 NJL131023:NJM131026 NTH131023:NTI131026 ODD131023:ODE131026 OMZ131023:ONA131026 OWV131023:OWW131026 PGR131023:PGS131026 PQN131023:PQO131026 QAJ131023:QAK131026 QKF131023:QKG131026 QUB131023:QUC131026 RDX131023:RDY131026 RNT131023:RNU131026 RXP131023:RXQ131026 SHL131023:SHM131026 SRH131023:SRI131026 TBD131023:TBE131026 TKZ131023:TLA131026 TUV131023:TUW131026 UER131023:UES131026 UON131023:UOO131026 UYJ131023:UYK131026 VIF131023:VIG131026 VSB131023:VSC131026 WBX131023:WBY131026 WLT131023:WLU131026 WVP131023:WVQ131026 H196559:I196562 JD196559:JE196562 SZ196559:TA196562 ACV196559:ACW196562 AMR196559:AMS196562 AWN196559:AWO196562 BGJ196559:BGK196562 BQF196559:BQG196562 CAB196559:CAC196562 CJX196559:CJY196562 CTT196559:CTU196562 DDP196559:DDQ196562 DNL196559:DNM196562 DXH196559:DXI196562 EHD196559:EHE196562 EQZ196559:ERA196562 FAV196559:FAW196562 FKR196559:FKS196562 FUN196559:FUO196562 GEJ196559:GEK196562 GOF196559:GOG196562 GYB196559:GYC196562 HHX196559:HHY196562 HRT196559:HRU196562 IBP196559:IBQ196562 ILL196559:ILM196562 IVH196559:IVI196562 JFD196559:JFE196562 JOZ196559:JPA196562 JYV196559:JYW196562 KIR196559:KIS196562 KSN196559:KSO196562 LCJ196559:LCK196562 LMF196559:LMG196562 LWB196559:LWC196562 MFX196559:MFY196562 MPT196559:MPU196562 MZP196559:MZQ196562 NJL196559:NJM196562 NTH196559:NTI196562 ODD196559:ODE196562 OMZ196559:ONA196562 OWV196559:OWW196562 PGR196559:PGS196562 PQN196559:PQO196562 QAJ196559:QAK196562 QKF196559:QKG196562 QUB196559:QUC196562 RDX196559:RDY196562 RNT196559:RNU196562 RXP196559:RXQ196562 SHL196559:SHM196562 SRH196559:SRI196562 TBD196559:TBE196562 TKZ196559:TLA196562 TUV196559:TUW196562 UER196559:UES196562 UON196559:UOO196562 UYJ196559:UYK196562 VIF196559:VIG196562 VSB196559:VSC196562 WBX196559:WBY196562 WLT196559:WLU196562 WVP196559:WVQ196562 H262095:I262098 JD262095:JE262098 SZ262095:TA262098 ACV262095:ACW262098 AMR262095:AMS262098 AWN262095:AWO262098 BGJ262095:BGK262098 BQF262095:BQG262098 CAB262095:CAC262098 CJX262095:CJY262098 CTT262095:CTU262098 DDP262095:DDQ262098 DNL262095:DNM262098 DXH262095:DXI262098 EHD262095:EHE262098 EQZ262095:ERA262098 FAV262095:FAW262098 FKR262095:FKS262098 FUN262095:FUO262098 GEJ262095:GEK262098 GOF262095:GOG262098 GYB262095:GYC262098 HHX262095:HHY262098 HRT262095:HRU262098 IBP262095:IBQ262098 ILL262095:ILM262098 IVH262095:IVI262098 JFD262095:JFE262098 JOZ262095:JPA262098 JYV262095:JYW262098 KIR262095:KIS262098 KSN262095:KSO262098 LCJ262095:LCK262098 LMF262095:LMG262098 LWB262095:LWC262098 MFX262095:MFY262098 MPT262095:MPU262098 MZP262095:MZQ262098 NJL262095:NJM262098 NTH262095:NTI262098 ODD262095:ODE262098 OMZ262095:ONA262098 OWV262095:OWW262098 PGR262095:PGS262098 PQN262095:PQO262098 QAJ262095:QAK262098 QKF262095:QKG262098 QUB262095:QUC262098 RDX262095:RDY262098 RNT262095:RNU262098 RXP262095:RXQ262098 SHL262095:SHM262098 SRH262095:SRI262098 TBD262095:TBE262098 TKZ262095:TLA262098 TUV262095:TUW262098 UER262095:UES262098 UON262095:UOO262098 UYJ262095:UYK262098 VIF262095:VIG262098 VSB262095:VSC262098 WBX262095:WBY262098 WLT262095:WLU262098 WVP262095:WVQ262098 H327631:I327634 JD327631:JE327634 SZ327631:TA327634 ACV327631:ACW327634 AMR327631:AMS327634 AWN327631:AWO327634 BGJ327631:BGK327634 BQF327631:BQG327634 CAB327631:CAC327634 CJX327631:CJY327634 CTT327631:CTU327634 DDP327631:DDQ327634 DNL327631:DNM327634 DXH327631:DXI327634 EHD327631:EHE327634 EQZ327631:ERA327634 FAV327631:FAW327634 FKR327631:FKS327634 FUN327631:FUO327634 GEJ327631:GEK327634 GOF327631:GOG327634 GYB327631:GYC327634 HHX327631:HHY327634 HRT327631:HRU327634 IBP327631:IBQ327634 ILL327631:ILM327634 IVH327631:IVI327634 JFD327631:JFE327634 JOZ327631:JPA327634 JYV327631:JYW327634 KIR327631:KIS327634 KSN327631:KSO327634 LCJ327631:LCK327634 LMF327631:LMG327634 LWB327631:LWC327634 MFX327631:MFY327634 MPT327631:MPU327634 MZP327631:MZQ327634 NJL327631:NJM327634 NTH327631:NTI327634 ODD327631:ODE327634 OMZ327631:ONA327634 OWV327631:OWW327634 PGR327631:PGS327634 PQN327631:PQO327634 QAJ327631:QAK327634 QKF327631:QKG327634 QUB327631:QUC327634 RDX327631:RDY327634 RNT327631:RNU327634 RXP327631:RXQ327634 SHL327631:SHM327634 SRH327631:SRI327634 TBD327631:TBE327634 TKZ327631:TLA327634 TUV327631:TUW327634 UER327631:UES327634 UON327631:UOO327634 UYJ327631:UYK327634 VIF327631:VIG327634 VSB327631:VSC327634 WBX327631:WBY327634 WLT327631:WLU327634 WVP327631:WVQ327634 H393167:I393170 JD393167:JE393170 SZ393167:TA393170 ACV393167:ACW393170 AMR393167:AMS393170 AWN393167:AWO393170 BGJ393167:BGK393170 BQF393167:BQG393170 CAB393167:CAC393170 CJX393167:CJY393170 CTT393167:CTU393170 DDP393167:DDQ393170 DNL393167:DNM393170 DXH393167:DXI393170 EHD393167:EHE393170 EQZ393167:ERA393170 FAV393167:FAW393170 FKR393167:FKS393170 FUN393167:FUO393170 GEJ393167:GEK393170 GOF393167:GOG393170 GYB393167:GYC393170 HHX393167:HHY393170 HRT393167:HRU393170 IBP393167:IBQ393170 ILL393167:ILM393170 IVH393167:IVI393170 JFD393167:JFE393170 JOZ393167:JPA393170 JYV393167:JYW393170 KIR393167:KIS393170 KSN393167:KSO393170 LCJ393167:LCK393170 LMF393167:LMG393170 LWB393167:LWC393170 MFX393167:MFY393170 MPT393167:MPU393170 MZP393167:MZQ393170 NJL393167:NJM393170 NTH393167:NTI393170 ODD393167:ODE393170 OMZ393167:ONA393170 OWV393167:OWW393170 PGR393167:PGS393170 PQN393167:PQO393170 QAJ393167:QAK393170 QKF393167:QKG393170 QUB393167:QUC393170 RDX393167:RDY393170 RNT393167:RNU393170 RXP393167:RXQ393170 SHL393167:SHM393170 SRH393167:SRI393170 TBD393167:TBE393170 TKZ393167:TLA393170 TUV393167:TUW393170 UER393167:UES393170 UON393167:UOO393170 UYJ393167:UYK393170 VIF393167:VIG393170 VSB393167:VSC393170 WBX393167:WBY393170 WLT393167:WLU393170 WVP393167:WVQ393170 H458703:I458706 JD458703:JE458706 SZ458703:TA458706 ACV458703:ACW458706 AMR458703:AMS458706 AWN458703:AWO458706 BGJ458703:BGK458706 BQF458703:BQG458706 CAB458703:CAC458706 CJX458703:CJY458706 CTT458703:CTU458706 DDP458703:DDQ458706 DNL458703:DNM458706 DXH458703:DXI458706 EHD458703:EHE458706 EQZ458703:ERA458706 FAV458703:FAW458706 FKR458703:FKS458706 FUN458703:FUO458706 GEJ458703:GEK458706 GOF458703:GOG458706 GYB458703:GYC458706 HHX458703:HHY458706 HRT458703:HRU458706 IBP458703:IBQ458706 ILL458703:ILM458706 IVH458703:IVI458706 JFD458703:JFE458706 JOZ458703:JPA458706 JYV458703:JYW458706 KIR458703:KIS458706 KSN458703:KSO458706 LCJ458703:LCK458706 LMF458703:LMG458706 LWB458703:LWC458706 MFX458703:MFY458706 MPT458703:MPU458706 MZP458703:MZQ458706 NJL458703:NJM458706 NTH458703:NTI458706 ODD458703:ODE458706 OMZ458703:ONA458706 OWV458703:OWW458706 PGR458703:PGS458706 PQN458703:PQO458706 QAJ458703:QAK458706 QKF458703:QKG458706 QUB458703:QUC458706 RDX458703:RDY458706 RNT458703:RNU458706 RXP458703:RXQ458706 SHL458703:SHM458706 SRH458703:SRI458706 TBD458703:TBE458706 TKZ458703:TLA458706 TUV458703:TUW458706 UER458703:UES458706 UON458703:UOO458706 UYJ458703:UYK458706 VIF458703:VIG458706 VSB458703:VSC458706 WBX458703:WBY458706 WLT458703:WLU458706 WVP458703:WVQ458706 H524239:I524242 JD524239:JE524242 SZ524239:TA524242 ACV524239:ACW524242 AMR524239:AMS524242 AWN524239:AWO524242 BGJ524239:BGK524242 BQF524239:BQG524242 CAB524239:CAC524242 CJX524239:CJY524242 CTT524239:CTU524242 DDP524239:DDQ524242 DNL524239:DNM524242 DXH524239:DXI524242 EHD524239:EHE524242 EQZ524239:ERA524242 FAV524239:FAW524242 FKR524239:FKS524242 FUN524239:FUO524242 GEJ524239:GEK524242 GOF524239:GOG524242 GYB524239:GYC524242 HHX524239:HHY524242 HRT524239:HRU524242 IBP524239:IBQ524242 ILL524239:ILM524242 IVH524239:IVI524242 JFD524239:JFE524242 JOZ524239:JPA524242 JYV524239:JYW524242 KIR524239:KIS524242 KSN524239:KSO524242 LCJ524239:LCK524242 LMF524239:LMG524242 LWB524239:LWC524242 MFX524239:MFY524242 MPT524239:MPU524242 MZP524239:MZQ524242 NJL524239:NJM524242 NTH524239:NTI524242 ODD524239:ODE524242 OMZ524239:ONA524242 OWV524239:OWW524242 PGR524239:PGS524242 PQN524239:PQO524242 QAJ524239:QAK524242 QKF524239:QKG524242 QUB524239:QUC524242 RDX524239:RDY524242 RNT524239:RNU524242 RXP524239:RXQ524242 SHL524239:SHM524242 SRH524239:SRI524242 TBD524239:TBE524242 TKZ524239:TLA524242 TUV524239:TUW524242 UER524239:UES524242 UON524239:UOO524242 UYJ524239:UYK524242 VIF524239:VIG524242 VSB524239:VSC524242 WBX524239:WBY524242 WLT524239:WLU524242 WVP524239:WVQ524242 H589775:I589778 JD589775:JE589778 SZ589775:TA589778 ACV589775:ACW589778 AMR589775:AMS589778 AWN589775:AWO589778 BGJ589775:BGK589778 BQF589775:BQG589778 CAB589775:CAC589778 CJX589775:CJY589778 CTT589775:CTU589778 DDP589775:DDQ589778 DNL589775:DNM589778 DXH589775:DXI589778 EHD589775:EHE589778 EQZ589775:ERA589778 FAV589775:FAW589778 FKR589775:FKS589778 FUN589775:FUO589778 GEJ589775:GEK589778 GOF589775:GOG589778 GYB589775:GYC589778 HHX589775:HHY589778 HRT589775:HRU589778 IBP589775:IBQ589778 ILL589775:ILM589778 IVH589775:IVI589778 JFD589775:JFE589778 JOZ589775:JPA589778 JYV589775:JYW589778 KIR589775:KIS589778 KSN589775:KSO589778 LCJ589775:LCK589778 LMF589775:LMG589778 LWB589775:LWC589778 MFX589775:MFY589778 MPT589775:MPU589778 MZP589775:MZQ589778 NJL589775:NJM589778 NTH589775:NTI589778 ODD589775:ODE589778 OMZ589775:ONA589778 OWV589775:OWW589778 PGR589775:PGS589778 PQN589775:PQO589778 QAJ589775:QAK589778 QKF589775:QKG589778 QUB589775:QUC589778 RDX589775:RDY589778 RNT589775:RNU589778 RXP589775:RXQ589778 SHL589775:SHM589778 SRH589775:SRI589778 TBD589775:TBE589778 TKZ589775:TLA589778 TUV589775:TUW589778 UER589775:UES589778 UON589775:UOO589778 UYJ589775:UYK589778 VIF589775:VIG589778 VSB589775:VSC589778 WBX589775:WBY589778 WLT589775:WLU589778 WVP589775:WVQ589778 H655311:I655314 JD655311:JE655314 SZ655311:TA655314 ACV655311:ACW655314 AMR655311:AMS655314 AWN655311:AWO655314 BGJ655311:BGK655314 BQF655311:BQG655314 CAB655311:CAC655314 CJX655311:CJY655314 CTT655311:CTU655314 DDP655311:DDQ655314 DNL655311:DNM655314 DXH655311:DXI655314 EHD655311:EHE655314 EQZ655311:ERA655314 FAV655311:FAW655314 FKR655311:FKS655314 FUN655311:FUO655314 GEJ655311:GEK655314 GOF655311:GOG655314 GYB655311:GYC655314 HHX655311:HHY655314 HRT655311:HRU655314 IBP655311:IBQ655314 ILL655311:ILM655314 IVH655311:IVI655314 JFD655311:JFE655314 JOZ655311:JPA655314 JYV655311:JYW655314 KIR655311:KIS655314 KSN655311:KSO655314 LCJ655311:LCK655314 LMF655311:LMG655314 LWB655311:LWC655314 MFX655311:MFY655314 MPT655311:MPU655314 MZP655311:MZQ655314 NJL655311:NJM655314 NTH655311:NTI655314 ODD655311:ODE655314 OMZ655311:ONA655314 OWV655311:OWW655314 PGR655311:PGS655314 PQN655311:PQO655314 QAJ655311:QAK655314 QKF655311:QKG655314 QUB655311:QUC655314 RDX655311:RDY655314 RNT655311:RNU655314 RXP655311:RXQ655314 SHL655311:SHM655314 SRH655311:SRI655314 TBD655311:TBE655314 TKZ655311:TLA655314 TUV655311:TUW655314 UER655311:UES655314 UON655311:UOO655314 UYJ655311:UYK655314 VIF655311:VIG655314 VSB655311:VSC655314 WBX655311:WBY655314 WLT655311:WLU655314 WVP655311:WVQ655314 H720847:I720850 JD720847:JE720850 SZ720847:TA720850 ACV720847:ACW720850 AMR720847:AMS720850 AWN720847:AWO720850 BGJ720847:BGK720850 BQF720847:BQG720850 CAB720847:CAC720850 CJX720847:CJY720850 CTT720847:CTU720850 DDP720847:DDQ720850 DNL720847:DNM720850 DXH720847:DXI720850 EHD720847:EHE720850 EQZ720847:ERA720850 FAV720847:FAW720850 FKR720847:FKS720850 FUN720847:FUO720850 GEJ720847:GEK720850 GOF720847:GOG720850 GYB720847:GYC720850 HHX720847:HHY720850 HRT720847:HRU720850 IBP720847:IBQ720850 ILL720847:ILM720850 IVH720847:IVI720850 JFD720847:JFE720850 JOZ720847:JPA720850 JYV720847:JYW720850 KIR720847:KIS720850 KSN720847:KSO720850 LCJ720847:LCK720850 LMF720847:LMG720850 LWB720847:LWC720850 MFX720847:MFY720850 MPT720847:MPU720850 MZP720847:MZQ720850 NJL720847:NJM720850 NTH720847:NTI720850 ODD720847:ODE720850 OMZ720847:ONA720850 OWV720847:OWW720850 PGR720847:PGS720850 PQN720847:PQO720850 QAJ720847:QAK720850 QKF720847:QKG720850 QUB720847:QUC720850 RDX720847:RDY720850 RNT720847:RNU720850 RXP720847:RXQ720850 SHL720847:SHM720850 SRH720847:SRI720850 TBD720847:TBE720850 TKZ720847:TLA720850 TUV720847:TUW720850 UER720847:UES720850 UON720847:UOO720850 UYJ720847:UYK720850 VIF720847:VIG720850 VSB720847:VSC720850 WBX720847:WBY720850 WLT720847:WLU720850 WVP720847:WVQ720850 H786383:I786386 JD786383:JE786386 SZ786383:TA786386 ACV786383:ACW786386 AMR786383:AMS786386 AWN786383:AWO786386 BGJ786383:BGK786386 BQF786383:BQG786386 CAB786383:CAC786386 CJX786383:CJY786386 CTT786383:CTU786386 DDP786383:DDQ786386 DNL786383:DNM786386 DXH786383:DXI786386 EHD786383:EHE786386 EQZ786383:ERA786386 FAV786383:FAW786386 FKR786383:FKS786386 FUN786383:FUO786386 GEJ786383:GEK786386 GOF786383:GOG786386 GYB786383:GYC786386 HHX786383:HHY786386 HRT786383:HRU786386 IBP786383:IBQ786386 ILL786383:ILM786386 IVH786383:IVI786386 JFD786383:JFE786386 JOZ786383:JPA786386 JYV786383:JYW786386 KIR786383:KIS786386 KSN786383:KSO786386 LCJ786383:LCK786386 LMF786383:LMG786386 LWB786383:LWC786386 MFX786383:MFY786386 MPT786383:MPU786386 MZP786383:MZQ786386 NJL786383:NJM786386 NTH786383:NTI786386 ODD786383:ODE786386 OMZ786383:ONA786386 OWV786383:OWW786386 PGR786383:PGS786386 PQN786383:PQO786386 QAJ786383:QAK786386 QKF786383:QKG786386 QUB786383:QUC786386 RDX786383:RDY786386 RNT786383:RNU786386 RXP786383:RXQ786386 SHL786383:SHM786386 SRH786383:SRI786386 TBD786383:TBE786386 TKZ786383:TLA786386 TUV786383:TUW786386 UER786383:UES786386 UON786383:UOO786386 UYJ786383:UYK786386 VIF786383:VIG786386 VSB786383:VSC786386 WBX786383:WBY786386 WLT786383:WLU786386 WVP786383:WVQ786386 H851919:I851922 JD851919:JE851922 SZ851919:TA851922 ACV851919:ACW851922 AMR851919:AMS851922 AWN851919:AWO851922 BGJ851919:BGK851922 BQF851919:BQG851922 CAB851919:CAC851922 CJX851919:CJY851922 CTT851919:CTU851922 DDP851919:DDQ851922 DNL851919:DNM851922 DXH851919:DXI851922 EHD851919:EHE851922 EQZ851919:ERA851922 FAV851919:FAW851922 FKR851919:FKS851922 FUN851919:FUO851922 GEJ851919:GEK851922 GOF851919:GOG851922 GYB851919:GYC851922 HHX851919:HHY851922 HRT851919:HRU851922 IBP851919:IBQ851922 ILL851919:ILM851922 IVH851919:IVI851922 JFD851919:JFE851922 JOZ851919:JPA851922 JYV851919:JYW851922 KIR851919:KIS851922 KSN851919:KSO851922 LCJ851919:LCK851922 LMF851919:LMG851922 LWB851919:LWC851922 MFX851919:MFY851922 MPT851919:MPU851922 MZP851919:MZQ851922 NJL851919:NJM851922 NTH851919:NTI851922 ODD851919:ODE851922 OMZ851919:ONA851922 OWV851919:OWW851922 PGR851919:PGS851922 PQN851919:PQO851922 QAJ851919:QAK851922 QKF851919:QKG851922 QUB851919:QUC851922 RDX851919:RDY851922 RNT851919:RNU851922 RXP851919:RXQ851922 SHL851919:SHM851922 SRH851919:SRI851922 TBD851919:TBE851922 TKZ851919:TLA851922 TUV851919:TUW851922 UER851919:UES851922 UON851919:UOO851922 UYJ851919:UYK851922 VIF851919:VIG851922 VSB851919:VSC851922 WBX851919:WBY851922 WLT851919:WLU851922 WVP851919:WVQ851922 H917455:I917458 JD917455:JE917458 SZ917455:TA917458 ACV917455:ACW917458 AMR917455:AMS917458 AWN917455:AWO917458 BGJ917455:BGK917458 BQF917455:BQG917458 CAB917455:CAC917458 CJX917455:CJY917458 CTT917455:CTU917458 DDP917455:DDQ917458 DNL917455:DNM917458 DXH917455:DXI917458 EHD917455:EHE917458 EQZ917455:ERA917458 FAV917455:FAW917458 FKR917455:FKS917458 FUN917455:FUO917458 GEJ917455:GEK917458 GOF917455:GOG917458 GYB917455:GYC917458 HHX917455:HHY917458 HRT917455:HRU917458 IBP917455:IBQ917458 ILL917455:ILM917458 IVH917455:IVI917458 JFD917455:JFE917458 JOZ917455:JPA917458 JYV917455:JYW917458 KIR917455:KIS917458 KSN917455:KSO917458 LCJ917455:LCK917458 LMF917455:LMG917458 LWB917455:LWC917458 MFX917455:MFY917458 MPT917455:MPU917458 MZP917455:MZQ917458 NJL917455:NJM917458 NTH917455:NTI917458 ODD917455:ODE917458 OMZ917455:ONA917458 OWV917455:OWW917458 PGR917455:PGS917458 PQN917455:PQO917458 QAJ917455:QAK917458 QKF917455:QKG917458 QUB917455:QUC917458 RDX917455:RDY917458 RNT917455:RNU917458 RXP917455:RXQ917458 SHL917455:SHM917458 SRH917455:SRI917458 TBD917455:TBE917458 TKZ917455:TLA917458 TUV917455:TUW917458 UER917455:UES917458 UON917455:UOO917458 UYJ917455:UYK917458 VIF917455:VIG917458 VSB917455:VSC917458 WBX917455:WBY917458 WLT917455:WLU917458 WVP917455:WVQ917458 H982991:I982994 JD982991:JE982994 SZ982991:TA982994 ACV982991:ACW982994 AMR982991:AMS982994 AWN982991:AWO982994 BGJ982991:BGK982994 BQF982991:BQG982994 CAB982991:CAC982994 CJX982991:CJY982994 CTT982991:CTU982994 DDP982991:DDQ982994 DNL982991:DNM982994 DXH982991:DXI982994 EHD982991:EHE982994 EQZ982991:ERA982994 FAV982991:FAW982994 FKR982991:FKS982994 FUN982991:FUO982994 GEJ982991:GEK982994 GOF982991:GOG982994 GYB982991:GYC982994 HHX982991:HHY982994 HRT982991:HRU982994 IBP982991:IBQ982994 ILL982991:ILM982994 IVH982991:IVI982994 JFD982991:JFE982994 JOZ982991:JPA982994 JYV982991:JYW982994 KIR982991:KIS982994 KSN982991:KSO982994 LCJ982991:LCK982994 LMF982991:LMG982994 LWB982991:LWC982994 MFX982991:MFY982994 MPT982991:MPU982994 MZP982991:MZQ982994 NJL982991:NJM982994 NTH982991:NTI982994 ODD982991:ODE982994 OMZ982991:ONA982994 OWV982991:OWW982994 PGR982991:PGS982994 PQN982991:PQO982994 QAJ982991:QAK982994 QKF982991:QKG982994 QUB982991:QUC982994 RDX982991:RDY982994 RNT982991:RNU982994 RXP982991:RXQ982994 SHL982991:SHM982994 SRH982991:SRI982994 TBD982991:TBE982994 TKZ982991:TLA982994 TUV982991:TUW982994 UER982991:UES982994 UON982991:UOO982994 UYJ982991:UYK982994 VIF982991:VIG982994 VSB982991:VSC982994 WBX982991:WBY982994 WLT982991:WLU982994 WVP982991:WVQ982994">
      <formula1>0</formula1>
    </dataValidation>
    <dataValidation type="whole" operator="notEqual" allowBlank="1" showInputMessage="1" showErrorMessage="1" errorTitle="Incorrect entry" error="You can enter only positive or negative whole numbers." sqref="H65491:I65491 JD65491:JE65491 SZ65491:TA65491 ACV65491:ACW65491 AMR65491:AMS65491 AWN65491:AWO65491 BGJ65491:BGK65491 BQF65491:BQG65491 CAB65491:CAC65491 CJX65491:CJY65491 CTT65491:CTU65491 DDP65491:DDQ65491 DNL65491:DNM65491 DXH65491:DXI65491 EHD65491:EHE65491 EQZ65491:ERA65491 FAV65491:FAW65491 FKR65491:FKS65491 FUN65491:FUO65491 GEJ65491:GEK65491 GOF65491:GOG65491 GYB65491:GYC65491 HHX65491:HHY65491 HRT65491:HRU65491 IBP65491:IBQ65491 ILL65491:ILM65491 IVH65491:IVI65491 JFD65491:JFE65491 JOZ65491:JPA65491 JYV65491:JYW65491 KIR65491:KIS65491 KSN65491:KSO65491 LCJ65491:LCK65491 LMF65491:LMG65491 LWB65491:LWC65491 MFX65491:MFY65491 MPT65491:MPU65491 MZP65491:MZQ65491 NJL65491:NJM65491 NTH65491:NTI65491 ODD65491:ODE65491 OMZ65491:ONA65491 OWV65491:OWW65491 PGR65491:PGS65491 PQN65491:PQO65491 QAJ65491:QAK65491 QKF65491:QKG65491 QUB65491:QUC65491 RDX65491:RDY65491 RNT65491:RNU65491 RXP65491:RXQ65491 SHL65491:SHM65491 SRH65491:SRI65491 TBD65491:TBE65491 TKZ65491:TLA65491 TUV65491:TUW65491 UER65491:UES65491 UON65491:UOO65491 UYJ65491:UYK65491 VIF65491:VIG65491 VSB65491:VSC65491 WBX65491:WBY65491 WLT65491:WLU65491 WVP65491:WVQ65491 H131027:I131027 JD131027:JE131027 SZ131027:TA131027 ACV131027:ACW131027 AMR131027:AMS131027 AWN131027:AWO131027 BGJ131027:BGK131027 BQF131027:BQG131027 CAB131027:CAC131027 CJX131027:CJY131027 CTT131027:CTU131027 DDP131027:DDQ131027 DNL131027:DNM131027 DXH131027:DXI131027 EHD131027:EHE131027 EQZ131027:ERA131027 FAV131027:FAW131027 FKR131027:FKS131027 FUN131027:FUO131027 GEJ131027:GEK131027 GOF131027:GOG131027 GYB131027:GYC131027 HHX131027:HHY131027 HRT131027:HRU131027 IBP131027:IBQ131027 ILL131027:ILM131027 IVH131027:IVI131027 JFD131027:JFE131027 JOZ131027:JPA131027 JYV131027:JYW131027 KIR131027:KIS131027 KSN131027:KSO131027 LCJ131027:LCK131027 LMF131027:LMG131027 LWB131027:LWC131027 MFX131027:MFY131027 MPT131027:MPU131027 MZP131027:MZQ131027 NJL131027:NJM131027 NTH131027:NTI131027 ODD131027:ODE131027 OMZ131027:ONA131027 OWV131027:OWW131027 PGR131027:PGS131027 PQN131027:PQO131027 QAJ131027:QAK131027 QKF131027:QKG131027 QUB131027:QUC131027 RDX131027:RDY131027 RNT131027:RNU131027 RXP131027:RXQ131027 SHL131027:SHM131027 SRH131027:SRI131027 TBD131027:TBE131027 TKZ131027:TLA131027 TUV131027:TUW131027 UER131027:UES131027 UON131027:UOO131027 UYJ131027:UYK131027 VIF131027:VIG131027 VSB131027:VSC131027 WBX131027:WBY131027 WLT131027:WLU131027 WVP131027:WVQ131027 H196563:I196563 JD196563:JE196563 SZ196563:TA196563 ACV196563:ACW196563 AMR196563:AMS196563 AWN196563:AWO196563 BGJ196563:BGK196563 BQF196563:BQG196563 CAB196563:CAC196563 CJX196563:CJY196563 CTT196563:CTU196563 DDP196563:DDQ196563 DNL196563:DNM196563 DXH196563:DXI196563 EHD196563:EHE196563 EQZ196563:ERA196563 FAV196563:FAW196563 FKR196563:FKS196563 FUN196563:FUO196563 GEJ196563:GEK196563 GOF196563:GOG196563 GYB196563:GYC196563 HHX196563:HHY196563 HRT196563:HRU196563 IBP196563:IBQ196563 ILL196563:ILM196563 IVH196563:IVI196563 JFD196563:JFE196563 JOZ196563:JPA196563 JYV196563:JYW196563 KIR196563:KIS196563 KSN196563:KSO196563 LCJ196563:LCK196563 LMF196563:LMG196563 LWB196563:LWC196563 MFX196563:MFY196563 MPT196563:MPU196563 MZP196563:MZQ196563 NJL196563:NJM196563 NTH196563:NTI196563 ODD196563:ODE196563 OMZ196563:ONA196563 OWV196563:OWW196563 PGR196563:PGS196563 PQN196563:PQO196563 QAJ196563:QAK196563 QKF196563:QKG196563 QUB196563:QUC196563 RDX196563:RDY196563 RNT196563:RNU196563 RXP196563:RXQ196563 SHL196563:SHM196563 SRH196563:SRI196563 TBD196563:TBE196563 TKZ196563:TLA196563 TUV196563:TUW196563 UER196563:UES196563 UON196563:UOO196563 UYJ196563:UYK196563 VIF196563:VIG196563 VSB196563:VSC196563 WBX196563:WBY196563 WLT196563:WLU196563 WVP196563:WVQ196563 H262099:I262099 JD262099:JE262099 SZ262099:TA262099 ACV262099:ACW262099 AMR262099:AMS262099 AWN262099:AWO262099 BGJ262099:BGK262099 BQF262099:BQG262099 CAB262099:CAC262099 CJX262099:CJY262099 CTT262099:CTU262099 DDP262099:DDQ262099 DNL262099:DNM262099 DXH262099:DXI262099 EHD262099:EHE262099 EQZ262099:ERA262099 FAV262099:FAW262099 FKR262099:FKS262099 FUN262099:FUO262099 GEJ262099:GEK262099 GOF262099:GOG262099 GYB262099:GYC262099 HHX262099:HHY262099 HRT262099:HRU262099 IBP262099:IBQ262099 ILL262099:ILM262099 IVH262099:IVI262099 JFD262099:JFE262099 JOZ262099:JPA262099 JYV262099:JYW262099 KIR262099:KIS262099 KSN262099:KSO262099 LCJ262099:LCK262099 LMF262099:LMG262099 LWB262099:LWC262099 MFX262099:MFY262099 MPT262099:MPU262099 MZP262099:MZQ262099 NJL262099:NJM262099 NTH262099:NTI262099 ODD262099:ODE262099 OMZ262099:ONA262099 OWV262099:OWW262099 PGR262099:PGS262099 PQN262099:PQO262099 QAJ262099:QAK262099 QKF262099:QKG262099 QUB262099:QUC262099 RDX262099:RDY262099 RNT262099:RNU262099 RXP262099:RXQ262099 SHL262099:SHM262099 SRH262099:SRI262099 TBD262099:TBE262099 TKZ262099:TLA262099 TUV262099:TUW262099 UER262099:UES262099 UON262099:UOO262099 UYJ262099:UYK262099 VIF262099:VIG262099 VSB262099:VSC262099 WBX262099:WBY262099 WLT262099:WLU262099 WVP262099:WVQ262099 H327635:I327635 JD327635:JE327635 SZ327635:TA327635 ACV327635:ACW327635 AMR327635:AMS327635 AWN327635:AWO327635 BGJ327635:BGK327635 BQF327635:BQG327635 CAB327635:CAC327635 CJX327635:CJY327635 CTT327635:CTU327635 DDP327635:DDQ327635 DNL327635:DNM327635 DXH327635:DXI327635 EHD327635:EHE327635 EQZ327635:ERA327635 FAV327635:FAW327635 FKR327635:FKS327635 FUN327635:FUO327635 GEJ327635:GEK327635 GOF327635:GOG327635 GYB327635:GYC327635 HHX327635:HHY327635 HRT327635:HRU327635 IBP327635:IBQ327635 ILL327635:ILM327635 IVH327635:IVI327635 JFD327635:JFE327635 JOZ327635:JPA327635 JYV327635:JYW327635 KIR327635:KIS327635 KSN327635:KSO327635 LCJ327635:LCK327635 LMF327635:LMG327635 LWB327635:LWC327635 MFX327635:MFY327635 MPT327635:MPU327635 MZP327635:MZQ327635 NJL327635:NJM327635 NTH327635:NTI327635 ODD327635:ODE327635 OMZ327635:ONA327635 OWV327635:OWW327635 PGR327635:PGS327635 PQN327635:PQO327635 QAJ327635:QAK327635 QKF327635:QKG327635 QUB327635:QUC327635 RDX327635:RDY327635 RNT327635:RNU327635 RXP327635:RXQ327635 SHL327635:SHM327635 SRH327635:SRI327635 TBD327635:TBE327635 TKZ327635:TLA327635 TUV327635:TUW327635 UER327635:UES327635 UON327635:UOO327635 UYJ327635:UYK327635 VIF327635:VIG327635 VSB327635:VSC327635 WBX327635:WBY327635 WLT327635:WLU327635 WVP327635:WVQ327635 H393171:I393171 JD393171:JE393171 SZ393171:TA393171 ACV393171:ACW393171 AMR393171:AMS393171 AWN393171:AWO393171 BGJ393171:BGK393171 BQF393171:BQG393171 CAB393171:CAC393171 CJX393171:CJY393171 CTT393171:CTU393171 DDP393171:DDQ393171 DNL393171:DNM393171 DXH393171:DXI393171 EHD393171:EHE393171 EQZ393171:ERA393171 FAV393171:FAW393171 FKR393171:FKS393171 FUN393171:FUO393171 GEJ393171:GEK393171 GOF393171:GOG393171 GYB393171:GYC393171 HHX393171:HHY393171 HRT393171:HRU393171 IBP393171:IBQ393171 ILL393171:ILM393171 IVH393171:IVI393171 JFD393171:JFE393171 JOZ393171:JPA393171 JYV393171:JYW393171 KIR393171:KIS393171 KSN393171:KSO393171 LCJ393171:LCK393171 LMF393171:LMG393171 LWB393171:LWC393171 MFX393171:MFY393171 MPT393171:MPU393171 MZP393171:MZQ393171 NJL393171:NJM393171 NTH393171:NTI393171 ODD393171:ODE393171 OMZ393171:ONA393171 OWV393171:OWW393171 PGR393171:PGS393171 PQN393171:PQO393171 QAJ393171:QAK393171 QKF393171:QKG393171 QUB393171:QUC393171 RDX393171:RDY393171 RNT393171:RNU393171 RXP393171:RXQ393171 SHL393171:SHM393171 SRH393171:SRI393171 TBD393171:TBE393171 TKZ393171:TLA393171 TUV393171:TUW393171 UER393171:UES393171 UON393171:UOO393171 UYJ393171:UYK393171 VIF393171:VIG393171 VSB393171:VSC393171 WBX393171:WBY393171 WLT393171:WLU393171 WVP393171:WVQ393171 H458707:I458707 JD458707:JE458707 SZ458707:TA458707 ACV458707:ACW458707 AMR458707:AMS458707 AWN458707:AWO458707 BGJ458707:BGK458707 BQF458707:BQG458707 CAB458707:CAC458707 CJX458707:CJY458707 CTT458707:CTU458707 DDP458707:DDQ458707 DNL458707:DNM458707 DXH458707:DXI458707 EHD458707:EHE458707 EQZ458707:ERA458707 FAV458707:FAW458707 FKR458707:FKS458707 FUN458707:FUO458707 GEJ458707:GEK458707 GOF458707:GOG458707 GYB458707:GYC458707 HHX458707:HHY458707 HRT458707:HRU458707 IBP458707:IBQ458707 ILL458707:ILM458707 IVH458707:IVI458707 JFD458707:JFE458707 JOZ458707:JPA458707 JYV458707:JYW458707 KIR458707:KIS458707 KSN458707:KSO458707 LCJ458707:LCK458707 LMF458707:LMG458707 LWB458707:LWC458707 MFX458707:MFY458707 MPT458707:MPU458707 MZP458707:MZQ458707 NJL458707:NJM458707 NTH458707:NTI458707 ODD458707:ODE458707 OMZ458707:ONA458707 OWV458707:OWW458707 PGR458707:PGS458707 PQN458707:PQO458707 QAJ458707:QAK458707 QKF458707:QKG458707 QUB458707:QUC458707 RDX458707:RDY458707 RNT458707:RNU458707 RXP458707:RXQ458707 SHL458707:SHM458707 SRH458707:SRI458707 TBD458707:TBE458707 TKZ458707:TLA458707 TUV458707:TUW458707 UER458707:UES458707 UON458707:UOO458707 UYJ458707:UYK458707 VIF458707:VIG458707 VSB458707:VSC458707 WBX458707:WBY458707 WLT458707:WLU458707 WVP458707:WVQ458707 H524243:I524243 JD524243:JE524243 SZ524243:TA524243 ACV524243:ACW524243 AMR524243:AMS524243 AWN524243:AWO524243 BGJ524243:BGK524243 BQF524243:BQG524243 CAB524243:CAC524243 CJX524243:CJY524243 CTT524243:CTU524243 DDP524243:DDQ524243 DNL524243:DNM524243 DXH524243:DXI524243 EHD524243:EHE524243 EQZ524243:ERA524243 FAV524243:FAW524243 FKR524243:FKS524243 FUN524243:FUO524243 GEJ524243:GEK524243 GOF524243:GOG524243 GYB524243:GYC524243 HHX524243:HHY524243 HRT524243:HRU524243 IBP524243:IBQ524243 ILL524243:ILM524243 IVH524243:IVI524243 JFD524243:JFE524243 JOZ524243:JPA524243 JYV524243:JYW524243 KIR524243:KIS524243 KSN524243:KSO524243 LCJ524243:LCK524243 LMF524243:LMG524243 LWB524243:LWC524243 MFX524243:MFY524243 MPT524243:MPU524243 MZP524243:MZQ524243 NJL524243:NJM524243 NTH524243:NTI524243 ODD524243:ODE524243 OMZ524243:ONA524243 OWV524243:OWW524243 PGR524243:PGS524243 PQN524243:PQO524243 QAJ524243:QAK524243 QKF524243:QKG524243 QUB524243:QUC524243 RDX524243:RDY524243 RNT524243:RNU524243 RXP524243:RXQ524243 SHL524243:SHM524243 SRH524243:SRI524243 TBD524243:TBE524243 TKZ524243:TLA524243 TUV524243:TUW524243 UER524243:UES524243 UON524243:UOO524243 UYJ524243:UYK524243 VIF524243:VIG524243 VSB524243:VSC524243 WBX524243:WBY524243 WLT524243:WLU524243 WVP524243:WVQ524243 H589779:I589779 JD589779:JE589779 SZ589779:TA589779 ACV589779:ACW589779 AMR589779:AMS589779 AWN589779:AWO589779 BGJ589779:BGK589779 BQF589779:BQG589779 CAB589779:CAC589779 CJX589779:CJY589779 CTT589779:CTU589779 DDP589779:DDQ589779 DNL589779:DNM589779 DXH589779:DXI589779 EHD589779:EHE589779 EQZ589779:ERA589779 FAV589779:FAW589779 FKR589779:FKS589779 FUN589779:FUO589779 GEJ589779:GEK589779 GOF589779:GOG589779 GYB589779:GYC589779 HHX589779:HHY589779 HRT589779:HRU589779 IBP589779:IBQ589779 ILL589779:ILM589779 IVH589779:IVI589779 JFD589779:JFE589779 JOZ589779:JPA589779 JYV589779:JYW589779 KIR589779:KIS589779 KSN589779:KSO589779 LCJ589779:LCK589779 LMF589779:LMG589779 LWB589779:LWC589779 MFX589779:MFY589779 MPT589779:MPU589779 MZP589779:MZQ589779 NJL589779:NJM589779 NTH589779:NTI589779 ODD589779:ODE589779 OMZ589779:ONA589779 OWV589779:OWW589779 PGR589779:PGS589779 PQN589779:PQO589779 QAJ589779:QAK589779 QKF589779:QKG589779 QUB589779:QUC589779 RDX589779:RDY589779 RNT589779:RNU589779 RXP589779:RXQ589779 SHL589779:SHM589779 SRH589779:SRI589779 TBD589779:TBE589779 TKZ589779:TLA589779 TUV589779:TUW589779 UER589779:UES589779 UON589779:UOO589779 UYJ589779:UYK589779 VIF589779:VIG589779 VSB589779:VSC589779 WBX589779:WBY589779 WLT589779:WLU589779 WVP589779:WVQ589779 H655315:I655315 JD655315:JE655315 SZ655315:TA655315 ACV655315:ACW655315 AMR655315:AMS655315 AWN655315:AWO655315 BGJ655315:BGK655315 BQF655315:BQG655315 CAB655315:CAC655315 CJX655315:CJY655315 CTT655315:CTU655315 DDP655315:DDQ655315 DNL655315:DNM655315 DXH655315:DXI655315 EHD655315:EHE655315 EQZ655315:ERA655315 FAV655315:FAW655315 FKR655315:FKS655315 FUN655315:FUO655315 GEJ655315:GEK655315 GOF655315:GOG655315 GYB655315:GYC655315 HHX655315:HHY655315 HRT655315:HRU655315 IBP655315:IBQ655315 ILL655315:ILM655315 IVH655315:IVI655315 JFD655315:JFE655315 JOZ655315:JPA655315 JYV655315:JYW655315 KIR655315:KIS655315 KSN655315:KSO655315 LCJ655315:LCK655315 LMF655315:LMG655315 LWB655315:LWC655315 MFX655315:MFY655315 MPT655315:MPU655315 MZP655315:MZQ655315 NJL655315:NJM655315 NTH655315:NTI655315 ODD655315:ODE655315 OMZ655315:ONA655315 OWV655315:OWW655315 PGR655315:PGS655315 PQN655315:PQO655315 QAJ655315:QAK655315 QKF655315:QKG655315 QUB655315:QUC655315 RDX655315:RDY655315 RNT655315:RNU655315 RXP655315:RXQ655315 SHL655315:SHM655315 SRH655315:SRI655315 TBD655315:TBE655315 TKZ655315:TLA655315 TUV655315:TUW655315 UER655315:UES655315 UON655315:UOO655315 UYJ655315:UYK655315 VIF655315:VIG655315 VSB655315:VSC655315 WBX655315:WBY655315 WLT655315:WLU655315 WVP655315:WVQ655315 H720851:I720851 JD720851:JE720851 SZ720851:TA720851 ACV720851:ACW720851 AMR720851:AMS720851 AWN720851:AWO720851 BGJ720851:BGK720851 BQF720851:BQG720851 CAB720851:CAC720851 CJX720851:CJY720851 CTT720851:CTU720851 DDP720851:DDQ720851 DNL720851:DNM720851 DXH720851:DXI720851 EHD720851:EHE720851 EQZ720851:ERA720851 FAV720851:FAW720851 FKR720851:FKS720851 FUN720851:FUO720851 GEJ720851:GEK720851 GOF720851:GOG720851 GYB720851:GYC720851 HHX720851:HHY720851 HRT720851:HRU720851 IBP720851:IBQ720851 ILL720851:ILM720851 IVH720851:IVI720851 JFD720851:JFE720851 JOZ720851:JPA720851 JYV720851:JYW720851 KIR720851:KIS720851 KSN720851:KSO720851 LCJ720851:LCK720851 LMF720851:LMG720851 LWB720851:LWC720851 MFX720851:MFY720851 MPT720851:MPU720851 MZP720851:MZQ720851 NJL720851:NJM720851 NTH720851:NTI720851 ODD720851:ODE720851 OMZ720851:ONA720851 OWV720851:OWW720851 PGR720851:PGS720851 PQN720851:PQO720851 QAJ720851:QAK720851 QKF720851:QKG720851 QUB720851:QUC720851 RDX720851:RDY720851 RNT720851:RNU720851 RXP720851:RXQ720851 SHL720851:SHM720851 SRH720851:SRI720851 TBD720851:TBE720851 TKZ720851:TLA720851 TUV720851:TUW720851 UER720851:UES720851 UON720851:UOO720851 UYJ720851:UYK720851 VIF720851:VIG720851 VSB720851:VSC720851 WBX720851:WBY720851 WLT720851:WLU720851 WVP720851:WVQ720851 H786387:I786387 JD786387:JE786387 SZ786387:TA786387 ACV786387:ACW786387 AMR786387:AMS786387 AWN786387:AWO786387 BGJ786387:BGK786387 BQF786387:BQG786387 CAB786387:CAC786387 CJX786387:CJY786387 CTT786387:CTU786387 DDP786387:DDQ786387 DNL786387:DNM786387 DXH786387:DXI786387 EHD786387:EHE786387 EQZ786387:ERA786387 FAV786387:FAW786387 FKR786387:FKS786387 FUN786387:FUO786387 GEJ786387:GEK786387 GOF786387:GOG786387 GYB786387:GYC786387 HHX786387:HHY786387 HRT786387:HRU786387 IBP786387:IBQ786387 ILL786387:ILM786387 IVH786387:IVI786387 JFD786387:JFE786387 JOZ786387:JPA786387 JYV786387:JYW786387 KIR786387:KIS786387 KSN786387:KSO786387 LCJ786387:LCK786387 LMF786387:LMG786387 LWB786387:LWC786387 MFX786387:MFY786387 MPT786387:MPU786387 MZP786387:MZQ786387 NJL786387:NJM786387 NTH786387:NTI786387 ODD786387:ODE786387 OMZ786387:ONA786387 OWV786387:OWW786387 PGR786387:PGS786387 PQN786387:PQO786387 QAJ786387:QAK786387 QKF786387:QKG786387 QUB786387:QUC786387 RDX786387:RDY786387 RNT786387:RNU786387 RXP786387:RXQ786387 SHL786387:SHM786387 SRH786387:SRI786387 TBD786387:TBE786387 TKZ786387:TLA786387 TUV786387:TUW786387 UER786387:UES786387 UON786387:UOO786387 UYJ786387:UYK786387 VIF786387:VIG786387 VSB786387:VSC786387 WBX786387:WBY786387 WLT786387:WLU786387 WVP786387:WVQ786387 H851923:I851923 JD851923:JE851923 SZ851923:TA851923 ACV851923:ACW851923 AMR851923:AMS851923 AWN851923:AWO851923 BGJ851923:BGK851923 BQF851923:BQG851923 CAB851923:CAC851923 CJX851923:CJY851923 CTT851923:CTU851923 DDP851923:DDQ851923 DNL851923:DNM851923 DXH851923:DXI851923 EHD851923:EHE851923 EQZ851923:ERA851923 FAV851923:FAW851923 FKR851923:FKS851923 FUN851923:FUO851923 GEJ851923:GEK851923 GOF851923:GOG851923 GYB851923:GYC851923 HHX851923:HHY851923 HRT851923:HRU851923 IBP851923:IBQ851923 ILL851923:ILM851923 IVH851923:IVI851923 JFD851923:JFE851923 JOZ851923:JPA851923 JYV851923:JYW851923 KIR851923:KIS851923 KSN851923:KSO851923 LCJ851923:LCK851923 LMF851923:LMG851923 LWB851923:LWC851923 MFX851923:MFY851923 MPT851923:MPU851923 MZP851923:MZQ851923 NJL851923:NJM851923 NTH851923:NTI851923 ODD851923:ODE851923 OMZ851923:ONA851923 OWV851923:OWW851923 PGR851923:PGS851923 PQN851923:PQO851923 QAJ851923:QAK851923 QKF851923:QKG851923 QUB851923:QUC851923 RDX851923:RDY851923 RNT851923:RNU851923 RXP851923:RXQ851923 SHL851923:SHM851923 SRH851923:SRI851923 TBD851923:TBE851923 TKZ851923:TLA851923 TUV851923:TUW851923 UER851923:UES851923 UON851923:UOO851923 UYJ851923:UYK851923 VIF851923:VIG851923 VSB851923:VSC851923 WBX851923:WBY851923 WLT851923:WLU851923 WVP851923:WVQ851923 H917459:I917459 JD917459:JE917459 SZ917459:TA917459 ACV917459:ACW917459 AMR917459:AMS917459 AWN917459:AWO917459 BGJ917459:BGK917459 BQF917459:BQG917459 CAB917459:CAC917459 CJX917459:CJY917459 CTT917459:CTU917459 DDP917459:DDQ917459 DNL917459:DNM917459 DXH917459:DXI917459 EHD917459:EHE917459 EQZ917459:ERA917459 FAV917459:FAW917459 FKR917459:FKS917459 FUN917459:FUO917459 GEJ917459:GEK917459 GOF917459:GOG917459 GYB917459:GYC917459 HHX917459:HHY917459 HRT917459:HRU917459 IBP917459:IBQ917459 ILL917459:ILM917459 IVH917459:IVI917459 JFD917459:JFE917459 JOZ917459:JPA917459 JYV917459:JYW917459 KIR917459:KIS917459 KSN917459:KSO917459 LCJ917459:LCK917459 LMF917459:LMG917459 LWB917459:LWC917459 MFX917459:MFY917459 MPT917459:MPU917459 MZP917459:MZQ917459 NJL917459:NJM917459 NTH917459:NTI917459 ODD917459:ODE917459 OMZ917459:ONA917459 OWV917459:OWW917459 PGR917459:PGS917459 PQN917459:PQO917459 QAJ917459:QAK917459 QKF917459:QKG917459 QUB917459:QUC917459 RDX917459:RDY917459 RNT917459:RNU917459 RXP917459:RXQ917459 SHL917459:SHM917459 SRH917459:SRI917459 TBD917459:TBE917459 TKZ917459:TLA917459 TUV917459:TUW917459 UER917459:UES917459 UON917459:UOO917459 UYJ917459:UYK917459 VIF917459:VIG917459 VSB917459:VSC917459 WBX917459:WBY917459 WLT917459:WLU917459 WVP917459:WVQ917459 H982995:I982995 JD982995:JE982995 SZ982995:TA982995 ACV982995:ACW982995 AMR982995:AMS982995 AWN982995:AWO982995 BGJ982995:BGK982995 BQF982995:BQG982995 CAB982995:CAC982995 CJX982995:CJY982995 CTT982995:CTU982995 DDP982995:DDQ982995 DNL982995:DNM982995 DXH982995:DXI982995 EHD982995:EHE982995 EQZ982995:ERA982995 FAV982995:FAW982995 FKR982995:FKS982995 FUN982995:FUO982995 GEJ982995:GEK982995 GOF982995:GOG982995 GYB982995:GYC982995 HHX982995:HHY982995 HRT982995:HRU982995 IBP982995:IBQ982995 ILL982995:ILM982995 IVH982995:IVI982995 JFD982995:JFE982995 JOZ982995:JPA982995 JYV982995:JYW982995 KIR982995:KIS982995 KSN982995:KSO982995 LCJ982995:LCK982995 LMF982995:LMG982995 LWB982995:LWC982995 MFX982995:MFY982995 MPT982995:MPU982995 MZP982995:MZQ982995 NJL982995:NJM982995 NTH982995:NTI982995 ODD982995:ODE982995 OMZ982995:ONA982995 OWV982995:OWW982995 PGR982995:PGS982995 PQN982995:PQO982995 QAJ982995:QAK982995 QKF982995:QKG982995 QUB982995:QUC982995 RDX982995:RDY982995 RNT982995:RNU982995 RXP982995:RXQ982995 SHL982995:SHM982995 SRH982995:SRI982995 TBD982995:TBE982995 TKZ982995:TLA982995 TUV982995:TUW982995 UER982995:UES982995 UON982995:UOO982995 UYJ982995:UYK982995 VIF982995:VIG982995 VSB982995:VSC982995 WBX982995:WBY982995 WLT982995:WLU982995 WVP982995:WVQ982995">
      <formula1>999999999999</formula1>
    </dataValidation>
    <dataValidation type="whole" operator="notEqual" allowBlank="1" showInputMessage="1" showErrorMessage="1" errorTitle="Incorrect entry" error="You can enter only whole numbers." sqref="H65536:I65547 JD65536:JE65547 SZ65536:TA65547 ACV65536:ACW65547 AMR65536:AMS65547 AWN65536:AWO65547 BGJ65536:BGK65547 BQF65536:BQG65547 CAB65536:CAC65547 CJX65536:CJY65547 CTT65536:CTU65547 DDP65536:DDQ65547 DNL65536:DNM65547 DXH65536:DXI65547 EHD65536:EHE65547 EQZ65536:ERA65547 FAV65536:FAW65547 FKR65536:FKS65547 FUN65536:FUO65547 GEJ65536:GEK65547 GOF65536:GOG65547 GYB65536:GYC65547 HHX65536:HHY65547 HRT65536:HRU65547 IBP65536:IBQ65547 ILL65536:ILM65547 IVH65536:IVI65547 JFD65536:JFE65547 JOZ65536:JPA65547 JYV65536:JYW65547 KIR65536:KIS65547 KSN65536:KSO65547 LCJ65536:LCK65547 LMF65536:LMG65547 LWB65536:LWC65547 MFX65536:MFY65547 MPT65536:MPU65547 MZP65536:MZQ65547 NJL65536:NJM65547 NTH65536:NTI65547 ODD65536:ODE65547 OMZ65536:ONA65547 OWV65536:OWW65547 PGR65536:PGS65547 PQN65536:PQO65547 QAJ65536:QAK65547 QKF65536:QKG65547 QUB65536:QUC65547 RDX65536:RDY65547 RNT65536:RNU65547 RXP65536:RXQ65547 SHL65536:SHM65547 SRH65536:SRI65547 TBD65536:TBE65547 TKZ65536:TLA65547 TUV65536:TUW65547 UER65536:UES65547 UON65536:UOO65547 UYJ65536:UYK65547 VIF65536:VIG65547 VSB65536:VSC65547 WBX65536:WBY65547 WLT65536:WLU65547 WVP65536:WVQ65547 H131072:I131083 JD131072:JE131083 SZ131072:TA131083 ACV131072:ACW131083 AMR131072:AMS131083 AWN131072:AWO131083 BGJ131072:BGK131083 BQF131072:BQG131083 CAB131072:CAC131083 CJX131072:CJY131083 CTT131072:CTU131083 DDP131072:DDQ131083 DNL131072:DNM131083 DXH131072:DXI131083 EHD131072:EHE131083 EQZ131072:ERA131083 FAV131072:FAW131083 FKR131072:FKS131083 FUN131072:FUO131083 GEJ131072:GEK131083 GOF131072:GOG131083 GYB131072:GYC131083 HHX131072:HHY131083 HRT131072:HRU131083 IBP131072:IBQ131083 ILL131072:ILM131083 IVH131072:IVI131083 JFD131072:JFE131083 JOZ131072:JPA131083 JYV131072:JYW131083 KIR131072:KIS131083 KSN131072:KSO131083 LCJ131072:LCK131083 LMF131072:LMG131083 LWB131072:LWC131083 MFX131072:MFY131083 MPT131072:MPU131083 MZP131072:MZQ131083 NJL131072:NJM131083 NTH131072:NTI131083 ODD131072:ODE131083 OMZ131072:ONA131083 OWV131072:OWW131083 PGR131072:PGS131083 PQN131072:PQO131083 QAJ131072:QAK131083 QKF131072:QKG131083 QUB131072:QUC131083 RDX131072:RDY131083 RNT131072:RNU131083 RXP131072:RXQ131083 SHL131072:SHM131083 SRH131072:SRI131083 TBD131072:TBE131083 TKZ131072:TLA131083 TUV131072:TUW131083 UER131072:UES131083 UON131072:UOO131083 UYJ131072:UYK131083 VIF131072:VIG131083 VSB131072:VSC131083 WBX131072:WBY131083 WLT131072:WLU131083 WVP131072:WVQ131083 H196608:I196619 JD196608:JE196619 SZ196608:TA196619 ACV196608:ACW196619 AMR196608:AMS196619 AWN196608:AWO196619 BGJ196608:BGK196619 BQF196608:BQG196619 CAB196608:CAC196619 CJX196608:CJY196619 CTT196608:CTU196619 DDP196608:DDQ196619 DNL196608:DNM196619 DXH196608:DXI196619 EHD196608:EHE196619 EQZ196608:ERA196619 FAV196608:FAW196619 FKR196608:FKS196619 FUN196608:FUO196619 GEJ196608:GEK196619 GOF196608:GOG196619 GYB196608:GYC196619 HHX196608:HHY196619 HRT196608:HRU196619 IBP196608:IBQ196619 ILL196608:ILM196619 IVH196608:IVI196619 JFD196608:JFE196619 JOZ196608:JPA196619 JYV196608:JYW196619 KIR196608:KIS196619 KSN196608:KSO196619 LCJ196608:LCK196619 LMF196608:LMG196619 LWB196608:LWC196619 MFX196608:MFY196619 MPT196608:MPU196619 MZP196608:MZQ196619 NJL196608:NJM196619 NTH196608:NTI196619 ODD196608:ODE196619 OMZ196608:ONA196619 OWV196608:OWW196619 PGR196608:PGS196619 PQN196608:PQO196619 QAJ196608:QAK196619 QKF196608:QKG196619 QUB196608:QUC196619 RDX196608:RDY196619 RNT196608:RNU196619 RXP196608:RXQ196619 SHL196608:SHM196619 SRH196608:SRI196619 TBD196608:TBE196619 TKZ196608:TLA196619 TUV196608:TUW196619 UER196608:UES196619 UON196608:UOO196619 UYJ196608:UYK196619 VIF196608:VIG196619 VSB196608:VSC196619 WBX196608:WBY196619 WLT196608:WLU196619 WVP196608:WVQ196619 H262144:I262155 JD262144:JE262155 SZ262144:TA262155 ACV262144:ACW262155 AMR262144:AMS262155 AWN262144:AWO262155 BGJ262144:BGK262155 BQF262144:BQG262155 CAB262144:CAC262155 CJX262144:CJY262155 CTT262144:CTU262155 DDP262144:DDQ262155 DNL262144:DNM262155 DXH262144:DXI262155 EHD262144:EHE262155 EQZ262144:ERA262155 FAV262144:FAW262155 FKR262144:FKS262155 FUN262144:FUO262155 GEJ262144:GEK262155 GOF262144:GOG262155 GYB262144:GYC262155 HHX262144:HHY262155 HRT262144:HRU262155 IBP262144:IBQ262155 ILL262144:ILM262155 IVH262144:IVI262155 JFD262144:JFE262155 JOZ262144:JPA262155 JYV262144:JYW262155 KIR262144:KIS262155 KSN262144:KSO262155 LCJ262144:LCK262155 LMF262144:LMG262155 LWB262144:LWC262155 MFX262144:MFY262155 MPT262144:MPU262155 MZP262144:MZQ262155 NJL262144:NJM262155 NTH262144:NTI262155 ODD262144:ODE262155 OMZ262144:ONA262155 OWV262144:OWW262155 PGR262144:PGS262155 PQN262144:PQO262155 QAJ262144:QAK262155 QKF262144:QKG262155 QUB262144:QUC262155 RDX262144:RDY262155 RNT262144:RNU262155 RXP262144:RXQ262155 SHL262144:SHM262155 SRH262144:SRI262155 TBD262144:TBE262155 TKZ262144:TLA262155 TUV262144:TUW262155 UER262144:UES262155 UON262144:UOO262155 UYJ262144:UYK262155 VIF262144:VIG262155 VSB262144:VSC262155 WBX262144:WBY262155 WLT262144:WLU262155 WVP262144:WVQ262155 H327680:I327691 JD327680:JE327691 SZ327680:TA327691 ACV327680:ACW327691 AMR327680:AMS327691 AWN327680:AWO327691 BGJ327680:BGK327691 BQF327680:BQG327691 CAB327680:CAC327691 CJX327680:CJY327691 CTT327680:CTU327691 DDP327680:DDQ327691 DNL327680:DNM327691 DXH327680:DXI327691 EHD327680:EHE327691 EQZ327680:ERA327691 FAV327680:FAW327691 FKR327680:FKS327691 FUN327680:FUO327691 GEJ327680:GEK327691 GOF327680:GOG327691 GYB327680:GYC327691 HHX327680:HHY327691 HRT327680:HRU327691 IBP327680:IBQ327691 ILL327680:ILM327691 IVH327680:IVI327691 JFD327680:JFE327691 JOZ327680:JPA327691 JYV327680:JYW327691 KIR327680:KIS327691 KSN327680:KSO327691 LCJ327680:LCK327691 LMF327680:LMG327691 LWB327680:LWC327691 MFX327680:MFY327691 MPT327680:MPU327691 MZP327680:MZQ327691 NJL327680:NJM327691 NTH327680:NTI327691 ODD327680:ODE327691 OMZ327680:ONA327691 OWV327680:OWW327691 PGR327680:PGS327691 PQN327680:PQO327691 QAJ327680:QAK327691 QKF327680:QKG327691 QUB327680:QUC327691 RDX327680:RDY327691 RNT327680:RNU327691 RXP327680:RXQ327691 SHL327680:SHM327691 SRH327680:SRI327691 TBD327680:TBE327691 TKZ327680:TLA327691 TUV327680:TUW327691 UER327680:UES327691 UON327680:UOO327691 UYJ327680:UYK327691 VIF327680:VIG327691 VSB327680:VSC327691 WBX327680:WBY327691 WLT327680:WLU327691 WVP327680:WVQ327691 H393216:I393227 JD393216:JE393227 SZ393216:TA393227 ACV393216:ACW393227 AMR393216:AMS393227 AWN393216:AWO393227 BGJ393216:BGK393227 BQF393216:BQG393227 CAB393216:CAC393227 CJX393216:CJY393227 CTT393216:CTU393227 DDP393216:DDQ393227 DNL393216:DNM393227 DXH393216:DXI393227 EHD393216:EHE393227 EQZ393216:ERA393227 FAV393216:FAW393227 FKR393216:FKS393227 FUN393216:FUO393227 GEJ393216:GEK393227 GOF393216:GOG393227 GYB393216:GYC393227 HHX393216:HHY393227 HRT393216:HRU393227 IBP393216:IBQ393227 ILL393216:ILM393227 IVH393216:IVI393227 JFD393216:JFE393227 JOZ393216:JPA393227 JYV393216:JYW393227 KIR393216:KIS393227 KSN393216:KSO393227 LCJ393216:LCK393227 LMF393216:LMG393227 LWB393216:LWC393227 MFX393216:MFY393227 MPT393216:MPU393227 MZP393216:MZQ393227 NJL393216:NJM393227 NTH393216:NTI393227 ODD393216:ODE393227 OMZ393216:ONA393227 OWV393216:OWW393227 PGR393216:PGS393227 PQN393216:PQO393227 QAJ393216:QAK393227 QKF393216:QKG393227 QUB393216:QUC393227 RDX393216:RDY393227 RNT393216:RNU393227 RXP393216:RXQ393227 SHL393216:SHM393227 SRH393216:SRI393227 TBD393216:TBE393227 TKZ393216:TLA393227 TUV393216:TUW393227 UER393216:UES393227 UON393216:UOO393227 UYJ393216:UYK393227 VIF393216:VIG393227 VSB393216:VSC393227 WBX393216:WBY393227 WLT393216:WLU393227 WVP393216:WVQ393227 H458752:I458763 JD458752:JE458763 SZ458752:TA458763 ACV458752:ACW458763 AMR458752:AMS458763 AWN458752:AWO458763 BGJ458752:BGK458763 BQF458752:BQG458763 CAB458752:CAC458763 CJX458752:CJY458763 CTT458752:CTU458763 DDP458752:DDQ458763 DNL458752:DNM458763 DXH458752:DXI458763 EHD458752:EHE458763 EQZ458752:ERA458763 FAV458752:FAW458763 FKR458752:FKS458763 FUN458752:FUO458763 GEJ458752:GEK458763 GOF458752:GOG458763 GYB458752:GYC458763 HHX458752:HHY458763 HRT458752:HRU458763 IBP458752:IBQ458763 ILL458752:ILM458763 IVH458752:IVI458763 JFD458752:JFE458763 JOZ458752:JPA458763 JYV458752:JYW458763 KIR458752:KIS458763 KSN458752:KSO458763 LCJ458752:LCK458763 LMF458752:LMG458763 LWB458752:LWC458763 MFX458752:MFY458763 MPT458752:MPU458763 MZP458752:MZQ458763 NJL458752:NJM458763 NTH458752:NTI458763 ODD458752:ODE458763 OMZ458752:ONA458763 OWV458752:OWW458763 PGR458752:PGS458763 PQN458752:PQO458763 QAJ458752:QAK458763 QKF458752:QKG458763 QUB458752:QUC458763 RDX458752:RDY458763 RNT458752:RNU458763 RXP458752:RXQ458763 SHL458752:SHM458763 SRH458752:SRI458763 TBD458752:TBE458763 TKZ458752:TLA458763 TUV458752:TUW458763 UER458752:UES458763 UON458752:UOO458763 UYJ458752:UYK458763 VIF458752:VIG458763 VSB458752:VSC458763 WBX458752:WBY458763 WLT458752:WLU458763 WVP458752:WVQ458763 H524288:I524299 JD524288:JE524299 SZ524288:TA524299 ACV524288:ACW524299 AMR524288:AMS524299 AWN524288:AWO524299 BGJ524288:BGK524299 BQF524288:BQG524299 CAB524288:CAC524299 CJX524288:CJY524299 CTT524288:CTU524299 DDP524288:DDQ524299 DNL524288:DNM524299 DXH524288:DXI524299 EHD524288:EHE524299 EQZ524288:ERA524299 FAV524288:FAW524299 FKR524288:FKS524299 FUN524288:FUO524299 GEJ524288:GEK524299 GOF524288:GOG524299 GYB524288:GYC524299 HHX524288:HHY524299 HRT524288:HRU524299 IBP524288:IBQ524299 ILL524288:ILM524299 IVH524288:IVI524299 JFD524288:JFE524299 JOZ524288:JPA524299 JYV524288:JYW524299 KIR524288:KIS524299 KSN524288:KSO524299 LCJ524288:LCK524299 LMF524288:LMG524299 LWB524288:LWC524299 MFX524288:MFY524299 MPT524288:MPU524299 MZP524288:MZQ524299 NJL524288:NJM524299 NTH524288:NTI524299 ODD524288:ODE524299 OMZ524288:ONA524299 OWV524288:OWW524299 PGR524288:PGS524299 PQN524288:PQO524299 QAJ524288:QAK524299 QKF524288:QKG524299 QUB524288:QUC524299 RDX524288:RDY524299 RNT524288:RNU524299 RXP524288:RXQ524299 SHL524288:SHM524299 SRH524288:SRI524299 TBD524288:TBE524299 TKZ524288:TLA524299 TUV524288:TUW524299 UER524288:UES524299 UON524288:UOO524299 UYJ524288:UYK524299 VIF524288:VIG524299 VSB524288:VSC524299 WBX524288:WBY524299 WLT524288:WLU524299 WVP524288:WVQ524299 H589824:I589835 JD589824:JE589835 SZ589824:TA589835 ACV589824:ACW589835 AMR589824:AMS589835 AWN589824:AWO589835 BGJ589824:BGK589835 BQF589824:BQG589835 CAB589824:CAC589835 CJX589824:CJY589835 CTT589824:CTU589835 DDP589824:DDQ589835 DNL589824:DNM589835 DXH589824:DXI589835 EHD589824:EHE589835 EQZ589824:ERA589835 FAV589824:FAW589835 FKR589824:FKS589835 FUN589824:FUO589835 GEJ589824:GEK589835 GOF589824:GOG589835 GYB589824:GYC589835 HHX589824:HHY589835 HRT589824:HRU589835 IBP589824:IBQ589835 ILL589824:ILM589835 IVH589824:IVI589835 JFD589824:JFE589835 JOZ589824:JPA589835 JYV589824:JYW589835 KIR589824:KIS589835 KSN589824:KSO589835 LCJ589824:LCK589835 LMF589824:LMG589835 LWB589824:LWC589835 MFX589824:MFY589835 MPT589824:MPU589835 MZP589824:MZQ589835 NJL589824:NJM589835 NTH589824:NTI589835 ODD589824:ODE589835 OMZ589824:ONA589835 OWV589824:OWW589835 PGR589824:PGS589835 PQN589824:PQO589835 QAJ589824:QAK589835 QKF589824:QKG589835 QUB589824:QUC589835 RDX589824:RDY589835 RNT589824:RNU589835 RXP589824:RXQ589835 SHL589824:SHM589835 SRH589824:SRI589835 TBD589824:TBE589835 TKZ589824:TLA589835 TUV589824:TUW589835 UER589824:UES589835 UON589824:UOO589835 UYJ589824:UYK589835 VIF589824:VIG589835 VSB589824:VSC589835 WBX589824:WBY589835 WLT589824:WLU589835 WVP589824:WVQ589835 H655360:I655371 JD655360:JE655371 SZ655360:TA655371 ACV655360:ACW655371 AMR655360:AMS655371 AWN655360:AWO655371 BGJ655360:BGK655371 BQF655360:BQG655371 CAB655360:CAC655371 CJX655360:CJY655371 CTT655360:CTU655371 DDP655360:DDQ655371 DNL655360:DNM655371 DXH655360:DXI655371 EHD655360:EHE655371 EQZ655360:ERA655371 FAV655360:FAW655371 FKR655360:FKS655371 FUN655360:FUO655371 GEJ655360:GEK655371 GOF655360:GOG655371 GYB655360:GYC655371 HHX655360:HHY655371 HRT655360:HRU655371 IBP655360:IBQ655371 ILL655360:ILM655371 IVH655360:IVI655371 JFD655360:JFE655371 JOZ655360:JPA655371 JYV655360:JYW655371 KIR655360:KIS655371 KSN655360:KSO655371 LCJ655360:LCK655371 LMF655360:LMG655371 LWB655360:LWC655371 MFX655360:MFY655371 MPT655360:MPU655371 MZP655360:MZQ655371 NJL655360:NJM655371 NTH655360:NTI655371 ODD655360:ODE655371 OMZ655360:ONA655371 OWV655360:OWW655371 PGR655360:PGS655371 PQN655360:PQO655371 QAJ655360:QAK655371 QKF655360:QKG655371 QUB655360:QUC655371 RDX655360:RDY655371 RNT655360:RNU655371 RXP655360:RXQ655371 SHL655360:SHM655371 SRH655360:SRI655371 TBD655360:TBE655371 TKZ655360:TLA655371 TUV655360:TUW655371 UER655360:UES655371 UON655360:UOO655371 UYJ655360:UYK655371 VIF655360:VIG655371 VSB655360:VSC655371 WBX655360:WBY655371 WLT655360:WLU655371 WVP655360:WVQ655371 H720896:I720907 JD720896:JE720907 SZ720896:TA720907 ACV720896:ACW720907 AMR720896:AMS720907 AWN720896:AWO720907 BGJ720896:BGK720907 BQF720896:BQG720907 CAB720896:CAC720907 CJX720896:CJY720907 CTT720896:CTU720907 DDP720896:DDQ720907 DNL720896:DNM720907 DXH720896:DXI720907 EHD720896:EHE720907 EQZ720896:ERA720907 FAV720896:FAW720907 FKR720896:FKS720907 FUN720896:FUO720907 GEJ720896:GEK720907 GOF720896:GOG720907 GYB720896:GYC720907 HHX720896:HHY720907 HRT720896:HRU720907 IBP720896:IBQ720907 ILL720896:ILM720907 IVH720896:IVI720907 JFD720896:JFE720907 JOZ720896:JPA720907 JYV720896:JYW720907 KIR720896:KIS720907 KSN720896:KSO720907 LCJ720896:LCK720907 LMF720896:LMG720907 LWB720896:LWC720907 MFX720896:MFY720907 MPT720896:MPU720907 MZP720896:MZQ720907 NJL720896:NJM720907 NTH720896:NTI720907 ODD720896:ODE720907 OMZ720896:ONA720907 OWV720896:OWW720907 PGR720896:PGS720907 PQN720896:PQO720907 QAJ720896:QAK720907 QKF720896:QKG720907 QUB720896:QUC720907 RDX720896:RDY720907 RNT720896:RNU720907 RXP720896:RXQ720907 SHL720896:SHM720907 SRH720896:SRI720907 TBD720896:TBE720907 TKZ720896:TLA720907 TUV720896:TUW720907 UER720896:UES720907 UON720896:UOO720907 UYJ720896:UYK720907 VIF720896:VIG720907 VSB720896:VSC720907 WBX720896:WBY720907 WLT720896:WLU720907 WVP720896:WVQ720907 H786432:I786443 JD786432:JE786443 SZ786432:TA786443 ACV786432:ACW786443 AMR786432:AMS786443 AWN786432:AWO786443 BGJ786432:BGK786443 BQF786432:BQG786443 CAB786432:CAC786443 CJX786432:CJY786443 CTT786432:CTU786443 DDP786432:DDQ786443 DNL786432:DNM786443 DXH786432:DXI786443 EHD786432:EHE786443 EQZ786432:ERA786443 FAV786432:FAW786443 FKR786432:FKS786443 FUN786432:FUO786443 GEJ786432:GEK786443 GOF786432:GOG786443 GYB786432:GYC786443 HHX786432:HHY786443 HRT786432:HRU786443 IBP786432:IBQ786443 ILL786432:ILM786443 IVH786432:IVI786443 JFD786432:JFE786443 JOZ786432:JPA786443 JYV786432:JYW786443 KIR786432:KIS786443 KSN786432:KSO786443 LCJ786432:LCK786443 LMF786432:LMG786443 LWB786432:LWC786443 MFX786432:MFY786443 MPT786432:MPU786443 MZP786432:MZQ786443 NJL786432:NJM786443 NTH786432:NTI786443 ODD786432:ODE786443 OMZ786432:ONA786443 OWV786432:OWW786443 PGR786432:PGS786443 PQN786432:PQO786443 QAJ786432:QAK786443 QKF786432:QKG786443 QUB786432:QUC786443 RDX786432:RDY786443 RNT786432:RNU786443 RXP786432:RXQ786443 SHL786432:SHM786443 SRH786432:SRI786443 TBD786432:TBE786443 TKZ786432:TLA786443 TUV786432:TUW786443 UER786432:UES786443 UON786432:UOO786443 UYJ786432:UYK786443 VIF786432:VIG786443 VSB786432:VSC786443 WBX786432:WBY786443 WLT786432:WLU786443 WVP786432:WVQ786443 H851968:I851979 JD851968:JE851979 SZ851968:TA851979 ACV851968:ACW851979 AMR851968:AMS851979 AWN851968:AWO851979 BGJ851968:BGK851979 BQF851968:BQG851979 CAB851968:CAC851979 CJX851968:CJY851979 CTT851968:CTU851979 DDP851968:DDQ851979 DNL851968:DNM851979 DXH851968:DXI851979 EHD851968:EHE851979 EQZ851968:ERA851979 FAV851968:FAW851979 FKR851968:FKS851979 FUN851968:FUO851979 GEJ851968:GEK851979 GOF851968:GOG851979 GYB851968:GYC851979 HHX851968:HHY851979 HRT851968:HRU851979 IBP851968:IBQ851979 ILL851968:ILM851979 IVH851968:IVI851979 JFD851968:JFE851979 JOZ851968:JPA851979 JYV851968:JYW851979 KIR851968:KIS851979 KSN851968:KSO851979 LCJ851968:LCK851979 LMF851968:LMG851979 LWB851968:LWC851979 MFX851968:MFY851979 MPT851968:MPU851979 MZP851968:MZQ851979 NJL851968:NJM851979 NTH851968:NTI851979 ODD851968:ODE851979 OMZ851968:ONA851979 OWV851968:OWW851979 PGR851968:PGS851979 PQN851968:PQO851979 QAJ851968:QAK851979 QKF851968:QKG851979 QUB851968:QUC851979 RDX851968:RDY851979 RNT851968:RNU851979 RXP851968:RXQ851979 SHL851968:SHM851979 SRH851968:SRI851979 TBD851968:TBE851979 TKZ851968:TLA851979 TUV851968:TUW851979 UER851968:UES851979 UON851968:UOO851979 UYJ851968:UYK851979 VIF851968:VIG851979 VSB851968:VSC851979 WBX851968:WBY851979 WLT851968:WLU851979 WVP851968:WVQ851979 H917504:I917515 JD917504:JE917515 SZ917504:TA917515 ACV917504:ACW917515 AMR917504:AMS917515 AWN917504:AWO917515 BGJ917504:BGK917515 BQF917504:BQG917515 CAB917504:CAC917515 CJX917504:CJY917515 CTT917504:CTU917515 DDP917504:DDQ917515 DNL917504:DNM917515 DXH917504:DXI917515 EHD917504:EHE917515 EQZ917504:ERA917515 FAV917504:FAW917515 FKR917504:FKS917515 FUN917504:FUO917515 GEJ917504:GEK917515 GOF917504:GOG917515 GYB917504:GYC917515 HHX917504:HHY917515 HRT917504:HRU917515 IBP917504:IBQ917515 ILL917504:ILM917515 IVH917504:IVI917515 JFD917504:JFE917515 JOZ917504:JPA917515 JYV917504:JYW917515 KIR917504:KIS917515 KSN917504:KSO917515 LCJ917504:LCK917515 LMF917504:LMG917515 LWB917504:LWC917515 MFX917504:MFY917515 MPT917504:MPU917515 MZP917504:MZQ917515 NJL917504:NJM917515 NTH917504:NTI917515 ODD917504:ODE917515 OMZ917504:ONA917515 OWV917504:OWW917515 PGR917504:PGS917515 PQN917504:PQO917515 QAJ917504:QAK917515 QKF917504:QKG917515 QUB917504:QUC917515 RDX917504:RDY917515 RNT917504:RNU917515 RXP917504:RXQ917515 SHL917504:SHM917515 SRH917504:SRI917515 TBD917504:TBE917515 TKZ917504:TLA917515 TUV917504:TUW917515 UER917504:UES917515 UON917504:UOO917515 UYJ917504:UYK917515 VIF917504:VIG917515 VSB917504:VSC917515 WBX917504:WBY917515 WLT917504:WLU917515 WVP917504:WVQ917515 H983040:I983051 JD983040:JE983051 SZ983040:TA983051 ACV983040:ACW983051 AMR983040:AMS983051 AWN983040:AWO983051 BGJ983040:BGK983051 BQF983040:BQG983051 CAB983040:CAC983051 CJX983040:CJY983051 CTT983040:CTU983051 DDP983040:DDQ983051 DNL983040:DNM983051 DXH983040:DXI983051 EHD983040:EHE983051 EQZ983040:ERA983051 FAV983040:FAW983051 FKR983040:FKS983051 FUN983040:FUO983051 GEJ983040:GEK983051 GOF983040:GOG983051 GYB983040:GYC983051 HHX983040:HHY983051 HRT983040:HRU983051 IBP983040:IBQ983051 ILL983040:ILM983051 IVH983040:IVI983051 JFD983040:JFE983051 JOZ983040:JPA983051 JYV983040:JYW983051 KIR983040:KIS983051 KSN983040:KSO983051 LCJ983040:LCK983051 LMF983040:LMG983051 LWB983040:LWC983051 MFX983040:MFY983051 MPT983040:MPU983051 MZP983040:MZQ983051 NJL983040:NJM983051 NTH983040:NTI983051 ODD983040:ODE983051 OMZ983040:ONA983051 OWV983040:OWW983051 PGR983040:PGS983051 PQN983040:PQO983051 QAJ983040:QAK983051 QKF983040:QKG983051 QUB983040:QUC983051 RDX983040:RDY983051 RNT983040:RNU983051 RXP983040:RXQ983051 SHL983040:SHM983051 SRH983040:SRI983051 TBD983040:TBE983051 TKZ983040:TLA983051 TUV983040:TUW983051 UER983040:UES983051 UON983040:UOO983051 UYJ983040:UYK983051 VIF983040:VIG983051 VSB983040:VSC983051 WBX983040:WBY983051 WLT983040:WLU983051 WVP983040:WVQ983051 H65550:I65551 JD65550:JE65551 SZ65550:TA65551 ACV65550:ACW65551 AMR65550:AMS65551 AWN65550:AWO65551 BGJ65550:BGK65551 BQF65550:BQG65551 CAB65550:CAC65551 CJX65550:CJY65551 CTT65550:CTU65551 DDP65550:DDQ65551 DNL65550:DNM65551 DXH65550:DXI65551 EHD65550:EHE65551 EQZ65550:ERA65551 FAV65550:FAW65551 FKR65550:FKS65551 FUN65550:FUO65551 GEJ65550:GEK65551 GOF65550:GOG65551 GYB65550:GYC65551 HHX65550:HHY65551 HRT65550:HRU65551 IBP65550:IBQ65551 ILL65550:ILM65551 IVH65550:IVI65551 JFD65550:JFE65551 JOZ65550:JPA65551 JYV65550:JYW65551 KIR65550:KIS65551 KSN65550:KSO65551 LCJ65550:LCK65551 LMF65550:LMG65551 LWB65550:LWC65551 MFX65550:MFY65551 MPT65550:MPU65551 MZP65550:MZQ65551 NJL65550:NJM65551 NTH65550:NTI65551 ODD65550:ODE65551 OMZ65550:ONA65551 OWV65550:OWW65551 PGR65550:PGS65551 PQN65550:PQO65551 QAJ65550:QAK65551 QKF65550:QKG65551 QUB65550:QUC65551 RDX65550:RDY65551 RNT65550:RNU65551 RXP65550:RXQ65551 SHL65550:SHM65551 SRH65550:SRI65551 TBD65550:TBE65551 TKZ65550:TLA65551 TUV65550:TUW65551 UER65550:UES65551 UON65550:UOO65551 UYJ65550:UYK65551 VIF65550:VIG65551 VSB65550:VSC65551 WBX65550:WBY65551 WLT65550:WLU65551 WVP65550:WVQ65551 H131086:I131087 JD131086:JE131087 SZ131086:TA131087 ACV131086:ACW131087 AMR131086:AMS131087 AWN131086:AWO131087 BGJ131086:BGK131087 BQF131086:BQG131087 CAB131086:CAC131087 CJX131086:CJY131087 CTT131086:CTU131087 DDP131086:DDQ131087 DNL131086:DNM131087 DXH131086:DXI131087 EHD131086:EHE131087 EQZ131086:ERA131087 FAV131086:FAW131087 FKR131086:FKS131087 FUN131086:FUO131087 GEJ131086:GEK131087 GOF131086:GOG131087 GYB131086:GYC131087 HHX131086:HHY131087 HRT131086:HRU131087 IBP131086:IBQ131087 ILL131086:ILM131087 IVH131086:IVI131087 JFD131086:JFE131087 JOZ131086:JPA131087 JYV131086:JYW131087 KIR131086:KIS131087 KSN131086:KSO131087 LCJ131086:LCK131087 LMF131086:LMG131087 LWB131086:LWC131087 MFX131086:MFY131087 MPT131086:MPU131087 MZP131086:MZQ131087 NJL131086:NJM131087 NTH131086:NTI131087 ODD131086:ODE131087 OMZ131086:ONA131087 OWV131086:OWW131087 PGR131086:PGS131087 PQN131086:PQO131087 QAJ131086:QAK131087 QKF131086:QKG131087 QUB131086:QUC131087 RDX131086:RDY131087 RNT131086:RNU131087 RXP131086:RXQ131087 SHL131086:SHM131087 SRH131086:SRI131087 TBD131086:TBE131087 TKZ131086:TLA131087 TUV131086:TUW131087 UER131086:UES131087 UON131086:UOO131087 UYJ131086:UYK131087 VIF131086:VIG131087 VSB131086:VSC131087 WBX131086:WBY131087 WLT131086:WLU131087 WVP131086:WVQ131087 H196622:I196623 JD196622:JE196623 SZ196622:TA196623 ACV196622:ACW196623 AMR196622:AMS196623 AWN196622:AWO196623 BGJ196622:BGK196623 BQF196622:BQG196623 CAB196622:CAC196623 CJX196622:CJY196623 CTT196622:CTU196623 DDP196622:DDQ196623 DNL196622:DNM196623 DXH196622:DXI196623 EHD196622:EHE196623 EQZ196622:ERA196623 FAV196622:FAW196623 FKR196622:FKS196623 FUN196622:FUO196623 GEJ196622:GEK196623 GOF196622:GOG196623 GYB196622:GYC196623 HHX196622:HHY196623 HRT196622:HRU196623 IBP196622:IBQ196623 ILL196622:ILM196623 IVH196622:IVI196623 JFD196622:JFE196623 JOZ196622:JPA196623 JYV196622:JYW196623 KIR196622:KIS196623 KSN196622:KSO196623 LCJ196622:LCK196623 LMF196622:LMG196623 LWB196622:LWC196623 MFX196622:MFY196623 MPT196622:MPU196623 MZP196622:MZQ196623 NJL196622:NJM196623 NTH196622:NTI196623 ODD196622:ODE196623 OMZ196622:ONA196623 OWV196622:OWW196623 PGR196622:PGS196623 PQN196622:PQO196623 QAJ196622:QAK196623 QKF196622:QKG196623 QUB196622:QUC196623 RDX196622:RDY196623 RNT196622:RNU196623 RXP196622:RXQ196623 SHL196622:SHM196623 SRH196622:SRI196623 TBD196622:TBE196623 TKZ196622:TLA196623 TUV196622:TUW196623 UER196622:UES196623 UON196622:UOO196623 UYJ196622:UYK196623 VIF196622:VIG196623 VSB196622:VSC196623 WBX196622:WBY196623 WLT196622:WLU196623 WVP196622:WVQ196623 H262158:I262159 JD262158:JE262159 SZ262158:TA262159 ACV262158:ACW262159 AMR262158:AMS262159 AWN262158:AWO262159 BGJ262158:BGK262159 BQF262158:BQG262159 CAB262158:CAC262159 CJX262158:CJY262159 CTT262158:CTU262159 DDP262158:DDQ262159 DNL262158:DNM262159 DXH262158:DXI262159 EHD262158:EHE262159 EQZ262158:ERA262159 FAV262158:FAW262159 FKR262158:FKS262159 FUN262158:FUO262159 GEJ262158:GEK262159 GOF262158:GOG262159 GYB262158:GYC262159 HHX262158:HHY262159 HRT262158:HRU262159 IBP262158:IBQ262159 ILL262158:ILM262159 IVH262158:IVI262159 JFD262158:JFE262159 JOZ262158:JPA262159 JYV262158:JYW262159 KIR262158:KIS262159 KSN262158:KSO262159 LCJ262158:LCK262159 LMF262158:LMG262159 LWB262158:LWC262159 MFX262158:MFY262159 MPT262158:MPU262159 MZP262158:MZQ262159 NJL262158:NJM262159 NTH262158:NTI262159 ODD262158:ODE262159 OMZ262158:ONA262159 OWV262158:OWW262159 PGR262158:PGS262159 PQN262158:PQO262159 QAJ262158:QAK262159 QKF262158:QKG262159 QUB262158:QUC262159 RDX262158:RDY262159 RNT262158:RNU262159 RXP262158:RXQ262159 SHL262158:SHM262159 SRH262158:SRI262159 TBD262158:TBE262159 TKZ262158:TLA262159 TUV262158:TUW262159 UER262158:UES262159 UON262158:UOO262159 UYJ262158:UYK262159 VIF262158:VIG262159 VSB262158:VSC262159 WBX262158:WBY262159 WLT262158:WLU262159 WVP262158:WVQ262159 H327694:I327695 JD327694:JE327695 SZ327694:TA327695 ACV327694:ACW327695 AMR327694:AMS327695 AWN327694:AWO327695 BGJ327694:BGK327695 BQF327694:BQG327695 CAB327694:CAC327695 CJX327694:CJY327695 CTT327694:CTU327695 DDP327694:DDQ327695 DNL327694:DNM327695 DXH327694:DXI327695 EHD327694:EHE327695 EQZ327694:ERA327695 FAV327694:FAW327695 FKR327694:FKS327695 FUN327694:FUO327695 GEJ327694:GEK327695 GOF327694:GOG327695 GYB327694:GYC327695 HHX327694:HHY327695 HRT327694:HRU327695 IBP327694:IBQ327695 ILL327694:ILM327695 IVH327694:IVI327695 JFD327694:JFE327695 JOZ327694:JPA327695 JYV327694:JYW327695 KIR327694:KIS327695 KSN327694:KSO327695 LCJ327694:LCK327695 LMF327694:LMG327695 LWB327694:LWC327695 MFX327694:MFY327695 MPT327694:MPU327695 MZP327694:MZQ327695 NJL327694:NJM327695 NTH327694:NTI327695 ODD327694:ODE327695 OMZ327694:ONA327695 OWV327694:OWW327695 PGR327694:PGS327695 PQN327694:PQO327695 QAJ327694:QAK327695 QKF327694:QKG327695 QUB327694:QUC327695 RDX327694:RDY327695 RNT327694:RNU327695 RXP327694:RXQ327695 SHL327694:SHM327695 SRH327694:SRI327695 TBD327694:TBE327695 TKZ327694:TLA327695 TUV327694:TUW327695 UER327694:UES327695 UON327694:UOO327695 UYJ327694:UYK327695 VIF327694:VIG327695 VSB327694:VSC327695 WBX327694:WBY327695 WLT327694:WLU327695 WVP327694:WVQ327695 H393230:I393231 JD393230:JE393231 SZ393230:TA393231 ACV393230:ACW393231 AMR393230:AMS393231 AWN393230:AWO393231 BGJ393230:BGK393231 BQF393230:BQG393231 CAB393230:CAC393231 CJX393230:CJY393231 CTT393230:CTU393231 DDP393230:DDQ393231 DNL393230:DNM393231 DXH393230:DXI393231 EHD393230:EHE393231 EQZ393230:ERA393231 FAV393230:FAW393231 FKR393230:FKS393231 FUN393230:FUO393231 GEJ393230:GEK393231 GOF393230:GOG393231 GYB393230:GYC393231 HHX393230:HHY393231 HRT393230:HRU393231 IBP393230:IBQ393231 ILL393230:ILM393231 IVH393230:IVI393231 JFD393230:JFE393231 JOZ393230:JPA393231 JYV393230:JYW393231 KIR393230:KIS393231 KSN393230:KSO393231 LCJ393230:LCK393231 LMF393230:LMG393231 LWB393230:LWC393231 MFX393230:MFY393231 MPT393230:MPU393231 MZP393230:MZQ393231 NJL393230:NJM393231 NTH393230:NTI393231 ODD393230:ODE393231 OMZ393230:ONA393231 OWV393230:OWW393231 PGR393230:PGS393231 PQN393230:PQO393231 QAJ393230:QAK393231 QKF393230:QKG393231 QUB393230:QUC393231 RDX393230:RDY393231 RNT393230:RNU393231 RXP393230:RXQ393231 SHL393230:SHM393231 SRH393230:SRI393231 TBD393230:TBE393231 TKZ393230:TLA393231 TUV393230:TUW393231 UER393230:UES393231 UON393230:UOO393231 UYJ393230:UYK393231 VIF393230:VIG393231 VSB393230:VSC393231 WBX393230:WBY393231 WLT393230:WLU393231 WVP393230:WVQ393231 H458766:I458767 JD458766:JE458767 SZ458766:TA458767 ACV458766:ACW458767 AMR458766:AMS458767 AWN458766:AWO458767 BGJ458766:BGK458767 BQF458766:BQG458767 CAB458766:CAC458767 CJX458766:CJY458767 CTT458766:CTU458767 DDP458766:DDQ458767 DNL458766:DNM458767 DXH458766:DXI458767 EHD458766:EHE458767 EQZ458766:ERA458767 FAV458766:FAW458767 FKR458766:FKS458767 FUN458766:FUO458767 GEJ458766:GEK458767 GOF458766:GOG458767 GYB458766:GYC458767 HHX458766:HHY458767 HRT458766:HRU458767 IBP458766:IBQ458767 ILL458766:ILM458767 IVH458766:IVI458767 JFD458766:JFE458767 JOZ458766:JPA458767 JYV458766:JYW458767 KIR458766:KIS458767 KSN458766:KSO458767 LCJ458766:LCK458767 LMF458766:LMG458767 LWB458766:LWC458767 MFX458766:MFY458767 MPT458766:MPU458767 MZP458766:MZQ458767 NJL458766:NJM458767 NTH458766:NTI458767 ODD458766:ODE458767 OMZ458766:ONA458767 OWV458766:OWW458767 PGR458766:PGS458767 PQN458766:PQO458767 QAJ458766:QAK458767 QKF458766:QKG458767 QUB458766:QUC458767 RDX458766:RDY458767 RNT458766:RNU458767 RXP458766:RXQ458767 SHL458766:SHM458767 SRH458766:SRI458767 TBD458766:TBE458767 TKZ458766:TLA458767 TUV458766:TUW458767 UER458766:UES458767 UON458766:UOO458767 UYJ458766:UYK458767 VIF458766:VIG458767 VSB458766:VSC458767 WBX458766:WBY458767 WLT458766:WLU458767 WVP458766:WVQ458767 H524302:I524303 JD524302:JE524303 SZ524302:TA524303 ACV524302:ACW524303 AMR524302:AMS524303 AWN524302:AWO524303 BGJ524302:BGK524303 BQF524302:BQG524303 CAB524302:CAC524303 CJX524302:CJY524303 CTT524302:CTU524303 DDP524302:DDQ524303 DNL524302:DNM524303 DXH524302:DXI524303 EHD524302:EHE524303 EQZ524302:ERA524303 FAV524302:FAW524303 FKR524302:FKS524303 FUN524302:FUO524303 GEJ524302:GEK524303 GOF524302:GOG524303 GYB524302:GYC524303 HHX524302:HHY524303 HRT524302:HRU524303 IBP524302:IBQ524303 ILL524302:ILM524303 IVH524302:IVI524303 JFD524302:JFE524303 JOZ524302:JPA524303 JYV524302:JYW524303 KIR524302:KIS524303 KSN524302:KSO524303 LCJ524302:LCK524303 LMF524302:LMG524303 LWB524302:LWC524303 MFX524302:MFY524303 MPT524302:MPU524303 MZP524302:MZQ524303 NJL524302:NJM524303 NTH524302:NTI524303 ODD524302:ODE524303 OMZ524302:ONA524303 OWV524302:OWW524303 PGR524302:PGS524303 PQN524302:PQO524303 QAJ524302:QAK524303 QKF524302:QKG524303 QUB524302:QUC524303 RDX524302:RDY524303 RNT524302:RNU524303 RXP524302:RXQ524303 SHL524302:SHM524303 SRH524302:SRI524303 TBD524302:TBE524303 TKZ524302:TLA524303 TUV524302:TUW524303 UER524302:UES524303 UON524302:UOO524303 UYJ524302:UYK524303 VIF524302:VIG524303 VSB524302:VSC524303 WBX524302:WBY524303 WLT524302:WLU524303 WVP524302:WVQ524303 H589838:I589839 JD589838:JE589839 SZ589838:TA589839 ACV589838:ACW589839 AMR589838:AMS589839 AWN589838:AWO589839 BGJ589838:BGK589839 BQF589838:BQG589839 CAB589838:CAC589839 CJX589838:CJY589839 CTT589838:CTU589839 DDP589838:DDQ589839 DNL589838:DNM589839 DXH589838:DXI589839 EHD589838:EHE589839 EQZ589838:ERA589839 FAV589838:FAW589839 FKR589838:FKS589839 FUN589838:FUO589839 GEJ589838:GEK589839 GOF589838:GOG589839 GYB589838:GYC589839 HHX589838:HHY589839 HRT589838:HRU589839 IBP589838:IBQ589839 ILL589838:ILM589839 IVH589838:IVI589839 JFD589838:JFE589839 JOZ589838:JPA589839 JYV589838:JYW589839 KIR589838:KIS589839 KSN589838:KSO589839 LCJ589838:LCK589839 LMF589838:LMG589839 LWB589838:LWC589839 MFX589838:MFY589839 MPT589838:MPU589839 MZP589838:MZQ589839 NJL589838:NJM589839 NTH589838:NTI589839 ODD589838:ODE589839 OMZ589838:ONA589839 OWV589838:OWW589839 PGR589838:PGS589839 PQN589838:PQO589839 QAJ589838:QAK589839 QKF589838:QKG589839 QUB589838:QUC589839 RDX589838:RDY589839 RNT589838:RNU589839 RXP589838:RXQ589839 SHL589838:SHM589839 SRH589838:SRI589839 TBD589838:TBE589839 TKZ589838:TLA589839 TUV589838:TUW589839 UER589838:UES589839 UON589838:UOO589839 UYJ589838:UYK589839 VIF589838:VIG589839 VSB589838:VSC589839 WBX589838:WBY589839 WLT589838:WLU589839 WVP589838:WVQ589839 H655374:I655375 JD655374:JE655375 SZ655374:TA655375 ACV655374:ACW655375 AMR655374:AMS655375 AWN655374:AWO655375 BGJ655374:BGK655375 BQF655374:BQG655375 CAB655374:CAC655375 CJX655374:CJY655375 CTT655374:CTU655375 DDP655374:DDQ655375 DNL655374:DNM655375 DXH655374:DXI655375 EHD655374:EHE655375 EQZ655374:ERA655375 FAV655374:FAW655375 FKR655374:FKS655375 FUN655374:FUO655375 GEJ655374:GEK655375 GOF655374:GOG655375 GYB655374:GYC655375 HHX655374:HHY655375 HRT655374:HRU655375 IBP655374:IBQ655375 ILL655374:ILM655375 IVH655374:IVI655375 JFD655374:JFE655375 JOZ655374:JPA655375 JYV655374:JYW655375 KIR655374:KIS655375 KSN655374:KSO655375 LCJ655374:LCK655375 LMF655374:LMG655375 LWB655374:LWC655375 MFX655374:MFY655375 MPT655374:MPU655375 MZP655374:MZQ655375 NJL655374:NJM655375 NTH655374:NTI655375 ODD655374:ODE655375 OMZ655374:ONA655375 OWV655374:OWW655375 PGR655374:PGS655375 PQN655374:PQO655375 QAJ655374:QAK655375 QKF655374:QKG655375 QUB655374:QUC655375 RDX655374:RDY655375 RNT655374:RNU655375 RXP655374:RXQ655375 SHL655374:SHM655375 SRH655374:SRI655375 TBD655374:TBE655375 TKZ655374:TLA655375 TUV655374:TUW655375 UER655374:UES655375 UON655374:UOO655375 UYJ655374:UYK655375 VIF655374:VIG655375 VSB655374:VSC655375 WBX655374:WBY655375 WLT655374:WLU655375 WVP655374:WVQ655375 H720910:I720911 JD720910:JE720911 SZ720910:TA720911 ACV720910:ACW720911 AMR720910:AMS720911 AWN720910:AWO720911 BGJ720910:BGK720911 BQF720910:BQG720911 CAB720910:CAC720911 CJX720910:CJY720911 CTT720910:CTU720911 DDP720910:DDQ720911 DNL720910:DNM720911 DXH720910:DXI720911 EHD720910:EHE720911 EQZ720910:ERA720911 FAV720910:FAW720911 FKR720910:FKS720911 FUN720910:FUO720911 GEJ720910:GEK720911 GOF720910:GOG720911 GYB720910:GYC720911 HHX720910:HHY720911 HRT720910:HRU720911 IBP720910:IBQ720911 ILL720910:ILM720911 IVH720910:IVI720911 JFD720910:JFE720911 JOZ720910:JPA720911 JYV720910:JYW720911 KIR720910:KIS720911 KSN720910:KSO720911 LCJ720910:LCK720911 LMF720910:LMG720911 LWB720910:LWC720911 MFX720910:MFY720911 MPT720910:MPU720911 MZP720910:MZQ720911 NJL720910:NJM720911 NTH720910:NTI720911 ODD720910:ODE720911 OMZ720910:ONA720911 OWV720910:OWW720911 PGR720910:PGS720911 PQN720910:PQO720911 QAJ720910:QAK720911 QKF720910:QKG720911 QUB720910:QUC720911 RDX720910:RDY720911 RNT720910:RNU720911 RXP720910:RXQ720911 SHL720910:SHM720911 SRH720910:SRI720911 TBD720910:TBE720911 TKZ720910:TLA720911 TUV720910:TUW720911 UER720910:UES720911 UON720910:UOO720911 UYJ720910:UYK720911 VIF720910:VIG720911 VSB720910:VSC720911 WBX720910:WBY720911 WLT720910:WLU720911 WVP720910:WVQ720911 H786446:I786447 JD786446:JE786447 SZ786446:TA786447 ACV786446:ACW786447 AMR786446:AMS786447 AWN786446:AWO786447 BGJ786446:BGK786447 BQF786446:BQG786447 CAB786446:CAC786447 CJX786446:CJY786447 CTT786446:CTU786447 DDP786446:DDQ786447 DNL786446:DNM786447 DXH786446:DXI786447 EHD786446:EHE786447 EQZ786446:ERA786447 FAV786446:FAW786447 FKR786446:FKS786447 FUN786446:FUO786447 GEJ786446:GEK786447 GOF786446:GOG786447 GYB786446:GYC786447 HHX786446:HHY786447 HRT786446:HRU786447 IBP786446:IBQ786447 ILL786446:ILM786447 IVH786446:IVI786447 JFD786446:JFE786447 JOZ786446:JPA786447 JYV786446:JYW786447 KIR786446:KIS786447 KSN786446:KSO786447 LCJ786446:LCK786447 LMF786446:LMG786447 LWB786446:LWC786447 MFX786446:MFY786447 MPT786446:MPU786447 MZP786446:MZQ786447 NJL786446:NJM786447 NTH786446:NTI786447 ODD786446:ODE786447 OMZ786446:ONA786447 OWV786446:OWW786447 PGR786446:PGS786447 PQN786446:PQO786447 QAJ786446:QAK786447 QKF786446:QKG786447 QUB786446:QUC786447 RDX786446:RDY786447 RNT786446:RNU786447 RXP786446:RXQ786447 SHL786446:SHM786447 SRH786446:SRI786447 TBD786446:TBE786447 TKZ786446:TLA786447 TUV786446:TUW786447 UER786446:UES786447 UON786446:UOO786447 UYJ786446:UYK786447 VIF786446:VIG786447 VSB786446:VSC786447 WBX786446:WBY786447 WLT786446:WLU786447 WVP786446:WVQ786447 H851982:I851983 JD851982:JE851983 SZ851982:TA851983 ACV851982:ACW851983 AMR851982:AMS851983 AWN851982:AWO851983 BGJ851982:BGK851983 BQF851982:BQG851983 CAB851982:CAC851983 CJX851982:CJY851983 CTT851982:CTU851983 DDP851982:DDQ851983 DNL851982:DNM851983 DXH851982:DXI851983 EHD851982:EHE851983 EQZ851982:ERA851983 FAV851982:FAW851983 FKR851982:FKS851983 FUN851982:FUO851983 GEJ851982:GEK851983 GOF851982:GOG851983 GYB851982:GYC851983 HHX851982:HHY851983 HRT851982:HRU851983 IBP851982:IBQ851983 ILL851982:ILM851983 IVH851982:IVI851983 JFD851982:JFE851983 JOZ851982:JPA851983 JYV851982:JYW851983 KIR851982:KIS851983 KSN851982:KSO851983 LCJ851982:LCK851983 LMF851982:LMG851983 LWB851982:LWC851983 MFX851982:MFY851983 MPT851982:MPU851983 MZP851982:MZQ851983 NJL851982:NJM851983 NTH851982:NTI851983 ODD851982:ODE851983 OMZ851982:ONA851983 OWV851982:OWW851983 PGR851982:PGS851983 PQN851982:PQO851983 QAJ851982:QAK851983 QKF851982:QKG851983 QUB851982:QUC851983 RDX851982:RDY851983 RNT851982:RNU851983 RXP851982:RXQ851983 SHL851982:SHM851983 SRH851982:SRI851983 TBD851982:TBE851983 TKZ851982:TLA851983 TUV851982:TUW851983 UER851982:UES851983 UON851982:UOO851983 UYJ851982:UYK851983 VIF851982:VIG851983 VSB851982:VSC851983 WBX851982:WBY851983 WLT851982:WLU851983 WVP851982:WVQ851983 H917518:I917519 JD917518:JE917519 SZ917518:TA917519 ACV917518:ACW917519 AMR917518:AMS917519 AWN917518:AWO917519 BGJ917518:BGK917519 BQF917518:BQG917519 CAB917518:CAC917519 CJX917518:CJY917519 CTT917518:CTU917519 DDP917518:DDQ917519 DNL917518:DNM917519 DXH917518:DXI917519 EHD917518:EHE917519 EQZ917518:ERA917519 FAV917518:FAW917519 FKR917518:FKS917519 FUN917518:FUO917519 GEJ917518:GEK917519 GOF917518:GOG917519 GYB917518:GYC917519 HHX917518:HHY917519 HRT917518:HRU917519 IBP917518:IBQ917519 ILL917518:ILM917519 IVH917518:IVI917519 JFD917518:JFE917519 JOZ917518:JPA917519 JYV917518:JYW917519 KIR917518:KIS917519 KSN917518:KSO917519 LCJ917518:LCK917519 LMF917518:LMG917519 LWB917518:LWC917519 MFX917518:MFY917519 MPT917518:MPU917519 MZP917518:MZQ917519 NJL917518:NJM917519 NTH917518:NTI917519 ODD917518:ODE917519 OMZ917518:ONA917519 OWV917518:OWW917519 PGR917518:PGS917519 PQN917518:PQO917519 QAJ917518:QAK917519 QKF917518:QKG917519 QUB917518:QUC917519 RDX917518:RDY917519 RNT917518:RNU917519 RXP917518:RXQ917519 SHL917518:SHM917519 SRH917518:SRI917519 TBD917518:TBE917519 TKZ917518:TLA917519 TUV917518:TUW917519 UER917518:UES917519 UON917518:UOO917519 UYJ917518:UYK917519 VIF917518:VIG917519 VSB917518:VSC917519 WBX917518:WBY917519 WLT917518:WLU917519 WVP917518:WVQ917519 H983054:I983055 JD983054:JE983055 SZ983054:TA983055 ACV983054:ACW983055 AMR983054:AMS983055 AWN983054:AWO983055 BGJ983054:BGK983055 BQF983054:BQG983055 CAB983054:CAC983055 CJX983054:CJY983055 CTT983054:CTU983055 DDP983054:DDQ983055 DNL983054:DNM983055 DXH983054:DXI983055 EHD983054:EHE983055 EQZ983054:ERA983055 FAV983054:FAW983055 FKR983054:FKS983055 FUN983054:FUO983055 GEJ983054:GEK983055 GOF983054:GOG983055 GYB983054:GYC983055 HHX983054:HHY983055 HRT983054:HRU983055 IBP983054:IBQ983055 ILL983054:ILM983055 IVH983054:IVI983055 JFD983054:JFE983055 JOZ983054:JPA983055 JYV983054:JYW983055 KIR983054:KIS983055 KSN983054:KSO983055 LCJ983054:LCK983055 LMF983054:LMG983055 LWB983054:LWC983055 MFX983054:MFY983055 MPT983054:MPU983055 MZP983054:MZQ983055 NJL983054:NJM983055 NTH983054:NTI983055 ODD983054:ODE983055 OMZ983054:ONA983055 OWV983054:OWW983055 PGR983054:PGS983055 PQN983054:PQO983055 QAJ983054:QAK983055 QKF983054:QKG983055 QUB983054:QUC983055 RDX983054:RDY983055 RNT983054:RNU983055 RXP983054:RXQ983055 SHL983054:SHM983055 SRH983054:SRI983055 TBD983054:TBE983055 TKZ983054:TLA983055 TUV983054:TUW983055 UER983054:UES983055 UON983054:UOO983055 UYJ983054:UYK983055 VIF983054:VIG983055 VSB983054:VSC983055 WBX983054:WBY983055 WLT983054:WLU983055 WVP983054:WVQ983055 H65533:I65534 JD65533:JE65534 SZ65533:TA65534 ACV65533:ACW65534 AMR65533:AMS65534 AWN65533:AWO65534 BGJ65533:BGK65534 BQF65533:BQG65534 CAB65533:CAC65534 CJX65533:CJY65534 CTT65533:CTU65534 DDP65533:DDQ65534 DNL65533:DNM65534 DXH65533:DXI65534 EHD65533:EHE65534 EQZ65533:ERA65534 FAV65533:FAW65534 FKR65533:FKS65534 FUN65533:FUO65534 GEJ65533:GEK65534 GOF65533:GOG65534 GYB65533:GYC65534 HHX65533:HHY65534 HRT65533:HRU65534 IBP65533:IBQ65534 ILL65533:ILM65534 IVH65533:IVI65534 JFD65533:JFE65534 JOZ65533:JPA65534 JYV65533:JYW65534 KIR65533:KIS65534 KSN65533:KSO65534 LCJ65533:LCK65534 LMF65533:LMG65534 LWB65533:LWC65534 MFX65533:MFY65534 MPT65533:MPU65534 MZP65533:MZQ65534 NJL65533:NJM65534 NTH65533:NTI65534 ODD65533:ODE65534 OMZ65533:ONA65534 OWV65533:OWW65534 PGR65533:PGS65534 PQN65533:PQO65534 QAJ65533:QAK65534 QKF65533:QKG65534 QUB65533:QUC65534 RDX65533:RDY65534 RNT65533:RNU65534 RXP65533:RXQ65534 SHL65533:SHM65534 SRH65533:SRI65534 TBD65533:TBE65534 TKZ65533:TLA65534 TUV65533:TUW65534 UER65533:UES65534 UON65533:UOO65534 UYJ65533:UYK65534 VIF65533:VIG65534 VSB65533:VSC65534 WBX65533:WBY65534 WLT65533:WLU65534 WVP65533:WVQ65534 H131069:I131070 JD131069:JE131070 SZ131069:TA131070 ACV131069:ACW131070 AMR131069:AMS131070 AWN131069:AWO131070 BGJ131069:BGK131070 BQF131069:BQG131070 CAB131069:CAC131070 CJX131069:CJY131070 CTT131069:CTU131070 DDP131069:DDQ131070 DNL131069:DNM131070 DXH131069:DXI131070 EHD131069:EHE131070 EQZ131069:ERA131070 FAV131069:FAW131070 FKR131069:FKS131070 FUN131069:FUO131070 GEJ131069:GEK131070 GOF131069:GOG131070 GYB131069:GYC131070 HHX131069:HHY131070 HRT131069:HRU131070 IBP131069:IBQ131070 ILL131069:ILM131070 IVH131069:IVI131070 JFD131069:JFE131070 JOZ131069:JPA131070 JYV131069:JYW131070 KIR131069:KIS131070 KSN131069:KSO131070 LCJ131069:LCK131070 LMF131069:LMG131070 LWB131069:LWC131070 MFX131069:MFY131070 MPT131069:MPU131070 MZP131069:MZQ131070 NJL131069:NJM131070 NTH131069:NTI131070 ODD131069:ODE131070 OMZ131069:ONA131070 OWV131069:OWW131070 PGR131069:PGS131070 PQN131069:PQO131070 QAJ131069:QAK131070 QKF131069:QKG131070 QUB131069:QUC131070 RDX131069:RDY131070 RNT131069:RNU131070 RXP131069:RXQ131070 SHL131069:SHM131070 SRH131069:SRI131070 TBD131069:TBE131070 TKZ131069:TLA131070 TUV131069:TUW131070 UER131069:UES131070 UON131069:UOO131070 UYJ131069:UYK131070 VIF131069:VIG131070 VSB131069:VSC131070 WBX131069:WBY131070 WLT131069:WLU131070 WVP131069:WVQ131070 H196605:I196606 JD196605:JE196606 SZ196605:TA196606 ACV196605:ACW196606 AMR196605:AMS196606 AWN196605:AWO196606 BGJ196605:BGK196606 BQF196605:BQG196606 CAB196605:CAC196606 CJX196605:CJY196606 CTT196605:CTU196606 DDP196605:DDQ196606 DNL196605:DNM196606 DXH196605:DXI196606 EHD196605:EHE196606 EQZ196605:ERA196606 FAV196605:FAW196606 FKR196605:FKS196606 FUN196605:FUO196606 GEJ196605:GEK196606 GOF196605:GOG196606 GYB196605:GYC196606 HHX196605:HHY196606 HRT196605:HRU196606 IBP196605:IBQ196606 ILL196605:ILM196606 IVH196605:IVI196606 JFD196605:JFE196606 JOZ196605:JPA196606 JYV196605:JYW196606 KIR196605:KIS196606 KSN196605:KSO196606 LCJ196605:LCK196606 LMF196605:LMG196606 LWB196605:LWC196606 MFX196605:MFY196606 MPT196605:MPU196606 MZP196605:MZQ196606 NJL196605:NJM196606 NTH196605:NTI196606 ODD196605:ODE196606 OMZ196605:ONA196606 OWV196605:OWW196606 PGR196605:PGS196606 PQN196605:PQO196606 QAJ196605:QAK196606 QKF196605:QKG196606 QUB196605:QUC196606 RDX196605:RDY196606 RNT196605:RNU196606 RXP196605:RXQ196606 SHL196605:SHM196606 SRH196605:SRI196606 TBD196605:TBE196606 TKZ196605:TLA196606 TUV196605:TUW196606 UER196605:UES196606 UON196605:UOO196606 UYJ196605:UYK196606 VIF196605:VIG196606 VSB196605:VSC196606 WBX196605:WBY196606 WLT196605:WLU196606 WVP196605:WVQ196606 H262141:I262142 JD262141:JE262142 SZ262141:TA262142 ACV262141:ACW262142 AMR262141:AMS262142 AWN262141:AWO262142 BGJ262141:BGK262142 BQF262141:BQG262142 CAB262141:CAC262142 CJX262141:CJY262142 CTT262141:CTU262142 DDP262141:DDQ262142 DNL262141:DNM262142 DXH262141:DXI262142 EHD262141:EHE262142 EQZ262141:ERA262142 FAV262141:FAW262142 FKR262141:FKS262142 FUN262141:FUO262142 GEJ262141:GEK262142 GOF262141:GOG262142 GYB262141:GYC262142 HHX262141:HHY262142 HRT262141:HRU262142 IBP262141:IBQ262142 ILL262141:ILM262142 IVH262141:IVI262142 JFD262141:JFE262142 JOZ262141:JPA262142 JYV262141:JYW262142 KIR262141:KIS262142 KSN262141:KSO262142 LCJ262141:LCK262142 LMF262141:LMG262142 LWB262141:LWC262142 MFX262141:MFY262142 MPT262141:MPU262142 MZP262141:MZQ262142 NJL262141:NJM262142 NTH262141:NTI262142 ODD262141:ODE262142 OMZ262141:ONA262142 OWV262141:OWW262142 PGR262141:PGS262142 PQN262141:PQO262142 QAJ262141:QAK262142 QKF262141:QKG262142 QUB262141:QUC262142 RDX262141:RDY262142 RNT262141:RNU262142 RXP262141:RXQ262142 SHL262141:SHM262142 SRH262141:SRI262142 TBD262141:TBE262142 TKZ262141:TLA262142 TUV262141:TUW262142 UER262141:UES262142 UON262141:UOO262142 UYJ262141:UYK262142 VIF262141:VIG262142 VSB262141:VSC262142 WBX262141:WBY262142 WLT262141:WLU262142 WVP262141:WVQ262142 H327677:I327678 JD327677:JE327678 SZ327677:TA327678 ACV327677:ACW327678 AMR327677:AMS327678 AWN327677:AWO327678 BGJ327677:BGK327678 BQF327677:BQG327678 CAB327677:CAC327678 CJX327677:CJY327678 CTT327677:CTU327678 DDP327677:DDQ327678 DNL327677:DNM327678 DXH327677:DXI327678 EHD327677:EHE327678 EQZ327677:ERA327678 FAV327677:FAW327678 FKR327677:FKS327678 FUN327677:FUO327678 GEJ327677:GEK327678 GOF327677:GOG327678 GYB327677:GYC327678 HHX327677:HHY327678 HRT327677:HRU327678 IBP327677:IBQ327678 ILL327677:ILM327678 IVH327677:IVI327678 JFD327677:JFE327678 JOZ327677:JPA327678 JYV327677:JYW327678 KIR327677:KIS327678 KSN327677:KSO327678 LCJ327677:LCK327678 LMF327677:LMG327678 LWB327677:LWC327678 MFX327677:MFY327678 MPT327677:MPU327678 MZP327677:MZQ327678 NJL327677:NJM327678 NTH327677:NTI327678 ODD327677:ODE327678 OMZ327677:ONA327678 OWV327677:OWW327678 PGR327677:PGS327678 PQN327677:PQO327678 QAJ327677:QAK327678 QKF327677:QKG327678 QUB327677:QUC327678 RDX327677:RDY327678 RNT327677:RNU327678 RXP327677:RXQ327678 SHL327677:SHM327678 SRH327677:SRI327678 TBD327677:TBE327678 TKZ327677:TLA327678 TUV327677:TUW327678 UER327677:UES327678 UON327677:UOO327678 UYJ327677:UYK327678 VIF327677:VIG327678 VSB327677:VSC327678 WBX327677:WBY327678 WLT327677:WLU327678 WVP327677:WVQ327678 H393213:I393214 JD393213:JE393214 SZ393213:TA393214 ACV393213:ACW393214 AMR393213:AMS393214 AWN393213:AWO393214 BGJ393213:BGK393214 BQF393213:BQG393214 CAB393213:CAC393214 CJX393213:CJY393214 CTT393213:CTU393214 DDP393213:DDQ393214 DNL393213:DNM393214 DXH393213:DXI393214 EHD393213:EHE393214 EQZ393213:ERA393214 FAV393213:FAW393214 FKR393213:FKS393214 FUN393213:FUO393214 GEJ393213:GEK393214 GOF393213:GOG393214 GYB393213:GYC393214 HHX393213:HHY393214 HRT393213:HRU393214 IBP393213:IBQ393214 ILL393213:ILM393214 IVH393213:IVI393214 JFD393213:JFE393214 JOZ393213:JPA393214 JYV393213:JYW393214 KIR393213:KIS393214 KSN393213:KSO393214 LCJ393213:LCK393214 LMF393213:LMG393214 LWB393213:LWC393214 MFX393213:MFY393214 MPT393213:MPU393214 MZP393213:MZQ393214 NJL393213:NJM393214 NTH393213:NTI393214 ODD393213:ODE393214 OMZ393213:ONA393214 OWV393213:OWW393214 PGR393213:PGS393214 PQN393213:PQO393214 QAJ393213:QAK393214 QKF393213:QKG393214 QUB393213:QUC393214 RDX393213:RDY393214 RNT393213:RNU393214 RXP393213:RXQ393214 SHL393213:SHM393214 SRH393213:SRI393214 TBD393213:TBE393214 TKZ393213:TLA393214 TUV393213:TUW393214 UER393213:UES393214 UON393213:UOO393214 UYJ393213:UYK393214 VIF393213:VIG393214 VSB393213:VSC393214 WBX393213:WBY393214 WLT393213:WLU393214 WVP393213:WVQ393214 H458749:I458750 JD458749:JE458750 SZ458749:TA458750 ACV458749:ACW458750 AMR458749:AMS458750 AWN458749:AWO458750 BGJ458749:BGK458750 BQF458749:BQG458750 CAB458749:CAC458750 CJX458749:CJY458750 CTT458749:CTU458750 DDP458749:DDQ458750 DNL458749:DNM458750 DXH458749:DXI458750 EHD458749:EHE458750 EQZ458749:ERA458750 FAV458749:FAW458750 FKR458749:FKS458750 FUN458749:FUO458750 GEJ458749:GEK458750 GOF458749:GOG458750 GYB458749:GYC458750 HHX458749:HHY458750 HRT458749:HRU458750 IBP458749:IBQ458750 ILL458749:ILM458750 IVH458749:IVI458750 JFD458749:JFE458750 JOZ458749:JPA458750 JYV458749:JYW458750 KIR458749:KIS458750 KSN458749:KSO458750 LCJ458749:LCK458750 LMF458749:LMG458750 LWB458749:LWC458750 MFX458749:MFY458750 MPT458749:MPU458750 MZP458749:MZQ458750 NJL458749:NJM458750 NTH458749:NTI458750 ODD458749:ODE458750 OMZ458749:ONA458750 OWV458749:OWW458750 PGR458749:PGS458750 PQN458749:PQO458750 QAJ458749:QAK458750 QKF458749:QKG458750 QUB458749:QUC458750 RDX458749:RDY458750 RNT458749:RNU458750 RXP458749:RXQ458750 SHL458749:SHM458750 SRH458749:SRI458750 TBD458749:TBE458750 TKZ458749:TLA458750 TUV458749:TUW458750 UER458749:UES458750 UON458749:UOO458750 UYJ458749:UYK458750 VIF458749:VIG458750 VSB458749:VSC458750 WBX458749:WBY458750 WLT458749:WLU458750 WVP458749:WVQ458750 H524285:I524286 JD524285:JE524286 SZ524285:TA524286 ACV524285:ACW524286 AMR524285:AMS524286 AWN524285:AWO524286 BGJ524285:BGK524286 BQF524285:BQG524286 CAB524285:CAC524286 CJX524285:CJY524286 CTT524285:CTU524286 DDP524285:DDQ524286 DNL524285:DNM524286 DXH524285:DXI524286 EHD524285:EHE524286 EQZ524285:ERA524286 FAV524285:FAW524286 FKR524285:FKS524286 FUN524285:FUO524286 GEJ524285:GEK524286 GOF524285:GOG524286 GYB524285:GYC524286 HHX524285:HHY524286 HRT524285:HRU524286 IBP524285:IBQ524286 ILL524285:ILM524286 IVH524285:IVI524286 JFD524285:JFE524286 JOZ524285:JPA524286 JYV524285:JYW524286 KIR524285:KIS524286 KSN524285:KSO524286 LCJ524285:LCK524286 LMF524285:LMG524286 LWB524285:LWC524286 MFX524285:MFY524286 MPT524285:MPU524286 MZP524285:MZQ524286 NJL524285:NJM524286 NTH524285:NTI524286 ODD524285:ODE524286 OMZ524285:ONA524286 OWV524285:OWW524286 PGR524285:PGS524286 PQN524285:PQO524286 QAJ524285:QAK524286 QKF524285:QKG524286 QUB524285:QUC524286 RDX524285:RDY524286 RNT524285:RNU524286 RXP524285:RXQ524286 SHL524285:SHM524286 SRH524285:SRI524286 TBD524285:TBE524286 TKZ524285:TLA524286 TUV524285:TUW524286 UER524285:UES524286 UON524285:UOO524286 UYJ524285:UYK524286 VIF524285:VIG524286 VSB524285:VSC524286 WBX524285:WBY524286 WLT524285:WLU524286 WVP524285:WVQ524286 H589821:I589822 JD589821:JE589822 SZ589821:TA589822 ACV589821:ACW589822 AMR589821:AMS589822 AWN589821:AWO589822 BGJ589821:BGK589822 BQF589821:BQG589822 CAB589821:CAC589822 CJX589821:CJY589822 CTT589821:CTU589822 DDP589821:DDQ589822 DNL589821:DNM589822 DXH589821:DXI589822 EHD589821:EHE589822 EQZ589821:ERA589822 FAV589821:FAW589822 FKR589821:FKS589822 FUN589821:FUO589822 GEJ589821:GEK589822 GOF589821:GOG589822 GYB589821:GYC589822 HHX589821:HHY589822 HRT589821:HRU589822 IBP589821:IBQ589822 ILL589821:ILM589822 IVH589821:IVI589822 JFD589821:JFE589822 JOZ589821:JPA589822 JYV589821:JYW589822 KIR589821:KIS589822 KSN589821:KSO589822 LCJ589821:LCK589822 LMF589821:LMG589822 LWB589821:LWC589822 MFX589821:MFY589822 MPT589821:MPU589822 MZP589821:MZQ589822 NJL589821:NJM589822 NTH589821:NTI589822 ODD589821:ODE589822 OMZ589821:ONA589822 OWV589821:OWW589822 PGR589821:PGS589822 PQN589821:PQO589822 QAJ589821:QAK589822 QKF589821:QKG589822 QUB589821:QUC589822 RDX589821:RDY589822 RNT589821:RNU589822 RXP589821:RXQ589822 SHL589821:SHM589822 SRH589821:SRI589822 TBD589821:TBE589822 TKZ589821:TLA589822 TUV589821:TUW589822 UER589821:UES589822 UON589821:UOO589822 UYJ589821:UYK589822 VIF589821:VIG589822 VSB589821:VSC589822 WBX589821:WBY589822 WLT589821:WLU589822 WVP589821:WVQ589822 H655357:I655358 JD655357:JE655358 SZ655357:TA655358 ACV655357:ACW655358 AMR655357:AMS655358 AWN655357:AWO655358 BGJ655357:BGK655358 BQF655357:BQG655358 CAB655357:CAC655358 CJX655357:CJY655358 CTT655357:CTU655358 DDP655357:DDQ655358 DNL655357:DNM655358 DXH655357:DXI655358 EHD655357:EHE655358 EQZ655357:ERA655358 FAV655357:FAW655358 FKR655357:FKS655358 FUN655357:FUO655358 GEJ655357:GEK655358 GOF655357:GOG655358 GYB655357:GYC655358 HHX655357:HHY655358 HRT655357:HRU655358 IBP655357:IBQ655358 ILL655357:ILM655358 IVH655357:IVI655358 JFD655357:JFE655358 JOZ655357:JPA655358 JYV655357:JYW655358 KIR655357:KIS655358 KSN655357:KSO655358 LCJ655357:LCK655358 LMF655357:LMG655358 LWB655357:LWC655358 MFX655357:MFY655358 MPT655357:MPU655358 MZP655357:MZQ655358 NJL655357:NJM655358 NTH655357:NTI655358 ODD655357:ODE655358 OMZ655357:ONA655358 OWV655357:OWW655358 PGR655357:PGS655358 PQN655357:PQO655358 QAJ655357:QAK655358 QKF655357:QKG655358 QUB655357:QUC655358 RDX655357:RDY655358 RNT655357:RNU655358 RXP655357:RXQ655358 SHL655357:SHM655358 SRH655357:SRI655358 TBD655357:TBE655358 TKZ655357:TLA655358 TUV655357:TUW655358 UER655357:UES655358 UON655357:UOO655358 UYJ655357:UYK655358 VIF655357:VIG655358 VSB655357:VSC655358 WBX655357:WBY655358 WLT655357:WLU655358 WVP655357:WVQ655358 H720893:I720894 JD720893:JE720894 SZ720893:TA720894 ACV720893:ACW720894 AMR720893:AMS720894 AWN720893:AWO720894 BGJ720893:BGK720894 BQF720893:BQG720894 CAB720893:CAC720894 CJX720893:CJY720894 CTT720893:CTU720894 DDP720893:DDQ720894 DNL720893:DNM720894 DXH720893:DXI720894 EHD720893:EHE720894 EQZ720893:ERA720894 FAV720893:FAW720894 FKR720893:FKS720894 FUN720893:FUO720894 GEJ720893:GEK720894 GOF720893:GOG720894 GYB720893:GYC720894 HHX720893:HHY720894 HRT720893:HRU720894 IBP720893:IBQ720894 ILL720893:ILM720894 IVH720893:IVI720894 JFD720893:JFE720894 JOZ720893:JPA720894 JYV720893:JYW720894 KIR720893:KIS720894 KSN720893:KSO720894 LCJ720893:LCK720894 LMF720893:LMG720894 LWB720893:LWC720894 MFX720893:MFY720894 MPT720893:MPU720894 MZP720893:MZQ720894 NJL720893:NJM720894 NTH720893:NTI720894 ODD720893:ODE720894 OMZ720893:ONA720894 OWV720893:OWW720894 PGR720893:PGS720894 PQN720893:PQO720894 QAJ720893:QAK720894 QKF720893:QKG720894 QUB720893:QUC720894 RDX720893:RDY720894 RNT720893:RNU720894 RXP720893:RXQ720894 SHL720893:SHM720894 SRH720893:SRI720894 TBD720893:TBE720894 TKZ720893:TLA720894 TUV720893:TUW720894 UER720893:UES720894 UON720893:UOO720894 UYJ720893:UYK720894 VIF720893:VIG720894 VSB720893:VSC720894 WBX720893:WBY720894 WLT720893:WLU720894 WVP720893:WVQ720894 H786429:I786430 JD786429:JE786430 SZ786429:TA786430 ACV786429:ACW786430 AMR786429:AMS786430 AWN786429:AWO786430 BGJ786429:BGK786430 BQF786429:BQG786430 CAB786429:CAC786430 CJX786429:CJY786430 CTT786429:CTU786430 DDP786429:DDQ786430 DNL786429:DNM786430 DXH786429:DXI786430 EHD786429:EHE786430 EQZ786429:ERA786430 FAV786429:FAW786430 FKR786429:FKS786430 FUN786429:FUO786430 GEJ786429:GEK786430 GOF786429:GOG786430 GYB786429:GYC786430 HHX786429:HHY786430 HRT786429:HRU786430 IBP786429:IBQ786430 ILL786429:ILM786430 IVH786429:IVI786430 JFD786429:JFE786430 JOZ786429:JPA786430 JYV786429:JYW786430 KIR786429:KIS786430 KSN786429:KSO786430 LCJ786429:LCK786430 LMF786429:LMG786430 LWB786429:LWC786430 MFX786429:MFY786430 MPT786429:MPU786430 MZP786429:MZQ786430 NJL786429:NJM786430 NTH786429:NTI786430 ODD786429:ODE786430 OMZ786429:ONA786430 OWV786429:OWW786430 PGR786429:PGS786430 PQN786429:PQO786430 QAJ786429:QAK786430 QKF786429:QKG786430 QUB786429:QUC786430 RDX786429:RDY786430 RNT786429:RNU786430 RXP786429:RXQ786430 SHL786429:SHM786430 SRH786429:SRI786430 TBD786429:TBE786430 TKZ786429:TLA786430 TUV786429:TUW786430 UER786429:UES786430 UON786429:UOO786430 UYJ786429:UYK786430 VIF786429:VIG786430 VSB786429:VSC786430 WBX786429:WBY786430 WLT786429:WLU786430 WVP786429:WVQ786430 H851965:I851966 JD851965:JE851966 SZ851965:TA851966 ACV851965:ACW851966 AMR851965:AMS851966 AWN851965:AWO851966 BGJ851965:BGK851966 BQF851965:BQG851966 CAB851965:CAC851966 CJX851965:CJY851966 CTT851965:CTU851966 DDP851965:DDQ851966 DNL851965:DNM851966 DXH851965:DXI851966 EHD851965:EHE851966 EQZ851965:ERA851966 FAV851965:FAW851966 FKR851965:FKS851966 FUN851965:FUO851966 GEJ851965:GEK851966 GOF851965:GOG851966 GYB851965:GYC851966 HHX851965:HHY851966 HRT851965:HRU851966 IBP851965:IBQ851966 ILL851965:ILM851966 IVH851965:IVI851966 JFD851965:JFE851966 JOZ851965:JPA851966 JYV851965:JYW851966 KIR851965:KIS851966 KSN851965:KSO851966 LCJ851965:LCK851966 LMF851965:LMG851966 LWB851965:LWC851966 MFX851965:MFY851966 MPT851965:MPU851966 MZP851965:MZQ851966 NJL851965:NJM851966 NTH851965:NTI851966 ODD851965:ODE851966 OMZ851965:ONA851966 OWV851965:OWW851966 PGR851965:PGS851966 PQN851965:PQO851966 QAJ851965:QAK851966 QKF851965:QKG851966 QUB851965:QUC851966 RDX851965:RDY851966 RNT851965:RNU851966 RXP851965:RXQ851966 SHL851965:SHM851966 SRH851965:SRI851966 TBD851965:TBE851966 TKZ851965:TLA851966 TUV851965:TUW851966 UER851965:UES851966 UON851965:UOO851966 UYJ851965:UYK851966 VIF851965:VIG851966 VSB851965:VSC851966 WBX851965:WBY851966 WLT851965:WLU851966 WVP851965:WVQ851966 H917501:I917502 JD917501:JE917502 SZ917501:TA917502 ACV917501:ACW917502 AMR917501:AMS917502 AWN917501:AWO917502 BGJ917501:BGK917502 BQF917501:BQG917502 CAB917501:CAC917502 CJX917501:CJY917502 CTT917501:CTU917502 DDP917501:DDQ917502 DNL917501:DNM917502 DXH917501:DXI917502 EHD917501:EHE917502 EQZ917501:ERA917502 FAV917501:FAW917502 FKR917501:FKS917502 FUN917501:FUO917502 GEJ917501:GEK917502 GOF917501:GOG917502 GYB917501:GYC917502 HHX917501:HHY917502 HRT917501:HRU917502 IBP917501:IBQ917502 ILL917501:ILM917502 IVH917501:IVI917502 JFD917501:JFE917502 JOZ917501:JPA917502 JYV917501:JYW917502 KIR917501:KIS917502 KSN917501:KSO917502 LCJ917501:LCK917502 LMF917501:LMG917502 LWB917501:LWC917502 MFX917501:MFY917502 MPT917501:MPU917502 MZP917501:MZQ917502 NJL917501:NJM917502 NTH917501:NTI917502 ODD917501:ODE917502 OMZ917501:ONA917502 OWV917501:OWW917502 PGR917501:PGS917502 PQN917501:PQO917502 QAJ917501:QAK917502 QKF917501:QKG917502 QUB917501:QUC917502 RDX917501:RDY917502 RNT917501:RNU917502 RXP917501:RXQ917502 SHL917501:SHM917502 SRH917501:SRI917502 TBD917501:TBE917502 TKZ917501:TLA917502 TUV917501:TUW917502 UER917501:UES917502 UON917501:UOO917502 UYJ917501:UYK917502 VIF917501:VIG917502 VSB917501:VSC917502 WBX917501:WBY917502 WLT917501:WLU917502 WVP917501:WVQ917502 H983037:I983038 JD983037:JE983038 SZ983037:TA983038 ACV983037:ACW983038 AMR983037:AMS983038 AWN983037:AWO983038 BGJ983037:BGK983038 BQF983037:BQG983038 CAB983037:CAC983038 CJX983037:CJY983038 CTT983037:CTU983038 DDP983037:DDQ983038 DNL983037:DNM983038 DXH983037:DXI983038 EHD983037:EHE983038 EQZ983037:ERA983038 FAV983037:FAW983038 FKR983037:FKS983038 FUN983037:FUO983038 GEJ983037:GEK983038 GOF983037:GOG983038 GYB983037:GYC983038 HHX983037:HHY983038 HRT983037:HRU983038 IBP983037:IBQ983038 ILL983037:ILM983038 IVH983037:IVI983038 JFD983037:JFE983038 JOZ983037:JPA983038 JYV983037:JYW983038 KIR983037:KIS983038 KSN983037:KSO983038 LCJ983037:LCK983038 LMF983037:LMG983038 LWB983037:LWC983038 MFX983037:MFY983038 MPT983037:MPU983038 MZP983037:MZQ983038 NJL983037:NJM983038 NTH983037:NTI983038 ODD983037:ODE983038 OMZ983037:ONA983038 OWV983037:OWW983038 PGR983037:PGS983038 PQN983037:PQO983038 QAJ983037:QAK983038 QKF983037:QKG983038 QUB983037:QUC983038 RDX983037:RDY983038 RNT983037:RNU983038 RXP983037:RXQ983038 SHL983037:SHM983038 SRH983037:SRI983038 TBD983037:TBE983038 TKZ983037:TLA983038 TUV983037:TUW983038 UER983037:UES983038 UON983037:UOO983038 UYJ983037:UYK983038 VIF983037:VIG983038 VSB983037:VSC983038 WBX983037:WBY983038 WLT983037:WLU983038 WVP983037:WVQ983038 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formula1>999999999999</formula1>
    </dataValidation>
    <dataValidation type="whole" operator="notEqual" allowBlank="1" showInputMessage="1" showErrorMessage="1" errorTitle="Incorrect entry" error="You can enter only whole numbers" sqref="H15:K15 H26:K35 H54:K54 H111:K113 H62:K62 H70:K70 H73:K73 H77:K77 H80:K81 H85:K87 H65:K66 H89:K109">
      <formula1>999999999999</formula1>
    </dataValidation>
    <dataValidation type="whole" operator="greaterThanOrEqual" allowBlank="1" showInputMessage="1" showErrorMessage="1" errorTitle="Incorrect entry" error="You can enter only positive whole numbers" sqref="H71:K72 H78:K79 H16:K25 H82:K83 H74:K75 H55:K61 H8:K14 H36:K53 H63:K64 H67:K68">
      <formula1>0</formula1>
    </dataValidation>
  </dataValidations>
  <pageMargins left="0.75" right="0.17" top="1" bottom="1" header="0.5" footer="0.5"/>
  <pageSetup paperSize="9" scale="70" orientation="portrait" r:id="rId1"/>
  <rowBreaks count="1" manualBreakCount="1">
    <brk id="70"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9"/>
  <sheetViews>
    <sheetView view="pageBreakPreview" topLeftCell="A49" zoomScale="110" zoomScaleNormal="100" workbookViewId="0">
      <selection activeCell="I50" sqref="I50"/>
    </sheetView>
  </sheetViews>
  <sheetFormatPr defaultColWidth="9.109375" defaultRowHeight="13.2" x14ac:dyDescent="0.25"/>
  <cols>
    <col min="1" max="7" width="9.109375" style="19"/>
    <col min="8" max="9" width="15.109375" style="47" customWidth="1"/>
    <col min="10" max="16384" width="9.109375" style="19"/>
  </cols>
  <sheetData>
    <row r="1" spans="1:9" x14ac:dyDescent="0.25">
      <c r="A1" s="237" t="s">
        <v>471</v>
      </c>
      <c r="B1" s="275"/>
      <c r="C1" s="275"/>
      <c r="D1" s="275"/>
      <c r="E1" s="275"/>
      <c r="F1" s="275"/>
      <c r="G1" s="275"/>
      <c r="H1" s="275"/>
      <c r="I1" s="275"/>
    </row>
    <row r="2" spans="1:9" x14ac:dyDescent="0.25">
      <c r="A2" s="236" t="s">
        <v>472</v>
      </c>
      <c r="B2" s="209"/>
      <c r="C2" s="209"/>
      <c r="D2" s="209"/>
      <c r="E2" s="209"/>
      <c r="F2" s="209"/>
      <c r="G2" s="209"/>
      <c r="H2" s="209"/>
      <c r="I2" s="209"/>
    </row>
    <row r="3" spans="1:9" x14ac:dyDescent="0.25">
      <c r="A3" s="277" t="s">
        <v>45</v>
      </c>
      <c r="B3" s="278"/>
      <c r="C3" s="278"/>
      <c r="D3" s="278"/>
      <c r="E3" s="278"/>
      <c r="F3" s="278"/>
      <c r="G3" s="278"/>
      <c r="H3" s="278"/>
      <c r="I3" s="278"/>
    </row>
    <row r="4" spans="1:9" x14ac:dyDescent="0.25">
      <c r="A4" s="276" t="s">
        <v>473</v>
      </c>
      <c r="B4" s="213"/>
      <c r="C4" s="213"/>
      <c r="D4" s="213"/>
      <c r="E4" s="213"/>
      <c r="F4" s="213"/>
      <c r="G4" s="213"/>
      <c r="H4" s="213"/>
      <c r="I4" s="214"/>
    </row>
    <row r="5" spans="1:9" ht="22.8" thickBot="1" x14ac:dyDescent="0.3">
      <c r="A5" s="279" t="s">
        <v>47</v>
      </c>
      <c r="B5" s="280"/>
      <c r="C5" s="280"/>
      <c r="D5" s="280"/>
      <c r="E5" s="280"/>
      <c r="F5" s="281"/>
      <c r="G5" s="20" t="s">
        <v>48</v>
      </c>
      <c r="H5" s="37" t="s">
        <v>49</v>
      </c>
      <c r="I5" s="37" t="s">
        <v>50</v>
      </c>
    </row>
    <row r="6" spans="1:9" x14ac:dyDescent="0.25">
      <c r="A6" s="282">
        <v>1</v>
      </c>
      <c r="B6" s="283"/>
      <c r="C6" s="283"/>
      <c r="D6" s="283"/>
      <c r="E6" s="283"/>
      <c r="F6" s="284"/>
      <c r="G6" s="21">
        <v>2</v>
      </c>
      <c r="H6" s="38" t="s">
        <v>422</v>
      </c>
      <c r="I6" s="38" t="s">
        <v>423</v>
      </c>
    </row>
    <row r="7" spans="1:9" x14ac:dyDescent="0.25">
      <c r="A7" s="254" t="s">
        <v>424</v>
      </c>
      <c r="B7" s="255"/>
      <c r="C7" s="255"/>
      <c r="D7" s="255"/>
      <c r="E7" s="255"/>
      <c r="F7" s="255"/>
      <c r="G7" s="255"/>
      <c r="H7" s="255"/>
      <c r="I7" s="256"/>
    </row>
    <row r="8" spans="1:9" ht="12.75" customHeight="1" x14ac:dyDescent="0.25">
      <c r="A8" s="257" t="s">
        <v>474</v>
      </c>
      <c r="B8" s="258"/>
      <c r="C8" s="258"/>
      <c r="D8" s="258"/>
      <c r="E8" s="258"/>
      <c r="F8" s="259"/>
      <c r="G8" s="22">
        <v>1</v>
      </c>
      <c r="H8" s="39">
        <v>1021879</v>
      </c>
      <c r="I8" s="39">
        <v>26359486</v>
      </c>
    </row>
    <row r="9" spans="1:9" ht="12.75" customHeight="1" x14ac:dyDescent="0.25">
      <c r="A9" s="272" t="s">
        <v>475</v>
      </c>
      <c r="B9" s="273"/>
      <c r="C9" s="273"/>
      <c r="D9" s="273"/>
      <c r="E9" s="273"/>
      <c r="F9" s="274"/>
      <c r="G9" s="23">
        <v>2</v>
      </c>
      <c r="H9" s="40">
        <f>H10+H11+H12+H13+H14+H15+H16+H17</f>
        <v>16221597</v>
      </c>
      <c r="I9" s="40">
        <f>I10+I11+I12+I13+I14+I15+I16+I17</f>
        <v>22237934</v>
      </c>
    </row>
    <row r="10" spans="1:9" ht="12.75" customHeight="1" x14ac:dyDescent="0.25">
      <c r="A10" s="269" t="s">
        <v>476</v>
      </c>
      <c r="B10" s="270"/>
      <c r="C10" s="270"/>
      <c r="D10" s="270"/>
      <c r="E10" s="270"/>
      <c r="F10" s="271"/>
      <c r="G10" s="24">
        <v>3</v>
      </c>
      <c r="H10" s="41">
        <v>15673654</v>
      </c>
      <c r="I10" s="41">
        <v>19068148</v>
      </c>
    </row>
    <row r="11" spans="1:9" ht="22.2" customHeight="1" x14ac:dyDescent="0.25">
      <c r="A11" s="269" t="s">
        <v>477</v>
      </c>
      <c r="B11" s="270"/>
      <c r="C11" s="270"/>
      <c r="D11" s="270"/>
      <c r="E11" s="270"/>
      <c r="F11" s="271"/>
      <c r="G11" s="24">
        <v>4</v>
      </c>
      <c r="H11" s="41">
        <v>547943</v>
      </c>
      <c r="I11" s="41">
        <v>78611</v>
      </c>
    </row>
    <row r="12" spans="1:9" ht="23.4" customHeight="1" x14ac:dyDescent="0.25">
      <c r="A12" s="269" t="s">
        <v>478</v>
      </c>
      <c r="B12" s="270"/>
      <c r="C12" s="270"/>
      <c r="D12" s="270"/>
      <c r="E12" s="270"/>
      <c r="F12" s="271"/>
      <c r="G12" s="24">
        <v>5</v>
      </c>
      <c r="H12" s="41">
        <v>0</v>
      </c>
      <c r="I12" s="41">
        <v>0</v>
      </c>
    </row>
    <row r="13" spans="1:9" ht="12.75" customHeight="1" x14ac:dyDescent="0.25">
      <c r="A13" s="269" t="s">
        <v>479</v>
      </c>
      <c r="B13" s="270"/>
      <c r="C13" s="270"/>
      <c r="D13" s="270"/>
      <c r="E13" s="270"/>
      <c r="F13" s="271"/>
      <c r="G13" s="24">
        <v>6</v>
      </c>
      <c r="H13" s="41">
        <v>0</v>
      </c>
      <c r="I13" s="41">
        <v>0</v>
      </c>
    </row>
    <row r="14" spans="1:9" ht="12.75" customHeight="1" x14ac:dyDescent="0.25">
      <c r="A14" s="269" t="s">
        <v>480</v>
      </c>
      <c r="B14" s="270"/>
      <c r="C14" s="270"/>
      <c r="D14" s="270"/>
      <c r="E14" s="270"/>
      <c r="F14" s="271"/>
      <c r="G14" s="24">
        <v>7</v>
      </c>
      <c r="H14" s="41">
        <v>0</v>
      </c>
      <c r="I14" s="41">
        <v>-266</v>
      </c>
    </row>
    <row r="15" spans="1:9" ht="12.75" customHeight="1" x14ac:dyDescent="0.25">
      <c r="A15" s="269" t="s">
        <v>481</v>
      </c>
      <c r="B15" s="270"/>
      <c r="C15" s="270"/>
      <c r="D15" s="270"/>
      <c r="E15" s="270"/>
      <c r="F15" s="271"/>
      <c r="G15" s="24">
        <v>8</v>
      </c>
      <c r="H15" s="41">
        <v>0</v>
      </c>
      <c r="I15" s="41">
        <v>3123657</v>
      </c>
    </row>
    <row r="16" spans="1:9" ht="12.75" customHeight="1" x14ac:dyDescent="0.25">
      <c r="A16" s="269" t="s">
        <v>482</v>
      </c>
      <c r="B16" s="270"/>
      <c r="C16" s="270"/>
      <c r="D16" s="270"/>
      <c r="E16" s="270"/>
      <c r="F16" s="271"/>
      <c r="G16" s="24">
        <v>9</v>
      </c>
      <c r="H16" s="41">
        <v>0</v>
      </c>
      <c r="I16" s="41">
        <v>-285275</v>
      </c>
    </row>
    <row r="17" spans="1:9" ht="25.2" customHeight="1" x14ac:dyDescent="0.25">
      <c r="A17" s="269" t="s">
        <v>483</v>
      </c>
      <c r="B17" s="270"/>
      <c r="C17" s="270"/>
      <c r="D17" s="270"/>
      <c r="E17" s="270"/>
      <c r="F17" s="271"/>
      <c r="G17" s="24">
        <v>10</v>
      </c>
      <c r="H17" s="41">
        <v>0</v>
      </c>
      <c r="I17" s="41">
        <v>253059</v>
      </c>
    </row>
    <row r="18" spans="1:9" ht="28.2" customHeight="1" x14ac:dyDescent="0.25">
      <c r="A18" s="248" t="s">
        <v>484</v>
      </c>
      <c r="B18" s="249"/>
      <c r="C18" s="249"/>
      <c r="D18" s="249"/>
      <c r="E18" s="249"/>
      <c r="F18" s="250"/>
      <c r="G18" s="23">
        <v>11</v>
      </c>
      <c r="H18" s="40">
        <f>H8+H9</f>
        <v>17243476</v>
      </c>
      <c r="I18" s="40">
        <f>I8+I9</f>
        <v>48597420</v>
      </c>
    </row>
    <row r="19" spans="1:9" ht="12.75" customHeight="1" x14ac:dyDescent="0.25">
      <c r="A19" s="272" t="s">
        <v>485</v>
      </c>
      <c r="B19" s="273"/>
      <c r="C19" s="273"/>
      <c r="D19" s="273"/>
      <c r="E19" s="273"/>
      <c r="F19" s="274"/>
      <c r="G19" s="23">
        <v>12</v>
      </c>
      <c r="H19" s="40">
        <f>H20+H21+H22+H23</f>
        <v>4685993</v>
      </c>
      <c r="I19" s="40">
        <f>I20+I21+I22+I23</f>
        <v>-1375848</v>
      </c>
    </row>
    <row r="20" spans="1:9" ht="12.75" customHeight="1" x14ac:dyDescent="0.25">
      <c r="A20" s="269" t="s">
        <v>486</v>
      </c>
      <c r="B20" s="270"/>
      <c r="C20" s="270"/>
      <c r="D20" s="270"/>
      <c r="E20" s="270"/>
      <c r="F20" s="271"/>
      <c r="G20" s="24">
        <v>13</v>
      </c>
      <c r="H20" s="41">
        <v>-7467821</v>
      </c>
      <c r="I20" s="41">
        <v>-1653405</v>
      </c>
    </row>
    <row r="21" spans="1:9" ht="12.75" customHeight="1" x14ac:dyDescent="0.25">
      <c r="A21" s="269" t="s">
        <v>487</v>
      </c>
      <c r="B21" s="270"/>
      <c r="C21" s="270"/>
      <c r="D21" s="270"/>
      <c r="E21" s="270"/>
      <c r="F21" s="271"/>
      <c r="G21" s="24">
        <v>14</v>
      </c>
      <c r="H21" s="41">
        <v>12455851</v>
      </c>
      <c r="I21" s="41">
        <v>216263</v>
      </c>
    </row>
    <row r="22" spans="1:9" ht="12.75" customHeight="1" x14ac:dyDescent="0.25">
      <c r="A22" s="269" t="s">
        <v>488</v>
      </c>
      <c r="B22" s="270"/>
      <c r="C22" s="270"/>
      <c r="D22" s="270"/>
      <c r="E22" s="270"/>
      <c r="F22" s="271"/>
      <c r="G22" s="24">
        <v>15</v>
      </c>
      <c r="H22" s="41">
        <v>-707820</v>
      </c>
      <c r="I22" s="41">
        <v>61294</v>
      </c>
    </row>
    <row r="23" spans="1:9" ht="12.75" customHeight="1" x14ac:dyDescent="0.25">
      <c r="A23" s="269" t="s">
        <v>489</v>
      </c>
      <c r="B23" s="270"/>
      <c r="C23" s="270"/>
      <c r="D23" s="270"/>
      <c r="E23" s="270"/>
      <c r="F23" s="271"/>
      <c r="G23" s="24">
        <v>16</v>
      </c>
      <c r="H23" s="41">
        <v>405783</v>
      </c>
      <c r="I23" s="41">
        <v>0</v>
      </c>
    </row>
    <row r="24" spans="1:9" ht="12.75" customHeight="1" x14ac:dyDescent="0.25">
      <c r="A24" s="248" t="s">
        <v>490</v>
      </c>
      <c r="B24" s="249"/>
      <c r="C24" s="249"/>
      <c r="D24" s="249"/>
      <c r="E24" s="249"/>
      <c r="F24" s="250"/>
      <c r="G24" s="23">
        <v>17</v>
      </c>
      <c r="H24" s="40">
        <f>H18+H19</f>
        <v>21929469</v>
      </c>
      <c r="I24" s="40">
        <f>I18+I19</f>
        <v>47221572</v>
      </c>
    </row>
    <row r="25" spans="1:9" ht="12.75" customHeight="1" x14ac:dyDescent="0.25">
      <c r="A25" s="260" t="s">
        <v>491</v>
      </c>
      <c r="B25" s="261"/>
      <c r="C25" s="261"/>
      <c r="D25" s="261"/>
      <c r="E25" s="261"/>
      <c r="F25" s="262"/>
      <c r="G25" s="24">
        <v>18</v>
      </c>
      <c r="H25" s="41">
        <v>-3225799</v>
      </c>
      <c r="I25" s="41">
        <v>-3123657</v>
      </c>
    </row>
    <row r="26" spans="1:9" ht="12.75" customHeight="1" x14ac:dyDescent="0.25">
      <c r="A26" s="260" t="s">
        <v>492</v>
      </c>
      <c r="B26" s="261"/>
      <c r="C26" s="261"/>
      <c r="D26" s="261"/>
      <c r="E26" s="261"/>
      <c r="F26" s="262"/>
      <c r="G26" s="24">
        <v>19</v>
      </c>
      <c r="H26" s="41">
        <v>6957218</v>
      </c>
      <c r="I26" s="41">
        <v>0</v>
      </c>
    </row>
    <row r="27" spans="1:9" ht="25.95" customHeight="1" x14ac:dyDescent="0.25">
      <c r="A27" s="251" t="s">
        <v>493</v>
      </c>
      <c r="B27" s="252"/>
      <c r="C27" s="252"/>
      <c r="D27" s="252"/>
      <c r="E27" s="252"/>
      <c r="F27" s="253"/>
      <c r="G27" s="25">
        <v>20</v>
      </c>
      <c r="H27" s="42">
        <f>H24+H25+H26</f>
        <v>25660888</v>
      </c>
      <c r="I27" s="42">
        <f>I24+I25+I26</f>
        <v>44097915</v>
      </c>
    </row>
    <row r="28" spans="1:9" x14ac:dyDescent="0.25">
      <c r="A28" s="254" t="s">
        <v>439</v>
      </c>
      <c r="B28" s="255"/>
      <c r="C28" s="255"/>
      <c r="D28" s="255"/>
      <c r="E28" s="255"/>
      <c r="F28" s="255"/>
      <c r="G28" s="255"/>
      <c r="H28" s="255"/>
      <c r="I28" s="256"/>
    </row>
    <row r="29" spans="1:9" ht="30.6" customHeight="1" x14ac:dyDescent="0.25">
      <c r="A29" s="257" t="s">
        <v>494</v>
      </c>
      <c r="B29" s="258"/>
      <c r="C29" s="258"/>
      <c r="D29" s="258"/>
      <c r="E29" s="258"/>
      <c r="F29" s="259"/>
      <c r="G29" s="22">
        <v>21</v>
      </c>
      <c r="H29" s="43">
        <v>0</v>
      </c>
      <c r="I29" s="43">
        <v>0</v>
      </c>
    </row>
    <row r="30" spans="1:9" ht="12.75" customHeight="1" x14ac:dyDescent="0.25">
      <c r="A30" s="260" t="s">
        <v>495</v>
      </c>
      <c r="B30" s="261"/>
      <c r="C30" s="261"/>
      <c r="D30" s="261"/>
      <c r="E30" s="261"/>
      <c r="F30" s="262"/>
      <c r="G30" s="24">
        <v>22</v>
      </c>
      <c r="H30" s="44">
        <v>0</v>
      </c>
      <c r="I30" s="44">
        <v>0</v>
      </c>
    </row>
    <row r="31" spans="1:9" ht="12.75" customHeight="1" x14ac:dyDescent="0.25">
      <c r="A31" s="260" t="s">
        <v>496</v>
      </c>
      <c r="B31" s="261"/>
      <c r="C31" s="261"/>
      <c r="D31" s="261"/>
      <c r="E31" s="261"/>
      <c r="F31" s="262"/>
      <c r="G31" s="24">
        <v>23</v>
      </c>
      <c r="H31" s="44">
        <v>59</v>
      </c>
      <c r="I31" s="44">
        <v>266</v>
      </c>
    </row>
    <row r="32" spans="1:9" ht="12.75" customHeight="1" x14ac:dyDescent="0.25">
      <c r="A32" s="260" t="s">
        <v>497</v>
      </c>
      <c r="B32" s="261"/>
      <c r="C32" s="261"/>
      <c r="D32" s="261"/>
      <c r="E32" s="261"/>
      <c r="F32" s="262"/>
      <c r="G32" s="24">
        <v>24</v>
      </c>
      <c r="H32" s="44">
        <v>0</v>
      </c>
      <c r="I32" s="44">
        <v>0</v>
      </c>
    </row>
    <row r="33" spans="1:9" ht="12.75" customHeight="1" x14ac:dyDescent="0.25">
      <c r="A33" s="260" t="s">
        <v>498</v>
      </c>
      <c r="B33" s="261"/>
      <c r="C33" s="261"/>
      <c r="D33" s="261"/>
      <c r="E33" s="261"/>
      <c r="F33" s="262"/>
      <c r="G33" s="24">
        <v>25</v>
      </c>
      <c r="H33" s="44">
        <v>0</v>
      </c>
      <c r="I33" s="44">
        <v>3000</v>
      </c>
    </row>
    <row r="34" spans="1:9" ht="12.75" customHeight="1" x14ac:dyDescent="0.25">
      <c r="A34" s="260" t="s">
        <v>499</v>
      </c>
      <c r="B34" s="261"/>
      <c r="C34" s="261"/>
      <c r="D34" s="261"/>
      <c r="E34" s="261"/>
      <c r="F34" s="262"/>
      <c r="G34" s="24">
        <v>26</v>
      </c>
      <c r="H34" s="44">
        <v>0</v>
      </c>
      <c r="I34" s="44">
        <v>0</v>
      </c>
    </row>
    <row r="35" spans="1:9" ht="26.4" customHeight="1" x14ac:dyDescent="0.25">
      <c r="A35" s="248" t="s">
        <v>500</v>
      </c>
      <c r="B35" s="249"/>
      <c r="C35" s="249"/>
      <c r="D35" s="249"/>
      <c r="E35" s="249"/>
      <c r="F35" s="250"/>
      <c r="G35" s="23">
        <v>27</v>
      </c>
      <c r="H35" s="45">
        <f>H29+H30+H31+H32+H33+H34</f>
        <v>59</v>
      </c>
      <c r="I35" s="45">
        <f>I29+I30+I31+I32+I33+I34</f>
        <v>3266</v>
      </c>
    </row>
    <row r="36" spans="1:9" ht="22.95" customHeight="1" x14ac:dyDescent="0.25">
      <c r="A36" s="260" t="s">
        <v>501</v>
      </c>
      <c r="B36" s="261"/>
      <c r="C36" s="261"/>
      <c r="D36" s="261"/>
      <c r="E36" s="261"/>
      <c r="F36" s="262"/>
      <c r="G36" s="24">
        <v>28</v>
      </c>
      <c r="H36" s="44">
        <v>-14581297</v>
      </c>
      <c r="I36" s="44">
        <v>-12265561</v>
      </c>
    </row>
    <row r="37" spans="1:9" ht="12.75" customHeight="1" x14ac:dyDescent="0.25">
      <c r="A37" s="260" t="s">
        <v>502</v>
      </c>
      <c r="B37" s="261"/>
      <c r="C37" s="261"/>
      <c r="D37" s="261"/>
      <c r="E37" s="261"/>
      <c r="F37" s="262"/>
      <c r="G37" s="24">
        <v>29</v>
      </c>
      <c r="H37" s="44">
        <v>0</v>
      </c>
      <c r="I37" s="44">
        <v>0</v>
      </c>
    </row>
    <row r="38" spans="1:9" ht="12.75" customHeight="1" x14ac:dyDescent="0.25">
      <c r="A38" s="260" t="s">
        <v>503</v>
      </c>
      <c r="B38" s="261"/>
      <c r="C38" s="261"/>
      <c r="D38" s="261"/>
      <c r="E38" s="261"/>
      <c r="F38" s="262"/>
      <c r="G38" s="24">
        <v>30</v>
      </c>
      <c r="H38" s="44">
        <v>0</v>
      </c>
      <c r="I38" s="44">
        <v>-45080000</v>
      </c>
    </row>
    <row r="39" spans="1:9" ht="12.75" customHeight="1" x14ac:dyDescent="0.25">
      <c r="A39" s="260" t="s">
        <v>504</v>
      </c>
      <c r="B39" s="261"/>
      <c r="C39" s="261"/>
      <c r="D39" s="261"/>
      <c r="E39" s="261"/>
      <c r="F39" s="262"/>
      <c r="G39" s="24">
        <v>31</v>
      </c>
      <c r="H39" s="44">
        <v>0</v>
      </c>
      <c r="I39" s="44">
        <v>0</v>
      </c>
    </row>
    <row r="40" spans="1:9" ht="12.75" customHeight="1" x14ac:dyDescent="0.25">
      <c r="A40" s="260" t="s">
        <v>505</v>
      </c>
      <c r="B40" s="261"/>
      <c r="C40" s="261"/>
      <c r="D40" s="261"/>
      <c r="E40" s="261"/>
      <c r="F40" s="262"/>
      <c r="G40" s="24">
        <v>32</v>
      </c>
      <c r="H40" s="44">
        <v>0</v>
      </c>
      <c r="I40" s="44">
        <v>0</v>
      </c>
    </row>
    <row r="41" spans="1:9" ht="24" customHeight="1" x14ac:dyDescent="0.25">
      <c r="A41" s="248" t="s">
        <v>506</v>
      </c>
      <c r="B41" s="249"/>
      <c r="C41" s="249"/>
      <c r="D41" s="249"/>
      <c r="E41" s="249"/>
      <c r="F41" s="250"/>
      <c r="G41" s="23">
        <v>33</v>
      </c>
      <c r="H41" s="45">
        <f>H36+H37+H38+H39+H40</f>
        <v>-14581297</v>
      </c>
      <c r="I41" s="45">
        <f>I36+I37+I38+I39+I40</f>
        <v>-57345561</v>
      </c>
    </row>
    <row r="42" spans="1:9" ht="29.4" customHeight="1" x14ac:dyDescent="0.25">
      <c r="A42" s="251" t="s">
        <v>507</v>
      </c>
      <c r="B42" s="252"/>
      <c r="C42" s="252"/>
      <c r="D42" s="252"/>
      <c r="E42" s="252"/>
      <c r="F42" s="253"/>
      <c r="G42" s="25">
        <v>34</v>
      </c>
      <c r="H42" s="46">
        <f>H35+H41</f>
        <v>-14581238</v>
      </c>
      <c r="I42" s="46">
        <f>I35+I41</f>
        <v>-57342295</v>
      </c>
    </row>
    <row r="43" spans="1:9" x14ac:dyDescent="0.25">
      <c r="A43" s="254" t="s">
        <v>454</v>
      </c>
      <c r="B43" s="255"/>
      <c r="C43" s="255"/>
      <c r="D43" s="255"/>
      <c r="E43" s="255"/>
      <c r="F43" s="255"/>
      <c r="G43" s="255"/>
      <c r="H43" s="255"/>
      <c r="I43" s="256"/>
    </row>
    <row r="44" spans="1:9" ht="12.75" customHeight="1" x14ac:dyDescent="0.25">
      <c r="A44" s="257" t="s">
        <v>508</v>
      </c>
      <c r="B44" s="258"/>
      <c r="C44" s="258"/>
      <c r="D44" s="258"/>
      <c r="E44" s="258"/>
      <c r="F44" s="259"/>
      <c r="G44" s="22">
        <v>35</v>
      </c>
      <c r="H44" s="43">
        <v>0</v>
      </c>
      <c r="I44" s="43">
        <v>0</v>
      </c>
    </row>
    <row r="45" spans="1:9" ht="25.2" customHeight="1" x14ac:dyDescent="0.25">
      <c r="A45" s="260" t="s">
        <v>509</v>
      </c>
      <c r="B45" s="261"/>
      <c r="C45" s="261"/>
      <c r="D45" s="261"/>
      <c r="E45" s="261"/>
      <c r="F45" s="262"/>
      <c r="G45" s="24">
        <v>36</v>
      </c>
      <c r="H45" s="44">
        <v>0</v>
      </c>
      <c r="I45" s="44">
        <v>0</v>
      </c>
    </row>
    <row r="46" spans="1:9" ht="12.75" customHeight="1" x14ac:dyDescent="0.25">
      <c r="A46" s="260" t="s">
        <v>510</v>
      </c>
      <c r="B46" s="261"/>
      <c r="C46" s="261"/>
      <c r="D46" s="261"/>
      <c r="E46" s="261"/>
      <c r="F46" s="262"/>
      <c r="G46" s="24">
        <v>37</v>
      </c>
      <c r="H46" s="44">
        <v>7458224</v>
      </c>
      <c r="I46" s="44">
        <v>2677025</v>
      </c>
    </row>
    <row r="47" spans="1:9" ht="12.75" customHeight="1" x14ac:dyDescent="0.25">
      <c r="A47" s="260" t="s">
        <v>511</v>
      </c>
      <c r="B47" s="261"/>
      <c r="C47" s="261"/>
      <c r="D47" s="261"/>
      <c r="E47" s="261"/>
      <c r="F47" s="262"/>
      <c r="G47" s="24">
        <v>38</v>
      </c>
      <c r="H47" s="44">
        <v>0</v>
      </c>
      <c r="I47" s="44">
        <v>0</v>
      </c>
    </row>
    <row r="48" spans="1:9" ht="22.2" customHeight="1" x14ac:dyDescent="0.25">
      <c r="A48" s="248" t="s">
        <v>512</v>
      </c>
      <c r="B48" s="249"/>
      <c r="C48" s="249"/>
      <c r="D48" s="249"/>
      <c r="E48" s="249"/>
      <c r="F48" s="250"/>
      <c r="G48" s="23">
        <v>39</v>
      </c>
      <c r="H48" s="45">
        <f>H44+H45+H46+H47</f>
        <v>7458224</v>
      </c>
      <c r="I48" s="45">
        <f>I44+I45+I46+I47</f>
        <v>2677025</v>
      </c>
    </row>
    <row r="49" spans="1:9" ht="24.6" customHeight="1" x14ac:dyDescent="0.25">
      <c r="A49" s="260" t="s">
        <v>513</v>
      </c>
      <c r="B49" s="261"/>
      <c r="C49" s="261"/>
      <c r="D49" s="261"/>
      <c r="E49" s="261"/>
      <c r="F49" s="262"/>
      <c r="G49" s="24">
        <v>40</v>
      </c>
      <c r="H49" s="44">
        <v>-8295998</v>
      </c>
      <c r="I49" s="44">
        <v>-5003867</v>
      </c>
    </row>
    <row r="50" spans="1:9" ht="12.75" customHeight="1" x14ac:dyDescent="0.25">
      <c r="A50" s="260" t="s">
        <v>514</v>
      </c>
      <c r="B50" s="261"/>
      <c r="C50" s="261"/>
      <c r="D50" s="261"/>
      <c r="E50" s="261"/>
      <c r="F50" s="262"/>
      <c r="G50" s="24">
        <v>41</v>
      </c>
      <c r="H50" s="44">
        <v>-2968</v>
      </c>
      <c r="I50" s="44">
        <v>0</v>
      </c>
    </row>
    <row r="51" spans="1:9" ht="12.75" customHeight="1" x14ac:dyDescent="0.25">
      <c r="A51" s="260" t="s">
        <v>515</v>
      </c>
      <c r="B51" s="261"/>
      <c r="C51" s="261"/>
      <c r="D51" s="261"/>
      <c r="E51" s="261"/>
      <c r="F51" s="262"/>
      <c r="G51" s="24">
        <v>42</v>
      </c>
      <c r="H51" s="44">
        <v>-2082481</v>
      </c>
      <c r="I51" s="44">
        <v>-4049372</v>
      </c>
    </row>
    <row r="52" spans="1:9" ht="22.95" customHeight="1" x14ac:dyDescent="0.25">
      <c r="A52" s="260" t="s">
        <v>516</v>
      </c>
      <c r="B52" s="261"/>
      <c r="C52" s="261"/>
      <c r="D52" s="261"/>
      <c r="E52" s="261"/>
      <c r="F52" s="262"/>
      <c r="G52" s="24">
        <v>43</v>
      </c>
      <c r="H52" s="44">
        <v>-40000</v>
      </c>
      <c r="I52" s="44">
        <v>0</v>
      </c>
    </row>
    <row r="53" spans="1:9" ht="12.75" customHeight="1" x14ac:dyDescent="0.25">
      <c r="A53" s="260" t="s">
        <v>517</v>
      </c>
      <c r="B53" s="261"/>
      <c r="C53" s="261"/>
      <c r="D53" s="261"/>
      <c r="E53" s="261"/>
      <c r="F53" s="262"/>
      <c r="G53" s="24">
        <v>44</v>
      </c>
      <c r="H53" s="44">
        <v>0</v>
      </c>
      <c r="I53" s="44">
        <v>0</v>
      </c>
    </row>
    <row r="54" spans="1:9" ht="30.6" customHeight="1" x14ac:dyDescent="0.25">
      <c r="A54" s="248" t="s">
        <v>518</v>
      </c>
      <c r="B54" s="249"/>
      <c r="C54" s="249"/>
      <c r="D54" s="249"/>
      <c r="E54" s="249"/>
      <c r="F54" s="250"/>
      <c r="G54" s="23">
        <v>45</v>
      </c>
      <c r="H54" s="45">
        <f>H49+H50+H51+H52+H53</f>
        <v>-10421447</v>
      </c>
      <c r="I54" s="45">
        <f>I49+I50+I51+I52+I53</f>
        <v>-9053239</v>
      </c>
    </row>
    <row r="55" spans="1:9" ht="29.4" customHeight="1" x14ac:dyDescent="0.25">
      <c r="A55" s="263" t="s">
        <v>519</v>
      </c>
      <c r="B55" s="264"/>
      <c r="C55" s="264"/>
      <c r="D55" s="264"/>
      <c r="E55" s="264"/>
      <c r="F55" s="265"/>
      <c r="G55" s="23">
        <v>46</v>
      </c>
      <c r="H55" s="45">
        <f>H48+H54</f>
        <v>-2963223</v>
      </c>
      <c r="I55" s="45">
        <f>I48+I54</f>
        <v>-6376214</v>
      </c>
    </row>
    <row r="56" spans="1:9" ht="32.4" customHeight="1" x14ac:dyDescent="0.25">
      <c r="A56" s="260" t="s">
        <v>520</v>
      </c>
      <c r="B56" s="261"/>
      <c r="C56" s="261"/>
      <c r="D56" s="261"/>
      <c r="E56" s="261"/>
      <c r="F56" s="262"/>
      <c r="G56" s="24">
        <v>47</v>
      </c>
      <c r="H56" s="44">
        <v>0</v>
      </c>
      <c r="I56" s="44">
        <v>0</v>
      </c>
    </row>
    <row r="57" spans="1:9" ht="26.4" customHeight="1" x14ac:dyDescent="0.25">
      <c r="A57" s="263" t="s">
        <v>521</v>
      </c>
      <c r="B57" s="264"/>
      <c r="C57" s="264"/>
      <c r="D57" s="264"/>
      <c r="E57" s="264"/>
      <c r="F57" s="265"/>
      <c r="G57" s="23">
        <v>48</v>
      </c>
      <c r="H57" s="45">
        <f>H27+H42+H55+H56</f>
        <v>8116427</v>
      </c>
      <c r="I57" s="45">
        <f>I27+I42+I55+I56</f>
        <v>-19620594</v>
      </c>
    </row>
    <row r="58" spans="1:9" ht="24" customHeight="1" x14ac:dyDescent="0.25">
      <c r="A58" s="266" t="s">
        <v>469</v>
      </c>
      <c r="B58" s="267"/>
      <c r="C58" s="267"/>
      <c r="D58" s="267"/>
      <c r="E58" s="267"/>
      <c r="F58" s="268"/>
      <c r="G58" s="24">
        <v>49</v>
      </c>
      <c r="H58" s="44">
        <v>15240303</v>
      </c>
      <c r="I58" s="44">
        <v>23356730</v>
      </c>
    </row>
    <row r="59" spans="1:9" ht="31.2" customHeight="1" x14ac:dyDescent="0.25">
      <c r="A59" s="251" t="s">
        <v>522</v>
      </c>
      <c r="B59" s="252"/>
      <c r="C59" s="252"/>
      <c r="D59" s="252"/>
      <c r="E59" s="252"/>
      <c r="F59" s="253"/>
      <c r="G59" s="25">
        <v>50</v>
      </c>
      <c r="H59" s="46">
        <f>H57+H58</f>
        <v>23356730</v>
      </c>
      <c r="I59" s="46">
        <f>I57+I58</f>
        <v>3736136</v>
      </c>
    </row>
  </sheetData>
  <sheetProtection algorithmName="SHA-512" hashValue="7R0TouUtKN9Qnh4DwreiE+c1TCKmen2DagNMvIMj1sskB9xlN/neRKMczgThT1KJXkQzDYqGy746wRdF8lOlEA==" saltValue="6YASzqzDbTyYi34joCL/iw==" spinCount="100000" sheet="1" objects="1" scenarios="1"/>
  <mergeCells count="59">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 ref="A16:F16"/>
    <mergeCell ref="A12:F12"/>
    <mergeCell ref="A7:I7"/>
    <mergeCell ref="A8:F8"/>
    <mergeCell ref="A9:F9"/>
    <mergeCell ref="A10:F10"/>
    <mergeCell ref="A11:F11"/>
    <mergeCell ref="A28:I28"/>
    <mergeCell ref="A23:F23"/>
    <mergeCell ref="A24:F24"/>
    <mergeCell ref="A37:F37"/>
    <mergeCell ref="A48:F48"/>
    <mergeCell ref="A39:F39"/>
    <mergeCell ref="A40:F40"/>
    <mergeCell ref="A35:F35"/>
    <mergeCell ref="A36:F36"/>
    <mergeCell ref="A38:F38"/>
    <mergeCell ref="A26:F26"/>
    <mergeCell ref="A27:F2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54:F54"/>
    <mergeCell ref="A41:F41"/>
    <mergeCell ref="A42:F42"/>
    <mergeCell ref="A43:I43"/>
    <mergeCell ref="A44:F44"/>
    <mergeCell ref="A45:F45"/>
    <mergeCell ref="A46:F46"/>
    <mergeCell ref="A47:F47"/>
  </mergeCells>
  <dataValidations count="5">
    <dataValidation type="whole" operator="greaterThanOrEqual" allowBlank="1" showInputMessage="1" showErrorMessage="1" errorTitle="Incorrect entry" error="You can enter only positive whole numbers."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formula1>0</formula1>
    </dataValidation>
    <dataValidation type="whole" operator="notEqual" allowBlank="1" showInputMessage="1" showErrorMessage="1" errorTitle="Incorrect entry" error="You can enter only whole numbers."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formula1>9999999998</formula1>
    </dataValidation>
    <dataValidation type="whole" operator="notEqual" allowBlank="1" showInputMessage="1" showErrorMessage="1" errorTitle="Incorrect entry" error="You can enter only whole numbers or a zero" sqref="H39:I39 H42:I42 H55:I57 H8:I27">
      <formula1>999999999999</formula1>
    </dataValidation>
    <dataValidation type="whole" operator="lessThanOrEqual" allowBlank="1" showInputMessage="1" showErrorMessage="1" errorTitle="Incorrect entry" error="You can enter only negative whole numbers or a zero" sqref="H13:I13 H25:I25 H36:I38 H40:I41 H49:I54">
      <formula1>0</formula1>
    </dataValidation>
    <dataValidation type="whole" operator="greaterThanOrEqual" allowBlank="1" showInputMessage="1" showErrorMessage="1" errorTitle="Incorrect entry" error="You can enter only positive whole numbers or a zero" sqref="H29:I35 H14:I14 H44:I48 H58:I59 H10:I10">
      <formula1>0</formula1>
    </dataValidation>
  </dataValidations>
  <pageMargins left="0.74803149606299213" right="0.74803149606299213" top="0.98425196850393704" bottom="0.98425196850393704" header="0.51181102362204722" footer="0.51181102362204722"/>
  <pageSetup paperSize="9" scale="7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3"/>
  <sheetViews>
    <sheetView view="pageBreakPreview" topLeftCell="A49" zoomScale="110" zoomScaleNormal="100" workbookViewId="0">
      <selection activeCell="I50" sqref="I50"/>
    </sheetView>
  </sheetViews>
  <sheetFormatPr defaultRowHeight="13.2" x14ac:dyDescent="0.25"/>
  <cols>
    <col min="1" max="7" width="9.109375" style="16"/>
    <col min="8" max="9" width="15.44140625" style="34" customWidth="1"/>
    <col min="10" max="10" width="12" style="16" bestFit="1" customWidth="1"/>
    <col min="11" max="11" width="10.33203125" style="16" bestFit="1" customWidth="1"/>
    <col min="12" max="12" width="12.33203125" style="16" bestFit="1" customWidth="1"/>
    <col min="13" max="263" width="9.109375" style="16"/>
    <col min="264" max="265" width="9.88671875" style="16" bestFit="1" customWidth="1"/>
    <col min="266" max="266" width="12" style="16" bestFit="1" customWidth="1"/>
    <col min="267" max="267" width="10.33203125" style="16" bestFit="1" customWidth="1"/>
    <col min="268" max="268" width="12.33203125" style="16" bestFit="1" customWidth="1"/>
    <col min="269" max="519" width="9.109375" style="16"/>
    <col min="520" max="521" width="9.88671875" style="16" bestFit="1" customWidth="1"/>
    <col min="522" max="522" width="12" style="16" bestFit="1" customWidth="1"/>
    <col min="523" max="523" width="10.33203125" style="16" bestFit="1" customWidth="1"/>
    <col min="524" max="524" width="12.33203125" style="16" bestFit="1" customWidth="1"/>
    <col min="525" max="775" width="9.109375" style="16"/>
    <col min="776" max="777" width="9.88671875" style="16" bestFit="1" customWidth="1"/>
    <col min="778" max="778" width="12" style="16" bestFit="1" customWidth="1"/>
    <col min="779" max="779" width="10.33203125" style="16" bestFit="1" customWidth="1"/>
    <col min="780" max="780" width="12.33203125" style="16" bestFit="1" customWidth="1"/>
    <col min="781" max="1031" width="9.109375" style="16"/>
    <col min="1032" max="1033" width="9.88671875" style="16" bestFit="1" customWidth="1"/>
    <col min="1034" max="1034" width="12" style="16" bestFit="1" customWidth="1"/>
    <col min="1035" max="1035" width="10.33203125" style="16" bestFit="1" customWidth="1"/>
    <col min="1036" max="1036" width="12.33203125" style="16" bestFit="1" customWidth="1"/>
    <col min="1037" max="1287" width="9.109375" style="16"/>
    <col min="1288" max="1289" width="9.88671875" style="16" bestFit="1" customWidth="1"/>
    <col min="1290" max="1290" width="12" style="16" bestFit="1" customWidth="1"/>
    <col min="1291" max="1291" width="10.33203125" style="16" bestFit="1" customWidth="1"/>
    <col min="1292" max="1292" width="12.33203125" style="16" bestFit="1" customWidth="1"/>
    <col min="1293" max="1543" width="9.109375" style="16"/>
    <col min="1544" max="1545" width="9.88671875" style="16" bestFit="1" customWidth="1"/>
    <col min="1546" max="1546" width="12" style="16" bestFit="1" customWidth="1"/>
    <col min="1547" max="1547" width="10.33203125" style="16" bestFit="1" customWidth="1"/>
    <col min="1548" max="1548" width="12.33203125" style="16" bestFit="1" customWidth="1"/>
    <col min="1549" max="1799" width="9.109375" style="16"/>
    <col min="1800" max="1801" width="9.88671875" style="16" bestFit="1" customWidth="1"/>
    <col min="1802" max="1802" width="12" style="16" bestFit="1" customWidth="1"/>
    <col min="1803" max="1803" width="10.33203125" style="16" bestFit="1" customWidth="1"/>
    <col min="1804" max="1804" width="12.33203125" style="16" bestFit="1" customWidth="1"/>
    <col min="1805" max="2055" width="9.109375" style="16"/>
    <col min="2056" max="2057" width="9.88671875" style="16" bestFit="1" customWidth="1"/>
    <col min="2058" max="2058" width="12" style="16" bestFit="1" customWidth="1"/>
    <col min="2059" max="2059" width="10.33203125" style="16" bestFit="1" customWidth="1"/>
    <col min="2060" max="2060" width="12.33203125" style="16" bestFit="1" customWidth="1"/>
    <col min="2061" max="2311" width="9.109375" style="16"/>
    <col min="2312" max="2313" width="9.88671875" style="16" bestFit="1" customWidth="1"/>
    <col min="2314" max="2314" width="12" style="16" bestFit="1" customWidth="1"/>
    <col min="2315" max="2315" width="10.33203125" style="16" bestFit="1" customWidth="1"/>
    <col min="2316" max="2316" width="12.33203125" style="16" bestFit="1" customWidth="1"/>
    <col min="2317" max="2567" width="9.109375" style="16"/>
    <col min="2568" max="2569" width="9.88671875" style="16" bestFit="1" customWidth="1"/>
    <col min="2570" max="2570" width="12" style="16" bestFit="1" customWidth="1"/>
    <col min="2571" max="2571" width="10.33203125" style="16" bestFit="1" customWidth="1"/>
    <col min="2572" max="2572" width="12.33203125" style="16" bestFit="1" customWidth="1"/>
    <col min="2573" max="2823" width="9.109375" style="16"/>
    <col min="2824" max="2825" width="9.88671875" style="16" bestFit="1" customWidth="1"/>
    <col min="2826" max="2826" width="12" style="16" bestFit="1" customWidth="1"/>
    <col min="2827" max="2827" width="10.33203125" style="16" bestFit="1" customWidth="1"/>
    <col min="2828" max="2828" width="12.33203125" style="16" bestFit="1" customWidth="1"/>
    <col min="2829" max="3079" width="9.109375" style="16"/>
    <col min="3080" max="3081" width="9.88671875" style="16" bestFit="1" customWidth="1"/>
    <col min="3082" max="3082" width="12" style="16" bestFit="1" customWidth="1"/>
    <col min="3083" max="3083" width="10.33203125" style="16" bestFit="1" customWidth="1"/>
    <col min="3084" max="3084" width="12.33203125" style="16" bestFit="1" customWidth="1"/>
    <col min="3085" max="3335" width="9.109375" style="16"/>
    <col min="3336" max="3337" width="9.88671875" style="16" bestFit="1" customWidth="1"/>
    <col min="3338" max="3338" width="12" style="16" bestFit="1" customWidth="1"/>
    <col min="3339" max="3339" width="10.33203125" style="16" bestFit="1" customWidth="1"/>
    <col min="3340" max="3340" width="12.33203125" style="16" bestFit="1" customWidth="1"/>
    <col min="3341" max="3591" width="9.109375" style="16"/>
    <col min="3592" max="3593" width="9.88671875" style="16" bestFit="1" customWidth="1"/>
    <col min="3594" max="3594" width="12" style="16" bestFit="1" customWidth="1"/>
    <col min="3595" max="3595" width="10.33203125" style="16" bestFit="1" customWidth="1"/>
    <col min="3596" max="3596" width="12.33203125" style="16" bestFit="1" customWidth="1"/>
    <col min="3597" max="3847" width="9.109375" style="16"/>
    <col min="3848" max="3849" width="9.88671875" style="16" bestFit="1" customWidth="1"/>
    <col min="3850" max="3850" width="12" style="16" bestFit="1" customWidth="1"/>
    <col min="3851" max="3851" width="10.33203125" style="16" bestFit="1" customWidth="1"/>
    <col min="3852" max="3852" width="12.33203125" style="16" bestFit="1" customWidth="1"/>
    <col min="3853" max="4103" width="9.109375" style="16"/>
    <col min="4104" max="4105" width="9.88671875" style="16" bestFit="1" customWidth="1"/>
    <col min="4106" max="4106" width="12" style="16" bestFit="1" customWidth="1"/>
    <col min="4107" max="4107" width="10.33203125" style="16" bestFit="1" customWidth="1"/>
    <col min="4108" max="4108" width="12.33203125" style="16" bestFit="1" customWidth="1"/>
    <col min="4109" max="4359" width="9.109375" style="16"/>
    <col min="4360" max="4361" width="9.88671875" style="16" bestFit="1" customWidth="1"/>
    <col min="4362" max="4362" width="12" style="16" bestFit="1" customWidth="1"/>
    <col min="4363" max="4363" width="10.33203125" style="16" bestFit="1" customWidth="1"/>
    <col min="4364" max="4364" width="12.33203125" style="16" bestFit="1" customWidth="1"/>
    <col min="4365" max="4615" width="9.109375" style="16"/>
    <col min="4616" max="4617" width="9.88671875" style="16" bestFit="1" customWidth="1"/>
    <col min="4618" max="4618" width="12" style="16" bestFit="1" customWidth="1"/>
    <col min="4619" max="4619" width="10.33203125" style="16" bestFit="1" customWidth="1"/>
    <col min="4620" max="4620" width="12.33203125" style="16" bestFit="1" customWidth="1"/>
    <col min="4621" max="4871" width="9.109375" style="16"/>
    <col min="4872" max="4873" width="9.88671875" style="16" bestFit="1" customWidth="1"/>
    <col min="4874" max="4874" width="12" style="16" bestFit="1" customWidth="1"/>
    <col min="4875" max="4875" width="10.33203125" style="16" bestFit="1" customWidth="1"/>
    <col min="4876" max="4876" width="12.33203125" style="16" bestFit="1" customWidth="1"/>
    <col min="4877" max="5127" width="9.109375" style="16"/>
    <col min="5128" max="5129" width="9.88671875" style="16" bestFit="1" customWidth="1"/>
    <col min="5130" max="5130" width="12" style="16" bestFit="1" customWidth="1"/>
    <col min="5131" max="5131" width="10.33203125" style="16" bestFit="1" customWidth="1"/>
    <col min="5132" max="5132" width="12.33203125" style="16" bestFit="1" customWidth="1"/>
    <col min="5133" max="5383" width="9.109375" style="16"/>
    <col min="5384" max="5385" width="9.88671875" style="16" bestFit="1" customWidth="1"/>
    <col min="5386" max="5386" width="12" style="16" bestFit="1" customWidth="1"/>
    <col min="5387" max="5387" width="10.33203125" style="16" bestFit="1" customWidth="1"/>
    <col min="5388" max="5388" width="12.33203125" style="16" bestFit="1" customWidth="1"/>
    <col min="5389" max="5639" width="9.109375" style="16"/>
    <col min="5640" max="5641" width="9.88671875" style="16" bestFit="1" customWidth="1"/>
    <col min="5642" max="5642" width="12" style="16" bestFit="1" customWidth="1"/>
    <col min="5643" max="5643" width="10.33203125" style="16" bestFit="1" customWidth="1"/>
    <col min="5644" max="5644" width="12.33203125" style="16" bestFit="1" customWidth="1"/>
    <col min="5645" max="5895" width="9.109375" style="16"/>
    <col min="5896" max="5897" width="9.88671875" style="16" bestFit="1" customWidth="1"/>
    <col min="5898" max="5898" width="12" style="16" bestFit="1" customWidth="1"/>
    <col min="5899" max="5899" width="10.33203125" style="16" bestFit="1" customWidth="1"/>
    <col min="5900" max="5900" width="12.33203125" style="16" bestFit="1" customWidth="1"/>
    <col min="5901" max="6151" width="9.109375" style="16"/>
    <col min="6152" max="6153" width="9.88671875" style="16" bestFit="1" customWidth="1"/>
    <col min="6154" max="6154" width="12" style="16" bestFit="1" customWidth="1"/>
    <col min="6155" max="6155" width="10.33203125" style="16" bestFit="1" customWidth="1"/>
    <col min="6156" max="6156" width="12.33203125" style="16" bestFit="1" customWidth="1"/>
    <col min="6157" max="6407" width="9.109375" style="16"/>
    <col min="6408" max="6409" width="9.88671875" style="16" bestFit="1" customWidth="1"/>
    <col min="6410" max="6410" width="12" style="16" bestFit="1" customWidth="1"/>
    <col min="6411" max="6411" width="10.33203125" style="16" bestFit="1" customWidth="1"/>
    <col min="6412" max="6412" width="12.33203125" style="16" bestFit="1" customWidth="1"/>
    <col min="6413" max="6663" width="9.109375" style="16"/>
    <col min="6664" max="6665" width="9.88671875" style="16" bestFit="1" customWidth="1"/>
    <col min="6666" max="6666" width="12" style="16" bestFit="1" customWidth="1"/>
    <col min="6667" max="6667" width="10.33203125" style="16" bestFit="1" customWidth="1"/>
    <col min="6668" max="6668" width="12.33203125" style="16" bestFit="1" customWidth="1"/>
    <col min="6669" max="6919" width="9.109375" style="16"/>
    <col min="6920" max="6921" width="9.88671875" style="16" bestFit="1" customWidth="1"/>
    <col min="6922" max="6922" width="12" style="16" bestFit="1" customWidth="1"/>
    <col min="6923" max="6923" width="10.33203125" style="16" bestFit="1" customWidth="1"/>
    <col min="6924" max="6924" width="12.33203125" style="16" bestFit="1" customWidth="1"/>
    <col min="6925" max="7175" width="9.109375" style="16"/>
    <col min="7176" max="7177" width="9.88671875" style="16" bestFit="1" customWidth="1"/>
    <col min="7178" max="7178" width="12" style="16" bestFit="1" customWidth="1"/>
    <col min="7179" max="7179" width="10.33203125" style="16" bestFit="1" customWidth="1"/>
    <col min="7180" max="7180" width="12.33203125" style="16" bestFit="1" customWidth="1"/>
    <col min="7181" max="7431" width="9.109375" style="16"/>
    <col min="7432" max="7433" width="9.88671875" style="16" bestFit="1" customWidth="1"/>
    <col min="7434" max="7434" width="12" style="16" bestFit="1" customWidth="1"/>
    <col min="7435" max="7435" width="10.33203125" style="16" bestFit="1" customWidth="1"/>
    <col min="7436" max="7436" width="12.33203125" style="16" bestFit="1" customWidth="1"/>
    <col min="7437" max="7687" width="9.109375" style="16"/>
    <col min="7688" max="7689" width="9.88671875" style="16" bestFit="1" customWidth="1"/>
    <col min="7690" max="7690" width="12" style="16" bestFit="1" customWidth="1"/>
    <col min="7691" max="7691" width="10.33203125" style="16" bestFit="1" customWidth="1"/>
    <col min="7692" max="7692" width="12.33203125" style="16" bestFit="1" customWidth="1"/>
    <col min="7693" max="7943" width="9.109375" style="16"/>
    <col min="7944" max="7945" width="9.88671875" style="16" bestFit="1" customWidth="1"/>
    <col min="7946" max="7946" width="12" style="16" bestFit="1" customWidth="1"/>
    <col min="7947" max="7947" width="10.33203125" style="16" bestFit="1" customWidth="1"/>
    <col min="7948" max="7948" width="12.33203125" style="16" bestFit="1" customWidth="1"/>
    <col min="7949" max="8199" width="9.109375" style="16"/>
    <col min="8200" max="8201" width="9.88671875" style="16" bestFit="1" customWidth="1"/>
    <col min="8202" max="8202" width="12" style="16" bestFit="1" customWidth="1"/>
    <col min="8203" max="8203" width="10.33203125" style="16" bestFit="1" customWidth="1"/>
    <col min="8204" max="8204" width="12.33203125" style="16" bestFit="1" customWidth="1"/>
    <col min="8205" max="8455" width="9.109375" style="16"/>
    <col min="8456" max="8457" width="9.88671875" style="16" bestFit="1" customWidth="1"/>
    <col min="8458" max="8458" width="12" style="16" bestFit="1" customWidth="1"/>
    <col min="8459" max="8459" width="10.33203125" style="16" bestFit="1" customWidth="1"/>
    <col min="8460" max="8460" width="12.33203125" style="16" bestFit="1" customWidth="1"/>
    <col min="8461" max="8711" width="9.109375" style="16"/>
    <col min="8712" max="8713" width="9.88671875" style="16" bestFit="1" customWidth="1"/>
    <col min="8714" max="8714" width="12" style="16" bestFit="1" customWidth="1"/>
    <col min="8715" max="8715" width="10.33203125" style="16" bestFit="1" customWidth="1"/>
    <col min="8716" max="8716" width="12.33203125" style="16" bestFit="1" customWidth="1"/>
    <col min="8717" max="8967" width="9.109375" style="16"/>
    <col min="8968" max="8969" width="9.88671875" style="16" bestFit="1" customWidth="1"/>
    <col min="8970" max="8970" width="12" style="16" bestFit="1" customWidth="1"/>
    <col min="8971" max="8971" width="10.33203125" style="16" bestFit="1" customWidth="1"/>
    <col min="8972" max="8972" width="12.33203125" style="16" bestFit="1" customWidth="1"/>
    <col min="8973" max="9223" width="9.109375" style="16"/>
    <col min="9224" max="9225" width="9.88671875" style="16" bestFit="1" customWidth="1"/>
    <col min="9226" max="9226" width="12" style="16" bestFit="1" customWidth="1"/>
    <col min="9227" max="9227" width="10.33203125" style="16" bestFit="1" customWidth="1"/>
    <col min="9228" max="9228" width="12.33203125" style="16" bestFit="1" customWidth="1"/>
    <col min="9229" max="9479" width="9.109375" style="16"/>
    <col min="9480" max="9481" width="9.88671875" style="16" bestFit="1" customWidth="1"/>
    <col min="9482" max="9482" width="12" style="16" bestFit="1" customWidth="1"/>
    <col min="9483" max="9483" width="10.33203125" style="16" bestFit="1" customWidth="1"/>
    <col min="9484" max="9484" width="12.33203125" style="16" bestFit="1" customWidth="1"/>
    <col min="9485" max="9735" width="9.109375" style="16"/>
    <col min="9736" max="9737" width="9.88671875" style="16" bestFit="1" customWidth="1"/>
    <col min="9738" max="9738" width="12" style="16" bestFit="1" customWidth="1"/>
    <col min="9739" max="9739" width="10.33203125" style="16" bestFit="1" customWidth="1"/>
    <col min="9740" max="9740" width="12.33203125" style="16" bestFit="1" customWidth="1"/>
    <col min="9741" max="9991" width="9.109375" style="16"/>
    <col min="9992" max="9993" width="9.88671875" style="16" bestFit="1" customWidth="1"/>
    <col min="9994" max="9994" width="12" style="16" bestFit="1" customWidth="1"/>
    <col min="9995" max="9995" width="10.33203125" style="16" bestFit="1" customWidth="1"/>
    <col min="9996" max="9996" width="12.33203125" style="16" bestFit="1" customWidth="1"/>
    <col min="9997" max="10247" width="9.109375" style="16"/>
    <col min="10248" max="10249" width="9.88671875" style="16" bestFit="1" customWidth="1"/>
    <col min="10250" max="10250" width="12" style="16" bestFit="1" customWidth="1"/>
    <col min="10251" max="10251" width="10.33203125" style="16" bestFit="1" customWidth="1"/>
    <col min="10252" max="10252" width="12.33203125" style="16" bestFit="1" customWidth="1"/>
    <col min="10253" max="10503" width="9.109375" style="16"/>
    <col min="10504" max="10505" width="9.88671875" style="16" bestFit="1" customWidth="1"/>
    <col min="10506" max="10506" width="12" style="16" bestFit="1" customWidth="1"/>
    <col min="10507" max="10507" width="10.33203125" style="16" bestFit="1" customWidth="1"/>
    <col min="10508" max="10508" width="12.33203125" style="16" bestFit="1" customWidth="1"/>
    <col min="10509" max="10759" width="9.109375" style="16"/>
    <col min="10760" max="10761" width="9.88671875" style="16" bestFit="1" customWidth="1"/>
    <col min="10762" max="10762" width="12" style="16" bestFit="1" customWidth="1"/>
    <col min="10763" max="10763" width="10.33203125" style="16" bestFit="1" customWidth="1"/>
    <col min="10764" max="10764" width="12.33203125" style="16" bestFit="1" customWidth="1"/>
    <col min="10765" max="11015" width="9.109375" style="16"/>
    <col min="11016" max="11017" width="9.88671875" style="16" bestFit="1" customWidth="1"/>
    <col min="11018" max="11018" width="12" style="16" bestFit="1" customWidth="1"/>
    <col min="11019" max="11019" width="10.33203125" style="16" bestFit="1" customWidth="1"/>
    <col min="11020" max="11020" width="12.33203125" style="16" bestFit="1" customWidth="1"/>
    <col min="11021" max="11271" width="9.109375" style="16"/>
    <col min="11272" max="11273" width="9.88671875" style="16" bestFit="1" customWidth="1"/>
    <col min="11274" max="11274" width="12" style="16" bestFit="1" customWidth="1"/>
    <col min="11275" max="11275" width="10.33203125" style="16" bestFit="1" customWidth="1"/>
    <col min="11276" max="11276" width="12.33203125" style="16" bestFit="1" customWidth="1"/>
    <col min="11277" max="11527" width="9.109375" style="16"/>
    <col min="11528" max="11529" width="9.88671875" style="16" bestFit="1" customWidth="1"/>
    <col min="11530" max="11530" width="12" style="16" bestFit="1" customWidth="1"/>
    <col min="11531" max="11531" width="10.33203125" style="16" bestFit="1" customWidth="1"/>
    <col min="11532" max="11532" width="12.33203125" style="16" bestFit="1" customWidth="1"/>
    <col min="11533" max="11783" width="9.109375" style="16"/>
    <col min="11784" max="11785" width="9.88671875" style="16" bestFit="1" customWidth="1"/>
    <col min="11786" max="11786" width="12" style="16" bestFit="1" customWidth="1"/>
    <col min="11787" max="11787" width="10.33203125" style="16" bestFit="1" customWidth="1"/>
    <col min="11788" max="11788" width="12.33203125" style="16" bestFit="1" customWidth="1"/>
    <col min="11789" max="12039" width="9.109375" style="16"/>
    <col min="12040" max="12041" width="9.88671875" style="16" bestFit="1" customWidth="1"/>
    <col min="12042" max="12042" width="12" style="16" bestFit="1" customWidth="1"/>
    <col min="12043" max="12043" width="10.33203125" style="16" bestFit="1" customWidth="1"/>
    <col min="12044" max="12044" width="12.33203125" style="16" bestFit="1" customWidth="1"/>
    <col min="12045" max="12295" width="9.109375" style="16"/>
    <col min="12296" max="12297" width="9.88671875" style="16" bestFit="1" customWidth="1"/>
    <col min="12298" max="12298" width="12" style="16" bestFit="1" customWidth="1"/>
    <col min="12299" max="12299" width="10.33203125" style="16" bestFit="1" customWidth="1"/>
    <col min="12300" max="12300" width="12.33203125" style="16" bestFit="1" customWidth="1"/>
    <col min="12301" max="12551" width="9.109375" style="16"/>
    <col min="12552" max="12553" width="9.88671875" style="16" bestFit="1" customWidth="1"/>
    <col min="12554" max="12554" width="12" style="16" bestFit="1" customWidth="1"/>
    <col min="12555" max="12555" width="10.33203125" style="16" bestFit="1" customWidth="1"/>
    <col min="12556" max="12556" width="12.33203125" style="16" bestFit="1" customWidth="1"/>
    <col min="12557" max="12807" width="9.109375" style="16"/>
    <col min="12808" max="12809" width="9.88671875" style="16" bestFit="1" customWidth="1"/>
    <col min="12810" max="12810" width="12" style="16" bestFit="1" customWidth="1"/>
    <col min="12811" max="12811" width="10.33203125" style="16" bestFit="1" customWidth="1"/>
    <col min="12812" max="12812" width="12.33203125" style="16" bestFit="1" customWidth="1"/>
    <col min="12813" max="13063" width="9.109375" style="16"/>
    <col min="13064" max="13065" width="9.88671875" style="16" bestFit="1" customWidth="1"/>
    <col min="13066" max="13066" width="12" style="16" bestFit="1" customWidth="1"/>
    <col min="13067" max="13067" width="10.33203125" style="16" bestFit="1" customWidth="1"/>
    <col min="13068" max="13068" width="12.33203125" style="16" bestFit="1" customWidth="1"/>
    <col min="13069" max="13319" width="9.109375" style="16"/>
    <col min="13320" max="13321" width="9.88671875" style="16" bestFit="1" customWidth="1"/>
    <col min="13322" max="13322" width="12" style="16" bestFit="1" customWidth="1"/>
    <col min="13323" max="13323" width="10.33203125" style="16" bestFit="1" customWidth="1"/>
    <col min="13324" max="13324" width="12.33203125" style="16" bestFit="1" customWidth="1"/>
    <col min="13325" max="13575" width="9.109375" style="16"/>
    <col min="13576" max="13577" width="9.88671875" style="16" bestFit="1" customWidth="1"/>
    <col min="13578" max="13578" width="12" style="16" bestFit="1" customWidth="1"/>
    <col min="13579" max="13579" width="10.33203125" style="16" bestFit="1" customWidth="1"/>
    <col min="13580" max="13580" width="12.33203125" style="16" bestFit="1" customWidth="1"/>
    <col min="13581" max="13831" width="9.109375" style="16"/>
    <col min="13832" max="13833" width="9.88671875" style="16" bestFit="1" customWidth="1"/>
    <col min="13834" max="13834" width="12" style="16" bestFit="1" customWidth="1"/>
    <col min="13835" max="13835" width="10.33203125" style="16" bestFit="1" customWidth="1"/>
    <col min="13836" max="13836" width="12.33203125" style="16" bestFit="1" customWidth="1"/>
    <col min="13837" max="14087" width="9.109375" style="16"/>
    <col min="14088" max="14089" width="9.88671875" style="16" bestFit="1" customWidth="1"/>
    <col min="14090" max="14090" width="12" style="16" bestFit="1" customWidth="1"/>
    <col min="14091" max="14091" width="10.33203125" style="16" bestFit="1" customWidth="1"/>
    <col min="14092" max="14092" width="12.33203125" style="16" bestFit="1" customWidth="1"/>
    <col min="14093" max="14343" width="9.109375" style="16"/>
    <col min="14344" max="14345" width="9.88671875" style="16" bestFit="1" customWidth="1"/>
    <col min="14346" max="14346" width="12" style="16" bestFit="1" customWidth="1"/>
    <col min="14347" max="14347" width="10.33203125" style="16" bestFit="1" customWidth="1"/>
    <col min="14348" max="14348" width="12.33203125" style="16" bestFit="1" customWidth="1"/>
    <col min="14349" max="14599" width="9.109375" style="16"/>
    <col min="14600" max="14601" width="9.88671875" style="16" bestFit="1" customWidth="1"/>
    <col min="14602" max="14602" width="12" style="16" bestFit="1" customWidth="1"/>
    <col min="14603" max="14603" width="10.33203125" style="16" bestFit="1" customWidth="1"/>
    <col min="14604" max="14604" width="12.33203125" style="16" bestFit="1" customWidth="1"/>
    <col min="14605" max="14855" width="9.109375" style="16"/>
    <col min="14856" max="14857" width="9.88671875" style="16" bestFit="1" customWidth="1"/>
    <col min="14858" max="14858" width="12" style="16" bestFit="1" customWidth="1"/>
    <col min="14859" max="14859" width="10.33203125" style="16" bestFit="1" customWidth="1"/>
    <col min="14860" max="14860" width="12.33203125" style="16" bestFit="1" customWidth="1"/>
    <col min="14861" max="15111" width="9.109375" style="16"/>
    <col min="15112" max="15113" width="9.88671875" style="16" bestFit="1" customWidth="1"/>
    <col min="15114" max="15114" width="12" style="16" bestFit="1" customWidth="1"/>
    <col min="15115" max="15115" width="10.33203125" style="16" bestFit="1" customWidth="1"/>
    <col min="15116" max="15116" width="12.33203125" style="16" bestFit="1" customWidth="1"/>
    <col min="15117" max="15367" width="9.109375" style="16"/>
    <col min="15368" max="15369" width="9.88671875" style="16" bestFit="1" customWidth="1"/>
    <col min="15370" max="15370" width="12" style="16" bestFit="1" customWidth="1"/>
    <col min="15371" max="15371" width="10.33203125" style="16" bestFit="1" customWidth="1"/>
    <col min="15372" max="15372" width="12.33203125" style="16" bestFit="1" customWidth="1"/>
    <col min="15373" max="15623" width="9.109375" style="16"/>
    <col min="15624" max="15625" width="9.88671875" style="16" bestFit="1" customWidth="1"/>
    <col min="15626" max="15626" width="12" style="16" bestFit="1" customWidth="1"/>
    <col min="15627" max="15627" width="10.33203125" style="16" bestFit="1" customWidth="1"/>
    <col min="15628" max="15628" width="12.33203125" style="16" bestFit="1" customWidth="1"/>
    <col min="15629" max="15879" width="9.109375" style="16"/>
    <col min="15880" max="15881" width="9.88671875" style="16" bestFit="1" customWidth="1"/>
    <col min="15882" max="15882" width="12" style="16" bestFit="1" customWidth="1"/>
    <col min="15883" max="15883" width="10.33203125" style="16" bestFit="1" customWidth="1"/>
    <col min="15884" max="15884" width="12.33203125" style="16" bestFit="1" customWidth="1"/>
    <col min="15885" max="16135" width="9.109375" style="16"/>
    <col min="16136" max="16137" width="9.88671875" style="16" bestFit="1" customWidth="1"/>
    <col min="16138" max="16138" width="12" style="16" bestFit="1" customWidth="1"/>
    <col min="16139" max="16139" width="10.33203125" style="16" bestFit="1" customWidth="1"/>
    <col min="16140" max="16140" width="12.33203125" style="16" bestFit="1" customWidth="1"/>
    <col min="16141" max="16384" width="9.109375" style="16"/>
  </cols>
  <sheetData>
    <row r="1" spans="1:9" ht="12.75" customHeight="1" x14ac:dyDescent="0.25">
      <c r="A1" s="237" t="s">
        <v>421</v>
      </c>
      <c r="B1" s="275"/>
      <c r="C1" s="275"/>
      <c r="D1" s="275"/>
      <c r="E1" s="275"/>
      <c r="F1" s="275"/>
      <c r="G1" s="275"/>
      <c r="H1" s="275"/>
      <c r="I1" s="275"/>
    </row>
    <row r="2" spans="1:9" ht="12.75" customHeight="1" x14ac:dyDescent="0.25">
      <c r="A2" s="236" t="s">
        <v>44</v>
      </c>
      <c r="B2" s="209"/>
      <c r="C2" s="209"/>
      <c r="D2" s="209"/>
      <c r="E2" s="209"/>
      <c r="F2" s="209"/>
      <c r="G2" s="209"/>
      <c r="H2" s="209"/>
      <c r="I2" s="209"/>
    </row>
    <row r="3" spans="1:9" x14ac:dyDescent="0.25">
      <c r="A3" s="287" t="s">
        <v>45</v>
      </c>
      <c r="B3" s="288"/>
      <c r="C3" s="288"/>
      <c r="D3" s="288"/>
      <c r="E3" s="288"/>
      <c r="F3" s="288"/>
      <c r="G3" s="288"/>
      <c r="H3" s="288"/>
      <c r="I3" s="288"/>
    </row>
    <row r="4" spans="1:9" x14ac:dyDescent="0.25">
      <c r="A4" s="276" t="s">
        <v>46</v>
      </c>
      <c r="B4" s="213"/>
      <c r="C4" s="213"/>
      <c r="D4" s="213"/>
      <c r="E4" s="213"/>
      <c r="F4" s="213"/>
      <c r="G4" s="213"/>
      <c r="H4" s="213"/>
      <c r="I4" s="214"/>
    </row>
    <row r="5" spans="1:9" ht="22.8" thickBot="1" x14ac:dyDescent="0.3">
      <c r="A5" s="279" t="s">
        <v>47</v>
      </c>
      <c r="B5" s="280"/>
      <c r="C5" s="280"/>
      <c r="D5" s="280"/>
      <c r="E5" s="280"/>
      <c r="F5" s="281"/>
      <c r="G5" s="20" t="s">
        <v>48</v>
      </c>
      <c r="H5" s="37" t="s">
        <v>49</v>
      </c>
      <c r="I5" s="37" t="s">
        <v>50</v>
      </c>
    </row>
    <row r="6" spans="1:9" x14ac:dyDescent="0.25">
      <c r="A6" s="282">
        <v>1</v>
      </c>
      <c r="B6" s="283"/>
      <c r="C6" s="283"/>
      <c r="D6" s="283"/>
      <c r="E6" s="283"/>
      <c r="F6" s="284"/>
      <c r="G6" s="26">
        <v>2</v>
      </c>
      <c r="H6" s="38" t="s">
        <v>422</v>
      </c>
      <c r="I6" s="38" t="s">
        <v>423</v>
      </c>
    </row>
    <row r="7" spans="1:9" x14ac:dyDescent="0.25">
      <c r="A7" s="299" t="s">
        <v>424</v>
      </c>
      <c r="B7" s="300"/>
      <c r="C7" s="300"/>
      <c r="D7" s="300"/>
      <c r="E7" s="300"/>
      <c r="F7" s="300"/>
      <c r="G7" s="300"/>
      <c r="H7" s="300"/>
      <c r="I7" s="301"/>
    </row>
    <row r="8" spans="1:9" x14ac:dyDescent="0.25">
      <c r="A8" s="302" t="s">
        <v>425</v>
      </c>
      <c r="B8" s="302"/>
      <c r="C8" s="302"/>
      <c r="D8" s="302"/>
      <c r="E8" s="302"/>
      <c r="F8" s="302"/>
      <c r="G8" s="27">
        <v>1</v>
      </c>
      <c r="H8" s="48">
        <v>0</v>
      </c>
      <c r="I8" s="48">
        <v>0</v>
      </c>
    </row>
    <row r="9" spans="1:9" x14ac:dyDescent="0.25">
      <c r="A9" s="285" t="s">
        <v>426</v>
      </c>
      <c r="B9" s="285"/>
      <c r="C9" s="285"/>
      <c r="D9" s="285"/>
      <c r="E9" s="285"/>
      <c r="F9" s="285"/>
      <c r="G9" s="28">
        <v>2</v>
      </c>
      <c r="H9" s="49">
        <v>0</v>
      </c>
      <c r="I9" s="49">
        <v>0</v>
      </c>
    </row>
    <row r="10" spans="1:9" x14ac:dyDescent="0.25">
      <c r="A10" s="285" t="s">
        <v>427</v>
      </c>
      <c r="B10" s="285"/>
      <c r="C10" s="285"/>
      <c r="D10" s="285"/>
      <c r="E10" s="285"/>
      <c r="F10" s="285"/>
      <c r="G10" s="28">
        <v>3</v>
      </c>
      <c r="H10" s="49">
        <v>0</v>
      </c>
      <c r="I10" s="49">
        <v>0</v>
      </c>
    </row>
    <row r="11" spans="1:9" x14ac:dyDescent="0.25">
      <c r="A11" s="285" t="s">
        <v>428</v>
      </c>
      <c r="B11" s="285"/>
      <c r="C11" s="285"/>
      <c r="D11" s="285"/>
      <c r="E11" s="285"/>
      <c r="F11" s="285"/>
      <c r="G11" s="28">
        <v>4</v>
      </c>
      <c r="H11" s="49">
        <v>0</v>
      </c>
      <c r="I11" s="49">
        <v>0</v>
      </c>
    </row>
    <row r="12" spans="1:9" x14ac:dyDescent="0.25">
      <c r="A12" s="285" t="s">
        <v>429</v>
      </c>
      <c r="B12" s="285"/>
      <c r="C12" s="285"/>
      <c r="D12" s="285"/>
      <c r="E12" s="285"/>
      <c r="F12" s="285"/>
      <c r="G12" s="28">
        <v>5</v>
      </c>
      <c r="H12" s="49">
        <v>0</v>
      </c>
      <c r="I12" s="49">
        <v>0</v>
      </c>
    </row>
    <row r="13" spans="1:9" x14ac:dyDescent="0.25">
      <c r="A13" s="286" t="s">
        <v>430</v>
      </c>
      <c r="B13" s="286"/>
      <c r="C13" s="286"/>
      <c r="D13" s="286"/>
      <c r="E13" s="286"/>
      <c r="F13" s="286"/>
      <c r="G13" s="121">
        <v>6</v>
      </c>
      <c r="H13" s="122">
        <f>SUM(H8:H12)</f>
        <v>0</v>
      </c>
      <c r="I13" s="122">
        <f>SUM(I8:I12)</f>
        <v>0</v>
      </c>
    </row>
    <row r="14" spans="1:9" x14ac:dyDescent="0.25">
      <c r="A14" s="285" t="s">
        <v>431</v>
      </c>
      <c r="B14" s="285"/>
      <c r="C14" s="285"/>
      <c r="D14" s="285"/>
      <c r="E14" s="285"/>
      <c r="F14" s="285"/>
      <c r="G14" s="28">
        <v>7</v>
      </c>
      <c r="H14" s="49">
        <v>0</v>
      </c>
      <c r="I14" s="49">
        <v>0</v>
      </c>
    </row>
    <row r="15" spans="1:9" x14ac:dyDescent="0.25">
      <c r="A15" s="285" t="s">
        <v>432</v>
      </c>
      <c r="B15" s="285"/>
      <c r="C15" s="285"/>
      <c r="D15" s="285"/>
      <c r="E15" s="285"/>
      <c r="F15" s="285"/>
      <c r="G15" s="28">
        <v>8</v>
      </c>
      <c r="H15" s="49">
        <v>0</v>
      </c>
      <c r="I15" s="49">
        <v>0</v>
      </c>
    </row>
    <row r="16" spans="1:9" x14ac:dyDescent="0.25">
      <c r="A16" s="285" t="s">
        <v>433</v>
      </c>
      <c r="B16" s="285"/>
      <c r="C16" s="285"/>
      <c r="D16" s="285"/>
      <c r="E16" s="285"/>
      <c r="F16" s="285"/>
      <c r="G16" s="28">
        <v>9</v>
      </c>
      <c r="H16" s="49">
        <v>0</v>
      </c>
      <c r="I16" s="49">
        <v>0</v>
      </c>
    </row>
    <row r="17" spans="1:9" x14ac:dyDescent="0.25">
      <c r="A17" s="285" t="s">
        <v>434</v>
      </c>
      <c r="B17" s="285"/>
      <c r="C17" s="285"/>
      <c r="D17" s="285"/>
      <c r="E17" s="285"/>
      <c r="F17" s="285"/>
      <c r="G17" s="28">
        <v>10</v>
      </c>
      <c r="H17" s="49">
        <v>0</v>
      </c>
      <c r="I17" s="49">
        <v>0</v>
      </c>
    </row>
    <row r="18" spans="1:9" ht="12.75" customHeight="1" x14ac:dyDescent="0.25">
      <c r="A18" s="285" t="s">
        <v>435</v>
      </c>
      <c r="B18" s="285"/>
      <c r="C18" s="285"/>
      <c r="D18" s="285"/>
      <c r="E18" s="285"/>
      <c r="F18" s="285"/>
      <c r="G18" s="28">
        <v>11</v>
      </c>
      <c r="H18" s="49">
        <v>0</v>
      </c>
      <c r="I18" s="49">
        <v>0</v>
      </c>
    </row>
    <row r="19" spans="1:9" x14ac:dyDescent="0.25">
      <c r="A19" s="285" t="s">
        <v>436</v>
      </c>
      <c r="B19" s="285"/>
      <c r="C19" s="285"/>
      <c r="D19" s="285"/>
      <c r="E19" s="285"/>
      <c r="F19" s="285"/>
      <c r="G19" s="28">
        <v>12</v>
      </c>
      <c r="H19" s="49">
        <v>0</v>
      </c>
      <c r="I19" s="49">
        <v>0</v>
      </c>
    </row>
    <row r="20" spans="1:9" ht="12.75" customHeight="1" x14ac:dyDescent="0.25">
      <c r="A20" s="296" t="s">
        <v>437</v>
      </c>
      <c r="B20" s="297"/>
      <c r="C20" s="297"/>
      <c r="D20" s="297"/>
      <c r="E20" s="297"/>
      <c r="F20" s="298"/>
      <c r="G20" s="121">
        <v>13</v>
      </c>
      <c r="H20" s="122">
        <f>SUM(H14:H19)</f>
        <v>0</v>
      </c>
      <c r="I20" s="122">
        <f>SUM(I14:I19)</f>
        <v>0</v>
      </c>
    </row>
    <row r="21" spans="1:9" ht="27.6" customHeight="1" x14ac:dyDescent="0.25">
      <c r="A21" s="289" t="s">
        <v>438</v>
      </c>
      <c r="B21" s="290"/>
      <c r="C21" s="290"/>
      <c r="D21" s="290"/>
      <c r="E21" s="290"/>
      <c r="F21" s="290"/>
      <c r="G21" s="30">
        <v>14</v>
      </c>
      <c r="H21" s="51">
        <f>H13+H20</f>
        <v>0</v>
      </c>
      <c r="I21" s="51">
        <f>I13+I20</f>
        <v>0</v>
      </c>
    </row>
    <row r="22" spans="1:9" x14ac:dyDescent="0.25">
      <c r="A22" s="299" t="s">
        <v>439</v>
      </c>
      <c r="B22" s="300"/>
      <c r="C22" s="300"/>
      <c r="D22" s="300"/>
      <c r="E22" s="300"/>
      <c r="F22" s="300"/>
      <c r="G22" s="300"/>
      <c r="H22" s="300"/>
      <c r="I22" s="301"/>
    </row>
    <row r="23" spans="1:9" ht="26.4" customHeight="1" x14ac:dyDescent="0.25">
      <c r="A23" s="302" t="s">
        <v>440</v>
      </c>
      <c r="B23" s="302"/>
      <c r="C23" s="302"/>
      <c r="D23" s="302"/>
      <c r="E23" s="302"/>
      <c r="F23" s="302"/>
      <c r="G23" s="27">
        <v>15</v>
      </c>
      <c r="H23" s="48">
        <v>0</v>
      </c>
      <c r="I23" s="48">
        <v>0</v>
      </c>
    </row>
    <row r="24" spans="1:9" x14ac:dyDescent="0.25">
      <c r="A24" s="285" t="s">
        <v>441</v>
      </c>
      <c r="B24" s="285"/>
      <c r="C24" s="285"/>
      <c r="D24" s="285"/>
      <c r="E24" s="285"/>
      <c r="F24" s="285"/>
      <c r="G24" s="27">
        <v>16</v>
      </c>
      <c r="H24" s="49">
        <v>0</v>
      </c>
      <c r="I24" s="49">
        <v>0</v>
      </c>
    </row>
    <row r="25" spans="1:9" x14ac:dyDescent="0.25">
      <c r="A25" s="285" t="s">
        <v>442</v>
      </c>
      <c r="B25" s="285"/>
      <c r="C25" s="285"/>
      <c r="D25" s="285"/>
      <c r="E25" s="285"/>
      <c r="F25" s="285"/>
      <c r="G25" s="27">
        <v>17</v>
      </c>
      <c r="H25" s="49">
        <v>0</v>
      </c>
      <c r="I25" s="49">
        <v>0</v>
      </c>
    </row>
    <row r="26" spans="1:9" x14ac:dyDescent="0.25">
      <c r="A26" s="285" t="s">
        <v>443</v>
      </c>
      <c r="B26" s="285"/>
      <c r="C26" s="285"/>
      <c r="D26" s="285"/>
      <c r="E26" s="285"/>
      <c r="F26" s="285"/>
      <c r="G26" s="27">
        <v>18</v>
      </c>
      <c r="H26" s="49">
        <v>0</v>
      </c>
      <c r="I26" s="49">
        <v>0</v>
      </c>
    </row>
    <row r="27" spans="1:9" x14ac:dyDescent="0.25">
      <c r="A27" s="285" t="s">
        <v>444</v>
      </c>
      <c r="B27" s="285"/>
      <c r="C27" s="285"/>
      <c r="D27" s="285"/>
      <c r="E27" s="285"/>
      <c r="F27" s="285"/>
      <c r="G27" s="27">
        <v>19</v>
      </c>
      <c r="H27" s="49">
        <v>0</v>
      </c>
      <c r="I27" s="49">
        <v>0</v>
      </c>
    </row>
    <row r="28" spans="1:9" x14ac:dyDescent="0.25">
      <c r="A28" s="285" t="s">
        <v>445</v>
      </c>
      <c r="B28" s="285"/>
      <c r="C28" s="285"/>
      <c r="D28" s="285"/>
      <c r="E28" s="285"/>
      <c r="F28" s="285"/>
      <c r="G28" s="27">
        <v>20</v>
      </c>
      <c r="H28" s="49">
        <v>0</v>
      </c>
      <c r="I28" s="49">
        <v>0</v>
      </c>
    </row>
    <row r="29" spans="1:9" ht="24" customHeight="1" x14ac:dyDescent="0.25">
      <c r="A29" s="292" t="s">
        <v>446</v>
      </c>
      <c r="B29" s="292"/>
      <c r="C29" s="292"/>
      <c r="D29" s="292"/>
      <c r="E29" s="292"/>
      <c r="F29" s="292"/>
      <c r="G29" s="29">
        <v>21</v>
      </c>
      <c r="H29" s="50">
        <f>SUM(H23:H28)</f>
        <v>0</v>
      </c>
      <c r="I29" s="50">
        <f>SUM(I23:I28)</f>
        <v>0</v>
      </c>
    </row>
    <row r="30" spans="1:9" ht="27" customHeight="1" x14ac:dyDescent="0.25">
      <c r="A30" s="285" t="s">
        <v>447</v>
      </c>
      <c r="B30" s="285"/>
      <c r="C30" s="285"/>
      <c r="D30" s="285"/>
      <c r="E30" s="285"/>
      <c r="F30" s="285"/>
      <c r="G30" s="28">
        <v>22</v>
      </c>
      <c r="H30" s="49">
        <v>0</v>
      </c>
      <c r="I30" s="49">
        <v>0</v>
      </c>
    </row>
    <row r="31" spans="1:9" x14ac:dyDescent="0.25">
      <c r="A31" s="285" t="s">
        <v>448</v>
      </c>
      <c r="B31" s="285"/>
      <c r="C31" s="285"/>
      <c r="D31" s="285"/>
      <c r="E31" s="285"/>
      <c r="F31" s="285"/>
      <c r="G31" s="28">
        <v>23</v>
      </c>
      <c r="H31" s="49">
        <v>0</v>
      </c>
      <c r="I31" s="49">
        <v>0</v>
      </c>
    </row>
    <row r="32" spans="1:9" x14ac:dyDescent="0.25">
      <c r="A32" s="285" t="s">
        <v>449</v>
      </c>
      <c r="B32" s="285"/>
      <c r="C32" s="285"/>
      <c r="D32" s="285"/>
      <c r="E32" s="285"/>
      <c r="F32" s="285"/>
      <c r="G32" s="28">
        <v>24</v>
      </c>
      <c r="H32" s="49">
        <v>0</v>
      </c>
      <c r="I32" s="49">
        <v>0</v>
      </c>
    </row>
    <row r="33" spans="1:9" x14ac:dyDescent="0.25">
      <c r="A33" s="285" t="s">
        <v>450</v>
      </c>
      <c r="B33" s="285"/>
      <c r="C33" s="285"/>
      <c r="D33" s="285"/>
      <c r="E33" s="285"/>
      <c r="F33" s="285"/>
      <c r="G33" s="28">
        <v>25</v>
      </c>
      <c r="H33" s="49">
        <v>0</v>
      </c>
      <c r="I33" s="49">
        <v>0</v>
      </c>
    </row>
    <row r="34" spans="1:9" x14ac:dyDescent="0.25">
      <c r="A34" s="285" t="s">
        <v>451</v>
      </c>
      <c r="B34" s="285"/>
      <c r="C34" s="285"/>
      <c r="D34" s="285"/>
      <c r="E34" s="285"/>
      <c r="F34" s="285"/>
      <c r="G34" s="28">
        <v>26</v>
      </c>
      <c r="H34" s="49">
        <v>0</v>
      </c>
      <c r="I34" s="49">
        <v>0</v>
      </c>
    </row>
    <row r="35" spans="1:9" ht="25.95" customHeight="1" x14ac:dyDescent="0.25">
      <c r="A35" s="292" t="s">
        <v>452</v>
      </c>
      <c r="B35" s="292"/>
      <c r="C35" s="292"/>
      <c r="D35" s="292"/>
      <c r="E35" s="292"/>
      <c r="F35" s="292"/>
      <c r="G35" s="29">
        <v>27</v>
      </c>
      <c r="H35" s="50">
        <f>SUM(H30:H34)</f>
        <v>0</v>
      </c>
      <c r="I35" s="50">
        <f>SUM(I30:I34)</f>
        <v>0</v>
      </c>
    </row>
    <row r="36" spans="1:9" ht="28.2" customHeight="1" x14ac:dyDescent="0.25">
      <c r="A36" s="289" t="s">
        <v>453</v>
      </c>
      <c r="B36" s="290"/>
      <c r="C36" s="290"/>
      <c r="D36" s="290"/>
      <c r="E36" s="290"/>
      <c r="F36" s="290"/>
      <c r="G36" s="30">
        <v>28</v>
      </c>
      <c r="H36" s="51">
        <f>H29+H35</f>
        <v>0</v>
      </c>
      <c r="I36" s="51">
        <f>I29+I35</f>
        <v>0</v>
      </c>
    </row>
    <row r="37" spans="1:9" x14ac:dyDescent="0.25">
      <c r="A37" s="299" t="s">
        <v>454</v>
      </c>
      <c r="B37" s="300"/>
      <c r="C37" s="300"/>
      <c r="D37" s="300"/>
      <c r="E37" s="300"/>
      <c r="F37" s="300"/>
      <c r="G37" s="300">
        <v>0</v>
      </c>
      <c r="H37" s="300"/>
      <c r="I37" s="301"/>
    </row>
    <row r="38" spans="1:9" x14ac:dyDescent="0.25">
      <c r="A38" s="303" t="s">
        <v>455</v>
      </c>
      <c r="B38" s="303"/>
      <c r="C38" s="303"/>
      <c r="D38" s="303"/>
      <c r="E38" s="303"/>
      <c r="F38" s="303"/>
      <c r="G38" s="27">
        <v>29</v>
      </c>
      <c r="H38" s="48">
        <v>0</v>
      </c>
      <c r="I38" s="48">
        <v>0</v>
      </c>
    </row>
    <row r="39" spans="1:9" ht="25.2" customHeight="1" x14ac:dyDescent="0.25">
      <c r="A39" s="291" t="s">
        <v>456</v>
      </c>
      <c r="B39" s="291"/>
      <c r="C39" s="291"/>
      <c r="D39" s="291"/>
      <c r="E39" s="291"/>
      <c r="F39" s="291"/>
      <c r="G39" s="27">
        <v>30</v>
      </c>
      <c r="H39" s="49">
        <v>0</v>
      </c>
      <c r="I39" s="49">
        <v>0</v>
      </c>
    </row>
    <row r="40" spans="1:9" x14ac:dyDescent="0.25">
      <c r="A40" s="291" t="s">
        <v>457</v>
      </c>
      <c r="B40" s="291"/>
      <c r="C40" s="291"/>
      <c r="D40" s="291"/>
      <c r="E40" s="291"/>
      <c r="F40" s="291"/>
      <c r="G40" s="27">
        <v>31</v>
      </c>
      <c r="H40" s="49">
        <v>0</v>
      </c>
      <c r="I40" s="49">
        <v>0</v>
      </c>
    </row>
    <row r="41" spans="1:9" x14ac:dyDescent="0.25">
      <c r="A41" s="291" t="s">
        <v>458</v>
      </c>
      <c r="B41" s="291"/>
      <c r="C41" s="291"/>
      <c r="D41" s="291"/>
      <c r="E41" s="291"/>
      <c r="F41" s="291"/>
      <c r="G41" s="27">
        <v>32</v>
      </c>
      <c r="H41" s="49">
        <v>0</v>
      </c>
      <c r="I41" s="49">
        <v>0</v>
      </c>
    </row>
    <row r="42" spans="1:9" ht="25.95" customHeight="1" x14ac:dyDescent="0.25">
      <c r="A42" s="292" t="s">
        <v>459</v>
      </c>
      <c r="B42" s="292"/>
      <c r="C42" s="292"/>
      <c r="D42" s="292"/>
      <c r="E42" s="292"/>
      <c r="F42" s="292"/>
      <c r="G42" s="29">
        <v>33</v>
      </c>
      <c r="H42" s="50">
        <f>H41+H40+H39+H38</f>
        <v>0</v>
      </c>
      <c r="I42" s="50">
        <f>I41+I40+I39+I38</f>
        <v>0</v>
      </c>
    </row>
    <row r="43" spans="1:9" ht="24.6" customHeight="1" x14ac:dyDescent="0.25">
      <c r="A43" s="291" t="s">
        <v>460</v>
      </c>
      <c r="B43" s="291"/>
      <c r="C43" s="291"/>
      <c r="D43" s="291"/>
      <c r="E43" s="291"/>
      <c r="F43" s="291"/>
      <c r="G43" s="28">
        <v>34</v>
      </c>
      <c r="H43" s="49">
        <v>0</v>
      </c>
      <c r="I43" s="49">
        <v>0</v>
      </c>
    </row>
    <row r="44" spans="1:9" x14ac:dyDescent="0.25">
      <c r="A44" s="291" t="s">
        <v>461</v>
      </c>
      <c r="B44" s="291"/>
      <c r="C44" s="291"/>
      <c r="D44" s="291"/>
      <c r="E44" s="291"/>
      <c r="F44" s="291"/>
      <c r="G44" s="28">
        <v>35</v>
      </c>
      <c r="H44" s="49">
        <v>0</v>
      </c>
      <c r="I44" s="49">
        <v>0</v>
      </c>
    </row>
    <row r="45" spans="1:9" x14ac:dyDescent="0.25">
      <c r="A45" s="291" t="s">
        <v>462</v>
      </c>
      <c r="B45" s="291"/>
      <c r="C45" s="291"/>
      <c r="D45" s="291"/>
      <c r="E45" s="291"/>
      <c r="F45" s="291"/>
      <c r="G45" s="28">
        <v>36</v>
      </c>
      <c r="H45" s="49">
        <v>0</v>
      </c>
      <c r="I45" s="49">
        <v>0</v>
      </c>
    </row>
    <row r="46" spans="1:9" ht="21" customHeight="1" x14ac:dyDescent="0.25">
      <c r="A46" s="291" t="s">
        <v>463</v>
      </c>
      <c r="B46" s="291"/>
      <c r="C46" s="291"/>
      <c r="D46" s="291"/>
      <c r="E46" s="291"/>
      <c r="F46" s="291"/>
      <c r="G46" s="28">
        <v>37</v>
      </c>
      <c r="H46" s="49">
        <v>0</v>
      </c>
      <c r="I46" s="49">
        <v>0</v>
      </c>
    </row>
    <row r="47" spans="1:9" x14ac:dyDescent="0.25">
      <c r="A47" s="291" t="s">
        <v>464</v>
      </c>
      <c r="B47" s="291"/>
      <c r="C47" s="291"/>
      <c r="D47" s="291"/>
      <c r="E47" s="291"/>
      <c r="F47" s="291"/>
      <c r="G47" s="28">
        <v>38</v>
      </c>
      <c r="H47" s="49">
        <v>0</v>
      </c>
      <c r="I47" s="49">
        <v>0</v>
      </c>
    </row>
    <row r="48" spans="1:9" ht="22.95" customHeight="1" x14ac:dyDescent="0.25">
      <c r="A48" s="292" t="s">
        <v>465</v>
      </c>
      <c r="B48" s="292"/>
      <c r="C48" s="292"/>
      <c r="D48" s="292"/>
      <c r="E48" s="292"/>
      <c r="F48" s="292"/>
      <c r="G48" s="29">
        <v>39</v>
      </c>
      <c r="H48" s="50">
        <f>H47+H46+H45+H44+H43</f>
        <v>0</v>
      </c>
      <c r="I48" s="50">
        <f>I47+I46+I45+I44+I43</f>
        <v>0</v>
      </c>
    </row>
    <row r="49" spans="1:9" ht="25.95" customHeight="1" x14ac:dyDescent="0.25">
      <c r="A49" s="293" t="s">
        <v>466</v>
      </c>
      <c r="B49" s="294"/>
      <c r="C49" s="294"/>
      <c r="D49" s="294"/>
      <c r="E49" s="294"/>
      <c r="F49" s="294"/>
      <c r="G49" s="29">
        <v>40</v>
      </c>
      <c r="H49" s="50">
        <f>H48+H42</f>
        <v>0</v>
      </c>
      <c r="I49" s="50">
        <f>I48+I42</f>
        <v>0</v>
      </c>
    </row>
    <row r="50" spans="1:9" ht="22.2" customHeight="1" x14ac:dyDescent="0.25">
      <c r="A50" s="285" t="s">
        <v>467</v>
      </c>
      <c r="B50" s="285"/>
      <c r="C50" s="285"/>
      <c r="D50" s="285"/>
      <c r="E50" s="285"/>
      <c r="F50" s="285"/>
      <c r="G50" s="28">
        <v>41</v>
      </c>
      <c r="H50" s="49">
        <v>0</v>
      </c>
      <c r="I50" s="49">
        <v>0</v>
      </c>
    </row>
    <row r="51" spans="1:9" ht="25.95" customHeight="1" x14ac:dyDescent="0.25">
      <c r="A51" s="293" t="s">
        <v>468</v>
      </c>
      <c r="B51" s="294"/>
      <c r="C51" s="294"/>
      <c r="D51" s="294"/>
      <c r="E51" s="294"/>
      <c r="F51" s="294"/>
      <c r="G51" s="29">
        <v>42</v>
      </c>
      <c r="H51" s="50">
        <f>H21+H36+H49+H50</f>
        <v>0</v>
      </c>
      <c r="I51" s="50">
        <f>I21+I36+I49+I50</f>
        <v>0</v>
      </c>
    </row>
    <row r="52" spans="1:9" ht="25.2" customHeight="1" x14ac:dyDescent="0.25">
      <c r="A52" s="295" t="s">
        <v>469</v>
      </c>
      <c r="B52" s="295"/>
      <c r="C52" s="295"/>
      <c r="D52" s="295"/>
      <c r="E52" s="295"/>
      <c r="F52" s="295"/>
      <c r="G52" s="28">
        <v>43</v>
      </c>
      <c r="H52" s="49">
        <v>0</v>
      </c>
      <c r="I52" s="49">
        <v>0</v>
      </c>
    </row>
    <row r="53" spans="1:9" ht="31.95" customHeight="1" x14ac:dyDescent="0.25">
      <c r="A53" s="289" t="s">
        <v>470</v>
      </c>
      <c r="B53" s="290"/>
      <c r="C53" s="290"/>
      <c r="D53" s="290"/>
      <c r="E53" s="290"/>
      <c r="F53" s="290"/>
      <c r="G53" s="30">
        <v>44</v>
      </c>
      <c r="H53" s="51">
        <f>H52+H51</f>
        <v>0</v>
      </c>
      <c r="I53" s="51">
        <f>I52+I51</f>
        <v>0</v>
      </c>
    </row>
  </sheetData>
  <sheetProtection algorithmName="SHA-512" hashValue="lNcniPSqFe523zYKk5tPxLLqOpYu9yd6h4cje5OH6yTz19m5lOofQxHijdwfp2Svx4n9E5XzUVGnLCpm1v5Fcw==" saltValue="5qBjKZ/1Jlo4CoelSayFXQ==" spinCount="100000" sheet="1" objects="1" scenarios="1"/>
  <mergeCells count="53">
    <mergeCell ref="A2:I2"/>
    <mergeCell ref="A1:I1"/>
    <mergeCell ref="A4:I4"/>
    <mergeCell ref="A5:F5"/>
    <mergeCell ref="A43:F43"/>
    <mergeCell ref="A30:F30"/>
    <mergeCell ref="A31:F31"/>
    <mergeCell ref="A18:F18"/>
    <mergeCell ref="A19:F19"/>
    <mergeCell ref="A14:F14"/>
    <mergeCell ref="A15:F15"/>
    <mergeCell ref="A16:F16"/>
    <mergeCell ref="A17:F17"/>
    <mergeCell ref="A42:F42"/>
    <mergeCell ref="A38:F38"/>
    <mergeCell ref="A39:F39"/>
    <mergeCell ref="A40:F40"/>
    <mergeCell ref="A41:F41"/>
    <mergeCell ref="A26:F26"/>
    <mergeCell ref="A27:F27"/>
    <mergeCell ref="A28:F28"/>
    <mergeCell ref="A29:F29"/>
    <mergeCell ref="A37:I37"/>
    <mergeCell ref="A35:F35"/>
    <mergeCell ref="A36:F36"/>
    <mergeCell ref="A33:F33"/>
    <mergeCell ref="A34:F34"/>
    <mergeCell ref="A7:I7"/>
    <mergeCell ref="A8:F8"/>
    <mergeCell ref="A9:F9"/>
    <mergeCell ref="A10:F10"/>
    <mergeCell ref="A11:F11"/>
    <mergeCell ref="A20:F20"/>
    <mergeCell ref="A21:F21"/>
    <mergeCell ref="A22:I22"/>
    <mergeCell ref="A23:F23"/>
    <mergeCell ref="A24:F24"/>
    <mergeCell ref="A12:F12"/>
    <mergeCell ref="A13:F13"/>
    <mergeCell ref="A3:I3"/>
    <mergeCell ref="A53:F53"/>
    <mergeCell ref="A44:F44"/>
    <mergeCell ref="A45:F45"/>
    <mergeCell ref="A46:F46"/>
    <mergeCell ref="A47:F47"/>
    <mergeCell ref="A48:F48"/>
    <mergeCell ref="A49:F49"/>
    <mergeCell ref="A25:F25"/>
    <mergeCell ref="A6:F6"/>
    <mergeCell ref="A50:F50"/>
    <mergeCell ref="A51:F51"/>
    <mergeCell ref="A52:F52"/>
    <mergeCell ref="A32:F32"/>
  </mergeCells>
  <dataValidations count="6">
    <dataValidation type="whole" operator="greaterThanOrEqual" allowBlank="1" showInputMessage="1" showErrorMessage="1" errorTitle="Incorrect entry" error="You can enter only positive whole numbers."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formula1>0</formula1>
    </dataValidation>
    <dataValidation type="whole" operator="notEqual" allowBlank="1" showInputMessage="1" showErrorMessage="1" errorTitle="Incorrect entry" error="You can enter only whole numbers."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formula1>9999999998</formula1>
    </dataValidation>
    <dataValidation type="whole" operator="notEqual" allowBlank="1" showInputMessage="1" showErrorMessage="1" errorTitle="Incorrect entry" error="You can enter only positive whole numbers."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formula1>9999999999</formula1>
    </dataValidation>
    <dataValidation type="whole" operator="notEqual" allowBlank="1" showInputMessage="1" showErrorMessage="1" errorTitle="Incorrect entry" error="You can enter only whole numbers" sqref="H49:I51 H20:I21 H33:I33 H36:I36 H17:I18">
      <formula1>999999999999</formula1>
    </dataValidation>
    <dataValidation type="whole" operator="lessThanOrEqual" allowBlank="1" showInputMessage="1" showErrorMessage="1" errorTitle="Incorrect entry" error="You can enter only negative whole numbers or a zero" sqref="H43:I48 H19:I19 H30:I32 H34:I35 H12:I16">
      <formula1>0</formula1>
    </dataValidation>
    <dataValidation type="whole" operator="greaterThanOrEqual" allowBlank="1" showInputMessage="1" showErrorMessage="1" errorTitle="Incorrect entry" error="You can enter only positive whole numbers" sqref="H52:I53 H23:I29 H38:I42 H8:I11">
      <formula1>0</formula1>
    </dataValidation>
  </dataValidations>
  <pageMargins left="0.71" right="0.22" top="1" bottom="1" header="0.5" footer="0.5"/>
  <pageSetup paperSize="9" scale="82"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63"/>
  <sheetViews>
    <sheetView view="pageBreakPreview" topLeftCell="O53" zoomScaleNormal="100" zoomScaleSheetLayoutView="100" workbookViewId="0">
      <selection activeCell="U50" sqref="U50"/>
    </sheetView>
  </sheetViews>
  <sheetFormatPr defaultRowHeight="13.2" x14ac:dyDescent="0.25"/>
  <cols>
    <col min="1" max="4" width="9.109375" style="1"/>
    <col min="5" max="5" width="10.109375" style="1" bestFit="1" customWidth="1"/>
    <col min="6" max="6" width="9.109375" style="1"/>
    <col min="7" max="7" width="10.109375" style="1" bestFit="1" customWidth="1"/>
    <col min="8" max="25" width="15" style="53" customWidth="1"/>
    <col min="26" max="28" width="15" style="1" customWidth="1"/>
    <col min="29" max="261" width="9.109375" style="1"/>
    <col min="262" max="262" width="10.109375" style="1" bestFit="1" customWidth="1"/>
    <col min="263" max="266" width="9.109375" style="1"/>
    <col min="267" max="268" width="9.88671875" style="1" bestFit="1" customWidth="1"/>
    <col min="269" max="517" width="9.109375" style="1"/>
    <col min="518" max="518" width="10.109375" style="1" bestFit="1" customWidth="1"/>
    <col min="519" max="522" width="9.109375" style="1"/>
    <col min="523" max="524" width="9.88671875" style="1" bestFit="1" customWidth="1"/>
    <col min="525" max="773" width="9.109375" style="1"/>
    <col min="774" max="774" width="10.109375" style="1" bestFit="1" customWidth="1"/>
    <col min="775" max="778" width="9.109375" style="1"/>
    <col min="779" max="780" width="9.88671875" style="1" bestFit="1" customWidth="1"/>
    <col min="781" max="1029" width="9.109375" style="1"/>
    <col min="1030" max="1030" width="10.109375" style="1" bestFit="1" customWidth="1"/>
    <col min="1031" max="1034" width="9.109375" style="1"/>
    <col min="1035" max="1036" width="9.88671875" style="1" bestFit="1" customWidth="1"/>
    <col min="1037" max="1285" width="9.109375" style="1"/>
    <col min="1286" max="1286" width="10.109375" style="1" bestFit="1" customWidth="1"/>
    <col min="1287" max="1290" width="9.109375" style="1"/>
    <col min="1291" max="1292" width="9.88671875" style="1" bestFit="1" customWidth="1"/>
    <col min="1293" max="1541" width="9.109375" style="1"/>
    <col min="1542" max="1542" width="10.109375" style="1" bestFit="1" customWidth="1"/>
    <col min="1543" max="1546" width="9.109375" style="1"/>
    <col min="1547" max="1548" width="9.88671875" style="1" bestFit="1" customWidth="1"/>
    <col min="1549" max="1797" width="9.109375" style="1"/>
    <col min="1798" max="1798" width="10.109375" style="1" bestFit="1" customWidth="1"/>
    <col min="1799" max="1802" width="9.109375" style="1"/>
    <col min="1803" max="1804" width="9.88671875" style="1" bestFit="1" customWidth="1"/>
    <col min="1805" max="2053" width="9.109375" style="1"/>
    <col min="2054" max="2054" width="10.109375" style="1" bestFit="1" customWidth="1"/>
    <col min="2055" max="2058" width="9.109375" style="1"/>
    <col min="2059" max="2060" width="9.88671875" style="1" bestFit="1" customWidth="1"/>
    <col min="2061" max="2309" width="9.109375" style="1"/>
    <col min="2310" max="2310" width="10.109375" style="1" bestFit="1" customWidth="1"/>
    <col min="2311" max="2314" width="9.109375" style="1"/>
    <col min="2315" max="2316" width="9.88671875" style="1" bestFit="1" customWidth="1"/>
    <col min="2317" max="2565" width="9.109375" style="1"/>
    <col min="2566" max="2566" width="10.109375" style="1" bestFit="1" customWidth="1"/>
    <col min="2567" max="2570" width="9.109375" style="1"/>
    <col min="2571" max="2572" width="9.88671875" style="1" bestFit="1" customWidth="1"/>
    <col min="2573" max="2821" width="9.109375" style="1"/>
    <col min="2822" max="2822" width="10.109375" style="1" bestFit="1" customWidth="1"/>
    <col min="2823" max="2826" width="9.109375" style="1"/>
    <col min="2827" max="2828" width="9.88671875" style="1" bestFit="1" customWidth="1"/>
    <col min="2829" max="3077" width="9.109375" style="1"/>
    <col min="3078" max="3078" width="10.109375" style="1" bestFit="1" customWidth="1"/>
    <col min="3079" max="3082" width="9.109375" style="1"/>
    <col min="3083" max="3084" width="9.88671875" style="1" bestFit="1" customWidth="1"/>
    <col min="3085" max="3333" width="9.109375" style="1"/>
    <col min="3334" max="3334" width="10.109375" style="1" bestFit="1" customWidth="1"/>
    <col min="3335" max="3338" width="9.109375" style="1"/>
    <col min="3339" max="3340" width="9.88671875" style="1" bestFit="1" customWidth="1"/>
    <col min="3341" max="3589" width="9.109375" style="1"/>
    <col min="3590" max="3590" width="10.109375" style="1" bestFit="1" customWidth="1"/>
    <col min="3591" max="3594" width="9.109375" style="1"/>
    <col min="3595" max="3596" width="9.88671875" style="1" bestFit="1" customWidth="1"/>
    <col min="3597" max="3845" width="9.109375" style="1"/>
    <col min="3846" max="3846" width="10.109375" style="1" bestFit="1" customWidth="1"/>
    <col min="3847" max="3850" width="9.109375" style="1"/>
    <col min="3851" max="3852" width="9.88671875" style="1" bestFit="1" customWidth="1"/>
    <col min="3853" max="4101" width="9.109375" style="1"/>
    <col min="4102" max="4102" width="10.109375" style="1" bestFit="1" customWidth="1"/>
    <col min="4103" max="4106" width="9.109375" style="1"/>
    <col min="4107" max="4108" width="9.88671875" style="1" bestFit="1" customWidth="1"/>
    <col min="4109" max="4357" width="9.109375" style="1"/>
    <col min="4358" max="4358" width="10.109375" style="1" bestFit="1" customWidth="1"/>
    <col min="4359" max="4362" width="9.109375" style="1"/>
    <col min="4363" max="4364" width="9.88671875" style="1" bestFit="1" customWidth="1"/>
    <col min="4365" max="4613" width="9.109375" style="1"/>
    <col min="4614" max="4614" width="10.109375" style="1" bestFit="1" customWidth="1"/>
    <col min="4615" max="4618" width="9.109375" style="1"/>
    <col min="4619" max="4620" width="9.88671875" style="1" bestFit="1" customWidth="1"/>
    <col min="4621" max="4869" width="9.109375" style="1"/>
    <col min="4870" max="4870" width="10.109375" style="1" bestFit="1" customWidth="1"/>
    <col min="4871" max="4874" width="9.109375" style="1"/>
    <col min="4875" max="4876" width="9.88671875" style="1" bestFit="1" customWidth="1"/>
    <col min="4877" max="5125" width="9.109375" style="1"/>
    <col min="5126" max="5126" width="10.109375" style="1" bestFit="1" customWidth="1"/>
    <col min="5127" max="5130" width="9.109375" style="1"/>
    <col min="5131" max="5132" width="9.88671875" style="1" bestFit="1" customWidth="1"/>
    <col min="5133" max="5381" width="9.109375" style="1"/>
    <col min="5382" max="5382" width="10.109375" style="1" bestFit="1" customWidth="1"/>
    <col min="5383" max="5386" width="9.109375" style="1"/>
    <col min="5387" max="5388" width="9.88671875" style="1" bestFit="1" customWidth="1"/>
    <col min="5389" max="5637" width="9.109375" style="1"/>
    <col min="5638" max="5638" width="10.109375" style="1" bestFit="1" customWidth="1"/>
    <col min="5639" max="5642" width="9.109375" style="1"/>
    <col min="5643" max="5644" width="9.88671875" style="1" bestFit="1" customWidth="1"/>
    <col min="5645" max="5893" width="9.109375" style="1"/>
    <col min="5894" max="5894" width="10.109375" style="1" bestFit="1" customWidth="1"/>
    <col min="5895" max="5898" width="9.109375" style="1"/>
    <col min="5899" max="5900" width="9.88671875" style="1" bestFit="1" customWidth="1"/>
    <col min="5901" max="6149" width="9.109375" style="1"/>
    <col min="6150" max="6150" width="10.109375" style="1" bestFit="1" customWidth="1"/>
    <col min="6151" max="6154" width="9.109375" style="1"/>
    <col min="6155" max="6156" width="9.88671875" style="1" bestFit="1" customWidth="1"/>
    <col min="6157" max="6405" width="9.109375" style="1"/>
    <col min="6406" max="6406" width="10.109375" style="1" bestFit="1" customWidth="1"/>
    <col min="6407" max="6410" width="9.109375" style="1"/>
    <col min="6411" max="6412" width="9.88671875" style="1" bestFit="1" customWidth="1"/>
    <col min="6413" max="6661" width="9.109375" style="1"/>
    <col min="6662" max="6662" width="10.109375" style="1" bestFit="1" customWidth="1"/>
    <col min="6663" max="6666" width="9.109375" style="1"/>
    <col min="6667" max="6668" width="9.88671875" style="1" bestFit="1" customWidth="1"/>
    <col min="6669" max="6917" width="9.109375" style="1"/>
    <col min="6918" max="6918" width="10.109375" style="1" bestFit="1" customWidth="1"/>
    <col min="6919" max="6922" width="9.109375" style="1"/>
    <col min="6923" max="6924" width="9.88671875" style="1" bestFit="1" customWidth="1"/>
    <col min="6925" max="7173" width="9.109375" style="1"/>
    <col min="7174" max="7174" width="10.109375" style="1" bestFit="1" customWidth="1"/>
    <col min="7175" max="7178" width="9.109375" style="1"/>
    <col min="7179" max="7180" width="9.88671875" style="1" bestFit="1" customWidth="1"/>
    <col min="7181" max="7429" width="9.109375" style="1"/>
    <col min="7430" max="7430" width="10.109375" style="1" bestFit="1" customWidth="1"/>
    <col min="7431" max="7434" width="9.109375" style="1"/>
    <col min="7435" max="7436" width="9.88671875" style="1" bestFit="1" customWidth="1"/>
    <col min="7437" max="7685" width="9.109375" style="1"/>
    <col min="7686" max="7686" width="10.109375" style="1" bestFit="1" customWidth="1"/>
    <col min="7687" max="7690" width="9.109375" style="1"/>
    <col min="7691" max="7692" width="9.88671875" style="1" bestFit="1" customWidth="1"/>
    <col min="7693" max="7941" width="9.109375" style="1"/>
    <col min="7942" max="7942" width="10.109375" style="1" bestFit="1" customWidth="1"/>
    <col min="7943" max="7946" width="9.109375" style="1"/>
    <col min="7947" max="7948" width="9.88671875" style="1" bestFit="1" customWidth="1"/>
    <col min="7949" max="8197" width="9.109375" style="1"/>
    <col min="8198" max="8198" width="10.109375" style="1" bestFit="1" customWidth="1"/>
    <col min="8199" max="8202" width="9.109375" style="1"/>
    <col min="8203" max="8204" width="9.88671875" style="1" bestFit="1" customWidth="1"/>
    <col min="8205" max="8453" width="9.109375" style="1"/>
    <col min="8454" max="8454" width="10.109375" style="1" bestFit="1" customWidth="1"/>
    <col min="8455" max="8458" width="9.109375" style="1"/>
    <col min="8459" max="8460" width="9.88671875" style="1" bestFit="1" customWidth="1"/>
    <col min="8461" max="8709" width="9.109375" style="1"/>
    <col min="8710" max="8710" width="10.109375" style="1" bestFit="1" customWidth="1"/>
    <col min="8711" max="8714" width="9.109375" style="1"/>
    <col min="8715" max="8716" width="9.88671875" style="1" bestFit="1" customWidth="1"/>
    <col min="8717" max="8965" width="9.109375" style="1"/>
    <col min="8966" max="8966" width="10.109375" style="1" bestFit="1" customWidth="1"/>
    <col min="8967" max="8970" width="9.109375" style="1"/>
    <col min="8971" max="8972" width="9.88671875" style="1" bestFit="1" customWidth="1"/>
    <col min="8973" max="9221" width="9.109375" style="1"/>
    <col min="9222" max="9222" width="10.109375" style="1" bestFit="1" customWidth="1"/>
    <col min="9223" max="9226" width="9.109375" style="1"/>
    <col min="9227" max="9228" width="9.88671875" style="1" bestFit="1" customWidth="1"/>
    <col min="9229" max="9477" width="9.109375" style="1"/>
    <col min="9478" max="9478" width="10.109375" style="1" bestFit="1" customWidth="1"/>
    <col min="9479" max="9482" width="9.109375" style="1"/>
    <col min="9483" max="9484" width="9.88671875" style="1" bestFit="1" customWidth="1"/>
    <col min="9485" max="9733" width="9.109375" style="1"/>
    <col min="9734" max="9734" width="10.109375" style="1" bestFit="1" customWidth="1"/>
    <col min="9735" max="9738" width="9.109375" style="1"/>
    <col min="9739" max="9740" width="9.88671875" style="1" bestFit="1" customWidth="1"/>
    <col min="9741" max="9989" width="9.109375" style="1"/>
    <col min="9990" max="9990" width="10.109375" style="1" bestFit="1" customWidth="1"/>
    <col min="9991" max="9994" width="9.109375" style="1"/>
    <col min="9995" max="9996" width="9.88671875" style="1" bestFit="1" customWidth="1"/>
    <col min="9997" max="10245" width="9.109375" style="1"/>
    <col min="10246" max="10246" width="10.109375" style="1" bestFit="1" customWidth="1"/>
    <col min="10247" max="10250" width="9.109375" style="1"/>
    <col min="10251" max="10252" width="9.88671875" style="1" bestFit="1" customWidth="1"/>
    <col min="10253" max="10501" width="9.109375" style="1"/>
    <col min="10502" max="10502" width="10.109375" style="1" bestFit="1" customWidth="1"/>
    <col min="10503" max="10506" width="9.109375" style="1"/>
    <col min="10507" max="10508" width="9.88671875" style="1" bestFit="1" customWidth="1"/>
    <col min="10509" max="10757" width="9.109375" style="1"/>
    <col min="10758" max="10758" width="10.109375" style="1" bestFit="1" customWidth="1"/>
    <col min="10759" max="10762" width="9.109375" style="1"/>
    <col min="10763" max="10764" width="9.88671875" style="1" bestFit="1" customWidth="1"/>
    <col min="10765" max="11013" width="9.109375" style="1"/>
    <col min="11014" max="11014" width="10.109375" style="1" bestFit="1" customWidth="1"/>
    <col min="11015" max="11018" width="9.109375" style="1"/>
    <col min="11019" max="11020" width="9.88671875" style="1" bestFit="1" customWidth="1"/>
    <col min="11021" max="11269" width="9.109375" style="1"/>
    <col min="11270" max="11270" width="10.109375" style="1" bestFit="1" customWidth="1"/>
    <col min="11271" max="11274" width="9.109375" style="1"/>
    <col min="11275" max="11276" width="9.88671875" style="1" bestFit="1" customWidth="1"/>
    <col min="11277" max="11525" width="9.109375" style="1"/>
    <col min="11526" max="11526" width="10.109375" style="1" bestFit="1" customWidth="1"/>
    <col min="11527" max="11530" width="9.109375" style="1"/>
    <col min="11531" max="11532" width="9.88671875" style="1" bestFit="1" customWidth="1"/>
    <col min="11533" max="11781" width="9.109375" style="1"/>
    <col min="11782" max="11782" width="10.109375" style="1" bestFit="1" customWidth="1"/>
    <col min="11783" max="11786" width="9.109375" style="1"/>
    <col min="11787" max="11788" width="9.88671875" style="1" bestFit="1" customWidth="1"/>
    <col min="11789" max="12037" width="9.109375" style="1"/>
    <col min="12038" max="12038" width="10.109375" style="1" bestFit="1" customWidth="1"/>
    <col min="12039" max="12042" width="9.109375" style="1"/>
    <col min="12043" max="12044" width="9.88671875" style="1" bestFit="1" customWidth="1"/>
    <col min="12045" max="12293" width="9.109375" style="1"/>
    <col min="12294" max="12294" width="10.109375" style="1" bestFit="1" customWidth="1"/>
    <col min="12295" max="12298" width="9.109375" style="1"/>
    <col min="12299" max="12300" width="9.88671875" style="1" bestFit="1" customWidth="1"/>
    <col min="12301" max="12549" width="9.109375" style="1"/>
    <col min="12550" max="12550" width="10.109375" style="1" bestFit="1" customWidth="1"/>
    <col min="12551" max="12554" width="9.109375" style="1"/>
    <col min="12555" max="12556" width="9.88671875" style="1" bestFit="1" customWidth="1"/>
    <col min="12557" max="12805" width="9.109375" style="1"/>
    <col min="12806" max="12806" width="10.109375" style="1" bestFit="1" customWidth="1"/>
    <col min="12807" max="12810" width="9.109375" style="1"/>
    <col min="12811" max="12812" width="9.88671875" style="1" bestFit="1" customWidth="1"/>
    <col min="12813" max="13061" width="9.109375" style="1"/>
    <col min="13062" max="13062" width="10.109375" style="1" bestFit="1" customWidth="1"/>
    <col min="13063" max="13066" width="9.109375" style="1"/>
    <col min="13067" max="13068" width="9.88671875" style="1" bestFit="1" customWidth="1"/>
    <col min="13069" max="13317" width="9.109375" style="1"/>
    <col min="13318" max="13318" width="10.109375" style="1" bestFit="1" customWidth="1"/>
    <col min="13319" max="13322" width="9.109375" style="1"/>
    <col min="13323" max="13324" width="9.88671875" style="1" bestFit="1" customWidth="1"/>
    <col min="13325" max="13573" width="9.109375" style="1"/>
    <col min="13574" max="13574" width="10.109375" style="1" bestFit="1" customWidth="1"/>
    <col min="13575" max="13578" width="9.109375" style="1"/>
    <col min="13579" max="13580" width="9.88671875" style="1" bestFit="1" customWidth="1"/>
    <col min="13581" max="13829" width="9.109375" style="1"/>
    <col min="13830" max="13830" width="10.109375" style="1" bestFit="1" customWidth="1"/>
    <col min="13831" max="13834" width="9.109375" style="1"/>
    <col min="13835" max="13836" width="9.88671875" style="1" bestFit="1" customWidth="1"/>
    <col min="13837" max="14085" width="9.109375" style="1"/>
    <col min="14086" max="14086" width="10.109375" style="1" bestFit="1" customWidth="1"/>
    <col min="14087" max="14090" width="9.109375" style="1"/>
    <col min="14091" max="14092" width="9.88671875" style="1" bestFit="1" customWidth="1"/>
    <col min="14093" max="14341" width="9.109375" style="1"/>
    <col min="14342" max="14342" width="10.109375" style="1" bestFit="1" customWidth="1"/>
    <col min="14343" max="14346" width="9.109375" style="1"/>
    <col min="14347" max="14348" width="9.88671875" style="1" bestFit="1" customWidth="1"/>
    <col min="14349" max="14597" width="9.109375" style="1"/>
    <col min="14598" max="14598" width="10.109375" style="1" bestFit="1" customWidth="1"/>
    <col min="14599" max="14602" width="9.109375" style="1"/>
    <col min="14603" max="14604" width="9.88671875" style="1" bestFit="1" customWidth="1"/>
    <col min="14605" max="14853" width="9.109375" style="1"/>
    <col min="14854" max="14854" width="10.109375" style="1" bestFit="1" customWidth="1"/>
    <col min="14855" max="14858" width="9.109375" style="1"/>
    <col min="14859" max="14860" width="9.88671875" style="1" bestFit="1" customWidth="1"/>
    <col min="14861" max="15109" width="9.109375" style="1"/>
    <col min="15110" max="15110" width="10.109375" style="1" bestFit="1" customWidth="1"/>
    <col min="15111" max="15114" width="9.109375" style="1"/>
    <col min="15115" max="15116" width="9.88671875" style="1" bestFit="1" customWidth="1"/>
    <col min="15117" max="15365" width="9.109375" style="1"/>
    <col min="15366" max="15366" width="10.109375" style="1" bestFit="1" customWidth="1"/>
    <col min="15367" max="15370" width="9.109375" style="1"/>
    <col min="15371" max="15372" width="9.88671875" style="1" bestFit="1" customWidth="1"/>
    <col min="15373" max="15621" width="9.109375" style="1"/>
    <col min="15622" max="15622" width="10.109375" style="1" bestFit="1" customWidth="1"/>
    <col min="15623" max="15626" width="9.109375" style="1"/>
    <col min="15627" max="15628" width="9.88671875" style="1" bestFit="1" customWidth="1"/>
    <col min="15629" max="15877" width="9.109375" style="1"/>
    <col min="15878" max="15878" width="10.109375" style="1" bestFit="1" customWidth="1"/>
    <col min="15879" max="15882" width="9.109375" style="1"/>
    <col min="15883" max="15884" width="9.88671875" style="1" bestFit="1" customWidth="1"/>
    <col min="15885" max="16133" width="9.109375" style="1"/>
    <col min="16134" max="16134" width="10.109375" style="1" bestFit="1" customWidth="1"/>
    <col min="16135" max="16138" width="9.109375" style="1"/>
    <col min="16139" max="16140" width="9.88671875" style="1" bestFit="1" customWidth="1"/>
    <col min="16141" max="16384" width="9.109375" style="1"/>
  </cols>
  <sheetData>
    <row r="1" spans="1:25" x14ac:dyDescent="0.25">
      <c r="A1" s="325" t="s">
        <v>341</v>
      </c>
      <c r="B1" s="326"/>
      <c r="C1" s="326"/>
      <c r="D1" s="326"/>
      <c r="E1" s="326"/>
      <c r="F1" s="326"/>
      <c r="G1" s="326"/>
      <c r="H1" s="326"/>
      <c r="I1" s="326"/>
      <c r="J1" s="326"/>
      <c r="K1" s="52"/>
    </row>
    <row r="2" spans="1:25" ht="15.6" x14ac:dyDescent="0.25">
      <c r="A2" s="2"/>
      <c r="B2" s="3"/>
      <c r="C2" s="327" t="s">
        <v>342</v>
      </c>
      <c r="D2" s="327"/>
      <c r="E2" s="9">
        <v>44197</v>
      </c>
      <c r="F2" s="4" t="s">
        <v>343</v>
      </c>
      <c r="G2" s="9">
        <v>44561</v>
      </c>
      <c r="H2" s="54"/>
      <c r="I2" s="54"/>
      <c r="J2" s="54"/>
      <c r="K2" s="55"/>
      <c r="X2" s="56" t="s">
        <v>45</v>
      </c>
    </row>
    <row r="3" spans="1:25" ht="13.5" customHeight="1" thickBot="1" x14ac:dyDescent="0.3">
      <c r="A3" s="328" t="s">
        <v>344</v>
      </c>
      <c r="B3" s="329"/>
      <c r="C3" s="329"/>
      <c r="D3" s="329"/>
      <c r="E3" s="329"/>
      <c r="F3" s="329"/>
      <c r="G3" s="332" t="s">
        <v>345</v>
      </c>
      <c r="H3" s="315" t="s">
        <v>346</v>
      </c>
      <c r="I3" s="315"/>
      <c r="J3" s="315"/>
      <c r="K3" s="315"/>
      <c r="L3" s="315"/>
      <c r="M3" s="315"/>
      <c r="N3" s="315"/>
      <c r="O3" s="315"/>
      <c r="P3" s="315"/>
      <c r="Q3" s="315"/>
      <c r="R3" s="315"/>
      <c r="S3" s="315"/>
      <c r="T3" s="315"/>
      <c r="U3" s="315"/>
      <c r="V3" s="315"/>
      <c r="W3" s="315"/>
      <c r="X3" s="315" t="s">
        <v>347</v>
      </c>
      <c r="Y3" s="317" t="s">
        <v>348</v>
      </c>
    </row>
    <row r="4" spans="1:25" ht="61.8" thickBot="1" x14ac:dyDescent="0.3">
      <c r="A4" s="330"/>
      <c r="B4" s="331"/>
      <c r="C4" s="331"/>
      <c r="D4" s="331"/>
      <c r="E4" s="331"/>
      <c r="F4" s="331"/>
      <c r="G4" s="333"/>
      <c r="H4" s="57" t="s">
        <v>349</v>
      </c>
      <c r="I4" s="57" t="s">
        <v>350</v>
      </c>
      <c r="J4" s="57" t="s">
        <v>351</v>
      </c>
      <c r="K4" s="57" t="s">
        <v>352</v>
      </c>
      <c r="L4" s="57" t="s">
        <v>353</v>
      </c>
      <c r="M4" s="57" t="s">
        <v>354</v>
      </c>
      <c r="N4" s="57" t="s">
        <v>355</v>
      </c>
      <c r="O4" s="57" t="s">
        <v>356</v>
      </c>
      <c r="P4" s="123" t="s">
        <v>357</v>
      </c>
      <c r="Q4" s="57" t="s">
        <v>358</v>
      </c>
      <c r="R4" s="57" t="s">
        <v>359</v>
      </c>
      <c r="S4" s="57" t="s">
        <v>360</v>
      </c>
      <c r="T4" s="57" t="s">
        <v>361</v>
      </c>
      <c r="U4" s="57" t="s">
        <v>362</v>
      </c>
      <c r="V4" s="57" t="s">
        <v>363</v>
      </c>
      <c r="W4" s="57" t="s">
        <v>364</v>
      </c>
      <c r="X4" s="316"/>
      <c r="Y4" s="318"/>
    </row>
    <row r="5" spans="1:25" ht="20.399999999999999" x14ac:dyDescent="0.25">
      <c r="A5" s="319">
        <v>1</v>
      </c>
      <c r="B5" s="320"/>
      <c r="C5" s="320"/>
      <c r="D5" s="320"/>
      <c r="E5" s="320"/>
      <c r="F5" s="320"/>
      <c r="G5" s="5">
        <v>2</v>
      </c>
      <c r="H5" s="58" t="s">
        <v>365</v>
      </c>
      <c r="I5" s="59" t="s">
        <v>366</v>
      </c>
      <c r="J5" s="58" t="s">
        <v>367</v>
      </c>
      <c r="K5" s="59" t="s">
        <v>368</v>
      </c>
      <c r="L5" s="58" t="s">
        <v>369</v>
      </c>
      <c r="M5" s="59" t="s">
        <v>370</v>
      </c>
      <c r="N5" s="58" t="s">
        <v>371</v>
      </c>
      <c r="O5" s="59" t="s">
        <v>372</v>
      </c>
      <c r="P5" s="58" t="s">
        <v>373</v>
      </c>
      <c r="Q5" s="59" t="s">
        <v>374</v>
      </c>
      <c r="R5" s="58" t="s">
        <v>375</v>
      </c>
      <c r="S5" s="124" t="s">
        <v>376</v>
      </c>
      <c r="T5" s="124" t="s">
        <v>377</v>
      </c>
      <c r="U5" s="124" t="s">
        <v>378</v>
      </c>
      <c r="V5" s="124" t="s">
        <v>379</v>
      </c>
      <c r="W5" s="124" t="s">
        <v>380</v>
      </c>
      <c r="X5" s="124">
        <v>19</v>
      </c>
      <c r="Y5" s="125" t="s">
        <v>381</v>
      </c>
    </row>
    <row r="6" spans="1:25" x14ac:dyDescent="0.25">
      <c r="A6" s="321" t="s">
        <v>382</v>
      </c>
      <c r="B6" s="321"/>
      <c r="C6" s="321"/>
      <c r="D6" s="321"/>
      <c r="E6" s="321"/>
      <c r="F6" s="321"/>
      <c r="G6" s="321"/>
      <c r="H6" s="321"/>
      <c r="I6" s="321"/>
      <c r="J6" s="321"/>
      <c r="K6" s="321"/>
      <c r="L6" s="321"/>
      <c r="M6" s="321"/>
      <c r="N6" s="322"/>
      <c r="O6" s="322"/>
      <c r="P6" s="322"/>
      <c r="Q6" s="322"/>
      <c r="R6" s="322"/>
      <c r="S6" s="323"/>
      <c r="T6" s="323"/>
      <c r="U6" s="322"/>
      <c r="V6" s="322"/>
      <c r="W6" s="322"/>
      <c r="X6" s="322"/>
      <c r="Y6" s="324"/>
    </row>
    <row r="7" spans="1:25" x14ac:dyDescent="0.25">
      <c r="A7" s="313" t="s">
        <v>383</v>
      </c>
      <c r="B7" s="313"/>
      <c r="C7" s="313"/>
      <c r="D7" s="313"/>
      <c r="E7" s="313"/>
      <c r="F7" s="313"/>
      <c r="G7" s="6">
        <v>1</v>
      </c>
      <c r="H7" s="60">
        <v>229146480</v>
      </c>
      <c r="I7" s="60">
        <v>2932389</v>
      </c>
      <c r="J7" s="60">
        <v>14677986</v>
      </c>
      <c r="K7" s="60">
        <v>6975716</v>
      </c>
      <c r="L7" s="60">
        <v>1438432</v>
      </c>
      <c r="M7" s="60">
        <v>0</v>
      </c>
      <c r="N7" s="60">
        <v>7522679</v>
      </c>
      <c r="O7" s="60">
        <v>0</v>
      </c>
      <c r="P7" s="60">
        <v>0</v>
      </c>
      <c r="Q7" s="60">
        <v>0</v>
      </c>
      <c r="R7" s="60">
        <v>0</v>
      </c>
      <c r="S7" s="60">
        <v>0</v>
      </c>
      <c r="T7" s="60">
        <v>0</v>
      </c>
      <c r="U7" s="60">
        <v>55632643</v>
      </c>
      <c r="V7" s="60">
        <v>31333914</v>
      </c>
      <c r="W7" s="61">
        <f>H7+I7+J7+K7-L7+M7+N7+O7+P7+Q7+R7+U7+V7+S7+T7</f>
        <v>346783375</v>
      </c>
      <c r="X7" s="60">
        <v>0</v>
      </c>
      <c r="Y7" s="61">
        <f>W7+X7</f>
        <v>346783375</v>
      </c>
    </row>
    <row r="8" spans="1:25" x14ac:dyDescent="0.25">
      <c r="A8" s="308" t="s">
        <v>384</v>
      </c>
      <c r="B8" s="308"/>
      <c r="C8" s="308"/>
      <c r="D8" s="308"/>
      <c r="E8" s="308"/>
      <c r="F8" s="308"/>
      <c r="G8" s="6">
        <v>2</v>
      </c>
      <c r="H8" s="60">
        <v>0</v>
      </c>
      <c r="I8" s="60">
        <v>0</v>
      </c>
      <c r="J8" s="60">
        <v>0</v>
      </c>
      <c r="K8" s="60">
        <v>0</v>
      </c>
      <c r="L8" s="60">
        <v>0</v>
      </c>
      <c r="M8" s="60">
        <v>0</v>
      </c>
      <c r="N8" s="60">
        <v>0</v>
      </c>
      <c r="O8" s="60">
        <v>0</v>
      </c>
      <c r="P8" s="60"/>
      <c r="Q8" s="60">
        <v>0</v>
      </c>
      <c r="R8" s="60">
        <v>0</v>
      </c>
      <c r="S8" s="60">
        <v>0</v>
      </c>
      <c r="T8" s="60">
        <v>0</v>
      </c>
      <c r="U8" s="60">
        <v>0</v>
      </c>
      <c r="V8" s="60">
        <v>0</v>
      </c>
      <c r="W8" s="61">
        <f t="shared" ref="W8:W9" si="0">H8+I8+J8+K8-L8+M8+N8+O8+P8+Q8+R8+U8+V8+S8+T8</f>
        <v>0</v>
      </c>
      <c r="X8" s="60">
        <v>0</v>
      </c>
      <c r="Y8" s="61">
        <f t="shared" ref="Y8:Y9" si="1">W8+X8</f>
        <v>0</v>
      </c>
    </row>
    <row r="9" spans="1:25" x14ac:dyDescent="0.25">
      <c r="A9" s="308" t="s">
        <v>385</v>
      </c>
      <c r="B9" s="308"/>
      <c r="C9" s="308"/>
      <c r="D9" s="308"/>
      <c r="E9" s="308"/>
      <c r="F9" s="308"/>
      <c r="G9" s="6">
        <v>3</v>
      </c>
      <c r="H9" s="60">
        <v>0</v>
      </c>
      <c r="I9" s="60">
        <v>0</v>
      </c>
      <c r="J9" s="60">
        <v>0</v>
      </c>
      <c r="K9" s="60">
        <v>0</v>
      </c>
      <c r="L9" s="60">
        <v>0</v>
      </c>
      <c r="M9" s="60">
        <v>0</v>
      </c>
      <c r="N9" s="60">
        <v>0</v>
      </c>
      <c r="O9" s="60">
        <v>0</v>
      </c>
      <c r="P9" s="60"/>
      <c r="Q9" s="60"/>
      <c r="R9" s="60">
        <v>0</v>
      </c>
      <c r="S9" s="60">
        <v>0</v>
      </c>
      <c r="T9" s="60">
        <v>0</v>
      </c>
      <c r="U9" s="60">
        <v>0</v>
      </c>
      <c r="V9" s="60">
        <v>0</v>
      </c>
      <c r="W9" s="61">
        <f t="shared" si="0"/>
        <v>0</v>
      </c>
      <c r="X9" s="60">
        <v>0</v>
      </c>
      <c r="Y9" s="61">
        <f t="shared" si="1"/>
        <v>0</v>
      </c>
    </row>
    <row r="10" spans="1:25" ht="24" customHeight="1" x14ac:dyDescent="0.25">
      <c r="A10" s="314" t="s">
        <v>386</v>
      </c>
      <c r="B10" s="314"/>
      <c r="C10" s="314"/>
      <c r="D10" s="314"/>
      <c r="E10" s="314"/>
      <c r="F10" s="314"/>
      <c r="G10" s="7">
        <v>4</v>
      </c>
      <c r="H10" s="61">
        <f>H7+H8+H9</f>
        <v>229146480</v>
      </c>
      <c r="I10" s="61">
        <f t="shared" ref="I10:Y10" si="2">I7+I8+I9</f>
        <v>2932389</v>
      </c>
      <c r="J10" s="61">
        <f t="shared" si="2"/>
        <v>14677986</v>
      </c>
      <c r="K10" s="61">
        <f t="shared" si="2"/>
        <v>6975716</v>
      </c>
      <c r="L10" s="61">
        <f t="shared" si="2"/>
        <v>1438432</v>
      </c>
      <c r="M10" s="61">
        <f t="shared" si="2"/>
        <v>0</v>
      </c>
      <c r="N10" s="61">
        <f t="shared" si="2"/>
        <v>7522679</v>
      </c>
      <c r="O10" s="61">
        <f t="shared" si="2"/>
        <v>0</v>
      </c>
      <c r="P10" s="61">
        <f t="shared" si="2"/>
        <v>0</v>
      </c>
      <c r="Q10" s="61">
        <f t="shared" si="2"/>
        <v>0</v>
      </c>
      <c r="R10" s="61">
        <f t="shared" si="2"/>
        <v>0</v>
      </c>
      <c r="S10" s="61">
        <f t="shared" si="2"/>
        <v>0</v>
      </c>
      <c r="T10" s="61">
        <f t="shared" si="2"/>
        <v>0</v>
      </c>
      <c r="U10" s="61">
        <f t="shared" si="2"/>
        <v>55632643</v>
      </c>
      <c r="V10" s="61">
        <f t="shared" si="2"/>
        <v>31333914</v>
      </c>
      <c r="W10" s="61">
        <f t="shared" si="2"/>
        <v>346783375</v>
      </c>
      <c r="X10" s="61">
        <f t="shared" si="2"/>
        <v>0</v>
      </c>
      <c r="Y10" s="61">
        <f t="shared" si="2"/>
        <v>346783375</v>
      </c>
    </row>
    <row r="11" spans="1:25" x14ac:dyDescent="0.25">
      <c r="A11" s="308" t="s">
        <v>387</v>
      </c>
      <c r="B11" s="308"/>
      <c r="C11" s="308"/>
      <c r="D11" s="308"/>
      <c r="E11" s="308"/>
      <c r="F11" s="308"/>
      <c r="G11" s="6">
        <v>5</v>
      </c>
      <c r="H11" s="62">
        <v>0</v>
      </c>
      <c r="I11" s="62">
        <v>0</v>
      </c>
      <c r="J11" s="62">
        <v>0</v>
      </c>
      <c r="K11" s="62">
        <v>0</v>
      </c>
      <c r="L11" s="62">
        <v>0</v>
      </c>
      <c r="M11" s="62">
        <v>0</v>
      </c>
      <c r="N11" s="62">
        <v>0</v>
      </c>
      <c r="O11" s="62">
        <v>0</v>
      </c>
      <c r="P11" s="62">
        <v>0</v>
      </c>
      <c r="Q11" s="62">
        <v>0</v>
      </c>
      <c r="R11" s="62">
        <v>0</v>
      </c>
      <c r="S11" s="60">
        <v>0</v>
      </c>
      <c r="T11" s="60">
        <v>0</v>
      </c>
      <c r="U11" s="62">
        <v>0</v>
      </c>
      <c r="V11" s="60">
        <v>1021879</v>
      </c>
      <c r="W11" s="61">
        <f t="shared" ref="W11:W29" si="3">H11+I11+J11+K11-L11+M11+N11+O11+P11+Q11+R11+U11+V11+S11+T11</f>
        <v>1021879</v>
      </c>
      <c r="X11" s="60">
        <v>0</v>
      </c>
      <c r="Y11" s="61">
        <f t="shared" ref="Y11:Y29" si="4">W11+X11</f>
        <v>1021879</v>
      </c>
    </row>
    <row r="12" spans="1:25" x14ac:dyDescent="0.25">
      <c r="A12" s="308" t="s">
        <v>388</v>
      </c>
      <c r="B12" s="308"/>
      <c r="C12" s="308"/>
      <c r="D12" s="308"/>
      <c r="E12" s="308"/>
      <c r="F12" s="308"/>
      <c r="G12" s="6">
        <v>6</v>
      </c>
      <c r="H12" s="62">
        <v>0</v>
      </c>
      <c r="I12" s="62">
        <v>0</v>
      </c>
      <c r="J12" s="62">
        <v>0</v>
      </c>
      <c r="K12" s="62">
        <v>0</v>
      </c>
      <c r="L12" s="62">
        <v>0</v>
      </c>
      <c r="M12" s="62">
        <v>0</v>
      </c>
      <c r="N12" s="60">
        <v>0</v>
      </c>
      <c r="O12" s="62">
        <v>0</v>
      </c>
      <c r="P12" s="62">
        <v>0</v>
      </c>
      <c r="Q12" s="62">
        <v>0</v>
      </c>
      <c r="R12" s="62">
        <v>0</v>
      </c>
      <c r="S12" s="60">
        <v>0</v>
      </c>
      <c r="T12" s="60">
        <v>0</v>
      </c>
      <c r="U12" s="62">
        <v>0</v>
      </c>
      <c r="V12" s="62">
        <v>0</v>
      </c>
      <c r="W12" s="61">
        <f t="shared" si="3"/>
        <v>0</v>
      </c>
      <c r="X12" s="60">
        <v>0</v>
      </c>
      <c r="Y12" s="61">
        <f t="shared" si="4"/>
        <v>0</v>
      </c>
    </row>
    <row r="13" spans="1:25" ht="26.25" customHeight="1" x14ac:dyDescent="0.25">
      <c r="A13" s="308" t="s">
        <v>389</v>
      </c>
      <c r="B13" s="308"/>
      <c r="C13" s="308"/>
      <c r="D13" s="308"/>
      <c r="E13" s="308"/>
      <c r="F13" s="308"/>
      <c r="G13" s="6">
        <v>7</v>
      </c>
      <c r="H13" s="62">
        <v>0</v>
      </c>
      <c r="I13" s="62">
        <v>0</v>
      </c>
      <c r="J13" s="62">
        <v>0</v>
      </c>
      <c r="K13" s="62">
        <v>0</v>
      </c>
      <c r="L13" s="62">
        <v>0</v>
      </c>
      <c r="M13" s="62">
        <v>0</v>
      </c>
      <c r="N13" s="62">
        <v>0</v>
      </c>
      <c r="O13" s="60">
        <v>0</v>
      </c>
      <c r="P13" s="62">
        <v>0</v>
      </c>
      <c r="Q13" s="62">
        <v>0</v>
      </c>
      <c r="R13" s="62">
        <v>0</v>
      </c>
      <c r="S13" s="60">
        <v>0</v>
      </c>
      <c r="T13" s="60">
        <v>0</v>
      </c>
      <c r="U13" s="60">
        <v>0</v>
      </c>
      <c r="V13" s="60">
        <v>0</v>
      </c>
      <c r="W13" s="61">
        <f t="shared" si="3"/>
        <v>0</v>
      </c>
      <c r="X13" s="60">
        <v>0</v>
      </c>
      <c r="Y13" s="61">
        <f t="shared" si="4"/>
        <v>0</v>
      </c>
    </row>
    <row r="14" spans="1:25" ht="29.25" customHeight="1" x14ac:dyDescent="0.25">
      <c r="A14" s="308" t="s">
        <v>390</v>
      </c>
      <c r="B14" s="308"/>
      <c r="C14" s="308"/>
      <c r="D14" s="308"/>
      <c r="E14" s="308"/>
      <c r="F14" s="308"/>
      <c r="G14" s="6">
        <v>8</v>
      </c>
      <c r="H14" s="62">
        <v>0</v>
      </c>
      <c r="I14" s="62">
        <v>0</v>
      </c>
      <c r="J14" s="62">
        <v>0</v>
      </c>
      <c r="K14" s="62">
        <v>0</v>
      </c>
      <c r="L14" s="62">
        <v>0</v>
      </c>
      <c r="M14" s="62">
        <v>0</v>
      </c>
      <c r="N14" s="62">
        <v>0</v>
      </c>
      <c r="O14" s="62">
        <v>0</v>
      </c>
      <c r="P14" s="60">
        <v>0</v>
      </c>
      <c r="Q14" s="62">
        <v>0</v>
      </c>
      <c r="R14" s="62">
        <v>0</v>
      </c>
      <c r="S14" s="60">
        <v>0</v>
      </c>
      <c r="T14" s="60">
        <v>0</v>
      </c>
      <c r="U14" s="60">
        <v>0</v>
      </c>
      <c r="V14" s="60">
        <v>0</v>
      </c>
      <c r="W14" s="61">
        <f t="shared" si="3"/>
        <v>0</v>
      </c>
      <c r="X14" s="60">
        <v>0</v>
      </c>
      <c r="Y14" s="61">
        <f t="shared" si="4"/>
        <v>0</v>
      </c>
    </row>
    <row r="15" spans="1:25" x14ac:dyDescent="0.25">
      <c r="A15" s="308" t="s">
        <v>391</v>
      </c>
      <c r="B15" s="308"/>
      <c r="C15" s="308"/>
      <c r="D15" s="308"/>
      <c r="E15" s="308"/>
      <c r="F15" s="308"/>
      <c r="G15" s="6">
        <v>9</v>
      </c>
      <c r="H15" s="62">
        <v>0</v>
      </c>
      <c r="I15" s="62">
        <v>0</v>
      </c>
      <c r="J15" s="62">
        <v>0</v>
      </c>
      <c r="K15" s="62">
        <v>0</v>
      </c>
      <c r="L15" s="62">
        <v>0</v>
      </c>
      <c r="M15" s="62">
        <v>0</v>
      </c>
      <c r="N15" s="62">
        <v>0</v>
      </c>
      <c r="O15" s="62">
        <v>0</v>
      </c>
      <c r="P15" s="62">
        <v>0</v>
      </c>
      <c r="Q15" s="60"/>
      <c r="R15" s="62">
        <v>0</v>
      </c>
      <c r="S15" s="60">
        <v>0</v>
      </c>
      <c r="T15" s="60">
        <v>0</v>
      </c>
      <c r="U15" s="60">
        <v>0</v>
      </c>
      <c r="V15" s="60">
        <v>0</v>
      </c>
      <c r="W15" s="61">
        <f t="shared" si="3"/>
        <v>0</v>
      </c>
      <c r="X15" s="60">
        <v>0</v>
      </c>
      <c r="Y15" s="61">
        <f t="shared" si="4"/>
        <v>0</v>
      </c>
    </row>
    <row r="16" spans="1:25" ht="28.5" customHeight="1" x14ac:dyDescent="0.25">
      <c r="A16" s="308" t="s">
        <v>392</v>
      </c>
      <c r="B16" s="308"/>
      <c r="C16" s="308"/>
      <c r="D16" s="308"/>
      <c r="E16" s="308"/>
      <c r="F16" s="308"/>
      <c r="G16" s="6">
        <v>10</v>
      </c>
      <c r="H16" s="62">
        <v>0</v>
      </c>
      <c r="I16" s="62">
        <v>0</v>
      </c>
      <c r="J16" s="62">
        <v>0</v>
      </c>
      <c r="K16" s="62">
        <v>0</v>
      </c>
      <c r="L16" s="62">
        <v>0</v>
      </c>
      <c r="M16" s="62">
        <v>0</v>
      </c>
      <c r="N16" s="62">
        <v>0</v>
      </c>
      <c r="O16" s="62">
        <v>0</v>
      </c>
      <c r="P16" s="62">
        <v>0</v>
      </c>
      <c r="Q16" s="62">
        <v>0</v>
      </c>
      <c r="R16" s="60">
        <v>0</v>
      </c>
      <c r="S16" s="60">
        <v>0</v>
      </c>
      <c r="T16" s="60">
        <v>0</v>
      </c>
      <c r="U16" s="60">
        <v>0</v>
      </c>
      <c r="V16" s="60">
        <v>0</v>
      </c>
      <c r="W16" s="61">
        <f t="shared" si="3"/>
        <v>0</v>
      </c>
      <c r="X16" s="60">
        <v>0</v>
      </c>
      <c r="Y16" s="61">
        <f t="shared" si="4"/>
        <v>0</v>
      </c>
    </row>
    <row r="17" spans="1:25" ht="23.25" customHeight="1" x14ac:dyDescent="0.25">
      <c r="A17" s="308" t="s">
        <v>393</v>
      </c>
      <c r="B17" s="308"/>
      <c r="C17" s="308"/>
      <c r="D17" s="308"/>
      <c r="E17" s="308"/>
      <c r="F17" s="308"/>
      <c r="G17" s="6">
        <v>11</v>
      </c>
      <c r="H17" s="62">
        <v>0</v>
      </c>
      <c r="I17" s="62">
        <v>0</v>
      </c>
      <c r="J17" s="62">
        <v>0</v>
      </c>
      <c r="K17" s="62">
        <v>0</v>
      </c>
      <c r="L17" s="62">
        <v>0</v>
      </c>
      <c r="M17" s="62">
        <v>0</v>
      </c>
      <c r="N17" s="60">
        <v>0</v>
      </c>
      <c r="O17" s="60">
        <v>0</v>
      </c>
      <c r="P17" s="60">
        <v>0</v>
      </c>
      <c r="Q17" s="60"/>
      <c r="R17" s="60">
        <v>0</v>
      </c>
      <c r="S17" s="60">
        <v>0</v>
      </c>
      <c r="T17" s="60">
        <v>0</v>
      </c>
      <c r="U17" s="60">
        <v>0</v>
      </c>
      <c r="V17" s="60">
        <v>0</v>
      </c>
      <c r="W17" s="61">
        <f t="shared" si="3"/>
        <v>0</v>
      </c>
      <c r="X17" s="60">
        <v>0</v>
      </c>
      <c r="Y17" s="61">
        <f t="shared" si="4"/>
        <v>0</v>
      </c>
    </row>
    <row r="18" spans="1:25" x14ac:dyDescent="0.25">
      <c r="A18" s="308" t="s">
        <v>394</v>
      </c>
      <c r="B18" s="308"/>
      <c r="C18" s="308"/>
      <c r="D18" s="308"/>
      <c r="E18" s="308"/>
      <c r="F18" s="308"/>
      <c r="G18" s="6">
        <v>12</v>
      </c>
      <c r="H18" s="62">
        <v>0</v>
      </c>
      <c r="I18" s="62">
        <v>0</v>
      </c>
      <c r="J18" s="62">
        <v>0</v>
      </c>
      <c r="K18" s="62">
        <v>0</v>
      </c>
      <c r="L18" s="62">
        <v>0</v>
      </c>
      <c r="M18" s="62">
        <v>0</v>
      </c>
      <c r="N18" s="60">
        <v>0</v>
      </c>
      <c r="O18" s="60">
        <v>0</v>
      </c>
      <c r="P18" s="60">
        <v>0</v>
      </c>
      <c r="Q18" s="60"/>
      <c r="R18" s="60">
        <v>0</v>
      </c>
      <c r="S18" s="60">
        <v>0</v>
      </c>
      <c r="T18" s="60">
        <v>0</v>
      </c>
      <c r="U18" s="60">
        <v>0</v>
      </c>
      <c r="V18" s="60">
        <v>0</v>
      </c>
      <c r="W18" s="61">
        <f t="shared" si="3"/>
        <v>0</v>
      </c>
      <c r="X18" s="60">
        <v>0</v>
      </c>
      <c r="Y18" s="61">
        <f t="shared" si="4"/>
        <v>0</v>
      </c>
    </row>
    <row r="19" spans="1:25" x14ac:dyDescent="0.25">
      <c r="A19" s="308" t="s">
        <v>395</v>
      </c>
      <c r="B19" s="308"/>
      <c r="C19" s="308"/>
      <c r="D19" s="308"/>
      <c r="E19" s="308"/>
      <c r="F19" s="308"/>
      <c r="G19" s="6">
        <v>13</v>
      </c>
      <c r="H19" s="60">
        <v>0</v>
      </c>
      <c r="I19" s="60">
        <v>0</v>
      </c>
      <c r="J19" s="60">
        <v>0</v>
      </c>
      <c r="K19" s="60">
        <v>0</v>
      </c>
      <c r="L19" s="60">
        <v>0</v>
      </c>
      <c r="M19" s="60">
        <v>0</v>
      </c>
      <c r="N19" s="60">
        <v>0</v>
      </c>
      <c r="O19" s="60">
        <v>0</v>
      </c>
      <c r="P19" s="60">
        <v>0</v>
      </c>
      <c r="Q19" s="60"/>
      <c r="R19" s="60">
        <v>0</v>
      </c>
      <c r="S19" s="60">
        <v>0</v>
      </c>
      <c r="T19" s="60">
        <v>0</v>
      </c>
      <c r="U19" s="60">
        <v>0</v>
      </c>
      <c r="V19" s="60">
        <v>0</v>
      </c>
      <c r="W19" s="61">
        <f t="shared" si="3"/>
        <v>0</v>
      </c>
      <c r="X19" s="60">
        <v>0</v>
      </c>
      <c r="Y19" s="61">
        <f t="shared" si="4"/>
        <v>0</v>
      </c>
    </row>
    <row r="20" spans="1:25" x14ac:dyDescent="0.25">
      <c r="A20" s="308" t="s">
        <v>396</v>
      </c>
      <c r="B20" s="308"/>
      <c r="C20" s="308"/>
      <c r="D20" s="308"/>
      <c r="E20" s="308"/>
      <c r="F20" s="308"/>
      <c r="G20" s="6">
        <v>14</v>
      </c>
      <c r="H20" s="62">
        <v>0</v>
      </c>
      <c r="I20" s="62">
        <v>0</v>
      </c>
      <c r="J20" s="62">
        <v>0</v>
      </c>
      <c r="K20" s="62">
        <v>0</v>
      </c>
      <c r="L20" s="62">
        <v>0</v>
      </c>
      <c r="M20" s="62">
        <v>0</v>
      </c>
      <c r="N20" s="60">
        <v>0</v>
      </c>
      <c r="O20" s="60">
        <v>0</v>
      </c>
      <c r="P20" s="60">
        <v>0</v>
      </c>
      <c r="Q20" s="60"/>
      <c r="R20" s="60">
        <v>0</v>
      </c>
      <c r="S20" s="60">
        <v>0</v>
      </c>
      <c r="T20" s="60">
        <v>0</v>
      </c>
      <c r="U20" s="60">
        <v>0</v>
      </c>
      <c r="V20" s="60">
        <v>0</v>
      </c>
      <c r="W20" s="61">
        <f t="shared" si="3"/>
        <v>0</v>
      </c>
      <c r="X20" s="60">
        <v>0</v>
      </c>
      <c r="Y20" s="61">
        <f t="shared" si="4"/>
        <v>0</v>
      </c>
    </row>
    <row r="21" spans="1:25" ht="30.75" customHeight="1" x14ac:dyDescent="0.25">
      <c r="A21" s="308" t="s">
        <v>397</v>
      </c>
      <c r="B21" s="308"/>
      <c r="C21" s="308"/>
      <c r="D21" s="308"/>
      <c r="E21" s="308"/>
      <c r="F21" s="308"/>
      <c r="G21" s="6">
        <v>15</v>
      </c>
      <c r="H21" s="60">
        <v>0</v>
      </c>
      <c r="I21" s="60">
        <v>0</v>
      </c>
      <c r="J21" s="60">
        <v>0</v>
      </c>
      <c r="K21" s="60">
        <v>0</v>
      </c>
      <c r="L21" s="60">
        <v>0</v>
      </c>
      <c r="M21" s="60">
        <v>0</v>
      </c>
      <c r="N21" s="60">
        <v>0</v>
      </c>
      <c r="O21" s="60">
        <v>0</v>
      </c>
      <c r="P21" s="60">
        <v>0</v>
      </c>
      <c r="Q21" s="60"/>
      <c r="R21" s="60">
        <v>0</v>
      </c>
      <c r="S21" s="60">
        <v>0</v>
      </c>
      <c r="T21" s="60">
        <v>0</v>
      </c>
      <c r="U21" s="60">
        <v>0</v>
      </c>
      <c r="V21" s="60">
        <v>0</v>
      </c>
      <c r="W21" s="61">
        <f t="shared" si="3"/>
        <v>0</v>
      </c>
      <c r="X21" s="60">
        <v>0</v>
      </c>
      <c r="Y21" s="61">
        <f t="shared" si="4"/>
        <v>0</v>
      </c>
    </row>
    <row r="22" spans="1:25" ht="28.5" customHeight="1" x14ac:dyDescent="0.25">
      <c r="A22" s="308" t="s">
        <v>398</v>
      </c>
      <c r="B22" s="308"/>
      <c r="C22" s="308"/>
      <c r="D22" s="308"/>
      <c r="E22" s="308"/>
      <c r="F22" s="308"/>
      <c r="G22" s="6">
        <v>16</v>
      </c>
      <c r="H22" s="60">
        <v>0</v>
      </c>
      <c r="I22" s="60">
        <v>0</v>
      </c>
      <c r="J22" s="60">
        <v>0</v>
      </c>
      <c r="K22" s="60">
        <v>0</v>
      </c>
      <c r="L22" s="60">
        <v>0</v>
      </c>
      <c r="M22" s="60">
        <v>0</v>
      </c>
      <c r="N22" s="60">
        <v>0</v>
      </c>
      <c r="O22" s="60">
        <v>0</v>
      </c>
      <c r="P22" s="60">
        <v>0</v>
      </c>
      <c r="Q22" s="60"/>
      <c r="R22" s="60">
        <v>0</v>
      </c>
      <c r="S22" s="60">
        <v>0</v>
      </c>
      <c r="T22" s="60">
        <v>0</v>
      </c>
      <c r="U22" s="60">
        <v>0</v>
      </c>
      <c r="V22" s="60">
        <v>0</v>
      </c>
      <c r="W22" s="61">
        <f t="shared" si="3"/>
        <v>0</v>
      </c>
      <c r="X22" s="60">
        <v>0</v>
      </c>
      <c r="Y22" s="61">
        <f t="shared" si="4"/>
        <v>0</v>
      </c>
    </row>
    <row r="23" spans="1:25" ht="26.25" customHeight="1" x14ac:dyDescent="0.25">
      <c r="A23" s="308" t="s">
        <v>399</v>
      </c>
      <c r="B23" s="308"/>
      <c r="C23" s="308"/>
      <c r="D23" s="308"/>
      <c r="E23" s="308"/>
      <c r="F23" s="308"/>
      <c r="G23" s="6">
        <v>17</v>
      </c>
      <c r="H23" s="60">
        <v>0</v>
      </c>
      <c r="I23" s="60">
        <v>0</v>
      </c>
      <c r="J23" s="60">
        <v>0</v>
      </c>
      <c r="K23" s="60">
        <v>0</v>
      </c>
      <c r="L23" s="60">
        <v>0</v>
      </c>
      <c r="M23" s="60">
        <v>0</v>
      </c>
      <c r="N23" s="60">
        <v>0</v>
      </c>
      <c r="O23" s="60">
        <v>0</v>
      </c>
      <c r="P23" s="60">
        <v>0</v>
      </c>
      <c r="Q23" s="60"/>
      <c r="R23" s="60">
        <v>0</v>
      </c>
      <c r="S23" s="60">
        <v>0</v>
      </c>
      <c r="T23" s="60">
        <v>0</v>
      </c>
      <c r="U23" s="60">
        <v>0</v>
      </c>
      <c r="V23" s="60">
        <v>0</v>
      </c>
      <c r="W23" s="61">
        <f t="shared" si="3"/>
        <v>0</v>
      </c>
      <c r="X23" s="60">
        <v>0</v>
      </c>
      <c r="Y23" s="61">
        <f t="shared" si="4"/>
        <v>0</v>
      </c>
    </row>
    <row r="24" spans="1:25" x14ac:dyDescent="0.25">
      <c r="A24" s="308" t="s">
        <v>400</v>
      </c>
      <c r="B24" s="308"/>
      <c r="C24" s="308"/>
      <c r="D24" s="308"/>
      <c r="E24" s="308"/>
      <c r="F24" s="308"/>
      <c r="G24" s="6">
        <v>18</v>
      </c>
      <c r="H24" s="60">
        <v>0</v>
      </c>
      <c r="I24" s="60">
        <v>0</v>
      </c>
      <c r="J24" s="60">
        <v>0</v>
      </c>
      <c r="K24" s="60">
        <v>0</v>
      </c>
      <c r="L24" s="60">
        <v>40000</v>
      </c>
      <c r="M24" s="60">
        <v>0</v>
      </c>
      <c r="N24" s="60">
        <v>0</v>
      </c>
      <c r="O24" s="60">
        <v>0</v>
      </c>
      <c r="P24" s="60">
        <v>0</v>
      </c>
      <c r="Q24" s="60"/>
      <c r="R24" s="60">
        <v>0</v>
      </c>
      <c r="S24" s="60">
        <v>0</v>
      </c>
      <c r="T24" s="60">
        <v>0</v>
      </c>
      <c r="U24" s="60">
        <v>0</v>
      </c>
      <c r="V24" s="60">
        <v>0</v>
      </c>
      <c r="W24" s="61">
        <f t="shared" si="3"/>
        <v>-40000</v>
      </c>
      <c r="X24" s="60">
        <v>0</v>
      </c>
      <c r="Y24" s="61">
        <f t="shared" si="4"/>
        <v>-40000</v>
      </c>
    </row>
    <row r="25" spans="1:25" x14ac:dyDescent="0.25">
      <c r="A25" s="308" t="s">
        <v>401</v>
      </c>
      <c r="B25" s="308"/>
      <c r="C25" s="308"/>
      <c r="D25" s="308"/>
      <c r="E25" s="308"/>
      <c r="F25" s="308"/>
      <c r="G25" s="6">
        <v>19</v>
      </c>
      <c r="H25" s="60">
        <v>0</v>
      </c>
      <c r="I25" s="60">
        <v>0</v>
      </c>
      <c r="J25" s="60">
        <v>0</v>
      </c>
      <c r="K25" s="60">
        <v>0</v>
      </c>
      <c r="L25" s="60">
        <v>0</v>
      </c>
      <c r="M25" s="60">
        <v>0</v>
      </c>
      <c r="N25" s="60">
        <v>0</v>
      </c>
      <c r="O25" s="60"/>
      <c r="P25" s="60">
        <v>0</v>
      </c>
      <c r="Q25" s="60"/>
      <c r="R25" s="60">
        <v>0</v>
      </c>
      <c r="S25" s="60">
        <v>0</v>
      </c>
      <c r="T25" s="60">
        <v>0</v>
      </c>
      <c r="U25" s="60">
        <v>0</v>
      </c>
      <c r="V25" s="60">
        <v>0</v>
      </c>
      <c r="W25" s="61">
        <f t="shared" si="3"/>
        <v>0</v>
      </c>
      <c r="X25" s="60">
        <v>0</v>
      </c>
      <c r="Y25" s="61">
        <f t="shared" si="4"/>
        <v>0</v>
      </c>
    </row>
    <row r="26" spans="1:25" x14ac:dyDescent="0.25">
      <c r="A26" s="308" t="s">
        <v>402</v>
      </c>
      <c r="B26" s="308"/>
      <c r="C26" s="308"/>
      <c r="D26" s="308"/>
      <c r="E26" s="308"/>
      <c r="F26" s="308"/>
      <c r="G26" s="6">
        <v>20</v>
      </c>
      <c r="H26" s="60">
        <v>0</v>
      </c>
      <c r="I26" s="60">
        <v>0</v>
      </c>
      <c r="J26" s="60">
        <v>0</v>
      </c>
      <c r="K26" s="60">
        <v>0</v>
      </c>
      <c r="L26" s="60">
        <v>0</v>
      </c>
      <c r="M26" s="60">
        <v>0</v>
      </c>
      <c r="N26" s="60">
        <v>0</v>
      </c>
      <c r="O26" s="60">
        <v>0</v>
      </c>
      <c r="P26" s="60">
        <v>0</v>
      </c>
      <c r="Q26" s="60"/>
      <c r="R26" s="60">
        <v>0</v>
      </c>
      <c r="S26" s="60">
        <v>0</v>
      </c>
      <c r="T26" s="60">
        <v>0</v>
      </c>
      <c r="U26" s="60">
        <v>0</v>
      </c>
      <c r="V26" s="60">
        <v>0</v>
      </c>
      <c r="W26" s="61">
        <f t="shared" si="3"/>
        <v>0</v>
      </c>
      <c r="X26" s="60">
        <v>0</v>
      </c>
      <c r="Y26" s="61">
        <f t="shared" si="4"/>
        <v>0</v>
      </c>
    </row>
    <row r="27" spans="1:25" x14ac:dyDescent="0.25">
      <c r="A27" s="308" t="s">
        <v>403</v>
      </c>
      <c r="B27" s="308"/>
      <c r="C27" s="308"/>
      <c r="D27" s="308"/>
      <c r="E27" s="308"/>
      <c r="F27" s="308"/>
      <c r="G27" s="6">
        <v>21</v>
      </c>
      <c r="H27" s="60">
        <v>0</v>
      </c>
      <c r="I27" s="60">
        <v>0</v>
      </c>
      <c r="J27" s="60">
        <v>0</v>
      </c>
      <c r="K27" s="60">
        <v>0</v>
      </c>
      <c r="L27" s="60">
        <v>-307264</v>
      </c>
      <c r="M27" s="60">
        <v>0</v>
      </c>
      <c r="N27" s="60">
        <v>0</v>
      </c>
      <c r="O27" s="60">
        <v>0</v>
      </c>
      <c r="P27" s="60">
        <v>0</v>
      </c>
      <c r="Q27" s="60"/>
      <c r="R27" s="60">
        <v>0</v>
      </c>
      <c r="S27" s="60">
        <v>0</v>
      </c>
      <c r="T27" s="60">
        <v>0</v>
      </c>
      <c r="U27" s="60">
        <v>21933914</v>
      </c>
      <c r="V27" s="60">
        <v>-31333914</v>
      </c>
      <c r="W27" s="61">
        <f t="shared" si="3"/>
        <v>-9092736</v>
      </c>
      <c r="X27" s="60">
        <v>0</v>
      </c>
      <c r="Y27" s="61">
        <f t="shared" si="4"/>
        <v>-9092736</v>
      </c>
    </row>
    <row r="28" spans="1:25" x14ac:dyDescent="0.25">
      <c r="A28" s="308" t="s">
        <v>404</v>
      </c>
      <c r="B28" s="308"/>
      <c r="C28" s="308"/>
      <c r="D28" s="308"/>
      <c r="E28" s="308"/>
      <c r="F28" s="308"/>
      <c r="G28" s="6">
        <v>22</v>
      </c>
      <c r="H28" s="60">
        <v>0</v>
      </c>
      <c r="I28" s="60">
        <v>0</v>
      </c>
      <c r="J28" s="60">
        <v>9400000</v>
      </c>
      <c r="K28" s="60">
        <v>0</v>
      </c>
      <c r="L28" s="60">
        <v>0</v>
      </c>
      <c r="M28" s="60">
        <v>0</v>
      </c>
      <c r="N28" s="60">
        <v>0</v>
      </c>
      <c r="O28" s="60">
        <v>0</v>
      </c>
      <c r="P28" s="60">
        <v>0</v>
      </c>
      <c r="Q28" s="60"/>
      <c r="R28" s="60">
        <v>0</v>
      </c>
      <c r="S28" s="60">
        <v>0</v>
      </c>
      <c r="T28" s="60">
        <v>0</v>
      </c>
      <c r="U28" s="60">
        <v>0</v>
      </c>
      <c r="V28" s="60">
        <v>0</v>
      </c>
      <c r="W28" s="61">
        <f t="shared" si="3"/>
        <v>9400000</v>
      </c>
      <c r="X28" s="60">
        <v>0</v>
      </c>
      <c r="Y28" s="61">
        <f t="shared" si="4"/>
        <v>9400000</v>
      </c>
    </row>
    <row r="29" spans="1:25" x14ac:dyDescent="0.25">
      <c r="A29" s="308" t="s">
        <v>405</v>
      </c>
      <c r="B29" s="308"/>
      <c r="C29" s="308"/>
      <c r="D29" s="308"/>
      <c r="E29" s="308"/>
      <c r="F29" s="308"/>
      <c r="G29" s="6">
        <v>23</v>
      </c>
      <c r="H29" s="60">
        <v>0</v>
      </c>
      <c r="I29" s="60">
        <v>0</v>
      </c>
      <c r="J29" s="60">
        <v>0</v>
      </c>
      <c r="K29" s="60"/>
      <c r="L29" s="60">
        <v>0</v>
      </c>
      <c r="M29" s="60">
        <v>0</v>
      </c>
      <c r="N29" s="60">
        <v>0</v>
      </c>
      <c r="O29" s="60"/>
      <c r="P29" s="60">
        <v>0</v>
      </c>
      <c r="Q29" s="60"/>
      <c r="R29" s="60">
        <v>0</v>
      </c>
      <c r="S29" s="60">
        <v>0</v>
      </c>
      <c r="T29" s="60">
        <v>0</v>
      </c>
      <c r="U29" s="60">
        <v>0</v>
      </c>
      <c r="V29" s="60">
        <v>0</v>
      </c>
      <c r="W29" s="61">
        <f t="shared" si="3"/>
        <v>0</v>
      </c>
      <c r="X29" s="60">
        <v>0</v>
      </c>
      <c r="Y29" s="61">
        <f t="shared" si="4"/>
        <v>0</v>
      </c>
    </row>
    <row r="30" spans="1:25" ht="21.75" customHeight="1" x14ac:dyDescent="0.25">
      <c r="A30" s="309" t="s">
        <v>406</v>
      </c>
      <c r="B30" s="309"/>
      <c r="C30" s="309"/>
      <c r="D30" s="309"/>
      <c r="E30" s="309"/>
      <c r="F30" s="309"/>
      <c r="G30" s="8">
        <v>24</v>
      </c>
      <c r="H30" s="63">
        <f>SUM(H10:H29)</f>
        <v>229146480</v>
      </c>
      <c r="I30" s="63">
        <f t="shared" ref="I30:Y30" si="5">SUM(I10:I29)</f>
        <v>2932389</v>
      </c>
      <c r="J30" s="63">
        <f t="shared" si="5"/>
        <v>24077986</v>
      </c>
      <c r="K30" s="63">
        <f t="shared" si="5"/>
        <v>6975716</v>
      </c>
      <c r="L30" s="63">
        <f t="shared" si="5"/>
        <v>1171168</v>
      </c>
      <c r="M30" s="63">
        <f t="shared" si="5"/>
        <v>0</v>
      </c>
      <c r="N30" s="63">
        <f t="shared" si="5"/>
        <v>7522679</v>
      </c>
      <c r="O30" s="63">
        <f t="shared" si="5"/>
        <v>0</v>
      </c>
      <c r="P30" s="63">
        <f t="shared" si="5"/>
        <v>0</v>
      </c>
      <c r="Q30" s="63">
        <f t="shared" si="5"/>
        <v>0</v>
      </c>
      <c r="R30" s="63">
        <f t="shared" si="5"/>
        <v>0</v>
      </c>
      <c r="S30" s="63">
        <f t="shared" si="5"/>
        <v>0</v>
      </c>
      <c r="T30" s="63">
        <f t="shared" si="5"/>
        <v>0</v>
      </c>
      <c r="U30" s="63">
        <f t="shared" si="5"/>
        <v>77566557</v>
      </c>
      <c r="V30" s="63">
        <f t="shared" si="5"/>
        <v>1021879</v>
      </c>
      <c r="W30" s="63">
        <f t="shared" si="5"/>
        <v>348072518</v>
      </c>
      <c r="X30" s="63">
        <f t="shared" si="5"/>
        <v>0</v>
      </c>
      <c r="Y30" s="63">
        <f t="shared" si="5"/>
        <v>348072518</v>
      </c>
    </row>
    <row r="31" spans="1:25" x14ac:dyDescent="0.25">
      <c r="A31" s="310" t="s">
        <v>407</v>
      </c>
      <c r="B31" s="311"/>
      <c r="C31" s="311"/>
      <c r="D31" s="311"/>
      <c r="E31" s="311"/>
      <c r="F31" s="311"/>
      <c r="G31" s="311"/>
      <c r="H31" s="311"/>
      <c r="I31" s="311"/>
      <c r="J31" s="311"/>
      <c r="K31" s="311"/>
      <c r="L31" s="311"/>
      <c r="M31" s="311"/>
      <c r="N31" s="311"/>
      <c r="O31" s="311"/>
      <c r="P31" s="311"/>
      <c r="Q31" s="311"/>
      <c r="R31" s="311"/>
      <c r="S31" s="311"/>
      <c r="T31" s="311"/>
      <c r="U31" s="311"/>
      <c r="V31" s="311"/>
      <c r="W31" s="311"/>
      <c r="X31" s="311"/>
      <c r="Y31" s="311"/>
    </row>
    <row r="32" spans="1:25" ht="36.75" customHeight="1" x14ac:dyDescent="0.25">
      <c r="A32" s="304" t="s">
        <v>408</v>
      </c>
      <c r="B32" s="305"/>
      <c r="C32" s="305"/>
      <c r="D32" s="305"/>
      <c r="E32" s="305"/>
      <c r="F32" s="305"/>
      <c r="G32" s="7">
        <v>25</v>
      </c>
      <c r="H32" s="61">
        <f>SUM(H12:H20)</f>
        <v>0</v>
      </c>
      <c r="I32" s="61">
        <f t="shared" ref="I32:Y32" si="6">SUM(I12:I20)</f>
        <v>0</v>
      </c>
      <c r="J32" s="61">
        <f t="shared" si="6"/>
        <v>0</v>
      </c>
      <c r="K32" s="61">
        <f t="shared" si="6"/>
        <v>0</v>
      </c>
      <c r="L32" s="61">
        <f t="shared" si="6"/>
        <v>0</v>
      </c>
      <c r="M32" s="61">
        <f t="shared" si="6"/>
        <v>0</v>
      </c>
      <c r="N32" s="61">
        <f t="shared" si="6"/>
        <v>0</v>
      </c>
      <c r="O32" s="61">
        <f t="shared" si="6"/>
        <v>0</v>
      </c>
      <c r="P32" s="61">
        <f t="shared" si="6"/>
        <v>0</v>
      </c>
      <c r="Q32" s="61">
        <f t="shared" si="6"/>
        <v>0</v>
      </c>
      <c r="R32" s="61">
        <f t="shared" si="6"/>
        <v>0</v>
      </c>
      <c r="S32" s="61">
        <f t="shared" si="6"/>
        <v>0</v>
      </c>
      <c r="T32" s="61">
        <f t="shared" si="6"/>
        <v>0</v>
      </c>
      <c r="U32" s="61">
        <f t="shared" si="6"/>
        <v>0</v>
      </c>
      <c r="V32" s="61">
        <f t="shared" si="6"/>
        <v>0</v>
      </c>
      <c r="W32" s="61">
        <f t="shared" si="6"/>
        <v>0</v>
      </c>
      <c r="X32" s="61">
        <f t="shared" si="6"/>
        <v>0</v>
      </c>
      <c r="Y32" s="61">
        <f t="shared" si="6"/>
        <v>0</v>
      </c>
    </row>
    <row r="33" spans="1:25" ht="31.5" customHeight="1" x14ac:dyDescent="0.25">
      <c r="A33" s="304" t="s">
        <v>409</v>
      </c>
      <c r="B33" s="305"/>
      <c r="C33" s="305"/>
      <c r="D33" s="305"/>
      <c r="E33" s="305"/>
      <c r="F33" s="305"/>
      <c r="G33" s="7">
        <v>26</v>
      </c>
      <c r="H33" s="61">
        <f>H11+H32</f>
        <v>0</v>
      </c>
      <c r="I33" s="61">
        <f t="shared" ref="I33:Y33" si="7">I11+I32</f>
        <v>0</v>
      </c>
      <c r="J33" s="61">
        <f t="shared" si="7"/>
        <v>0</v>
      </c>
      <c r="K33" s="61">
        <f t="shared" si="7"/>
        <v>0</v>
      </c>
      <c r="L33" s="61">
        <f t="shared" si="7"/>
        <v>0</v>
      </c>
      <c r="M33" s="61">
        <f t="shared" si="7"/>
        <v>0</v>
      </c>
      <c r="N33" s="61">
        <f t="shared" si="7"/>
        <v>0</v>
      </c>
      <c r="O33" s="61">
        <f t="shared" si="7"/>
        <v>0</v>
      </c>
      <c r="P33" s="61">
        <f t="shared" si="7"/>
        <v>0</v>
      </c>
      <c r="Q33" s="61">
        <f t="shared" si="7"/>
        <v>0</v>
      </c>
      <c r="R33" s="61">
        <f t="shared" si="7"/>
        <v>0</v>
      </c>
      <c r="S33" s="61">
        <f t="shared" si="7"/>
        <v>0</v>
      </c>
      <c r="T33" s="61">
        <f t="shared" si="7"/>
        <v>0</v>
      </c>
      <c r="U33" s="61">
        <f t="shared" si="7"/>
        <v>0</v>
      </c>
      <c r="V33" s="61">
        <f t="shared" si="7"/>
        <v>1021879</v>
      </c>
      <c r="W33" s="61">
        <f t="shared" si="7"/>
        <v>1021879</v>
      </c>
      <c r="X33" s="61">
        <f t="shared" si="7"/>
        <v>0</v>
      </c>
      <c r="Y33" s="61">
        <f t="shared" si="7"/>
        <v>1021879</v>
      </c>
    </row>
    <row r="34" spans="1:25" ht="30.75" customHeight="1" x14ac:dyDescent="0.25">
      <c r="A34" s="306" t="s">
        <v>410</v>
      </c>
      <c r="B34" s="307"/>
      <c r="C34" s="307"/>
      <c r="D34" s="307"/>
      <c r="E34" s="307"/>
      <c r="F34" s="307"/>
      <c r="G34" s="8">
        <v>27</v>
      </c>
      <c r="H34" s="63">
        <f>SUM(H21:H29)</f>
        <v>0</v>
      </c>
      <c r="I34" s="63">
        <f t="shared" ref="I34:Y34" si="8">SUM(I21:I29)</f>
        <v>0</v>
      </c>
      <c r="J34" s="63">
        <f t="shared" si="8"/>
        <v>9400000</v>
      </c>
      <c r="K34" s="63">
        <f t="shared" si="8"/>
        <v>0</v>
      </c>
      <c r="L34" s="63">
        <f t="shared" si="8"/>
        <v>-267264</v>
      </c>
      <c r="M34" s="63">
        <f t="shared" si="8"/>
        <v>0</v>
      </c>
      <c r="N34" s="63">
        <f t="shared" si="8"/>
        <v>0</v>
      </c>
      <c r="O34" s="63">
        <f t="shared" si="8"/>
        <v>0</v>
      </c>
      <c r="P34" s="63">
        <f t="shared" si="8"/>
        <v>0</v>
      </c>
      <c r="Q34" s="63">
        <f t="shared" si="8"/>
        <v>0</v>
      </c>
      <c r="R34" s="63">
        <f t="shared" si="8"/>
        <v>0</v>
      </c>
      <c r="S34" s="63">
        <f t="shared" si="8"/>
        <v>0</v>
      </c>
      <c r="T34" s="63">
        <f t="shared" si="8"/>
        <v>0</v>
      </c>
      <c r="U34" s="63">
        <f t="shared" si="8"/>
        <v>21933914</v>
      </c>
      <c r="V34" s="63">
        <f t="shared" si="8"/>
        <v>-31333914</v>
      </c>
      <c r="W34" s="63">
        <f t="shared" si="8"/>
        <v>267264</v>
      </c>
      <c r="X34" s="63">
        <f t="shared" si="8"/>
        <v>0</v>
      </c>
      <c r="Y34" s="63">
        <f t="shared" si="8"/>
        <v>267264</v>
      </c>
    </row>
    <row r="35" spans="1:25" x14ac:dyDescent="0.25">
      <c r="A35" s="310" t="s">
        <v>411</v>
      </c>
      <c r="B35" s="312"/>
      <c r="C35" s="312"/>
      <c r="D35" s="312"/>
      <c r="E35" s="312"/>
      <c r="F35" s="312"/>
      <c r="G35" s="312"/>
      <c r="H35" s="312"/>
      <c r="I35" s="312"/>
      <c r="J35" s="312"/>
      <c r="K35" s="312"/>
      <c r="L35" s="312"/>
      <c r="M35" s="312"/>
      <c r="N35" s="312"/>
      <c r="O35" s="312"/>
      <c r="P35" s="312"/>
      <c r="Q35" s="312"/>
      <c r="R35" s="312"/>
      <c r="S35" s="312"/>
      <c r="T35" s="312"/>
      <c r="U35" s="312"/>
      <c r="V35" s="312"/>
      <c r="W35" s="312"/>
      <c r="X35" s="312"/>
      <c r="Y35" s="312"/>
    </row>
    <row r="36" spans="1:25" x14ac:dyDescent="0.25">
      <c r="A36" s="313" t="s">
        <v>412</v>
      </c>
      <c r="B36" s="313"/>
      <c r="C36" s="313"/>
      <c r="D36" s="313"/>
      <c r="E36" s="313"/>
      <c r="F36" s="313"/>
      <c r="G36" s="6">
        <v>28</v>
      </c>
      <c r="H36" s="60">
        <v>229146480</v>
      </c>
      <c r="I36" s="60">
        <v>2932389</v>
      </c>
      <c r="J36" s="60">
        <v>24077986</v>
      </c>
      <c r="K36" s="60">
        <v>6975716</v>
      </c>
      <c r="L36" s="60">
        <v>1171168</v>
      </c>
      <c r="M36" s="60">
        <v>0</v>
      </c>
      <c r="N36" s="60">
        <v>7522679</v>
      </c>
      <c r="O36" s="60">
        <v>0</v>
      </c>
      <c r="P36" s="60">
        <v>0</v>
      </c>
      <c r="Q36" s="60">
        <v>0</v>
      </c>
      <c r="R36" s="60">
        <v>0</v>
      </c>
      <c r="S36" s="60">
        <v>0</v>
      </c>
      <c r="T36" s="60">
        <v>0</v>
      </c>
      <c r="U36" s="60">
        <v>77566557</v>
      </c>
      <c r="V36" s="60">
        <v>1021879</v>
      </c>
      <c r="W36" s="61">
        <f>H36+I36+J36+K36-L36+M36+N36+O36+P36+Q36+R36+U36+V36+S36+T36</f>
        <v>348072518</v>
      </c>
      <c r="X36" s="60">
        <v>0</v>
      </c>
      <c r="Y36" s="61">
        <f t="shared" ref="Y36:Y38" si="9">W36+X36</f>
        <v>348072518</v>
      </c>
    </row>
    <row r="37" spans="1:25" x14ac:dyDescent="0.25">
      <c r="A37" s="308" t="s">
        <v>384</v>
      </c>
      <c r="B37" s="308"/>
      <c r="C37" s="308"/>
      <c r="D37" s="308"/>
      <c r="E37" s="308"/>
      <c r="F37" s="308"/>
      <c r="G37" s="6">
        <v>29</v>
      </c>
      <c r="H37" s="60">
        <v>0</v>
      </c>
      <c r="I37" s="60">
        <v>0</v>
      </c>
      <c r="J37" s="60">
        <v>0</v>
      </c>
      <c r="K37" s="60">
        <v>0</v>
      </c>
      <c r="L37" s="60">
        <v>0</v>
      </c>
      <c r="M37" s="60">
        <v>0</v>
      </c>
      <c r="N37" s="60">
        <v>0</v>
      </c>
      <c r="O37" s="60">
        <v>0</v>
      </c>
      <c r="P37" s="60">
        <v>0</v>
      </c>
      <c r="Q37" s="60">
        <v>0</v>
      </c>
      <c r="R37" s="60">
        <v>0</v>
      </c>
      <c r="S37" s="60">
        <v>0</v>
      </c>
      <c r="T37" s="60">
        <v>0</v>
      </c>
      <c r="U37" s="60">
        <v>0</v>
      </c>
      <c r="V37" s="60">
        <v>0</v>
      </c>
      <c r="W37" s="61">
        <f t="shared" ref="W37:W38" si="10">H37+I37+J37+K37-L37+M37+N37+O37+P37+Q37+R37+U37+V37+S37+T37</f>
        <v>0</v>
      </c>
      <c r="X37" s="60">
        <v>0</v>
      </c>
      <c r="Y37" s="61">
        <f t="shared" si="9"/>
        <v>0</v>
      </c>
    </row>
    <row r="38" spans="1:25" x14ac:dyDescent="0.25">
      <c r="A38" s="308" t="s">
        <v>385</v>
      </c>
      <c r="B38" s="308"/>
      <c r="C38" s="308"/>
      <c r="D38" s="308"/>
      <c r="E38" s="308"/>
      <c r="F38" s="308"/>
      <c r="G38" s="6">
        <v>30</v>
      </c>
      <c r="H38" s="60">
        <v>0</v>
      </c>
      <c r="I38" s="60">
        <v>0</v>
      </c>
      <c r="J38" s="60">
        <v>0</v>
      </c>
      <c r="K38" s="60">
        <v>0</v>
      </c>
      <c r="L38" s="60">
        <v>0</v>
      </c>
      <c r="M38" s="60">
        <v>0</v>
      </c>
      <c r="N38" s="60">
        <v>0</v>
      </c>
      <c r="O38" s="60">
        <v>0</v>
      </c>
      <c r="P38" s="60">
        <v>0</v>
      </c>
      <c r="Q38" s="60">
        <v>0</v>
      </c>
      <c r="R38" s="60">
        <v>0</v>
      </c>
      <c r="S38" s="60">
        <v>0</v>
      </c>
      <c r="T38" s="60"/>
      <c r="U38" s="60">
        <v>0</v>
      </c>
      <c r="V38" s="60">
        <v>0</v>
      </c>
      <c r="W38" s="61">
        <f t="shared" si="10"/>
        <v>0</v>
      </c>
      <c r="X38" s="60">
        <v>0</v>
      </c>
      <c r="Y38" s="61">
        <f t="shared" si="9"/>
        <v>0</v>
      </c>
    </row>
    <row r="39" spans="1:25" ht="25.5" customHeight="1" x14ac:dyDescent="0.25">
      <c r="A39" s="314" t="s">
        <v>413</v>
      </c>
      <c r="B39" s="314"/>
      <c r="C39" s="314"/>
      <c r="D39" s="314"/>
      <c r="E39" s="314"/>
      <c r="F39" s="314"/>
      <c r="G39" s="7">
        <v>31</v>
      </c>
      <c r="H39" s="61">
        <f>H36+H37+H38</f>
        <v>229146480</v>
      </c>
      <c r="I39" s="61">
        <f t="shared" ref="I39:Y39" si="11">I36+I37+I38</f>
        <v>2932389</v>
      </c>
      <c r="J39" s="61">
        <f t="shared" si="11"/>
        <v>24077986</v>
      </c>
      <c r="K39" s="61">
        <f t="shared" si="11"/>
        <v>6975716</v>
      </c>
      <c r="L39" s="61">
        <f t="shared" si="11"/>
        <v>1171168</v>
      </c>
      <c r="M39" s="61">
        <f t="shared" si="11"/>
        <v>0</v>
      </c>
      <c r="N39" s="61">
        <f t="shared" si="11"/>
        <v>7522679</v>
      </c>
      <c r="O39" s="61">
        <f t="shared" si="11"/>
        <v>0</v>
      </c>
      <c r="P39" s="61">
        <f t="shared" si="11"/>
        <v>0</v>
      </c>
      <c r="Q39" s="61">
        <f t="shared" si="11"/>
        <v>0</v>
      </c>
      <c r="R39" s="61">
        <f t="shared" si="11"/>
        <v>0</v>
      </c>
      <c r="S39" s="61">
        <f t="shared" si="11"/>
        <v>0</v>
      </c>
      <c r="T39" s="61">
        <f t="shared" si="11"/>
        <v>0</v>
      </c>
      <c r="U39" s="61">
        <f t="shared" si="11"/>
        <v>77566557</v>
      </c>
      <c r="V39" s="61">
        <f t="shared" si="11"/>
        <v>1021879</v>
      </c>
      <c r="W39" s="61">
        <f t="shared" si="11"/>
        <v>348072518</v>
      </c>
      <c r="X39" s="61">
        <f t="shared" si="11"/>
        <v>0</v>
      </c>
      <c r="Y39" s="61">
        <f t="shared" si="11"/>
        <v>348072518</v>
      </c>
    </row>
    <row r="40" spans="1:25" x14ac:dyDescent="0.25">
      <c r="A40" s="308" t="s">
        <v>387</v>
      </c>
      <c r="B40" s="308"/>
      <c r="C40" s="308"/>
      <c r="D40" s="308"/>
      <c r="E40" s="308"/>
      <c r="F40" s="308"/>
      <c r="G40" s="6">
        <v>32</v>
      </c>
      <c r="H40" s="62">
        <v>0</v>
      </c>
      <c r="I40" s="62">
        <v>0</v>
      </c>
      <c r="J40" s="62">
        <v>0</v>
      </c>
      <c r="K40" s="62">
        <v>0</v>
      </c>
      <c r="L40" s="62">
        <v>0</v>
      </c>
      <c r="M40" s="62">
        <v>0</v>
      </c>
      <c r="N40" s="62">
        <v>0</v>
      </c>
      <c r="O40" s="62">
        <v>0</v>
      </c>
      <c r="P40" s="62">
        <v>0</v>
      </c>
      <c r="Q40" s="62">
        <v>0</v>
      </c>
      <c r="R40" s="62">
        <v>0</v>
      </c>
      <c r="S40" s="60">
        <v>0</v>
      </c>
      <c r="T40" s="60">
        <v>0</v>
      </c>
      <c r="U40" s="62">
        <v>0</v>
      </c>
      <c r="V40" s="60">
        <v>22172476</v>
      </c>
      <c r="W40" s="61">
        <f t="shared" ref="W40:W58" si="12">H40+I40+J40+K40-L40+M40+N40+O40+P40+Q40+R40+U40+V40+S40+T40</f>
        <v>22172476</v>
      </c>
      <c r="X40" s="60">
        <v>0</v>
      </c>
      <c r="Y40" s="61">
        <f t="shared" ref="Y40:Y58" si="13">W40+X40</f>
        <v>22172476</v>
      </c>
    </row>
    <row r="41" spans="1:25" x14ac:dyDescent="0.25">
      <c r="A41" s="308" t="s">
        <v>388</v>
      </c>
      <c r="B41" s="308"/>
      <c r="C41" s="308"/>
      <c r="D41" s="308"/>
      <c r="E41" s="308"/>
      <c r="F41" s="308"/>
      <c r="G41" s="6">
        <v>33</v>
      </c>
      <c r="H41" s="62">
        <v>0</v>
      </c>
      <c r="I41" s="62">
        <v>0</v>
      </c>
      <c r="J41" s="62">
        <v>0</v>
      </c>
      <c r="K41" s="62">
        <v>0</v>
      </c>
      <c r="L41" s="62">
        <v>0</v>
      </c>
      <c r="M41" s="62">
        <v>0</v>
      </c>
      <c r="N41" s="60">
        <v>0</v>
      </c>
      <c r="O41" s="62">
        <v>0</v>
      </c>
      <c r="P41" s="62">
        <v>0</v>
      </c>
      <c r="Q41" s="62">
        <v>0</v>
      </c>
      <c r="R41" s="62">
        <v>0</v>
      </c>
      <c r="S41" s="60">
        <v>0</v>
      </c>
      <c r="T41" s="60">
        <v>0</v>
      </c>
      <c r="U41" s="62">
        <v>0</v>
      </c>
      <c r="V41" s="62">
        <v>0</v>
      </c>
      <c r="W41" s="61">
        <f t="shared" si="12"/>
        <v>0</v>
      </c>
      <c r="X41" s="60">
        <v>0</v>
      </c>
      <c r="Y41" s="61">
        <f t="shared" si="13"/>
        <v>0</v>
      </c>
    </row>
    <row r="42" spans="1:25" ht="27" customHeight="1" x14ac:dyDescent="0.25">
      <c r="A42" s="308" t="s">
        <v>389</v>
      </c>
      <c r="B42" s="308"/>
      <c r="C42" s="308"/>
      <c r="D42" s="308"/>
      <c r="E42" s="308"/>
      <c r="F42" s="308"/>
      <c r="G42" s="6">
        <v>34</v>
      </c>
      <c r="H42" s="62">
        <v>0</v>
      </c>
      <c r="I42" s="62">
        <v>0</v>
      </c>
      <c r="J42" s="62">
        <v>0</v>
      </c>
      <c r="K42" s="62">
        <v>0</v>
      </c>
      <c r="L42" s="62">
        <v>0</v>
      </c>
      <c r="M42" s="62">
        <v>0</v>
      </c>
      <c r="N42" s="62">
        <v>0</v>
      </c>
      <c r="O42" s="60">
        <v>0</v>
      </c>
      <c r="P42" s="62">
        <v>0</v>
      </c>
      <c r="Q42" s="62">
        <v>0</v>
      </c>
      <c r="R42" s="62">
        <v>0</v>
      </c>
      <c r="S42" s="60">
        <v>0</v>
      </c>
      <c r="T42" s="60">
        <v>0</v>
      </c>
      <c r="U42" s="60">
        <v>0</v>
      </c>
      <c r="V42" s="60">
        <v>0</v>
      </c>
      <c r="W42" s="61">
        <f t="shared" si="12"/>
        <v>0</v>
      </c>
      <c r="X42" s="60">
        <v>0</v>
      </c>
      <c r="Y42" s="61">
        <f t="shared" si="13"/>
        <v>0</v>
      </c>
    </row>
    <row r="43" spans="1:25" ht="20.25" customHeight="1" x14ac:dyDescent="0.25">
      <c r="A43" s="308" t="s">
        <v>390</v>
      </c>
      <c r="B43" s="308"/>
      <c r="C43" s="308"/>
      <c r="D43" s="308"/>
      <c r="E43" s="308"/>
      <c r="F43" s="308"/>
      <c r="G43" s="6">
        <v>35</v>
      </c>
      <c r="H43" s="62">
        <v>0</v>
      </c>
      <c r="I43" s="62">
        <v>0</v>
      </c>
      <c r="J43" s="62">
        <v>0</v>
      </c>
      <c r="K43" s="62">
        <v>0</v>
      </c>
      <c r="L43" s="62">
        <v>0</v>
      </c>
      <c r="M43" s="62">
        <v>0</v>
      </c>
      <c r="N43" s="62">
        <v>0</v>
      </c>
      <c r="O43" s="62">
        <v>0</v>
      </c>
      <c r="P43" s="60">
        <v>0</v>
      </c>
      <c r="Q43" s="62">
        <v>0</v>
      </c>
      <c r="R43" s="62">
        <v>0</v>
      </c>
      <c r="S43" s="60">
        <v>0</v>
      </c>
      <c r="T43" s="60">
        <v>0</v>
      </c>
      <c r="U43" s="60">
        <v>0</v>
      </c>
      <c r="V43" s="60">
        <v>0</v>
      </c>
      <c r="W43" s="61">
        <f t="shared" si="12"/>
        <v>0</v>
      </c>
      <c r="X43" s="60">
        <v>0</v>
      </c>
      <c r="Y43" s="61">
        <f t="shared" si="13"/>
        <v>0</v>
      </c>
    </row>
    <row r="44" spans="1:25" ht="21" customHeight="1" x14ac:dyDescent="0.25">
      <c r="A44" s="308" t="s">
        <v>414</v>
      </c>
      <c r="B44" s="308"/>
      <c r="C44" s="308"/>
      <c r="D44" s="308"/>
      <c r="E44" s="308"/>
      <c r="F44" s="308"/>
      <c r="G44" s="6">
        <v>36</v>
      </c>
      <c r="H44" s="62">
        <v>0</v>
      </c>
      <c r="I44" s="62">
        <v>0</v>
      </c>
      <c r="J44" s="62">
        <v>0</v>
      </c>
      <c r="K44" s="62">
        <v>0</v>
      </c>
      <c r="L44" s="62">
        <v>0</v>
      </c>
      <c r="M44" s="62">
        <v>0</v>
      </c>
      <c r="N44" s="62">
        <v>0</v>
      </c>
      <c r="O44" s="62">
        <v>0</v>
      </c>
      <c r="P44" s="62">
        <v>0</v>
      </c>
      <c r="Q44" s="60">
        <v>0</v>
      </c>
      <c r="R44" s="62">
        <v>0</v>
      </c>
      <c r="S44" s="60">
        <v>0</v>
      </c>
      <c r="T44" s="60">
        <v>0</v>
      </c>
      <c r="U44" s="60">
        <v>0</v>
      </c>
      <c r="V44" s="60">
        <v>0</v>
      </c>
      <c r="W44" s="61">
        <f t="shared" si="12"/>
        <v>0</v>
      </c>
      <c r="X44" s="60">
        <v>0</v>
      </c>
      <c r="Y44" s="61">
        <f t="shared" si="13"/>
        <v>0</v>
      </c>
    </row>
    <row r="45" spans="1:25" ht="29.25" customHeight="1" x14ac:dyDescent="0.25">
      <c r="A45" s="308" t="s">
        <v>392</v>
      </c>
      <c r="B45" s="308"/>
      <c r="C45" s="308"/>
      <c r="D45" s="308"/>
      <c r="E45" s="308"/>
      <c r="F45" s="308"/>
      <c r="G45" s="6">
        <v>37</v>
      </c>
      <c r="H45" s="62">
        <v>0</v>
      </c>
      <c r="I45" s="62">
        <v>0</v>
      </c>
      <c r="J45" s="62">
        <v>0</v>
      </c>
      <c r="K45" s="62">
        <v>0</v>
      </c>
      <c r="L45" s="62">
        <v>0</v>
      </c>
      <c r="M45" s="62">
        <v>0</v>
      </c>
      <c r="N45" s="62">
        <v>0</v>
      </c>
      <c r="O45" s="62">
        <v>0</v>
      </c>
      <c r="P45" s="62">
        <v>0</v>
      </c>
      <c r="Q45" s="62">
        <v>0</v>
      </c>
      <c r="R45" s="60">
        <v>0</v>
      </c>
      <c r="S45" s="60">
        <v>0</v>
      </c>
      <c r="T45" s="60">
        <v>0</v>
      </c>
      <c r="U45" s="60">
        <v>0</v>
      </c>
      <c r="V45" s="60">
        <v>0</v>
      </c>
      <c r="W45" s="61">
        <f t="shared" si="12"/>
        <v>0</v>
      </c>
      <c r="X45" s="60">
        <v>0</v>
      </c>
      <c r="Y45" s="61">
        <f t="shared" si="13"/>
        <v>0</v>
      </c>
    </row>
    <row r="46" spans="1:25" ht="21" customHeight="1" x14ac:dyDescent="0.25">
      <c r="A46" s="308" t="s">
        <v>393</v>
      </c>
      <c r="B46" s="308"/>
      <c r="C46" s="308"/>
      <c r="D46" s="308"/>
      <c r="E46" s="308"/>
      <c r="F46" s="308"/>
      <c r="G46" s="6">
        <v>38</v>
      </c>
      <c r="H46" s="62">
        <v>0</v>
      </c>
      <c r="I46" s="62">
        <v>0</v>
      </c>
      <c r="J46" s="62">
        <v>0</v>
      </c>
      <c r="K46" s="62">
        <v>0</v>
      </c>
      <c r="L46" s="62">
        <v>0</v>
      </c>
      <c r="M46" s="62">
        <v>0</v>
      </c>
      <c r="N46" s="60">
        <v>0</v>
      </c>
      <c r="O46" s="60">
        <v>0</v>
      </c>
      <c r="P46" s="60">
        <v>0</v>
      </c>
      <c r="Q46" s="60">
        <v>0</v>
      </c>
      <c r="R46" s="60">
        <v>0</v>
      </c>
      <c r="S46" s="60">
        <v>0</v>
      </c>
      <c r="T46" s="60">
        <v>0</v>
      </c>
      <c r="U46" s="60">
        <v>0</v>
      </c>
      <c r="V46" s="60">
        <v>0</v>
      </c>
      <c r="W46" s="61">
        <f t="shared" si="12"/>
        <v>0</v>
      </c>
      <c r="X46" s="60">
        <v>0</v>
      </c>
      <c r="Y46" s="61">
        <f t="shared" si="13"/>
        <v>0</v>
      </c>
    </row>
    <row r="47" spans="1:25" x14ac:dyDescent="0.25">
      <c r="A47" s="308" t="s">
        <v>394</v>
      </c>
      <c r="B47" s="308"/>
      <c r="C47" s="308"/>
      <c r="D47" s="308"/>
      <c r="E47" s="308"/>
      <c r="F47" s="308"/>
      <c r="G47" s="6">
        <v>39</v>
      </c>
      <c r="H47" s="62">
        <v>0</v>
      </c>
      <c r="I47" s="62">
        <v>0</v>
      </c>
      <c r="J47" s="62">
        <v>0</v>
      </c>
      <c r="K47" s="62">
        <v>0</v>
      </c>
      <c r="L47" s="62">
        <v>0</v>
      </c>
      <c r="M47" s="62">
        <v>0</v>
      </c>
      <c r="N47" s="60">
        <v>0</v>
      </c>
      <c r="O47" s="60">
        <v>0</v>
      </c>
      <c r="P47" s="60">
        <v>0</v>
      </c>
      <c r="Q47" s="60">
        <v>0</v>
      </c>
      <c r="R47" s="60">
        <v>0</v>
      </c>
      <c r="S47" s="60">
        <v>0</v>
      </c>
      <c r="T47" s="60">
        <v>0</v>
      </c>
      <c r="U47" s="60">
        <v>0</v>
      </c>
      <c r="V47" s="60">
        <v>0</v>
      </c>
      <c r="W47" s="61">
        <f t="shared" si="12"/>
        <v>0</v>
      </c>
      <c r="X47" s="60">
        <v>0</v>
      </c>
      <c r="Y47" s="61">
        <f t="shared" si="13"/>
        <v>0</v>
      </c>
    </row>
    <row r="48" spans="1:25" x14ac:dyDescent="0.25">
      <c r="A48" s="308" t="s">
        <v>395</v>
      </c>
      <c r="B48" s="308"/>
      <c r="C48" s="308"/>
      <c r="D48" s="308"/>
      <c r="E48" s="308"/>
      <c r="F48" s="308"/>
      <c r="G48" s="6">
        <v>40</v>
      </c>
      <c r="H48" s="60">
        <v>0</v>
      </c>
      <c r="I48" s="60">
        <v>0</v>
      </c>
      <c r="J48" s="60">
        <v>0</v>
      </c>
      <c r="K48" s="60">
        <v>0</v>
      </c>
      <c r="L48" s="60">
        <v>0</v>
      </c>
      <c r="M48" s="60">
        <v>0</v>
      </c>
      <c r="N48" s="60">
        <v>0</v>
      </c>
      <c r="O48" s="60">
        <v>0</v>
      </c>
      <c r="P48" s="60">
        <v>0</v>
      </c>
      <c r="Q48" s="60">
        <v>0</v>
      </c>
      <c r="R48" s="60">
        <v>0</v>
      </c>
      <c r="S48" s="60">
        <v>0</v>
      </c>
      <c r="T48" s="60">
        <v>0</v>
      </c>
      <c r="U48" s="60">
        <v>0</v>
      </c>
      <c r="V48" s="60">
        <v>0</v>
      </c>
      <c r="W48" s="61">
        <f t="shared" si="12"/>
        <v>0</v>
      </c>
      <c r="X48" s="60">
        <v>0</v>
      </c>
      <c r="Y48" s="61">
        <f t="shared" si="13"/>
        <v>0</v>
      </c>
    </row>
    <row r="49" spans="1:25" x14ac:dyDescent="0.25">
      <c r="A49" s="308" t="s">
        <v>396</v>
      </c>
      <c r="B49" s="308"/>
      <c r="C49" s="308"/>
      <c r="D49" s="308"/>
      <c r="E49" s="308"/>
      <c r="F49" s="308"/>
      <c r="G49" s="6">
        <v>41</v>
      </c>
      <c r="H49" s="62">
        <v>0</v>
      </c>
      <c r="I49" s="62">
        <v>0</v>
      </c>
      <c r="J49" s="62">
        <v>0</v>
      </c>
      <c r="K49" s="62">
        <v>0</v>
      </c>
      <c r="L49" s="62">
        <v>0</v>
      </c>
      <c r="M49" s="62">
        <v>0</v>
      </c>
      <c r="N49" s="60">
        <v>0</v>
      </c>
      <c r="O49" s="60">
        <v>0</v>
      </c>
      <c r="P49" s="60">
        <v>0</v>
      </c>
      <c r="Q49" s="60">
        <v>0</v>
      </c>
      <c r="R49" s="60">
        <v>0</v>
      </c>
      <c r="S49" s="60">
        <v>0</v>
      </c>
      <c r="T49" s="60">
        <v>0</v>
      </c>
      <c r="U49" s="60">
        <v>0</v>
      </c>
      <c r="V49" s="60">
        <v>0</v>
      </c>
      <c r="W49" s="61">
        <f t="shared" si="12"/>
        <v>0</v>
      </c>
      <c r="X49" s="60">
        <v>0</v>
      </c>
      <c r="Y49" s="61">
        <f t="shared" si="13"/>
        <v>0</v>
      </c>
    </row>
    <row r="50" spans="1:25" ht="24" customHeight="1" x14ac:dyDescent="0.25">
      <c r="A50" s="308" t="s">
        <v>397</v>
      </c>
      <c r="B50" s="308"/>
      <c r="C50" s="308"/>
      <c r="D50" s="308"/>
      <c r="E50" s="308"/>
      <c r="F50" s="308"/>
      <c r="G50" s="6">
        <v>42</v>
      </c>
      <c r="H50" s="60">
        <v>0</v>
      </c>
      <c r="I50" s="60">
        <v>0</v>
      </c>
      <c r="J50" s="60">
        <v>0</v>
      </c>
      <c r="K50" s="60">
        <v>0</v>
      </c>
      <c r="L50" s="60">
        <v>0</v>
      </c>
      <c r="M50" s="60">
        <v>0</v>
      </c>
      <c r="N50" s="60">
        <v>0</v>
      </c>
      <c r="O50" s="60">
        <v>0</v>
      </c>
      <c r="P50" s="60">
        <v>0</v>
      </c>
      <c r="Q50" s="60">
        <v>0</v>
      </c>
      <c r="R50" s="60">
        <v>0</v>
      </c>
      <c r="S50" s="60">
        <v>0</v>
      </c>
      <c r="T50" s="60">
        <v>0</v>
      </c>
      <c r="U50" s="60">
        <v>0</v>
      </c>
      <c r="V50" s="60">
        <v>0</v>
      </c>
      <c r="W50" s="61">
        <f t="shared" si="12"/>
        <v>0</v>
      </c>
      <c r="X50" s="60">
        <v>0</v>
      </c>
      <c r="Y50" s="61">
        <f t="shared" si="13"/>
        <v>0</v>
      </c>
    </row>
    <row r="51" spans="1:25" ht="26.25" customHeight="1" x14ac:dyDescent="0.25">
      <c r="A51" s="308" t="s">
        <v>398</v>
      </c>
      <c r="B51" s="308"/>
      <c r="C51" s="308"/>
      <c r="D51" s="308"/>
      <c r="E51" s="308"/>
      <c r="F51" s="308"/>
      <c r="G51" s="6">
        <v>43</v>
      </c>
      <c r="H51" s="60">
        <v>0</v>
      </c>
      <c r="I51" s="60">
        <v>0</v>
      </c>
      <c r="J51" s="60">
        <v>0</v>
      </c>
      <c r="K51" s="60">
        <v>0</v>
      </c>
      <c r="L51" s="60">
        <v>0</v>
      </c>
      <c r="M51" s="60">
        <v>0</v>
      </c>
      <c r="N51" s="60">
        <v>0</v>
      </c>
      <c r="O51" s="60">
        <v>0</v>
      </c>
      <c r="P51" s="60">
        <v>0</v>
      </c>
      <c r="Q51" s="60">
        <v>0</v>
      </c>
      <c r="R51" s="60">
        <v>0</v>
      </c>
      <c r="S51" s="60">
        <v>0</v>
      </c>
      <c r="T51" s="60">
        <v>0</v>
      </c>
      <c r="U51" s="60">
        <v>0</v>
      </c>
      <c r="V51" s="60">
        <v>0</v>
      </c>
      <c r="W51" s="61">
        <f t="shared" si="12"/>
        <v>0</v>
      </c>
      <c r="X51" s="60">
        <v>0</v>
      </c>
      <c r="Y51" s="61">
        <f t="shared" si="13"/>
        <v>0</v>
      </c>
    </row>
    <row r="52" spans="1:25" ht="22.5" customHeight="1" x14ac:dyDescent="0.25">
      <c r="A52" s="308" t="s">
        <v>399</v>
      </c>
      <c r="B52" s="308"/>
      <c r="C52" s="308"/>
      <c r="D52" s="308"/>
      <c r="E52" s="308"/>
      <c r="F52" s="308"/>
      <c r="G52" s="6">
        <v>44</v>
      </c>
      <c r="H52" s="60">
        <v>0</v>
      </c>
      <c r="I52" s="60">
        <v>0</v>
      </c>
      <c r="J52" s="60">
        <v>0</v>
      </c>
      <c r="K52" s="60">
        <v>0</v>
      </c>
      <c r="L52" s="60">
        <v>0</v>
      </c>
      <c r="M52" s="60">
        <v>0</v>
      </c>
      <c r="N52" s="60">
        <v>0</v>
      </c>
      <c r="O52" s="60">
        <v>0</v>
      </c>
      <c r="P52" s="60">
        <v>0</v>
      </c>
      <c r="Q52" s="60">
        <v>0</v>
      </c>
      <c r="R52" s="60">
        <v>0</v>
      </c>
      <c r="S52" s="60">
        <v>0</v>
      </c>
      <c r="T52" s="60">
        <v>0</v>
      </c>
      <c r="U52" s="60">
        <v>0</v>
      </c>
      <c r="V52" s="60">
        <v>0</v>
      </c>
      <c r="W52" s="61">
        <f t="shared" si="12"/>
        <v>0</v>
      </c>
      <c r="X52" s="60">
        <v>0</v>
      </c>
      <c r="Y52" s="61">
        <f t="shared" si="13"/>
        <v>0</v>
      </c>
    </row>
    <row r="53" spans="1:25" x14ac:dyDescent="0.25">
      <c r="A53" s="308" t="s">
        <v>415</v>
      </c>
      <c r="B53" s="308"/>
      <c r="C53" s="308"/>
      <c r="D53" s="308"/>
      <c r="E53" s="308"/>
      <c r="F53" s="308"/>
      <c r="G53" s="6">
        <v>45</v>
      </c>
      <c r="H53" s="60">
        <v>0</v>
      </c>
      <c r="I53" s="60">
        <v>0</v>
      </c>
      <c r="J53" s="60">
        <v>0</v>
      </c>
      <c r="K53" s="60">
        <v>0</v>
      </c>
      <c r="L53" s="60">
        <v>0</v>
      </c>
      <c r="M53" s="60">
        <v>0</v>
      </c>
      <c r="N53" s="60">
        <v>0</v>
      </c>
      <c r="O53" s="60">
        <v>0</v>
      </c>
      <c r="P53" s="60">
        <v>0</v>
      </c>
      <c r="Q53" s="60">
        <v>0</v>
      </c>
      <c r="R53" s="60">
        <v>0</v>
      </c>
      <c r="S53" s="60">
        <v>0</v>
      </c>
      <c r="T53" s="60">
        <v>0</v>
      </c>
      <c r="U53" s="60">
        <v>0</v>
      </c>
      <c r="V53" s="60">
        <v>0</v>
      </c>
      <c r="W53" s="61">
        <f t="shared" si="12"/>
        <v>0</v>
      </c>
      <c r="X53" s="60">
        <v>0</v>
      </c>
      <c r="Y53" s="61">
        <f t="shared" si="13"/>
        <v>0</v>
      </c>
    </row>
    <row r="54" spans="1:25" x14ac:dyDescent="0.25">
      <c r="A54" s="308" t="s">
        <v>401</v>
      </c>
      <c r="B54" s="308"/>
      <c r="C54" s="308"/>
      <c r="D54" s="308"/>
      <c r="E54" s="308"/>
      <c r="F54" s="308"/>
      <c r="G54" s="6">
        <v>46</v>
      </c>
      <c r="H54" s="60">
        <v>0</v>
      </c>
      <c r="I54" s="60">
        <v>0</v>
      </c>
      <c r="J54" s="60">
        <v>0</v>
      </c>
      <c r="K54" s="60">
        <v>0</v>
      </c>
      <c r="L54" s="60">
        <v>0</v>
      </c>
      <c r="M54" s="60">
        <v>0</v>
      </c>
      <c r="N54" s="60">
        <v>0</v>
      </c>
      <c r="O54" s="60">
        <v>0</v>
      </c>
      <c r="P54" s="60">
        <v>0</v>
      </c>
      <c r="Q54" s="60">
        <v>0</v>
      </c>
      <c r="R54" s="60">
        <v>0</v>
      </c>
      <c r="S54" s="60">
        <v>0</v>
      </c>
      <c r="T54" s="60">
        <v>0</v>
      </c>
      <c r="U54" s="60">
        <v>0</v>
      </c>
      <c r="V54" s="60">
        <v>0</v>
      </c>
      <c r="W54" s="61">
        <f t="shared" si="12"/>
        <v>0</v>
      </c>
      <c r="X54" s="60">
        <v>0</v>
      </c>
      <c r="Y54" s="61">
        <f t="shared" si="13"/>
        <v>0</v>
      </c>
    </row>
    <row r="55" spans="1:25" x14ac:dyDescent="0.25">
      <c r="A55" s="308" t="s">
        <v>402</v>
      </c>
      <c r="B55" s="308"/>
      <c r="C55" s="308"/>
      <c r="D55" s="308"/>
      <c r="E55" s="308"/>
      <c r="F55" s="308"/>
      <c r="G55" s="6">
        <v>47</v>
      </c>
      <c r="H55" s="60">
        <v>0</v>
      </c>
      <c r="I55" s="60">
        <v>0</v>
      </c>
      <c r="J55" s="60">
        <v>0</v>
      </c>
      <c r="K55" s="60">
        <v>0</v>
      </c>
      <c r="L55" s="60">
        <v>0</v>
      </c>
      <c r="M55" s="60">
        <v>0</v>
      </c>
      <c r="N55" s="60">
        <v>0</v>
      </c>
      <c r="O55" s="60">
        <v>0</v>
      </c>
      <c r="P55" s="60">
        <v>0</v>
      </c>
      <c r="Q55" s="60">
        <v>0</v>
      </c>
      <c r="R55" s="60">
        <v>0</v>
      </c>
      <c r="S55" s="60">
        <v>0</v>
      </c>
      <c r="T55" s="60">
        <v>0</v>
      </c>
      <c r="U55" s="60">
        <v>0</v>
      </c>
      <c r="V55" s="60">
        <v>0</v>
      </c>
      <c r="W55" s="61">
        <f t="shared" si="12"/>
        <v>0</v>
      </c>
      <c r="X55" s="60">
        <v>0</v>
      </c>
      <c r="Y55" s="61">
        <f t="shared" si="13"/>
        <v>0</v>
      </c>
    </row>
    <row r="56" spans="1:25" x14ac:dyDescent="0.25">
      <c r="A56" s="308" t="s">
        <v>403</v>
      </c>
      <c r="B56" s="308"/>
      <c r="C56" s="308"/>
      <c r="D56" s="308"/>
      <c r="E56" s="308"/>
      <c r="F56" s="308"/>
      <c r="G56" s="6">
        <v>48</v>
      </c>
      <c r="H56" s="60">
        <v>0</v>
      </c>
      <c r="I56" s="60">
        <v>0</v>
      </c>
      <c r="J56" s="60">
        <v>0</v>
      </c>
      <c r="K56" s="60">
        <v>0</v>
      </c>
      <c r="L56" s="60">
        <v>0</v>
      </c>
      <c r="M56" s="60">
        <v>0</v>
      </c>
      <c r="N56" s="60">
        <v>0</v>
      </c>
      <c r="O56" s="60">
        <v>0</v>
      </c>
      <c r="P56" s="60">
        <v>0</v>
      </c>
      <c r="Q56" s="60">
        <v>0</v>
      </c>
      <c r="R56" s="60">
        <v>0</v>
      </c>
      <c r="S56" s="60">
        <v>0</v>
      </c>
      <c r="T56" s="60">
        <v>0</v>
      </c>
      <c r="U56" s="60">
        <v>0</v>
      </c>
      <c r="V56" s="60">
        <v>0</v>
      </c>
      <c r="W56" s="61">
        <f t="shared" si="12"/>
        <v>0</v>
      </c>
      <c r="X56" s="60">
        <v>0</v>
      </c>
      <c r="Y56" s="61">
        <f t="shared" si="13"/>
        <v>0</v>
      </c>
    </row>
    <row r="57" spans="1:25" x14ac:dyDescent="0.25">
      <c r="A57" s="308" t="s">
        <v>416</v>
      </c>
      <c r="B57" s="308"/>
      <c r="C57" s="308"/>
      <c r="D57" s="308"/>
      <c r="E57" s="308"/>
      <c r="F57" s="308"/>
      <c r="G57" s="6">
        <v>49</v>
      </c>
      <c r="H57" s="60">
        <v>0</v>
      </c>
      <c r="I57" s="60">
        <v>0</v>
      </c>
      <c r="J57" s="60">
        <v>0</v>
      </c>
      <c r="K57" s="60">
        <v>0</v>
      </c>
      <c r="L57" s="60">
        <v>0</v>
      </c>
      <c r="M57" s="60">
        <v>0</v>
      </c>
      <c r="N57" s="60">
        <v>0</v>
      </c>
      <c r="O57" s="60">
        <v>0</v>
      </c>
      <c r="P57" s="60">
        <v>0</v>
      </c>
      <c r="Q57" s="60">
        <v>0</v>
      </c>
      <c r="R57" s="60">
        <v>0</v>
      </c>
      <c r="S57" s="60">
        <v>0</v>
      </c>
      <c r="T57" s="60">
        <v>0</v>
      </c>
      <c r="U57" s="60">
        <v>1021879</v>
      </c>
      <c r="V57" s="60">
        <v>-1021879</v>
      </c>
      <c r="W57" s="61">
        <f t="shared" si="12"/>
        <v>0</v>
      </c>
      <c r="X57" s="60">
        <v>0</v>
      </c>
      <c r="Y57" s="61">
        <f t="shared" si="13"/>
        <v>0</v>
      </c>
    </row>
    <row r="58" spans="1:25" x14ac:dyDescent="0.25">
      <c r="A58" s="308" t="s">
        <v>405</v>
      </c>
      <c r="B58" s="308"/>
      <c r="C58" s="308"/>
      <c r="D58" s="308"/>
      <c r="E58" s="308"/>
      <c r="F58" s="308"/>
      <c r="G58" s="6">
        <v>50</v>
      </c>
      <c r="H58" s="126">
        <v>0</v>
      </c>
      <c r="I58" s="126">
        <v>0</v>
      </c>
      <c r="J58" s="126"/>
      <c r="K58" s="126">
        <v>0</v>
      </c>
      <c r="L58" s="126">
        <v>0</v>
      </c>
      <c r="M58" s="126">
        <v>0</v>
      </c>
      <c r="N58" s="126">
        <v>0</v>
      </c>
      <c r="O58" s="126">
        <v>0</v>
      </c>
      <c r="P58" s="126">
        <v>0</v>
      </c>
      <c r="Q58" s="126"/>
      <c r="R58" s="126">
        <v>0</v>
      </c>
      <c r="S58" s="126">
        <v>0</v>
      </c>
      <c r="T58" s="126">
        <v>0</v>
      </c>
      <c r="U58" s="126">
        <v>0</v>
      </c>
      <c r="V58" s="126">
        <v>0</v>
      </c>
      <c r="W58" s="127">
        <f t="shared" si="12"/>
        <v>0</v>
      </c>
      <c r="X58" s="126">
        <v>0</v>
      </c>
      <c r="Y58" s="127">
        <f t="shared" si="13"/>
        <v>0</v>
      </c>
    </row>
    <row r="59" spans="1:25" ht="25.5" customHeight="1" x14ac:dyDescent="0.25">
      <c r="A59" s="309" t="s">
        <v>417</v>
      </c>
      <c r="B59" s="309"/>
      <c r="C59" s="309"/>
      <c r="D59" s="309"/>
      <c r="E59" s="309"/>
      <c r="F59" s="309"/>
      <c r="G59" s="8">
        <v>51</v>
      </c>
      <c r="H59" s="63">
        <f t="shared" ref="H59:T59" si="14">SUM(H39:H58)</f>
        <v>229146480</v>
      </c>
      <c r="I59" s="63">
        <f t="shared" si="14"/>
        <v>2932389</v>
      </c>
      <c r="J59" s="63">
        <f t="shared" si="14"/>
        <v>24077986</v>
      </c>
      <c r="K59" s="63">
        <f t="shared" si="14"/>
        <v>6975716</v>
      </c>
      <c r="L59" s="63">
        <f t="shared" si="14"/>
        <v>1171168</v>
      </c>
      <c r="M59" s="63">
        <f t="shared" si="14"/>
        <v>0</v>
      </c>
      <c r="N59" s="63">
        <f t="shared" si="14"/>
        <v>7522679</v>
      </c>
      <c r="O59" s="63">
        <f t="shared" si="14"/>
        <v>0</v>
      </c>
      <c r="P59" s="63">
        <f t="shared" si="14"/>
        <v>0</v>
      </c>
      <c r="Q59" s="63">
        <f t="shared" si="14"/>
        <v>0</v>
      </c>
      <c r="R59" s="63">
        <f t="shared" si="14"/>
        <v>0</v>
      </c>
      <c r="S59" s="63">
        <f t="shared" si="14"/>
        <v>0</v>
      </c>
      <c r="T59" s="63">
        <f t="shared" si="14"/>
        <v>0</v>
      </c>
      <c r="U59" s="63">
        <f>SUM(U39:U58)</f>
        <v>78588436</v>
      </c>
      <c r="V59" s="63">
        <f>SUM(V39:V58)</f>
        <v>22172476</v>
      </c>
      <c r="W59" s="63">
        <f>SUM(W39:W58)</f>
        <v>370244994</v>
      </c>
      <c r="X59" s="63">
        <f>SUM(X39:X58)</f>
        <v>0</v>
      </c>
      <c r="Y59" s="63">
        <f>SUM(Y39:Y58)</f>
        <v>370244994</v>
      </c>
    </row>
    <row r="60" spans="1:25" x14ac:dyDescent="0.25">
      <c r="A60" s="310" t="s">
        <v>407</v>
      </c>
      <c r="B60" s="311"/>
      <c r="C60" s="311"/>
      <c r="D60" s="311"/>
      <c r="E60" s="311"/>
      <c r="F60" s="311"/>
      <c r="G60" s="311"/>
      <c r="H60" s="311"/>
      <c r="I60" s="311"/>
      <c r="J60" s="311"/>
      <c r="K60" s="311"/>
      <c r="L60" s="311"/>
      <c r="M60" s="311"/>
      <c r="N60" s="311"/>
      <c r="O60" s="311"/>
      <c r="P60" s="311"/>
      <c r="Q60" s="311"/>
      <c r="R60" s="311"/>
      <c r="S60" s="311"/>
      <c r="T60" s="311"/>
      <c r="U60" s="311"/>
      <c r="V60" s="311"/>
      <c r="W60" s="311"/>
      <c r="X60" s="311"/>
      <c r="Y60" s="311"/>
    </row>
    <row r="61" spans="1:25" ht="31.5" customHeight="1" x14ac:dyDescent="0.25">
      <c r="A61" s="304" t="s">
        <v>418</v>
      </c>
      <c r="B61" s="305"/>
      <c r="C61" s="305"/>
      <c r="D61" s="305"/>
      <c r="E61" s="305"/>
      <c r="F61" s="305"/>
      <c r="G61" s="7">
        <v>52</v>
      </c>
      <c r="H61" s="61">
        <f t="shared" ref="H61:T61" si="15">SUM(H41:H49)</f>
        <v>0</v>
      </c>
      <c r="I61" s="61">
        <f t="shared" si="15"/>
        <v>0</v>
      </c>
      <c r="J61" s="61">
        <f t="shared" si="15"/>
        <v>0</v>
      </c>
      <c r="K61" s="61">
        <f t="shared" si="15"/>
        <v>0</v>
      </c>
      <c r="L61" s="61">
        <f t="shared" si="15"/>
        <v>0</v>
      </c>
      <c r="M61" s="61">
        <f t="shared" si="15"/>
        <v>0</v>
      </c>
      <c r="N61" s="61">
        <f t="shared" si="15"/>
        <v>0</v>
      </c>
      <c r="O61" s="61">
        <f t="shared" si="15"/>
        <v>0</v>
      </c>
      <c r="P61" s="61">
        <f t="shared" si="15"/>
        <v>0</v>
      </c>
      <c r="Q61" s="61">
        <f t="shared" si="15"/>
        <v>0</v>
      </c>
      <c r="R61" s="61">
        <f t="shared" si="15"/>
        <v>0</v>
      </c>
      <c r="S61" s="61">
        <f t="shared" si="15"/>
        <v>0</v>
      </c>
      <c r="T61" s="61">
        <f t="shared" si="15"/>
        <v>0</v>
      </c>
      <c r="U61" s="61">
        <f>SUM(U41:U49)</f>
        <v>0</v>
      </c>
      <c r="V61" s="61">
        <f>SUM(V41:V49)</f>
        <v>0</v>
      </c>
      <c r="W61" s="61">
        <f>SUM(W41:W49)</f>
        <v>0</v>
      </c>
      <c r="X61" s="61">
        <f>SUM(X41:X49)</f>
        <v>0</v>
      </c>
      <c r="Y61" s="61">
        <f>SUM(Y41:Y49)</f>
        <v>0</v>
      </c>
    </row>
    <row r="62" spans="1:25" ht="27.75" customHeight="1" x14ac:dyDescent="0.25">
      <c r="A62" s="304" t="s">
        <v>419</v>
      </c>
      <c r="B62" s="305"/>
      <c r="C62" s="305"/>
      <c r="D62" s="305"/>
      <c r="E62" s="305"/>
      <c r="F62" s="305"/>
      <c r="G62" s="7">
        <v>53</v>
      </c>
      <c r="H62" s="61">
        <f t="shared" ref="H62:T62" si="16">H40+H61</f>
        <v>0</v>
      </c>
      <c r="I62" s="61">
        <f t="shared" si="16"/>
        <v>0</v>
      </c>
      <c r="J62" s="61">
        <f t="shared" si="16"/>
        <v>0</v>
      </c>
      <c r="K62" s="61">
        <f t="shared" si="16"/>
        <v>0</v>
      </c>
      <c r="L62" s="61">
        <f t="shared" si="16"/>
        <v>0</v>
      </c>
      <c r="M62" s="61">
        <f t="shared" si="16"/>
        <v>0</v>
      </c>
      <c r="N62" s="61">
        <f t="shared" si="16"/>
        <v>0</v>
      </c>
      <c r="O62" s="61">
        <f t="shared" si="16"/>
        <v>0</v>
      </c>
      <c r="P62" s="61">
        <f t="shared" si="16"/>
        <v>0</v>
      </c>
      <c r="Q62" s="61">
        <f t="shared" si="16"/>
        <v>0</v>
      </c>
      <c r="R62" s="61">
        <f t="shared" si="16"/>
        <v>0</v>
      </c>
      <c r="S62" s="61">
        <f t="shared" si="16"/>
        <v>0</v>
      </c>
      <c r="T62" s="61">
        <f t="shared" si="16"/>
        <v>0</v>
      </c>
      <c r="U62" s="61">
        <f>U40+U61</f>
        <v>0</v>
      </c>
      <c r="V62" s="61">
        <f>V40+V61</f>
        <v>22172476</v>
      </c>
      <c r="W62" s="61">
        <f>W40+W61</f>
        <v>22172476</v>
      </c>
      <c r="X62" s="61">
        <f>X40+X61</f>
        <v>0</v>
      </c>
      <c r="Y62" s="61">
        <f>Y40+Y61</f>
        <v>22172476</v>
      </c>
    </row>
    <row r="63" spans="1:25" ht="29.25" customHeight="1" x14ac:dyDescent="0.25">
      <c r="A63" s="306" t="s">
        <v>420</v>
      </c>
      <c r="B63" s="307"/>
      <c r="C63" s="307"/>
      <c r="D63" s="307"/>
      <c r="E63" s="307"/>
      <c r="F63" s="307"/>
      <c r="G63" s="8">
        <v>54</v>
      </c>
      <c r="H63" s="63">
        <f t="shared" ref="H63:T63" si="17">SUM(H50:H58)</f>
        <v>0</v>
      </c>
      <c r="I63" s="63">
        <f t="shared" si="17"/>
        <v>0</v>
      </c>
      <c r="J63" s="63">
        <f t="shared" si="17"/>
        <v>0</v>
      </c>
      <c r="K63" s="63">
        <f t="shared" si="17"/>
        <v>0</v>
      </c>
      <c r="L63" s="63">
        <f t="shared" si="17"/>
        <v>0</v>
      </c>
      <c r="M63" s="63">
        <f t="shared" si="17"/>
        <v>0</v>
      </c>
      <c r="N63" s="63">
        <f t="shared" si="17"/>
        <v>0</v>
      </c>
      <c r="O63" s="63">
        <f t="shared" si="17"/>
        <v>0</v>
      </c>
      <c r="P63" s="63">
        <f t="shared" si="17"/>
        <v>0</v>
      </c>
      <c r="Q63" s="63">
        <f t="shared" si="17"/>
        <v>0</v>
      </c>
      <c r="R63" s="63">
        <f t="shared" si="17"/>
        <v>0</v>
      </c>
      <c r="S63" s="63">
        <f t="shared" si="17"/>
        <v>0</v>
      </c>
      <c r="T63" s="63">
        <f t="shared" si="17"/>
        <v>0</v>
      </c>
      <c r="U63" s="63">
        <f>SUM(U50:U58)</f>
        <v>1021879</v>
      </c>
      <c r="V63" s="63">
        <f>SUM(V50:V58)</f>
        <v>-1021879</v>
      </c>
      <c r="W63" s="63">
        <f>SUM(W50:W58)</f>
        <v>0</v>
      </c>
      <c r="X63" s="63">
        <f>SUM(X50:X58)</f>
        <v>0</v>
      </c>
      <c r="Y63" s="63">
        <f>SUM(Y50:Y58)</f>
        <v>0</v>
      </c>
    </row>
  </sheetData>
  <sheetProtection algorithmName="SHA-512" hashValue="xHzoQC7nCrmLCGHrDnEmn/9PdVrUyNb5si77RKn3HizXIw6+JOWUhnhn9DEa2V859rjDqrnpiId5+U6yrjoskg==" saltValue="Nz4Wb0M6mofavz1egMXHKg==" spinCount="100000" sheet="1" objects="1" scenarios="1"/>
  <protectedRanges>
    <protectedRange sqref="E2" name="Range1_1"/>
    <protectedRange sqref="G2" name="Range1"/>
  </protectedRanges>
  <mergeCells count="66">
    <mergeCell ref="A1:J1"/>
    <mergeCell ref="C2:D2"/>
    <mergeCell ref="A9:F9"/>
    <mergeCell ref="A10:F10"/>
    <mergeCell ref="A8:F8"/>
    <mergeCell ref="A3:F4"/>
    <mergeCell ref="G3:G4"/>
    <mergeCell ref="H3:W3"/>
    <mergeCell ref="A11:F11"/>
    <mergeCell ref="A12:F12"/>
    <mergeCell ref="A23:F23"/>
    <mergeCell ref="A13:F13"/>
    <mergeCell ref="A14:F14"/>
    <mergeCell ref="A15:F15"/>
    <mergeCell ref="A16:F16"/>
    <mergeCell ref="X3:X4"/>
    <mergeCell ref="Y3:Y4"/>
    <mergeCell ref="A5:F5"/>
    <mergeCell ref="A6:Y6"/>
    <mergeCell ref="A7:F7"/>
    <mergeCell ref="A30:F30"/>
    <mergeCell ref="A17:F17"/>
    <mergeCell ref="A18:F18"/>
    <mergeCell ref="A19:F19"/>
    <mergeCell ref="A20:F20"/>
    <mergeCell ref="A21:F21"/>
    <mergeCell ref="A22:F22"/>
    <mergeCell ref="A24:F24"/>
    <mergeCell ref="A26:F26"/>
    <mergeCell ref="A27:F27"/>
    <mergeCell ref="A28:F28"/>
    <mergeCell ref="A29:F29"/>
    <mergeCell ref="A25:F25"/>
    <mergeCell ref="A42:F42"/>
    <mergeCell ref="A31:Y31"/>
    <mergeCell ref="A32:F32"/>
    <mergeCell ref="A33:F33"/>
    <mergeCell ref="A34:F34"/>
    <mergeCell ref="A35:Y35"/>
    <mergeCell ref="A36:F36"/>
    <mergeCell ref="A37:F37"/>
    <mergeCell ref="A38:F38"/>
    <mergeCell ref="A39:F39"/>
    <mergeCell ref="A40:F40"/>
    <mergeCell ref="A41:F41"/>
    <mergeCell ref="A54:F54"/>
    <mergeCell ref="A43:F43"/>
    <mergeCell ref="A44:F44"/>
    <mergeCell ref="A45:F45"/>
    <mergeCell ref="A46:F46"/>
    <mergeCell ref="A47:F47"/>
    <mergeCell ref="A48:F48"/>
    <mergeCell ref="A49:F49"/>
    <mergeCell ref="A50:F50"/>
    <mergeCell ref="A51:F51"/>
    <mergeCell ref="A52:F52"/>
    <mergeCell ref="A53:F53"/>
    <mergeCell ref="A62:F62"/>
    <mergeCell ref="A63:F63"/>
    <mergeCell ref="A55:F55"/>
    <mergeCell ref="A56:F56"/>
    <mergeCell ref="A57:F57"/>
    <mergeCell ref="A59:F59"/>
    <mergeCell ref="A60:Y60"/>
    <mergeCell ref="A61:F61"/>
    <mergeCell ref="A58:F58"/>
  </mergeCells>
  <dataValidations count="5">
    <dataValidation type="date" operator="greaterThanOrEqual" allowBlank="1" showInputMessage="1" showErrorMessage="1" errorTitle="Incorrect date" error="Date must be entered as a date value in 2008 or later. If you have entered the correct date and this error message appears, check whether you have entered the point after the year, you should not enter it"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formula1>39448</formula1>
    </dataValidation>
    <dataValidation type="whole" operator="greaterThanOrEqual" allowBlank="1" showInputMessage="1" showErrorMessage="1" errorTitle="Incorrect entry" error="You can enter only positive whole numbers."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formula1>0</formula1>
    </dataValidation>
    <dataValidation type="whole" operator="notEqual" allowBlank="1" showInputMessage="1" showErrorMessage="1" errorTitle="Incorrect entry" error="You can enter only whole numbers."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formula1>999999999999</formula1>
    </dataValidation>
    <dataValidation type="whole" operator="notEqual" allowBlank="1" showInputMessage="1" showErrorMessage="1" errorTitle="Incorrect entry" error="You can enter only whole numbers."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formula1>9999999999</formula1>
    </dataValidation>
    <dataValidation type="whole" operator="notEqual" allowBlank="1" showInputMessage="1" showErrorMessage="1" errorTitle="Invalid entry" error="You can enter only whole rounded numbers (positive or negative) and a zero." sqref="H32:Y34 H7:Y30 H61:Y63 H36:Y59">
      <formula1>9999999999</formula1>
    </dataValidation>
  </dataValidations>
  <pageMargins left="0.74803149606299213" right="0.74803149606299213" top="0.98425196850393704" bottom="0.98425196850393704" header="0.51181102362204722" footer="0.51181102362204722"/>
  <pageSetup paperSize="9" scale="39" orientation="landscape" r:id="rId1"/>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8"/>
  <sheetViews>
    <sheetView view="pageBreakPreview" zoomScale="60" zoomScaleNormal="66" workbookViewId="0">
      <selection activeCell="A23" sqref="A23"/>
    </sheetView>
  </sheetViews>
  <sheetFormatPr defaultColWidth="8.88671875" defaultRowHeight="13.2" x14ac:dyDescent="0.25"/>
  <cols>
    <col min="1" max="1" width="120.6640625" style="131" customWidth="1"/>
    <col min="2" max="6" width="8.88671875" style="131" hidden="1" customWidth="1"/>
    <col min="7" max="7" width="0.44140625" style="131" customWidth="1"/>
    <col min="8" max="8" width="8.88671875" style="131" hidden="1" customWidth="1"/>
    <col min="9" max="9" width="95" style="131" customWidth="1"/>
    <col min="10" max="16384" width="8.88671875" style="131"/>
  </cols>
  <sheetData>
    <row r="1" spans="1:9" ht="154.94999999999999" customHeight="1" x14ac:dyDescent="0.25">
      <c r="A1" s="129" t="s">
        <v>0</v>
      </c>
      <c r="B1" s="130"/>
      <c r="C1" s="130"/>
      <c r="D1" s="130"/>
      <c r="E1" s="130"/>
      <c r="F1" s="130"/>
      <c r="G1" s="130"/>
      <c r="H1" s="130"/>
      <c r="I1" s="130"/>
    </row>
    <row r="2" spans="1:9" ht="31.95" customHeight="1" x14ac:dyDescent="0.25">
      <c r="A2" s="132" t="s">
        <v>1</v>
      </c>
      <c r="B2" s="130"/>
      <c r="C2" s="130"/>
      <c r="D2" s="130"/>
      <c r="E2" s="130"/>
      <c r="F2" s="130"/>
      <c r="G2" s="130"/>
      <c r="H2" s="130"/>
      <c r="I2" s="130"/>
    </row>
    <row r="3" spans="1:9" ht="25.95" customHeight="1" x14ac:dyDescent="0.25">
      <c r="A3" s="133" t="s">
        <v>2</v>
      </c>
      <c r="B3" s="130"/>
      <c r="C3" s="130"/>
      <c r="D3" s="130"/>
      <c r="E3" s="130"/>
      <c r="F3" s="130"/>
      <c r="G3" s="130"/>
      <c r="H3" s="130"/>
      <c r="I3" s="130"/>
    </row>
    <row r="4" spans="1:9" ht="66" customHeight="1" x14ac:dyDescent="0.25">
      <c r="A4" s="129" t="s">
        <v>3</v>
      </c>
      <c r="B4" s="130"/>
      <c r="C4" s="130"/>
      <c r="D4" s="130"/>
      <c r="E4" s="130"/>
      <c r="F4" s="130"/>
      <c r="G4" s="130"/>
      <c r="H4" s="130"/>
      <c r="I4" s="130"/>
    </row>
    <row r="5" spans="1:9" ht="28.95" customHeight="1" x14ac:dyDescent="0.25">
      <c r="A5" s="134" t="s">
        <v>4</v>
      </c>
      <c r="B5" s="130"/>
      <c r="C5" s="130"/>
      <c r="D5" s="130"/>
      <c r="E5" s="130"/>
      <c r="F5" s="130"/>
      <c r="G5" s="130"/>
      <c r="H5" s="130"/>
      <c r="I5" s="130"/>
    </row>
    <row r="6" spans="1:9" ht="69" customHeight="1" x14ac:dyDescent="0.25">
      <c r="A6" s="129" t="s">
        <v>5</v>
      </c>
      <c r="B6" s="130"/>
      <c r="C6" s="130"/>
      <c r="D6" s="130"/>
      <c r="E6" s="130"/>
      <c r="F6" s="130"/>
      <c r="G6" s="130"/>
      <c r="H6" s="130"/>
      <c r="I6" s="130"/>
    </row>
    <row r="7" spans="1:9" ht="30.6" customHeight="1" x14ac:dyDescent="0.25">
      <c r="A7" s="134" t="s">
        <v>6</v>
      </c>
      <c r="B7" s="130"/>
      <c r="C7" s="130"/>
      <c r="D7" s="130"/>
      <c r="E7" s="130"/>
      <c r="F7" s="130"/>
      <c r="G7" s="130"/>
      <c r="H7" s="130"/>
      <c r="I7" s="130"/>
    </row>
    <row r="8" spans="1:9" ht="54.6" customHeight="1" x14ac:dyDescent="0.25">
      <c r="A8" s="129" t="s">
        <v>7</v>
      </c>
      <c r="B8" s="130"/>
      <c r="C8" s="130"/>
      <c r="D8" s="130"/>
      <c r="E8" s="130"/>
      <c r="F8" s="130"/>
      <c r="G8" s="130"/>
      <c r="H8" s="130"/>
      <c r="I8" s="130"/>
    </row>
    <row r="9" spans="1:9" ht="26.4" customHeight="1" x14ac:dyDescent="0.25">
      <c r="A9" s="133" t="s">
        <v>8</v>
      </c>
      <c r="B9" s="130"/>
      <c r="C9" s="130"/>
      <c r="D9" s="130"/>
      <c r="E9" s="130"/>
      <c r="F9" s="130"/>
      <c r="G9" s="130"/>
      <c r="H9" s="130"/>
      <c r="I9" s="130"/>
    </row>
    <row r="10" spans="1:9" ht="54" customHeight="1" x14ac:dyDescent="0.25">
      <c r="A10" s="129" t="s">
        <v>9</v>
      </c>
      <c r="B10" s="130"/>
      <c r="C10" s="130"/>
      <c r="D10" s="130"/>
      <c r="E10" s="130"/>
      <c r="F10" s="130"/>
      <c r="G10" s="130"/>
      <c r="H10" s="130"/>
      <c r="I10" s="130"/>
    </row>
    <row r="11" spans="1:9" ht="31.2" customHeight="1" x14ac:dyDescent="0.25">
      <c r="A11" s="133" t="s">
        <v>10</v>
      </c>
      <c r="B11" s="130"/>
      <c r="C11" s="130"/>
      <c r="D11" s="130"/>
      <c r="E11" s="130"/>
      <c r="F11" s="130"/>
      <c r="G11" s="130"/>
      <c r="H11" s="130"/>
      <c r="I11" s="130"/>
    </row>
    <row r="12" spans="1:9" ht="42.6" customHeight="1" x14ac:dyDescent="0.25">
      <c r="A12" s="129" t="s">
        <v>11</v>
      </c>
      <c r="B12" s="130"/>
      <c r="C12" s="130"/>
      <c r="D12" s="130"/>
      <c r="E12" s="130"/>
      <c r="F12" s="130"/>
      <c r="G12" s="130"/>
      <c r="H12" s="130"/>
      <c r="I12" s="130"/>
    </row>
    <row r="13" spans="1:9" ht="41.4" hidden="1" customHeight="1" x14ac:dyDescent="0.25">
      <c r="A13" s="129"/>
      <c r="B13" s="130"/>
      <c r="C13" s="130"/>
      <c r="D13" s="130"/>
      <c r="E13" s="130"/>
      <c r="F13" s="130"/>
      <c r="G13" s="130"/>
      <c r="H13" s="130"/>
      <c r="I13" s="130"/>
    </row>
    <row r="14" spans="1:9" ht="38.4" customHeight="1" x14ac:dyDescent="0.25">
      <c r="A14" s="129" t="s">
        <v>12</v>
      </c>
      <c r="B14" s="130"/>
      <c r="C14" s="130"/>
      <c r="D14" s="130"/>
      <c r="E14" s="130"/>
      <c r="F14" s="130"/>
      <c r="G14" s="130"/>
      <c r="H14" s="130"/>
      <c r="I14" s="130"/>
    </row>
    <row r="15" spans="1:9" ht="36.6" customHeight="1" x14ac:dyDescent="0.25">
      <c r="A15" s="134" t="s">
        <v>13</v>
      </c>
      <c r="B15" s="130"/>
      <c r="C15" s="130"/>
      <c r="D15" s="130"/>
      <c r="E15" s="130"/>
      <c r="F15" s="130"/>
      <c r="G15" s="130"/>
      <c r="H15" s="130"/>
      <c r="I15" s="130"/>
    </row>
    <row r="16" spans="1:9" ht="27" customHeight="1" x14ac:dyDescent="0.25">
      <c r="A16" s="134" t="s">
        <v>14</v>
      </c>
      <c r="B16" s="130"/>
      <c r="C16" s="130"/>
      <c r="D16" s="130"/>
      <c r="E16" s="130"/>
      <c r="F16" s="130"/>
      <c r="G16" s="130"/>
      <c r="H16" s="130"/>
      <c r="I16" s="130"/>
    </row>
    <row r="17" spans="1:9" ht="63" customHeight="1" x14ac:dyDescent="0.25">
      <c r="A17" s="129" t="s">
        <v>15</v>
      </c>
      <c r="B17" s="130"/>
      <c r="C17" s="130"/>
      <c r="D17" s="130"/>
      <c r="E17" s="130"/>
      <c r="F17" s="130"/>
      <c r="G17" s="130"/>
      <c r="H17" s="130"/>
      <c r="I17" s="130"/>
    </row>
    <row r="18" spans="1:9" ht="26.4" customHeight="1" x14ac:dyDescent="0.25">
      <c r="A18" s="134" t="s">
        <v>16</v>
      </c>
      <c r="B18" s="130"/>
      <c r="C18" s="130"/>
      <c r="D18" s="130"/>
      <c r="E18" s="130"/>
      <c r="F18" s="130"/>
      <c r="G18" s="130"/>
      <c r="H18" s="130"/>
      <c r="I18" s="130"/>
    </row>
    <row r="19" spans="1:9" ht="50.4" customHeight="1" x14ac:dyDescent="0.25">
      <c r="A19" s="129" t="s">
        <v>17</v>
      </c>
      <c r="B19" s="130"/>
      <c r="C19" s="130"/>
      <c r="D19" s="130"/>
      <c r="E19" s="130"/>
      <c r="F19" s="130"/>
      <c r="G19" s="130"/>
      <c r="H19" s="130"/>
      <c r="I19" s="130"/>
    </row>
    <row r="20" spans="1:9" ht="23.4" customHeight="1" x14ac:dyDescent="0.25">
      <c r="A20" s="134" t="s">
        <v>18</v>
      </c>
      <c r="B20" s="130"/>
      <c r="C20" s="130"/>
      <c r="D20" s="130"/>
      <c r="E20" s="130"/>
      <c r="F20" s="130"/>
      <c r="G20" s="130"/>
      <c r="H20" s="130"/>
      <c r="I20" s="130"/>
    </row>
    <row r="21" spans="1:9" ht="49.95" customHeight="1" x14ac:dyDescent="0.25">
      <c r="A21" s="129" t="s">
        <v>19</v>
      </c>
      <c r="B21" s="130"/>
      <c r="C21" s="130"/>
      <c r="D21" s="130"/>
      <c r="E21" s="130"/>
      <c r="F21" s="130"/>
      <c r="G21" s="130"/>
      <c r="H21" s="130"/>
      <c r="I21" s="130"/>
    </row>
    <row r="22" spans="1:9" ht="40.950000000000003" customHeight="1" x14ac:dyDescent="0.25">
      <c r="A22" s="129" t="s">
        <v>20</v>
      </c>
      <c r="B22" s="130"/>
      <c r="C22" s="130"/>
      <c r="D22" s="130"/>
      <c r="E22" s="130"/>
      <c r="F22" s="130"/>
      <c r="G22" s="130"/>
      <c r="H22" s="130"/>
      <c r="I22" s="130"/>
    </row>
    <row r="23" spans="1:9" ht="48.6" customHeight="1" x14ac:dyDescent="0.25">
      <c r="A23" s="129" t="s">
        <v>21</v>
      </c>
      <c r="B23" s="130"/>
      <c r="C23" s="130"/>
      <c r="D23" s="130"/>
      <c r="E23" s="130"/>
      <c r="F23" s="130"/>
      <c r="G23" s="130"/>
      <c r="H23" s="130"/>
      <c r="I23" s="130"/>
    </row>
    <row r="24" spans="1:9" ht="59.4" customHeight="1" x14ac:dyDescent="0.25">
      <c r="A24" s="129" t="s">
        <v>22</v>
      </c>
      <c r="B24" s="130"/>
      <c r="C24" s="130"/>
      <c r="D24" s="130"/>
      <c r="E24" s="130"/>
      <c r="F24" s="130"/>
      <c r="G24" s="130"/>
      <c r="H24" s="130"/>
      <c r="I24" s="130"/>
    </row>
    <row r="25" spans="1:9" ht="119.4" customHeight="1" x14ac:dyDescent="0.25">
      <c r="A25" s="129" t="s">
        <v>23</v>
      </c>
      <c r="B25" s="130"/>
      <c r="C25" s="130"/>
      <c r="D25" s="130"/>
      <c r="E25" s="130"/>
      <c r="F25" s="130"/>
      <c r="G25" s="130"/>
      <c r="H25" s="130"/>
      <c r="I25" s="130"/>
    </row>
    <row r="26" spans="1:9" ht="54.6" customHeight="1" x14ac:dyDescent="0.25">
      <c r="A26" s="129" t="s">
        <v>24</v>
      </c>
      <c r="B26" s="130"/>
      <c r="C26" s="130"/>
      <c r="D26" s="130"/>
      <c r="E26" s="130"/>
      <c r="F26" s="130"/>
      <c r="G26" s="130"/>
      <c r="H26" s="130"/>
      <c r="I26" s="130"/>
    </row>
    <row r="27" spans="1:9" ht="53.4" customHeight="1" x14ac:dyDescent="0.25">
      <c r="A27" s="129" t="s">
        <v>25</v>
      </c>
      <c r="B27" s="130"/>
      <c r="C27" s="130"/>
      <c r="D27" s="130"/>
      <c r="E27" s="130"/>
      <c r="F27" s="130"/>
      <c r="G27" s="130"/>
      <c r="H27" s="130"/>
      <c r="I27" s="130"/>
    </row>
    <row r="28" spans="1:9" ht="63.6" customHeight="1" x14ac:dyDescent="0.25">
      <c r="A28" s="129" t="s">
        <v>26</v>
      </c>
      <c r="B28" s="130"/>
      <c r="C28" s="130"/>
      <c r="D28" s="130"/>
      <c r="E28" s="130"/>
      <c r="F28" s="130"/>
      <c r="G28" s="130"/>
      <c r="H28" s="130"/>
      <c r="I28" s="130"/>
    </row>
    <row r="29" spans="1:9" ht="55.2" customHeight="1" x14ac:dyDescent="0.25">
      <c r="A29" s="129" t="s">
        <v>27</v>
      </c>
      <c r="B29" s="130"/>
      <c r="C29" s="130"/>
      <c r="D29" s="130"/>
      <c r="E29" s="130"/>
      <c r="F29" s="130"/>
      <c r="G29" s="130"/>
      <c r="H29" s="130"/>
      <c r="I29" s="130"/>
    </row>
    <row r="30" spans="1:9" ht="69" customHeight="1" x14ac:dyDescent="0.25">
      <c r="A30" s="129" t="s">
        <v>28</v>
      </c>
      <c r="B30" s="130"/>
      <c r="C30" s="130"/>
      <c r="D30" s="130"/>
      <c r="E30" s="130"/>
      <c r="F30" s="130"/>
      <c r="G30" s="130"/>
      <c r="H30" s="130"/>
      <c r="I30" s="130"/>
    </row>
    <row r="31" spans="1:9" ht="109.95" customHeight="1" x14ac:dyDescent="0.25">
      <c r="A31" s="129" t="s">
        <v>29</v>
      </c>
      <c r="B31" s="130"/>
      <c r="C31" s="130"/>
      <c r="D31" s="130"/>
      <c r="E31" s="130"/>
      <c r="F31" s="130"/>
      <c r="G31" s="130"/>
      <c r="H31" s="130"/>
      <c r="I31" s="130"/>
    </row>
    <row r="32" spans="1:9" ht="154.94999999999999" customHeight="1" x14ac:dyDescent="0.25">
      <c r="A32" s="129" t="s">
        <v>30</v>
      </c>
      <c r="B32" s="130"/>
      <c r="C32" s="130"/>
      <c r="D32" s="130"/>
      <c r="E32" s="130"/>
      <c r="F32" s="130"/>
      <c r="G32" s="130"/>
      <c r="H32" s="130"/>
      <c r="I32" s="130"/>
    </row>
    <row r="33" spans="1:9" ht="49.95" customHeight="1" x14ac:dyDescent="0.25">
      <c r="A33" s="129" t="s">
        <v>31</v>
      </c>
      <c r="B33" s="130"/>
      <c r="C33" s="130"/>
      <c r="D33" s="130"/>
      <c r="E33" s="130"/>
      <c r="F33" s="130"/>
      <c r="G33" s="130"/>
      <c r="H33" s="130"/>
      <c r="I33" s="130"/>
    </row>
    <row r="34" spans="1:9" ht="33" customHeight="1" x14ac:dyDescent="0.25">
      <c r="A34" s="129" t="s">
        <v>32</v>
      </c>
      <c r="B34" s="130"/>
      <c r="C34" s="130"/>
      <c r="D34" s="130"/>
      <c r="E34" s="130"/>
      <c r="F34" s="130"/>
      <c r="G34" s="130"/>
      <c r="H34" s="130"/>
      <c r="I34" s="130"/>
    </row>
    <row r="35" spans="1:9" ht="49.95" customHeight="1" x14ac:dyDescent="0.25">
      <c r="A35" s="129" t="s">
        <v>33</v>
      </c>
      <c r="B35" s="130"/>
      <c r="C35" s="130"/>
      <c r="D35" s="130"/>
      <c r="E35" s="130"/>
      <c r="F35" s="130"/>
      <c r="G35" s="130"/>
      <c r="H35" s="130"/>
      <c r="I35" s="130"/>
    </row>
    <row r="36" spans="1:9" ht="38.4" customHeight="1" x14ac:dyDescent="0.25">
      <c r="A36" s="129" t="s">
        <v>34</v>
      </c>
      <c r="B36" s="130"/>
      <c r="C36" s="130"/>
      <c r="D36" s="130"/>
      <c r="E36" s="130"/>
      <c r="F36" s="130"/>
      <c r="G36" s="130"/>
      <c r="H36" s="130"/>
      <c r="I36" s="130"/>
    </row>
    <row r="37" spans="1:9" ht="37.950000000000003" customHeight="1" x14ac:dyDescent="0.25">
      <c r="A37" s="129" t="s">
        <v>35</v>
      </c>
      <c r="B37" s="130"/>
      <c r="C37" s="130"/>
      <c r="D37" s="130"/>
      <c r="E37" s="130"/>
      <c r="F37" s="130"/>
      <c r="G37" s="130"/>
      <c r="H37" s="130"/>
      <c r="I37" s="130"/>
    </row>
    <row r="38" spans="1:9" ht="170.4" customHeight="1" x14ac:dyDescent="0.25">
      <c r="A38" s="129" t="s">
        <v>36</v>
      </c>
      <c r="B38" s="130"/>
      <c r="C38" s="130"/>
      <c r="D38" s="130"/>
      <c r="E38" s="130"/>
      <c r="F38" s="130"/>
      <c r="G38" s="130"/>
      <c r="H38" s="130"/>
      <c r="I38" s="130"/>
    </row>
    <row r="39" spans="1:9" ht="60.6" customHeight="1" x14ac:dyDescent="0.25">
      <c r="A39" s="129" t="s">
        <v>37</v>
      </c>
      <c r="B39" s="130"/>
      <c r="C39" s="130"/>
      <c r="D39" s="130"/>
      <c r="E39" s="130"/>
      <c r="F39" s="130"/>
      <c r="G39" s="130"/>
      <c r="H39" s="130"/>
      <c r="I39" s="130"/>
    </row>
    <row r="40" spans="1:9" ht="42" customHeight="1" x14ac:dyDescent="0.25">
      <c r="A40" s="129" t="s">
        <v>38</v>
      </c>
      <c r="B40" s="130"/>
      <c r="C40" s="130"/>
      <c r="D40" s="130"/>
      <c r="E40" s="130"/>
      <c r="F40" s="130"/>
      <c r="G40" s="130"/>
      <c r="H40" s="130"/>
      <c r="I40" s="130"/>
    </row>
    <row r="41" spans="1:9" ht="107.4" customHeight="1" x14ac:dyDescent="0.25">
      <c r="A41" s="129" t="s">
        <v>39</v>
      </c>
    </row>
    <row r="42" spans="1:9" ht="40.200000000000003" customHeight="1" x14ac:dyDescent="0.25">
      <c r="A42" s="129" t="s">
        <v>40</v>
      </c>
    </row>
    <row r="43" spans="1:9" ht="58.95" customHeight="1" x14ac:dyDescent="0.25">
      <c r="A43" s="129" t="s">
        <v>41</v>
      </c>
    </row>
    <row r="44" spans="1:9" ht="21.6" customHeight="1" x14ac:dyDescent="0.25">
      <c r="A44" s="129" t="s">
        <v>42</v>
      </c>
    </row>
    <row r="45" spans="1:9" ht="15" x14ac:dyDescent="0.25">
      <c r="A45" s="135"/>
    </row>
    <row r="46" spans="1:9" ht="15" x14ac:dyDescent="0.25">
      <c r="A46" s="135"/>
    </row>
    <row r="47" spans="1:9" ht="15" x14ac:dyDescent="0.25">
      <c r="A47" s="135"/>
    </row>
    <row r="48" spans="1:9" ht="22.2" customHeight="1" x14ac:dyDescent="0.25">
      <c r="A48" s="135"/>
    </row>
    <row r="49" spans="1:1" ht="15" x14ac:dyDescent="0.25">
      <c r="A49" s="135"/>
    </row>
    <row r="50" spans="1:1" ht="15" x14ac:dyDescent="0.25">
      <c r="A50" s="135"/>
    </row>
    <row r="51" spans="1:1" ht="15" x14ac:dyDescent="0.25">
      <c r="A51" s="135"/>
    </row>
    <row r="52" spans="1:1" ht="15" x14ac:dyDescent="0.25">
      <c r="A52" s="135"/>
    </row>
    <row r="53" spans="1:1" ht="15" x14ac:dyDescent="0.25">
      <c r="A53" s="135"/>
    </row>
    <row r="54" spans="1:1" ht="15" x14ac:dyDescent="0.25">
      <c r="A54" s="135"/>
    </row>
    <row r="55" spans="1:1" ht="15" x14ac:dyDescent="0.25">
      <c r="A55" s="135"/>
    </row>
    <row r="56" spans="1:1" ht="25.95" customHeight="1" x14ac:dyDescent="0.25">
      <c r="A56" s="135"/>
    </row>
    <row r="57" spans="1:1" ht="15" x14ac:dyDescent="0.25">
      <c r="A57" s="135"/>
    </row>
    <row r="58" spans="1:1" ht="15" x14ac:dyDescent="0.25">
      <c r="A58" s="135"/>
    </row>
    <row r="59" spans="1:1" ht="15" x14ac:dyDescent="0.25">
      <c r="A59" s="135"/>
    </row>
    <row r="60" spans="1:1" ht="15" x14ac:dyDescent="0.25">
      <c r="A60" s="135"/>
    </row>
    <row r="61" spans="1:1" ht="15" x14ac:dyDescent="0.25">
      <c r="A61" s="135"/>
    </row>
    <row r="62" spans="1:1" ht="15" x14ac:dyDescent="0.25">
      <c r="A62" s="135"/>
    </row>
    <row r="63" spans="1:1" ht="15" x14ac:dyDescent="0.25">
      <c r="A63" s="135"/>
    </row>
    <row r="64" spans="1:1" ht="15" x14ac:dyDescent="0.25">
      <c r="A64" s="135"/>
    </row>
    <row r="65" spans="1:1" ht="27" customHeight="1" x14ac:dyDescent="0.25">
      <c r="A65" s="135"/>
    </row>
    <row r="66" spans="1:1" ht="15" x14ac:dyDescent="0.25">
      <c r="A66" s="135"/>
    </row>
    <row r="67" spans="1:1" ht="15" x14ac:dyDescent="0.25">
      <c r="A67" s="135"/>
    </row>
    <row r="73" spans="1:1" ht="27.6" customHeight="1" x14ac:dyDescent="0.25"/>
    <row r="83" ht="25.2" customHeight="1" x14ac:dyDescent="0.25"/>
    <row r="85" ht="24" customHeight="1" x14ac:dyDescent="0.25"/>
    <row r="86" ht="21" customHeight="1" x14ac:dyDescent="0.25"/>
    <row r="89" ht="23.4" customHeight="1" x14ac:dyDescent="0.25"/>
    <row r="91" ht="23.4" customHeight="1" x14ac:dyDescent="0.25"/>
    <row r="92" ht="21.6" customHeight="1" x14ac:dyDescent="0.25"/>
    <row r="98" ht="22.2" customHeight="1" x14ac:dyDescent="0.25"/>
    <row r="100" ht="20.399999999999999" customHeight="1" x14ac:dyDescent="0.25"/>
    <row r="101" ht="20.399999999999999" customHeight="1" x14ac:dyDescent="0.25"/>
    <row r="105" ht="25.2" customHeight="1" x14ac:dyDescent="0.25"/>
    <row r="106" ht="25.2" customHeight="1" x14ac:dyDescent="0.25"/>
    <row r="107" ht="14.4" customHeight="1" x14ac:dyDescent="0.25"/>
    <row r="108" ht="25.2" customHeight="1" x14ac:dyDescent="0.25"/>
  </sheetData>
  <pageMargins left="0.7" right="0.7" top="0.75" bottom="0.75" header="0.3" footer="0.3"/>
  <pageSetup paperSize="9" scale="80" orientation="portrait" r:id="rId1"/>
  <rowBreaks count="1" manualBreakCount="1">
    <brk id="22"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742F9B846374444193A93359F3FEF40F" ma:contentTypeVersion="33" ma:contentTypeDescription="Dokument koji je samo za potrebe ljudi iz sektora I ne ide na kolegij" ma:contentTypeScope="" ma:versionID="a325f5c0d2db39977006d6155ed1a388">
  <xsd:schema xmlns:xsd="http://www.w3.org/2001/XMLSchema" xmlns:xs="http://www.w3.org/2001/XMLSchema" xmlns:p="http://schemas.microsoft.com/office/2006/metadata/properties" xmlns:ns2="2090b57c-2e4d-4ed9-b313-510fc704fe75" targetNamespace="http://schemas.microsoft.com/office/2006/metadata/properties" ma:root="true" ma:fieldsID="7fa21133d92ec90cf070a0622a01f288" ns2:_="">
    <xsd:import namespace="2090b57c-2e4d-4ed9-b313-510fc704fe75"/>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0b57c-2e4d-4ed9-b313-510fc704fe7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2.xml><?xml version="1.0" encoding="utf-8"?>
<ds:datastoreItem xmlns:ds="http://schemas.openxmlformats.org/officeDocument/2006/customXml" ds:itemID="{81DF4A76-605D-40F1-9D34-630BCD81426F}">
  <ds:schemaRefs>
    <ds:schemaRef ds:uri="http://www.w3.org/XML/1998/namespace"/>
    <ds:schemaRef ds:uri="http://schemas.microsoft.com/office/2006/documentManagement/types"/>
    <ds:schemaRef ds:uri="http://purl.org/dc/dcmitype/"/>
    <ds:schemaRef ds:uri="http://schemas.microsoft.com/office/2006/metadata/properties"/>
    <ds:schemaRef ds:uri="http://purl.org/dc/elements/1.1/"/>
    <ds:schemaRef ds:uri="http://purl.org/dc/terms/"/>
    <ds:schemaRef ds:uri="http://schemas.microsoft.com/office/infopath/2007/PartnerControls"/>
    <ds:schemaRef ds:uri="http://schemas.openxmlformats.org/package/2006/metadata/core-properties"/>
    <ds:schemaRef ds:uri="2090b57c-2e4d-4ed9-b313-510fc704fe75"/>
  </ds:schemaRefs>
</ds:datastoreItem>
</file>

<file path=customXml/itemProps3.xml><?xml version="1.0" encoding="utf-8"?>
<ds:datastoreItem xmlns:ds="http://schemas.openxmlformats.org/officeDocument/2006/customXml" ds:itemID="{0D4D68A5-2969-466B-8FA3-1D74451CB0A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0b57c-2e4d-4ed9-b313-510fc704fe7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7</vt:i4>
      </vt:variant>
      <vt:variant>
        <vt:lpstr>Imenovani rasponi</vt:lpstr>
      </vt:variant>
      <vt:variant>
        <vt:i4>5</vt:i4>
      </vt:variant>
    </vt:vector>
  </HeadingPairs>
  <TitlesOfParts>
    <vt:vector size="12" baseType="lpstr">
      <vt:lpstr>General data</vt:lpstr>
      <vt:lpstr>Balance sheet</vt:lpstr>
      <vt:lpstr>P&amp;L</vt:lpstr>
      <vt:lpstr>CF_I</vt:lpstr>
      <vt:lpstr>CF_D</vt:lpstr>
      <vt:lpstr>SOCE</vt:lpstr>
      <vt:lpstr>Notes</vt:lpstr>
      <vt:lpstr>'Balance sheet'!Podrucje_ispisa</vt:lpstr>
      <vt:lpstr>CF_D!Podrucje_ispisa</vt:lpstr>
      <vt:lpstr>CF_I!Podrucje_ispisa</vt:lpstr>
      <vt:lpstr>'General data'!Podrucje_ispisa</vt:lpstr>
      <vt:lpstr>SOCE!Podrucje_ispisa</vt:lpstr>
    </vt:vector>
  </TitlesOfParts>
  <Company>HANFA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Zorka S</cp:lastModifiedBy>
  <cp:lastPrinted>2022-02-23T07:59:17Z</cp:lastPrinted>
  <dcterms:created xsi:type="dcterms:W3CDTF">2008-10-17T11:51:54Z</dcterms:created>
  <dcterms:modified xsi:type="dcterms:W3CDTF">2022-02-23T08:14:40Z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0x0101004BF733CA9C8EBE498FD71D38BA2DB8B700742F9B846374444193A93359F3FEF40F</vt:lpwstr>
  </property>
</Properties>
</file>