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C:\Users\kristinas\Desktop\dokumenti\IZVJEŠTAJI\2024\GFI\HANFA\"/>
    </mc:Choice>
  </mc:AlternateContent>
  <bookViews>
    <workbookView xWindow="0" yWindow="0" windowWidth="28800" windowHeight="12300" activeTab="1"/>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62913"/>
</workbook>
</file>

<file path=xl/calcChain.xml><?xml version="1.0" encoding="utf-8"?>
<calcChain xmlns="http://schemas.openxmlformats.org/spreadsheetml/2006/main">
  <c r="I90" i="19" l="1"/>
  <c r="H90" i="19"/>
  <c r="I97" i="19"/>
  <c r="I89" i="19" s="1"/>
  <c r="H97" i="19"/>
  <c r="H107" i="19" s="1"/>
  <c r="I107" i="19" l="1"/>
  <c r="I108" i="19" s="1"/>
  <c r="H89" i="19"/>
  <c r="W40" i="22"/>
  <c r="W41" i="22"/>
  <c r="W42" i="22"/>
  <c r="W43" i="22"/>
  <c r="W44" i="22"/>
  <c r="W45" i="22"/>
  <c r="W46" i="22"/>
  <c r="W47" i="22"/>
  <c r="W48" i="22"/>
  <c r="W49" i="22"/>
  <c r="W50" i="22"/>
  <c r="W51" i="22"/>
  <c r="W52" i="22"/>
  <c r="W53" i="22"/>
  <c r="W54" i="22"/>
  <c r="Y54" i="22" s="1"/>
  <c r="W55" i="22"/>
  <c r="W56" i="22"/>
  <c r="W57" i="22"/>
  <c r="W58" i="22"/>
  <c r="W37" i="22"/>
  <c r="W38" i="22"/>
  <c r="W36"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9" i="22"/>
  <c r="S59" i="22" s="1"/>
  <c r="T39" i="22"/>
  <c r="T59" i="22" s="1"/>
  <c r="S34" i="22"/>
  <c r="T34" i="22"/>
  <c r="S32" i="22"/>
  <c r="S33" i="22" s="1"/>
  <c r="T32" i="22"/>
  <c r="T33" i="22" s="1"/>
  <c r="S10" i="22"/>
  <c r="S30" i="22" s="1"/>
  <c r="T10" i="22"/>
  <c r="T30" i="22" s="1"/>
  <c r="I20" i="21"/>
  <c r="H20" i="21"/>
  <c r="I13" i="21"/>
  <c r="H13" i="21"/>
  <c r="H108" i="19"/>
  <c r="I85" i="18"/>
  <c r="H85" i="18"/>
  <c r="I21" i="21" l="1"/>
  <c r="W39" i="22"/>
  <c r="W59" i="22" s="1"/>
  <c r="H21" i="21"/>
  <c r="I69" i="19" l="1"/>
  <c r="I78" i="18" l="1"/>
  <c r="H78" i="18"/>
  <c r="Y58" i="22" l="1"/>
  <c r="Y57" i="22"/>
  <c r="Y56" i="22"/>
  <c r="Y55" i="22"/>
  <c r="Y53" i="22"/>
  <c r="Y52" i="22"/>
  <c r="Y51" i="22"/>
  <c r="Y50" i="22"/>
  <c r="Y49" i="22"/>
  <c r="Y48" i="22"/>
  <c r="Y47" i="22"/>
  <c r="Y46" i="22"/>
  <c r="Y45" i="22"/>
  <c r="Y44" i="22"/>
  <c r="Y43" i="22"/>
  <c r="Y42" i="22"/>
  <c r="Y41" i="22"/>
  <c r="Y38" i="22"/>
  <c r="Y36"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Y63" i="22"/>
  <c r="Y34" i="22"/>
  <c r="W34" i="22"/>
  <c r="Y32" i="22"/>
  <c r="Y33" i="22" s="1"/>
  <c r="W32" i="22"/>
  <c r="W33" i="22" s="1"/>
  <c r="Y61" i="22"/>
  <c r="Y40" i="22"/>
  <c r="W61" i="22"/>
  <c r="W62" i="22" s="1"/>
  <c r="Y37" i="22"/>
  <c r="Y39" i="22" s="1"/>
  <c r="I10" i="22"/>
  <c r="J10" i="22"/>
  <c r="J30" i="22" s="1"/>
  <c r="K10" i="22"/>
  <c r="K30" i="22" s="1"/>
  <c r="L10" i="22"/>
  <c r="L30" i="22" s="1"/>
  <c r="M10" i="22"/>
  <c r="M30" i="22" s="1"/>
  <c r="N10" i="22"/>
  <c r="N30" i="22" s="1"/>
  <c r="O10" i="22"/>
  <c r="O30" i="22" s="1"/>
  <c r="P10" i="22"/>
  <c r="P30" i="22" s="1"/>
  <c r="Q10" i="22"/>
  <c r="Q30" i="22" s="1"/>
  <c r="R10" i="22"/>
  <c r="R30" i="22" s="1"/>
  <c r="U10" i="22"/>
  <c r="U30" i="22" s="1"/>
  <c r="V10" i="22"/>
  <c r="V30" i="22" s="1"/>
  <c r="X10" i="22"/>
  <c r="X30" i="22" s="1"/>
  <c r="Y10" i="22"/>
  <c r="Y30" i="22" s="1"/>
  <c r="H10" i="22"/>
  <c r="H30" i="22" s="1"/>
  <c r="I48" i="21"/>
  <c r="H48" i="21"/>
  <c r="I42" i="21"/>
  <c r="H42" i="21"/>
  <c r="H49" i="21" l="1"/>
  <c r="Y59" i="22"/>
  <c r="I30" i="22"/>
  <c r="W10" i="22"/>
  <c r="W30" i="22" s="1"/>
  <c r="Y62" i="22"/>
  <c r="I49" i="21"/>
  <c r="I35" i="21"/>
  <c r="I29" i="21"/>
  <c r="H35" i="21"/>
  <c r="H29" i="21"/>
  <c r="I54" i="20"/>
  <c r="H54" i="20"/>
  <c r="I48" i="20"/>
  <c r="H48" i="20"/>
  <c r="I41" i="20"/>
  <c r="H41" i="20"/>
  <c r="I35" i="20"/>
  <c r="H35" i="20"/>
  <c r="I19" i="20"/>
  <c r="H19" i="20"/>
  <c r="H9" i="20"/>
  <c r="H18" i="20" s="1"/>
  <c r="I9" i="20"/>
  <c r="I18" i="20" s="1"/>
  <c r="I24" i="20" l="1"/>
  <c r="I27" i="20" s="1"/>
  <c r="I55" i="20"/>
  <c r="H24" i="20"/>
  <c r="H27" i="20" s="1"/>
  <c r="H55" i="20"/>
  <c r="I42" i="20"/>
  <c r="I36" i="21"/>
  <c r="I51" i="21" s="1"/>
  <c r="I53" i="21" s="1"/>
  <c r="H42" i="20"/>
  <c r="H36" i="21"/>
  <c r="H51" i="21" s="1"/>
  <c r="H53" i="21" s="1"/>
  <c r="I110" i="19"/>
  <c r="H110" i="19"/>
  <c r="I84" i="19"/>
  <c r="H84"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I57" i="20" l="1"/>
  <c r="I59" i="20" s="1"/>
  <c r="H57" i="20"/>
  <c r="H59" i="20" s="1"/>
  <c r="H59" i="19"/>
  <c r="I59" i="19"/>
  <c r="H75" i="18"/>
  <c r="H133" i="18" s="1"/>
  <c r="H13" i="19"/>
  <c r="H60" i="19" s="1"/>
  <c r="H44" i="18"/>
  <c r="I75" i="18"/>
  <c r="I133" i="18" s="1"/>
  <c r="I13" i="19"/>
  <c r="I60" i="19" s="1"/>
  <c r="I44" i="18"/>
  <c r="I38" i="18"/>
  <c r="H38" i="18"/>
  <c r="I27" i="18"/>
  <c r="H27" i="18"/>
  <c r="I17" i="18"/>
  <c r="H10" i="18"/>
  <c r="I10" i="18"/>
  <c r="H63" i="19" l="1"/>
  <c r="H9" i="18"/>
  <c r="H72" i="18" s="1"/>
  <c r="I62" i="19"/>
  <c r="I63" i="19"/>
  <c r="H62" i="19"/>
  <c r="H61" i="19"/>
  <c r="I61" i="19"/>
  <c r="I9" i="18"/>
  <c r="I72" i="18" s="1"/>
  <c r="H66" i="19" l="1"/>
  <c r="H67" i="19"/>
  <c r="I66" i="19"/>
  <c r="I67" i="19"/>
  <c r="I65" i="19"/>
  <c r="H65" i="19"/>
</calcChain>
</file>

<file path=xl/sharedStrings.xml><?xml version="1.0" encoding="utf-8"?>
<sst xmlns="http://schemas.openxmlformats.org/spreadsheetml/2006/main" count="538" uniqueCount="474">
  <si>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</si>
  <si>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</si>
  <si>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</si>
  <si>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</si>
  <si>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</si>
  <si>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</si>
  <si>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</si>
  <si>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</si>
  <si>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</si>
  <si>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</si>
  <si>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</si>
  <si>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</si>
  <si>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</si>
  <si>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</si>
  <si>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</si>
  <si>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</si>
  <si>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</si>
  <si>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</si>
  <si>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</si>
  <si>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</si>
  <si>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</si>
  <si>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</si>
  <si>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</si>
  <si>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</si>
  <si>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</si>
  <si>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</si>
  <si>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</si>
  <si>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</si>
  <si>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</si>
  <si>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</si>
  <si>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</si>
  <si>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</si>
  <si>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</si>
  <si>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</si>
  <si>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</si>
  <si>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</si>
  <si>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</si>
  <si>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</si>
  <si>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</si>
  <si>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</si>
  <si>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</si>
  <si>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</si>
  <si>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</si>
  <si>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</si>
  <si>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</si>
  <si>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</si>
  <si>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</si>
  <si>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</si>
  <si>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</si>
  <si>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</si>
  <si>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</si>
  <si>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</si>
  <si>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</si>
  <si>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</si>
  <si>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</si>
  <si>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</si>
  <si>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</si>
  <si>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</si>
  <si>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</si>
  <si>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</si>
  <si>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</si>
  <si>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</si>
  <si>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</si>
  <si>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</si>
  <si>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</si>
  <si>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</si>
  <si>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</si>
  <si>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</si>
  <si>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</si>
  <si>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</si>
  <si>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</si>
  <si>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</si>
  <si>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</si>
  <si>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</si>
  <si>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</si>
  <si>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</si>
  <si>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</si>
  <si>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</si>
  <si>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</si>
  <si>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</si>
  <si>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</si>
  <si>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</si>
  <si>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</si>
  <si>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</si>
  <si>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</si>
  <si>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</si>
  <si>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</si>
  <si>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</si>
  <si>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</si>
  <si>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</si>
  <si>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</si>
  <si>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</si>
  <si>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</si>
  <si>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</si>
  <si>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</si>
  <si>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</si>
  <si>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</si>
  <si>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</si>
  <si>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</si>
  <si>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</si>
  <si>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</si>
  <si>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</si>
  <si>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</si>
  <si>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</si>
  <si>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</si>
  <si>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</si>
  <si>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</si>
  <si>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</si>
  <si>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</si>
  <si>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</si>
  <si>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</si>
  <si>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</si>
  <si>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</si>
  <si>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</si>
  <si>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</si>
  <si>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</si>
  <si>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</si>
  <si>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</si>
  <si>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</si>
  <si>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</si>
  <si>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</si>
  <si>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</si>
  <si>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</si>
  <si>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</si>
  <si>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</si>
  <si>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</si>
  <si>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</si>
  <si>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</si>
  <si>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</si>
  <si>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</si>
  <si>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</si>
  <si>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</si>
  <si>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</si>
  <si>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</si>
  <si>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</si>
  <si>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</si>
  <si>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</si>
  <si>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</si>
  <si>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</si>
  <si>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</si>
  <si>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</si>
  <si>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</si>
  <si>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</si>
  <si>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</si>
  <si>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</si>
  <si>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</si>
  <si>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</si>
  <si>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</si>
  <si>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</si>
  <si>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</si>
  <si>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</si>
  <si>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</si>
  <si>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</si>
  <si>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</si>
  <si>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</si>
  <si>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</si>
  <si>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</si>
  <si>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</si>
  <si>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</si>
  <si>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</si>
  <si>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</si>
  <si>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</si>
  <si>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</si>
  <si>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</si>
  <si>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</si>
  <si>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</si>
  <si>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</si>
  <si>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</si>
  <si>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</si>
  <si>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</si>
  <si>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</si>
  <si>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</si>
  <si>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</si>
  <si>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</si>
  <si>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</si>
  <si>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</si>
  <si>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</si>
  <si>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</si>
  <si>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</si>
  <si>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</si>
  <si>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</si>
  <si>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</si>
  <si>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</si>
  <si>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</si>
  <si>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</si>
  <si>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</si>
  <si>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</si>
  <si>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</si>
  <si>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</si>
  <si>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</si>
  <si>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</si>
  <si>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</si>
  <si>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</si>
  <si>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</si>
  <si>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</si>
  <si>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</si>
  <si>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</si>
  <si>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</si>
  <si>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</si>
  <si>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</si>
  <si>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</si>
  <si>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</si>
  <si>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</si>
  <si>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</si>
  <si>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</si>
  <si>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</si>
  <si>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</si>
  <si>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</si>
  <si>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</si>
  <si>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</si>
  <si>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</si>
  <si>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</si>
  <si>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</si>
  <si>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</si>
  <si>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</si>
  <si>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</si>
  <si>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</si>
  <si>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</si>
  <si>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</si>
  <si>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</si>
  <si>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</si>
  <si>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</si>
  <si>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</si>
  <si>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</si>
  <si>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</si>
  <si>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</si>
  <si>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</si>
  <si>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</si>
  <si>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</si>
  <si>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</si>
  <si>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</si>
  <si>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</si>
  <si>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</si>
  <si>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</si>
  <si>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</si>
  <si>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</si>
  <si>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</si>
  <si>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</si>
  <si>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</si>
  <si>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</si>
  <si>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</si>
  <si>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</si>
  <si>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</si>
  <si>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</si>
  <si>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</si>
  <si>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</si>
  <si>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</si>
  <si>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</si>
  <si>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</si>
  <si>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</si>
  <si>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</si>
  <si>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</si>
  <si>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</si>
  <si>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</si>
  <si>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</si>
  <si>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</si>
  <si>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</si>
  <si>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</si>
  <si>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</si>
  <si>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</si>
  <si>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</si>
  <si>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</si>
  <si>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</si>
  <si>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</si>
  <si>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</si>
  <si>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</si>
  <si>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</si>
  <si>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</si>
  <si>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</si>
  <si>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</si>
  <si>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</si>
  <si>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</si>
  <si>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</si>
  <si>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</si>
  <si>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</si>
  <si>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</si>
  <si>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</si>
  <si>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</si>
  <si>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</si>
  <si>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</si>
  <si>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</si>
  <si>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</si>
  <si>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</si>
  <si>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</si>
  <si>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</si>
  <si>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</si>
  <si>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</si>
  <si>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</si>
  <si>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</si>
  <si>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</si>
  <si>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</si>
  <si>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</si>
  <si>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</si>
  <si>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</si>
  <si>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</si>
  <si>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</si>
  <si>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</si>
  <si>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</si>
  <si>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</si>
  <si>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</si>
  <si>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</si>
  <si>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</si>
  <si>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</si>
  <si>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</si>
  <si>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</si>
  <si>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</si>
  <si>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</si>
  <si>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</si>
  <si>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</si>
  <si>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</si>
  <si>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</si>
  <si>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</si>
  <si>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</si>
  <si>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</si>
  <si>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</si>
  <si>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</si>
  <si>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</si>
  <si>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</si>
  <si>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</si>
  <si>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</si>
  <si>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</si>
  <si>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</si>
  <si>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</si>
  <si>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</si>
  <si>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</si>
  <si>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</si>
  <si>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</si>
  <si>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</si>
  <si>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</si>
  <si>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</si>
  <si>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</si>
  <si>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</si>
  <si>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</si>
  <si>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</si>
  <si>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</si>
  <si>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</si>
  <si>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</si>
  <si>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</si>
  <si>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</si>
  <si>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</si>
  <si>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</si>
  <si>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</si>
  <si>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</si>
  <si>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</si>
  <si>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</si>
  <si>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</si>
  <si>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</si>
  <si>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</si>
  <si>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</si>
  <si>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</si>
  <si>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</si>
  <si>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</si>
  <si>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</si>
  <si>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</si>
  <si>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</si>
  <si>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</si>
  <si>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</si>
  <si>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</si>
  <si>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</si>
  <si>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</si>
  <si>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</si>
  <si>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</si>
  <si>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</si>
  <si>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</si>
  <si>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</si>
  <si>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</si>
  <si>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</si>
  <si>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</si>
  <si>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</si>
  <si>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</si>
  <si>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</si>
  <si>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</si>
  <si>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</si>
  <si>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</si>
  <si>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</si>
  <si>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</si>
  <si>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</si>
  <si>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</si>
  <si>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</si>
  <si>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</si>
  <si>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</si>
  <si>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</si>
  <si>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</si>
  <si>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</si>
  <si>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</si>
  <si>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</si>
  <si>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</si>
  <si>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</si>
  <si>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</si>
  <si>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</si>
  <si>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</si>
  <si>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</si>
  <si>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</si>
  <si>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</si>
  <si>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</si>
  <si>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</si>
  <si>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</si>
  <si>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</si>
  <si>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</si>
  <si>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</si>
  <si>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</si>
  <si>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</si>
  <si>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</si>
  <si>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</si>
  <si>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</si>
  <si>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</si>
  <si>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</si>
  <si>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</si>
  <si>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</si>
  <si>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</si>
  <si>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</si>
  <si>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</si>
  <si>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</si>
  <si>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</si>
  <si>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</si>
  <si>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</si>
  <si>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</si>
  <si>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</si>
  <si>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</si>
  <si>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</si>
  <si>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</si>
  <si>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</si>
  <si>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</si>
  <si>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</si>
  <si>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</si>
  <si>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</si>
  <si>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</si>
  <si>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</si>
  <si>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</si>
  <si>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</si>
  <si>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</si>
  <si>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</si>
  <si>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</si>
  <si>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</si>
  <si>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</si>
  <si>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</si>
  <si>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</si>
  <si>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</si>
  <si>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</si>
  <si>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</si>
  <si>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</si>
  <si>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</si>
  <si>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</si>
  <si>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u eurima</t>
  </si>
  <si>
    <t>01.01.2024.</t>
  </si>
  <si>
    <t>31.12.2024.</t>
  </si>
  <si>
    <t>03330494</t>
  </si>
  <si>
    <t>040141664</t>
  </si>
  <si>
    <t>92590920313</t>
  </si>
  <si>
    <t>HR</t>
  </si>
  <si>
    <t>74780000F0FHSC596W39</t>
  </si>
  <si>
    <t>1333</t>
  </si>
  <si>
    <t>LUKA RIJEKA D.D.</t>
  </si>
  <si>
    <t>RIJEKA</t>
  </si>
  <si>
    <t>RIVA 1</t>
  </si>
  <si>
    <t>uprava@lukarijeka.hr</t>
  </si>
  <si>
    <t>www.lukarijeka.hr</t>
  </si>
  <si>
    <t>Gordana Fućak</t>
  </si>
  <si>
    <t>051/496-629</t>
  </si>
  <si>
    <t>gordana.fucak@lukarijeka.hr</t>
  </si>
  <si>
    <t>NE</t>
  </si>
  <si>
    <t xml:space="preserve">stanje na dan 31.12.2024 </t>
  </si>
  <si>
    <t>Obveznik: LUKA RIJEKA D.D.</t>
  </si>
  <si>
    <t>u razdoblju 01.01.2024 do 31.12.2024</t>
  </si>
  <si>
    <t>Obveznik:  LUKA RIJEKA D.D.</t>
  </si>
  <si>
    <t>u razdoblju 01.01.2024. do 31.12.2024.</t>
  </si>
  <si>
    <t xml:space="preserve">Obveznik: LUKA RIJEKA D.D. </t>
  </si>
  <si>
    <t xml:space="preserve">                   BILJEŠKE UZ FINANCIJSKE IZVJEŠTAJE - GFI
Naziv izdavatelja:   LUKA RIJEKA D.D.
OIB:  92590920313 
Izvještajno razdoblje: 01.01.2024.-31.12.2024.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(d) U bilješkama uz godišnje financijske izvještaje,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
5. iznos i prirodu pojedinih stavki prihoda ili rashoda izuzetne veličine ili pojave
6. iznose koje poduzetnik duguje i koji dospijevaju nakon više od pet godina, kao i ukupna dugovanja poduzetnika pokrivena vrijednim osiguranjem koje je dao poduzetnik, uz naznaku vrste i oblika osiguranja
7. prosječan broj zaposlenih tijekom poslovne godine
8.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
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
11. ako su u bilanci priznata rezerviranja za odgođeni porez, stanja odgođenog poreza na kraju poslovne godine i kretanja tih stanja tijekom poslovne godine
12.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13. broj i nominalnu vrijednost, ili ako ne postoji nominalna vrijednost, knjigovodstvenu vrijednost dionica ili udjela upisanih tijekom poslovne godine u okviru odobrenog kapitala
14. u slučaju kada postoji više rodova dionica, broj i nominalnu vrijednost, ili ako ne postoji nominalna vrijednost, knjigovodstvenu vrijednost svakog roda
15. postojanje bilo kakvih potvrda o sudjelovanju, konvertibilnih zadužnica, jamstava, opcija ili sličnih vrijednosnica ili prava, s naznakom njihovog broja i prava koja daju
16. naziv, sjedište te pravni oblik svakog poduzetnika u kojemu poduzetnik ima neograničenu odgovornost
17. naziv i sjedište poduzetnika koji sastavlja godišnji konsolidirani financijski izvještaj najveće grupe poduzetnika u kojoj poduzetnik sudjeluje kao kontrolirani član grupe
18. naziv i sjedište poduzetnika koji sastavlja godišnji konsolidirani financijski izvještaj najmanje grupe poduzetnika u kojoj poduzetnik sudjeluje kao kontrolirani član i koji je također uključen u grupu poduzetnika iz točke 17.
19. mjesto na kojem je moguće dobiti primjerke godišnjih konsolidiranih financijskih izvještaja iz točaka 17. i 18., pod uvjetom da su dostupni
20. predloženu raspodjelu dobiti ili predloženo postupanje s gubitkom, ili, ako je to primjenjivo, raspodjelu dobiti ili postupanje s gubitkom
21.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22. prirodu i financijski učinak značajnih događaja koji su nastupili nakon datuma bilance i nisu odraženi u računu dobiti i gubitka ili bilanci
23. neto prihod raščlanjen po kategorijama aktivnosti i zemljopisnim tržištima, ako se te kategorije i tržišta znatno međusobno razlikuju, uzimajući u obzir način na koji je organizirana prodaja proizvoda i pružanje usluga.
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
</t>
  </si>
  <si>
    <t>LUKA PRJEVOZ D.O.O.</t>
  </si>
  <si>
    <t>STANOVI D.O.O.</t>
  </si>
  <si>
    <t>LUKA RIJEKA CONTAINER DEPOT D.O.O.</t>
  </si>
  <si>
    <t>ŠKRLJEVO</t>
  </si>
  <si>
    <t>Kulić &amp; Sperk d.o.o.</t>
  </si>
  <si>
    <t>Janja Kulić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</si>
</sst>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38"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22"/>
      </top>
      <bottom style="thin">
        <color indexed="22"/>
      </bottom>
      <diagonal/>
    </border>
  </borders>
  <cellStyleXfs count="4">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cellStyleXfs>
  <cellXfs count="247">
    <xf numFmtId="0" fontId="0" fillId="0" borderId="0" xfId="0"/>
    <xf numFmtId="4" fontId="10" fillId="0" borderId="0" xfId="3" applyNumberFormat="1"/>
    <xf numFmtId="0" fontId="10" fillId="0" borderId="0" xfId="3"/>
    <xf numFmtId="0" fontId="7" fillId="0" borderId="0" xfId="1" applyFont="1" applyAlignment="1">
      <alignment horizontal="center" vertical="center" wrapText="1"/>
    </xf>
    <xf numFmtId="0" fontId="10" fillId="0" borderId="0" xfId="3" applyAlignment="1">
      <alignment horizontal="center" vertical="center" wrapText="1"/>
    </xf>
    <xf numFmtId="14" fontId="5" fillId="2" borderId="0" xfId="1" applyNumberFormat="1" applyFont="1" applyFill="1" applyAlignment="1">
      <alignment horizontal="center" vertical="center"/>
    </xf>
    <xf numFmtId="0" fontId="5" fillId="0" borderId="0" xfId="1" applyFont="1" applyAlignment="1">
      <alignment horizontal="center" vertical="center"/>
    </xf>
    <xf numFmtId="49" fontId="8" fillId="3" borderId="12" xfId="0" applyNumberFormat="1" applyFont="1" applyFill="1" applyBorder="1" applyAlignment="1">
      <alignment horizontal="center" vertical="center"/>
    </xf>
    <xf numFmtId="165" fontId="17" fillId="0" borderId="23" xfId="0" applyNumberFormat="1" applyFont="1" applyBorder="1" applyAlignment="1">
      <alignment horizontal="center" vertical="center"/>
    </xf>
    <xf numFmtId="165" fontId="17" fillId="9" borderId="23" xfId="0" applyNumberFormat="1" applyFont="1" applyFill="1" applyBorder="1" applyAlignment="1">
      <alignment horizontal="center" vertical="center"/>
    </xf>
    <xf numFmtId="165" fontId="17" fillId="9" borderId="24" xfId="0" applyNumberFormat="1" applyFont="1" applyFill="1" applyBorder="1" applyAlignment="1">
      <alignment horizontal="center" vertical="center"/>
    </xf>
    <xf numFmtId="0" fontId="10" fillId="10" borderId="0" xfId="3" applyFill="1"/>
    <xf numFmtId="0" fontId="3" fillId="3" borderId="15" xfId="0" applyFont="1" applyFill="1" applyBorder="1" applyAlignment="1">
      <alignment horizontal="center" vertical="center" wrapText="1"/>
    </xf>
    <xf numFmtId="0" fontId="17" fillId="3" borderId="14" xfId="0" applyFont="1" applyFill="1" applyBorder="1" applyAlignment="1">
      <alignment horizontal="center" vertical="center"/>
    </xf>
    <xf numFmtId="3" fontId="17" fillId="3" borderId="14" xfId="0" applyNumberFormat="1" applyFont="1" applyFill="1" applyBorder="1" applyAlignment="1">
      <alignment horizontal="center" vertical="center" wrapText="1"/>
    </xf>
    <xf numFmtId="0" fontId="24" fillId="10" borderId="1" xfId="0" applyFont="1" applyFill="1" applyBorder="1"/>
    <xf numFmtId="0" fontId="0" fillId="10" borderId="18" xfId="0" applyFill="1" applyBorder="1"/>
    <xf numFmtId="0" fontId="4" fillId="10" borderId="28" xfId="0" applyFont="1" applyFill="1" applyBorder="1" applyAlignment="1">
      <alignment vertical="center"/>
    </xf>
    <xf numFmtId="0" fontId="0" fillId="10" borderId="27" xfId="0" applyFill="1" applyBorder="1"/>
    <xf numFmtId="0" fontId="27" fillId="10" borderId="26" xfId="0" applyFont="1" applyFill="1" applyBorder="1"/>
    <xf numFmtId="0" fontId="27" fillId="10" borderId="27" xfId="0" applyFont="1" applyFill="1" applyBorder="1" applyAlignment="1">
      <alignment wrapText="1"/>
    </xf>
    <xf numFmtId="0" fontId="27" fillId="10" borderId="27" xfId="0" applyFont="1" applyFill="1" applyBorder="1"/>
    <xf numFmtId="0" fontId="3" fillId="10" borderId="0" xfId="0" applyFont="1" applyFill="1" applyAlignment="1">
      <alignment vertical="center"/>
    </xf>
    <xf numFmtId="0" fontId="3" fillId="10" borderId="0" xfId="0" applyFont="1" applyFill="1" applyAlignment="1">
      <alignment horizontal="center" vertical="center"/>
    </xf>
    <xf numFmtId="0" fontId="4" fillId="10" borderId="27" xfId="0" applyFont="1" applyFill="1" applyBorder="1" applyAlignment="1">
      <alignment horizontal="center" vertical="center"/>
    </xf>
    <xf numFmtId="0" fontId="27" fillId="10" borderId="26" xfId="0" applyFont="1" applyFill="1" applyBorder="1" applyAlignment="1">
      <alignment vertical="top"/>
    </xf>
    <xf numFmtId="0" fontId="4"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0" fillId="0" borderId="0" xfId="3" applyNumberFormat="1"/>
    <xf numFmtId="3" fontId="17" fillId="3" borderId="16" xfId="0" applyNumberFormat="1" applyFont="1" applyFill="1" applyBorder="1" applyAlignment="1">
      <alignment horizontal="center" vertical="center" wrapText="1"/>
    </xf>
    <xf numFmtId="3" fontId="17" fillId="3" borderId="15" xfId="0" applyNumberFormat="1" applyFont="1" applyFill="1" applyBorder="1" applyAlignment="1">
      <alignment horizontal="center" vertical="center" wrapText="1"/>
    </xf>
    <xf numFmtId="3" fontId="0" fillId="0" borderId="0" xfId="0" applyNumberFormat="1"/>
    <xf numFmtId="0" fontId="3" fillId="11" borderId="29" xfId="0" applyFont="1" applyFill="1" applyBorder="1" applyAlignment="1" applyProtection="1">
      <alignment horizontal="center" vertical="center"/>
      <protection locked="0"/>
    </xf>
    <xf numFmtId="3" fontId="10" fillId="0" borderId="0" xfId="1" applyNumberFormat="1" applyFont="1" applyAlignment="1">
      <alignment wrapText="1"/>
    </xf>
    <xf numFmtId="3" fontId="10" fillId="0" borderId="0" xfId="3" applyNumberFormat="1" applyAlignment="1">
      <alignment horizontal="center" vertical="center" wrapText="1"/>
    </xf>
    <xf numFmtId="3" fontId="1" fillId="0" borderId="0" xfId="3" applyNumberFormat="1" applyFont="1"/>
    <xf numFmtId="3" fontId="8" fillId="3" borderId="20" xfId="0" applyNumberFormat="1" applyFont="1" applyFill="1" applyBorder="1" applyAlignment="1">
      <alignment horizontal="center" vertical="center" wrapText="1"/>
    </xf>
    <xf numFmtId="3" fontId="8" fillId="3" borderId="12" xfId="0" applyNumberFormat="1" applyFont="1" applyFill="1" applyBorder="1" applyAlignment="1">
      <alignment horizontal="center" vertical="center" wrapText="1"/>
    </xf>
    <xf numFmtId="3" fontId="8" fillId="3" borderId="12" xfId="0" applyNumberFormat="1" applyFont="1" applyFill="1" applyBorder="1" applyAlignment="1">
      <alignment horizontal="center" vertical="center"/>
    </xf>
    <xf numFmtId="3" fontId="8" fillId="3" borderId="13" xfId="0" applyNumberFormat="1" applyFont="1" applyFill="1" applyBorder="1" applyAlignment="1">
      <alignment horizontal="center" vertical="center"/>
    </xf>
    <xf numFmtId="3" fontId="2" fillId="0" borderId="23" xfId="0" applyNumberFormat="1" applyFont="1" applyBorder="1" applyAlignment="1" applyProtection="1">
      <alignment vertical="center" shrinkToFit="1"/>
      <protection locked="0"/>
    </xf>
    <xf numFmtId="3" fontId="22" fillId="0" borderId="23" xfId="0" applyNumberFormat="1" applyFont="1" applyBorder="1" applyAlignment="1">
      <alignment vertical="center" shrinkToFit="1"/>
    </xf>
    <xf numFmtId="3" fontId="22" fillId="9" borderId="23" xfId="0" applyNumberFormat="1" applyFont="1" applyFill="1" applyBorder="1" applyAlignment="1">
      <alignment vertical="center" shrinkToFit="1"/>
    </xf>
    <xf numFmtId="3" fontId="22" fillId="9" borderId="24" xfId="0" applyNumberFormat="1" applyFont="1" applyFill="1" applyBorder="1" applyAlignment="1">
      <alignment vertical="center" shrinkToFit="1"/>
    </xf>
    <xf numFmtId="3" fontId="2" fillId="8" borderId="23" xfId="0" applyNumberFormat="1" applyFont="1" applyFill="1" applyBorder="1" applyAlignment="1">
      <alignment vertical="center" shrinkToFit="1"/>
    </xf>
    <xf numFmtId="0" fontId="27" fillId="10" borderId="0" xfId="0" applyFont="1" applyFill="1"/>
    <xf numFmtId="0" fontId="3" fillId="11" borderId="4" xfId="0" applyFont="1" applyFill="1" applyBorder="1" applyAlignment="1" applyProtection="1">
      <alignment horizontal="center" vertical="center"/>
      <protection locked="0"/>
    </xf>
    <xf numFmtId="0" fontId="27" fillId="10" borderId="26" xfId="0" applyFont="1" applyFill="1" applyBorder="1" applyAlignment="1">
      <alignment wrapText="1"/>
    </xf>
    <xf numFmtId="0" fontId="27" fillId="10" borderId="0" xfId="0" applyFont="1" applyFill="1" applyAlignment="1">
      <alignment wrapText="1"/>
    </xf>
    <xf numFmtId="0" fontId="26" fillId="10" borderId="26" xfId="0" applyFont="1" applyFill="1" applyBorder="1" applyAlignment="1">
      <alignment horizontal="center" vertical="center"/>
    </xf>
    <xf numFmtId="0" fontId="26" fillId="10" borderId="0" xfId="0" applyFont="1" applyFill="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Alignment="1">
      <alignment vertical="center" wrapText="1"/>
    </xf>
    <xf numFmtId="0" fontId="28" fillId="10" borderId="0" xfId="0" applyFont="1" applyFill="1" applyAlignment="1">
      <alignment vertical="center"/>
    </xf>
    <xf numFmtId="0" fontId="27" fillId="10" borderId="0" xfId="0" applyFont="1" applyFill="1" applyAlignment="1">
      <alignment vertical="center"/>
    </xf>
    <xf numFmtId="0" fontId="27" fillId="10" borderId="27" xfId="0" applyFont="1" applyFill="1" applyBorder="1" applyAlignment="1">
      <alignment vertical="center"/>
    </xf>
    <xf numFmtId="0" fontId="4" fillId="10" borderId="0" xfId="0" applyFont="1" applyFill="1" applyAlignment="1">
      <alignment horizontal="center" vertical="center"/>
    </xf>
    <xf numFmtId="0" fontId="28" fillId="10" borderId="27" xfId="0" applyFont="1" applyFill="1" applyBorder="1" applyAlignment="1">
      <alignment vertical="center"/>
    </xf>
    <xf numFmtId="0" fontId="27" fillId="10" borderId="0" xfId="0" applyFont="1" applyFill="1" applyAlignment="1">
      <alignment vertical="top" wrapText="1"/>
    </xf>
    <xf numFmtId="0" fontId="27" fillId="10" borderId="0" xfId="0" applyFont="1" applyFill="1" applyAlignment="1">
      <alignment vertical="top"/>
    </xf>
    <xf numFmtId="0" fontId="4" fillId="10" borderId="0" xfId="0" applyFont="1" applyFill="1" applyAlignment="1">
      <alignment horizontal="right" vertical="center" wrapText="1"/>
    </xf>
    <xf numFmtId="0" fontId="29" fillId="0" borderId="0" xfId="0" applyFont="1"/>
    <xf numFmtId="0" fontId="3" fillId="10" borderId="0" xfId="0" applyFont="1" applyFill="1" applyAlignment="1">
      <alignment horizontal="right" vertical="center" wrapText="1"/>
    </xf>
    <xf numFmtId="14" fontId="3" fillId="12" borderId="0" xfId="0" applyNumberFormat="1" applyFont="1" applyFill="1" applyAlignment="1" applyProtection="1">
      <alignment horizontal="center" vertical="center"/>
      <protection locked="0"/>
    </xf>
    <xf numFmtId="14" fontId="3" fillId="13" borderId="0" xfId="0" applyNumberFormat="1" applyFont="1" applyFill="1" applyAlignment="1" applyProtection="1">
      <alignment horizontal="center" vertical="center"/>
      <protection locked="0"/>
    </xf>
    <xf numFmtId="0" fontId="0" fillId="14" borderId="0" xfId="0" applyFill="1"/>
    <xf numFmtId="0" fontId="30" fillId="10" borderId="0" xfId="0" applyFont="1" applyFill="1"/>
    <xf numFmtId="0" fontId="31" fillId="10" borderId="0" xfId="0" applyFont="1" applyFill="1" applyAlignment="1">
      <alignment vertical="center"/>
    </xf>
    <xf numFmtId="0" fontId="32" fillId="10" borderId="27" xfId="0" applyFont="1" applyFill="1" applyBorder="1" applyAlignment="1">
      <alignment vertical="center"/>
    </xf>
    <xf numFmtId="0" fontId="34" fillId="10" borderId="0" xfId="0" applyFont="1" applyFill="1" applyAlignment="1">
      <alignment vertical="center"/>
    </xf>
    <xf numFmtId="0" fontId="35" fillId="10" borderId="0" xfId="0" applyFont="1" applyFill="1" applyAlignment="1">
      <alignment vertical="center"/>
    </xf>
    <xf numFmtId="0" fontId="33" fillId="10" borderId="27" xfId="0" applyFont="1" applyFill="1" applyBorder="1" applyAlignment="1">
      <alignment vertical="center"/>
    </xf>
    <xf numFmtId="0" fontId="30" fillId="10" borderId="27" xfId="0" applyFont="1" applyFill="1" applyBorder="1"/>
    <xf numFmtId="49" fontId="3" fillId="11" borderId="29" xfId="0" applyNumberFormat="1" applyFont="1" applyFill="1" applyBorder="1" applyAlignment="1" applyProtection="1">
      <alignment horizontal="center" vertical="center"/>
      <protection locked="0"/>
    </xf>
    <xf numFmtId="1" fontId="3" fillId="11" borderId="29" xfId="0" applyNumberFormat="1" applyFont="1" applyFill="1" applyBorder="1" applyAlignment="1" applyProtection="1">
      <alignment horizontal="center" vertical="center"/>
      <protection locked="0"/>
    </xf>
    <xf numFmtId="164" fontId="3" fillId="0" borderId="30" xfId="0" applyNumberFormat="1" applyFont="1" applyBorder="1" applyAlignment="1">
      <alignment horizontal="center" vertical="center"/>
    </xf>
    <xf numFmtId="3" fontId="4" fillId="0" borderId="30" xfId="0" applyNumberFormat="1" applyFont="1" applyBorder="1" applyAlignment="1" applyProtection="1">
      <alignment horizontal="right" vertical="center" shrinkToFit="1"/>
      <protection locked="0"/>
    </xf>
    <xf numFmtId="164" fontId="3" fillId="9" borderId="30" xfId="0" applyNumberFormat="1" applyFont="1" applyFill="1" applyBorder="1" applyAlignment="1">
      <alignment horizontal="center" vertical="center"/>
    </xf>
    <xf numFmtId="3" fontId="16" fillId="9" borderId="30" xfId="0" applyNumberFormat="1" applyFont="1" applyFill="1" applyBorder="1" applyAlignment="1">
      <alignment horizontal="right" vertical="center" shrinkToFit="1"/>
    </xf>
    <xf numFmtId="3" fontId="2" fillId="0" borderId="30" xfId="0" applyNumberFormat="1" applyFont="1" applyBorder="1" applyAlignment="1" applyProtection="1">
      <alignment vertical="center"/>
      <protection locked="0"/>
    </xf>
    <xf numFmtId="3" fontId="2" fillId="0" borderId="30" xfId="0" applyNumberFormat="1" applyFont="1" applyBorder="1" applyAlignment="1" applyProtection="1">
      <alignment vertical="center"/>
      <protection locked="0" hidden="1"/>
    </xf>
    <xf numFmtId="0" fontId="3" fillId="3" borderId="30" xfId="3" applyFont="1" applyFill="1" applyBorder="1" applyAlignment="1">
      <alignment horizontal="center" vertical="center" wrapText="1"/>
    </xf>
    <xf numFmtId="3" fontId="17" fillId="3" borderId="30" xfId="3" applyNumberFormat="1" applyFont="1" applyFill="1" applyBorder="1" applyAlignment="1">
      <alignment horizontal="center" vertical="center" wrapText="1"/>
    </xf>
    <xf numFmtId="0" fontId="17" fillId="3" borderId="30" xfId="3" applyFont="1" applyFill="1" applyBorder="1" applyAlignment="1">
      <alignment horizontal="center" vertical="center"/>
    </xf>
    <xf numFmtId="3" fontId="16" fillId="9" borderId="30" xfId="0" applyNumberFormat="1" applyFont="1" applyFill="1" applyBorder="1" applyAlignment="1" applyProtection="1">
      <alignment horizontal="right" vertical="center" shrinkToFit="1"/>
      <protection locked="0"/>
    </xf>
    <xf numFmtId="164" fontId="3" fillId="10" borderId="30" xfId="0" applyNumberFormat="1" applyFont="1" applyFill="1" applyBorder="1" applyAlignment="1">
      <alignment horizontal="center" vertical="center"/>
    </xf>
    <xf numFmtId="3" fontId="16" fillId="10" borderId="30" xfId="0" applyNumberFormat="1" applyFont="1" applyFill="1" applyBorder="1" applyAlignment="1" applyProtection="1">
      <alignment horizontal="right" vertical="center" shrinkToFit="1"/>
      <protection locked="0"/>
    </xf>
    <xf numFmtId="3" fontId="16" fillId="9" borderId="30" xfId="0" applyNumberFormat="1" applyFont="1" applyFill="1" applyBorder="1" applyAlignment="1">
      <alignment vertical="center"/>
    </xf>
    <xf numFmtId="3" fontId="4" fillId="0" borderId="30" xfId="0" applyNumberFormat="1" applyFont="1" applyBorder="1" applyAlignment="1" applyProtection="1">
      <alignment vertical="center"/>
      <protection locked="0"/>
    </xf>
    <xf numFmtId="4" fontId="17" fillId="3" borderId="30" xfId="3" applyNumberFormat="1" applyFont="1" applyFill="1" applyBorder="1" applyAlignment="1">
      <alignment horizontal="center" vertical="center" wrapText="1"/>
    </xf>
    <xf numFmtId="3" fontId="4" fillId="0" borderId="30" xfId="0" applyNumberFormat="1" applyFont="1" applyBorder="1" applyAlignment="1" applyProtection="1">
      <alignment horizontal="right" vertical="center"/>
      <protection locked="0"/>
    </xf>
    <xf numFmtId="3" fontId="16" fillId="9" borderId="30" xfId="0" applyNumberFormat="1" applyFont="1" applyFill="1" applyBorder="1" applyAlignment="1">
      <alignment horizontal="right" vertical="center"/>
    </xf>
    <xf numFmtId="3" fontId="4" fillId="9" borderId="30" xfId="0" applyNumberFormat="1" applyFont="1" applyFill="1" applyBorder="1" applyAlignment="1" applyProtection="1">
      <alignment vertical="center"/>
      <protection locked="0"/>
    </xf>
    <xf numFmtId="3" fontId="16" fillId="0" borderId="30" xfId="0" applyNumberFormat="1" applyFont="1" applyBorder="1" applyAlignment="1">
      <alignment vertical="center"/>
    </xf>
    <xf numFmtId="3" fontId="37" fillId="3" borderId="20" xfId="0" applyNumberFormat="1" applyFont="1" applyFill="1" applyBorder="1" applyAlignment="1">
      <alignment horizontal="center" vertical="center" wrapText="1"/>
    </xf>
    <xf numFmtId="4" fontId="4" fillId="0" borderId="31" xfId="0" applyNumberFormat="1" applyFont="1" applyFill="1" applyBorder="1" applyAlignment="1" applyProtection="1">
      <alignment horizontal="right" vertical="center" shrinkToFit="1"/>
      <protection locked="0"/>
    </xf>
    <xf numFmtId="0" fontId="27" fillId="10" borderId="0" xfId="0" applyFont="1" applyFill="1" applyAlignment="1">
      <alignment vertical="top"/>
    </xf>
    <xf numFmtId="0" fontId="27" fillId="10" borderId="0" xfId="0" applyFont="1" applyFill="1"/>
    <xf numFmtId="0" fontId="4" fillId="10" borderId="1" xfId="0" applyFont="1" applyFill="1" applyBorder="1" applyAlignment="1">
      <alignment horizontal="left" vertical="center" wrapText="1"/>
    </xf>
    <xf numFmtId="0" fontId="4" fillId="10" borderId="26" xfId="0" applyFont="1" applyFill="1" applyBorder="1" applyAlignment="1">
      <alignment horizontal="right" vertical="center" wrapText="1"/>
    </xf>
    <xf numFmtId="0" fontId="4" fillId="10" borderId="0" xfId="0" applyFont="1" applyFill="1" applyAlignment="1">
      <alignment horizontal="right" vertical="center" wrapText="1"/>
    </xf>
    <xf numFmtId="0" fontId="3" fillId="11" borderId="3" xfId="0" applyFont="1" applyFill="1" applyBorder="1" applyAlignment="1" applyProtection="1">
      <alignment vertical="center"/>
      <protection locked="0"/>
    </xf>
    <xf numFmtId="0" fontId="3" fillId="11" borderId="2" xfId="0" applyFont="1" applyFill="1" applyBorder="1" applyAlignment="1" applyProtection="1">
      <alignment vertical="center"/>
      <protection locked="0"/>
    </xf>
    <xf numFmtId="0" fontId="3" fillId="11" borderId="4" xfId="0" applyFont="1" applyFill="1" applyBorder="1" applyAlignment="1" applyProtection="1">
      <alignment vertical="center"/>
      <protection locked="0"/>
    </xf>
    <xf numFmtId="0" fontId="3" fillId="11" borderId="3" xfId="0" applyFont="1" applyFill="1" applyBorder="1" applyAlignment="1" applyProtection="1">
      <alignment horizontal="right" vertical="center"/>
      <protection locked="0"/>
    </xf>
    <xf numFmtId="0" fontId="3" fillId="11" borderId="2" xfId="0" applyFont="1" applyFill="1" applyBorder="1" applyAlignment="1" applyProtection="1">
      <alignment horizontal="right" vertical="center"/>
      <protection locked="0"/>
    </xf>
    <xf numFmtId="0" fontId="3" fillId="11" borderId="4" xfId="0" applyFont="1" applyFill="1" applyBorder="1" applyAlignment="1" applyProtection="1">
      <alignment horizontal="right" vertical="center"/>
      <protection locked="0"/>
    </xf>
    <xf numFmtId="0" fontId="4" fillId="10" borderId="26" xfId="0" applyFont="1" applyFill="1" applyBorder="1" applyAlignment="1">
      <alignment horizontal="left" vertical="center"/>
    </xf>
    <xf numFmtId="0" fontId="4" fillId="10" borderId="0" xfId="0" applyFont="1" applyFill="1" applyAlignment="1">
      <alignment horizontal="left" vertical="center"/>
    </xf>
    <xf numFmtId="0" fontId="3" fillId="11" borderId="3" xfId="0" applyFont="1" applyFill="1" applyBorder="1" applyAlignment="1" applyProtection="1">
      <alignment horizontal="center" vertical="center"/>
      <protection locked="0"/>
    </xf>
    <xf numFmtId="0" fontId="3" fillId="11" borderId="4" xfId="0" applyFont="1" applyFill="1" applyBorder="1" applyAlignment="1" applyProtection="1">
      <alignment horizontal="center" vertical="center"/>
      <protection locked="0"/>
    </xf>
    <xf numFmtId="0" fontId="4" fillId="10" borderId="26" xfId="0" applyFont="1" applyFill="1" applyBorder="1" applyAlignment="1">
      <alignment horizontal="center" vertical="center"/>
    </xf>
    <xf numFmtId="0" fontId="4" fillId="10" borderId="0" xfId="0" applyFont="1" applyFill="1" applyAlignment="1">
      <alignment horizontal="center" vertical="center"/>
    </xf>
    <xf numFmtId="0" fontId="27" fillId="10" borderId="0" xfId="0" applyFont="1" applyFill="1" applyProtection="1">
      <protection locked="0"/>
    </xf>
    <xf numFmtId="0" fontId="27" fillId="10" borderId="0" xfId="0" applyFont="1" applyFill="1" applyAlignment="1">
      <alignment vertical="top" wrapText="1"/>
    </xf>
    <xf numFmtId="0" fontId="4" fillId="10" borderId="26" xfId="0" applyFont="1" applyFill="1" applyBorder="1" applyAlignment="1">
      <alignment horizontal="right" vertical="center"/>
    </xf>
    <xf numFmtId="0" fontId="4" fillId="10" borderId="0" xfId="0" applyFont="1" applyFill="1" applyAlignment="1">
      <alignment horizontal="right" vertical="center"/>
    </xf>
    <xf numFmtId="0" fontId="28" fillId="10" borderId="0" xfId="0" applyFont="1" applyFill="1" applyAlignment="1">
      <alignment vertical="center"/>
    </xf>
    <xf numFmtId="0" fontId="33" fillId="10" borderId="0" xfId="0" applyFont="1" applyFill="1" applyAlignment="1">
      <alignment vertical="center"/>
    </xf>
    <xf numFmtId="0" fontId="33" fillId="10" borderId="27" xfId="0" applyFont="1" applyFill="1" applyBorder="1" applyAlignment="1">
      <alignment vertical="center"/>
    </xf>
    <xf numFmtId="0" fontId="4" fillId="10" borderId="0" xfId="0" applyFont="1" applyFill="1" applyAlignment="1">
      <alignment vertical="center"/>
    </xf>
    <xf numFmtId="0" fontId="27" fillId="11" borderId="3" xfId="0" applyFont="1" applyFill="1" applyBorder="1" applyProtection="1">
      <protection locked="0"/>
    </xf>
    <xf numFmtId="0" fontId="27" fillId="11" borderId="2" xfId="0" applyFont="1" applyFill="1" applyBorder="1" applyProtection="1">
      <protection locked="0"/>
    </xf>
    <xf numFmtId="0" fontId="27" fillId="11" borderId="4" xfId="0" applyFont="1" applyFill="1" applyBorder="1" applyProtection="1">
      <protection locked="0"/>
    </xf>
    <xf numFmtId="0" fontId="27" fillId="10" borderId="0" xfId="0" applyFont="1" applyFill="1" applyAlignment="1">
      <alignment vertical="center"/>
    </xf>
    <xf numFmtId="0" fontId="27" fillId="10" borderId="27" xfId="0" applyFont="1" applyFill="1" applyBorder="1" applyAlignment="1">
      <alignment vertical="center"/>
    </xf>
    <xf numFmtId="0" fontId="4" fillId="10" borderId="27" xfId="0" applyFont="1" applyFill="1" applyBorder="1" applyAlignment="1">
      <alignment horizontal="right" vertical="center" wrapText="1"/>
    </xf>
    <xf numFmtId="49" fontId="3" fillId="11" borderId="3" xfId="0" applyNumberFormat="1" applyFont="1" applyFill="1" applyBorder="1" applyAlignment="1" applyProtection="1">
      <alignment horizontal="center" vertical="center"/>
      <protection locked="0"/>
    </xf>
    <xf numFmtId="49" fontId="3" fillId="11" borderId="4" xfId="0" applyNumberFormat="1" applyFont="1" applyFill="1" applyBorder="1" applyAlignment="1" applyProtection="1">
      <alignment horizontal="center" vertical="center"/>
      <protection locked="0"/>
    </xf>
    <xf numFmtId="0" fontId="4" fillId="10" borderId="26" xfId="0" applyFont="1" applyFill="1" applyBorder="1" applyAlignment="1">
      <alignment horizontal="center" vertical="center" wrapText="1"/>
    </xf>
    <xf numFmtId="0" fontId="4" fillId="10" borderId="0" xfId="0" applyFont="1" applyFill="1" applyAlignment="1">
      <alignment horizontal="center" vertical="center" wrapText="1"/>
    </xf>
    <xf numFmtId="0" fontId="4" fillId="10" borderId="27" xfId="0" applyFont="1" applyFill="1" applyBorder="1" applyAlignment="1">
      <alignment horizontal="center" vertical="center" wrapText="1"/>
    </xf>
    <xf numFmtId="0" fontId="28" fillId="10" borderId="26" xfId="0" applyFont="1" applyFill="1" applyBorder="1" applyAlignment="1">
      <alignment vertical="center"/>
    </xf>
    <xf numFmtId="0" fontId="27" fillId="10" borderId="26" xfId="0" applyFont="1" applyFill="1" applyBorder="1" applyAlignment="1">
      <alignment wrapText="1"/>
    </xf>
    <xf numFmtId="0" fontId="27" fillId="10" borderId="0" xfId="0" applyFont="1" applyFill="1" applyAlignment="1">
      <alignment wrapText="1"/>
    </xf>
    <xf numFmtId="0" fontId="23" fillId="10" borderId="17" xfId="0" applyFont="1" applyFill="1" applyBorder="1" applyAlignment="1">
      <alignment vertical="center"/>
    </xf>
    <xf numFmtId="0" fontId="23" fillId="10" borderId="1" xfId="0" applyFont="1" applyFill="1" applyBorder="1" applyAlignment="1">
      <alignment vertical="center"/>
    </xf>
    <xf numFmtId="0" fontId="26" fillId="10" borderId="26" xfId="0" applyFont="1" applyFill="1" applyBorder="1" applyAlignment="1">
      <alignment horizontal="center" vertical="center"/>
    </xf>
    <xf numFmtId="0" fontId="26" fillId="10" borderId="0" xfId="0" applyFont="1" applyFill="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Alignment="1">
      <alignment vertical="center" wrapText="1"/>
    </xf>
    <xf numFmtId="14" fontId="3" fillId="11" borderId="3" xfId="0" applyNumberFormat="1" applyFont="1" applyFill="1" applyBorder="1" applyAlignment="1" applyProtection="1">
      <alignment horizontal="center" vertical="center"/>
      <protection locked="0"/>
    </xf>
    <xf numFmtId="14" fontId="3" fillId="11" borderId="4" xfId="0" applyNumberFormat="1" applyFont="1" applyFill="1" applyBorder="1" applyAlignment="1" applyProtection="1">
      <alignment horizontal="center" vertical="center"/>
      <protection locked="0"/>
    </xf>
    <xf numFmtId="0" fontId="3" fillId="0" borderId="26"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27" fillId="10" borderId="0" xfId="0" applyFont="1" applyFill="1" applyAlignment="1">
      <alignment vertical="center" wrapText="1"/>
    </xf>
    <xf numFmtId="0" fontId="25" fillId="10" borderId="26" xfId="0" applyFont="1" applyFill="1" applyBorder="1" applyAlignment="1">
      <alignment horizontal="center" vertical="center" wrapText="1"/>
    </xf>
    <xf numFmtId="0" fontId="25" fillId="10" borderId="0" xfId="0" applyFont="1" applyFill="1" applyAlignment="1">
      <alignment horizontal="center" vertical="center" wrapText="1"/>
    </xf>
    <xf numFmtId="0" fontId="2" fillId="10" borderId="0" xfId="0" applyFont="1" applyFill="1" applyAlignment="1">
      <alignment horizontal="right" vertical="center" wrapText="1"/>
    </xf>
    <xf numFmtId="0" fontId="2" fillId="10" borderId="27" xfId="0" applyFont="1" applyFill="1" applyBorder="1" applyAlignment="1">
      <alignment horizontal="right" vertical="center" wrapText="1"/>
    </xf>
    <xf numFmtId="0" fontId="27" fillId="11" borderId="3" xfId="0" applyFont="1" applyFill="1" applyBorder="1" applyAlignment="1" applyProtection="1">
      <alignment vertical="center"/>
      <protection locked="0"/>
    </xf>
    <xf numFmtId="0" fontId="27" fillId="11" borderId="2" xfId="0" applyFont="1" applyFill="1" applyBorder="1" applyAlignment="1" applyProtection="1">
      <alignment vertical="center"/>
      <protection locked="0"/>
    </xf>
    <xf numFmtId="0" fontId="27" fillId="11" borderId="4" xfId="0" applyFont="1" applyFill="1" applyBorder="1" applyAlignment="1" applyProtection="1">
      <alignment vertical="center"/>
      <protection locked="0"/>
    </xf>
    <xf numFmtId="0" fontId="4" fillId="10" borderId="6" xfId="0" applyFont="1" applyFill="1" applyBorder="1" applyAlignment="1">
      <alignment horizontal="left" vertical="center" wrapText="1"/>
    </xf>
    <xf numFmtId="49" fontId="3" fillId="11" borderId="3" xfId="0" applyNumberFormat="1" applyFont="1" applyFill="1" applyBorder="1" applyAlignment="1" applyProtection="1">
      <alignment vertical="center"/>
      <protection locked="0"/>
    </xf>
    <xf numFmtId="49" fontId="3" fillId="11" borderId="2" xfId="0" applyNumberFormat="1" applyFont="1" applyFill="1" applyBorder="1" applyAlignment="1" applyProtection="1">
      <alignment vertical="center"/>
      <protection locked="0"/>
    </xf>
    <xf numFmtId="49" fontId="3" fillId="11" borderId="4" xfId="0" applyNumberFormat="1" applyFont="1" applyFill="1" applyBorder="1" applyAlignment="1" applyProtection="1">
      <alignment vertical="center"/>
      <protection locked="0"/>
    </xf>
    <xf numFmtId="0" fontId="4" fillId="10" borderId="27" xfId="0" applyFont="1" applyFill="1" applyBorder="1" applyAlignment="1">
      <alignment horizontal="center" vertical="center"/>
    </xf>
    <xf numFmtId="0" fontId="4" fillId="0" borderId="30" xfId="0" applyFont="1" applyBorder="1" applyAlignment="1">
      <alignment horizontal="left" vertical="center" wrapText="1"/>
    </xf>
    <xf numFmtId="0" fontId="16" fillId="9" borderId="30" xfId="0" applyFont="1" applyFill="1" applyBorder="1" applyAlignment="1">
      <alignment horizontal="left" vertical="center" wrapText="1"/>
    </xf>
    <xf numFmtId="0" fontId="14" fillId="9" borderId="30" xfId="0" applyFont="1" applyFill="1" applyBorder="1" applyAlignment="1">
      <alignment horizontal="left" vertical="center" wrapText="1"/>
    </xf>
    <xf numFmtId="0" fontId="16" fillId="0" borderId="30" xfId="0" applyFont="1" applyBorder="1" applyAlignment="1">
      <alignment horizontal="left" vertical="center" wrapText="1"/>
    </xf>
    <xf numFmtId="0" fontId="7" fillId="0" borderId="0" xfId="0" applyFont="1" applyAlignment="1">
      <alignment horizontal="center" vertical="center" wrapText="1"/>
    </xf>
    <xf numFmtId="0" fontId="0" fillId="0" borderId="0" xfId="0" applyAlignment="1">
      <alignment horizontal="center" vertical="center" wrapText="1"/>
    </xf>
    <xf numFmtId="0" fontId="5"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2" xfId="0" applyFont="1" applyBorder="1" applyAlignment="1">
      <alignment horizontal="right" vertical="top" wrapText="1"/>
    </xf>
    <xf numFmtId="0" fontId="5"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7"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3" fillId="3" borderId="17"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8" xfId="0" applyBorder="1" applyAlignment="1">
      <alignment horizontal="center" vertical="center" wrapText="1"/>
    </xf>
    <xf numFmtId="0" fontId="10" fillId="4" borderId="2"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4" fillId="0" borderId="30" xfId="0" applyFont="1" applyBorder="1" applyAlignment="1">
      <alignment horizontal="left" vertical="center" wrapText="1"/>
    </xf>
    <xf numFmtId="0" fontId="36" fillId="9" borderId="30" xfId="0" applyFont="1" applyFill="1" applyBorder="1" applyAlignment="1">
      <alignment horizontal="left" vertical="center" wrapText="1"/>
    </xf>
    <xf numFmtId="0" fontId="11" fillId="4" borderId="30" xfId="0" applyFont="1" applyFill="1" applyBorder="1" applyAlignment="1">
      <alignment horizontal="left" vertical="center" wrapText="1"/>
    </xf>
    <xf numFmtId="0" fontId="13" fillId="4" borderId="30" xfId="0" applyFont="1" applyFill="1" applyBorder="1" applyAlignment="1">
      <alignment vertical="center"/>
    </xf>
    <xf numFmtId="0" fontId="4" fillId="0" borderId="30" xfId="0" applyFont="1" applyBorder="1" applyAlignment="1">
      <alignment horizontal="left" vertical="center" wrapText="1" indent="1"/>
    </xf>
    <xf numFmtId="0" fontId="3" fillId="3" borderId="30" xfId="3" applyFont="1" applyFill="1" applyBorder="1" applyAlignment="1">
      <alignment horizontal="center" vertical="center" wrapText="1"/>
    </xf>
    <xf numFmtId="0" fontId="0" fillId="0" borderId="30" xfId="0" applyBorder="1" applyAlignment="1">
      <alignment horizontal="center" vertical="center" wrapText="1"/>
    </xf>
    <xf numFmtId="0" fontId="17" fillId="3" borderId="30" xfId="3" applyFont="1" applyFill="1" applyBorder="1" applyAlignment="1">
      <alignment horizontal="center" vertical="center"/>
    </xf>
    <xf numFmtId="0" fontId="0" fillId="0" borderId="30" xfId="0" applyBorder="1" applyAlignment="1">
      <alignment horizontal="center" vertical="center"/>
    </xf>
    <xf numFmtId="0" fontId="5" fillId="5" borderId="5" xfId="3" applyFont="1" applyFill="1" applyBorder="1" applyAlignment="1" applyProtection="1">
      <alignment vertical="center" wrapText="1"/>
      <protection locked="0"/>
    </xf>
    <xf numFmtId="0" fontId="5" fillId="0" borderId="0" xfId="3" applyFont="1" applyAlignment="1" applyProtection="1">
      <alignment horizontal="center" vertical="top" wrapText="1"/>
      <protection locked="0"/>
    </xf>
    <xf numFmtId="0" fontId="7" fillId="0" borderId="0" xfId="3" applyFont="1" applyAlignment="1">
      <alignment horizontal="center" vertical="center" wrapText="1"/>
    </xf>
    <xf numFmtId="0" fontId="20" fillId="0" borderId="30" xfId="0" applyFont="1" applyBorder="1" applyAlignment="1">
      <alignment horizontal="left" vertical="center" wrapText="1"/>
    </xf>
    <xf numFmtId="0" fontId="4" fillId="9" borderId="30" xfId="0" applyFont="1" applyFill="1" applyBorder="1" applyAlignment="1">
      <alignment horizontal="left" vertical="center" wrapText="1" indent="1"/>
    </xf>
    <xf numFmtId="0" fontId="11" fillId="4" borderId="30" xfId="0" applyFont="1" applyFill="1" applyBorder="1" applyAlignment="1">
      <alignment vertical="center" wrapText="1"/>
    </xf>
    <xf numFmtId="0" fontId="11" fillId="9" borderId="30" xfId="0" applyFont="1" applyFill="1" applyBorder="1" applyAlignment="1">
      <alignment horizontal="left" vertical="center" wrapText="1"/>
    </xf>
    <xf numFmtId="0" fontId="11" fillId="0" borderId="30" xfId="0" applyFont="1" applyBorder="1" applyAlignment="1">
      <alignment horizontal="left" vertical="center" wrapText="1" indent="1"/>
    </xf>
    <xf numFmtId="0" fontId="3" fillId="9" borderId="30" xfId="0" applyFont="1" applyFill="1" applyBorder="1" applyAlignment="1">
      <alignment horizontal="left" vertical="center" wrapText="1" indent="1"/>
    </xf>
    <xf numFmtId="0" fontId="4" fillId="9" borderId="30" xfId="0" applyFont="1" applyFill="1" applyBorder="1" applyAlignment="1">
      <alignment horizontal="left" vertical="center" wrapText="1"/>
    </xf>
    <xf numFmtId="0" fontId="1" fillId="0" borderId="2" xfId="3" applyFont="1" applyBorder="1" applyAlignment="1">
      <alignment horizontal="right" vertical="top" wrapText="1"/>
    </xf>
    <xf numFmtId="0" fontId="0" fillId="0" borderId="2" xfId="0" applyBorder="1" applyAlignment="1">
      <alignment horizontal="right" wrapText="1"/>
    </xf>
    <xf numFmtId="0" fontId="3" fillId="9" borderId="30" xfId="0" applyFont="1" applyFill="1" applyBorder="1" applyAlignment="1">
      <alignment horizontal="left" vertical="center" wrapText="1"/>
    </xf>
    <xf numFmtId="0" fontId="3" fillId="4" borderId="30" xfId="0" applyFont="1" applyFill="1" applyBorder="1" applyAlignment="1">
      <alignment horizontal="left" vertical="center" wrapText="1"/>
    </xf>
    <xf numFmtId="0" fontId="3" fillId="4" borderId="30" xfId="0" applyFont="1" applyFill="1" applyBorder="1" applyAlignment="1">
      <alignment vertical="center" wrapText="1"/>
    </xf>
    <xf numFmtId="0" fontId="3" fillId="0" borderId="30" xfId="0" applyFont="1" applyBorder="1" applyAlignment="1">
      <alignment horizontal="left" vertical="center" wrapText="1"/>
    </xf>
    <xf numFmtId="0" fontId="4" fillId="10" borderId="30" xfId="0" applyFont="1" applyFill="1" applyBorder="1" applyAlignment="1">
      <alignment horizontal="left" vertical="center" wrapText="1" indent="1"/>
    </xf>
    <xf numFmtId="0" fontId="0" fillId="0" borderId="0" xfId="0" applyAlignment="1">
      <alignment horizontal="center" wrapText="1"/>
    </xf>
    <xf numFmtId="0" fontId="17" fillId="2" borderId="5" xfId="3" applyFont="1" applyFill="1" applyBorder="1" applyAlignment="1" applyProtection="1">
      <alignment vertical="center" wrapText="1"/>
      <protection locked="0"/>
    </xf>
    <xf numFmtId="0" fontId="20" fillId="0" borderId="30" xfId="0" applyFont="1" applyBorder="1" applyAlignment="1">
      <alignment horizontal="left" vertical="center" wrapText="1" indent="2"/>
    </xf>
    <xf numFmtId="0" fontId="0" fillId="0" borderId="2" xfId="0" applyBorder="1" applyAlignment="1">
      <alignment horizontal="right"/>
    </xf>
    <xf numFmtId="0" fontId="17" fillId="3" borderId="30" xfId="3" applyFont="1" applyFill="1" applyBorder="1" applyAlignment="1">
      <alignment horizontal="center" vertical="center" wrapText="1"/>
    </xf>
    <xf numFmtId="0" fontId="11" fillId="7" borderId="30" xfId="0" applyFont="1" applyFill="1" applyBorder="1" applyAlignment="1">
      <alignment horizontal="left" vertical="center" shrinkToFit="1"/>
    </xf>
    <xf numFmtId="0" fontId="11" fillId="0" borderId="30" xfId="0" applyFont="1" applyBorder="1" applyAlignment="1">
      <alignment horizontal="left" vertical="center" wrapText="1"/>
    </xf>
    <xf numFmtId="0" fontId="4" fillId="7" borderId="30" xfId="0" applyFont="1" applyFill="1" applyBorder="1" applyAlignment="1">
      <alignment horizontal="left" vertical="center" shrinkToFit="1"/>
    </xf>
    <xf numFmtId="0" fontId="1" fillId="0" borderId="2" xfId="0" applyFont="1" applyBorder="1" applyAlignment="1">
      <alignment horizontal="right"/>
    </xf>
    <xf numFmtId="0" fontId="7" fillId="0" borderId="0" xfId="1" applyFont="1" applyAlignment="1">
      <alignment horizontal="center" vertical="center" wrapText="1"/>
    </xf>
    <xf numFmtId="0" fontId="10" fillId="0" borderId="0" xfId="3" applyAlignment="1">
      <alignment horizontal="center" vertical="center" wrapText="1"/>
    </xf>
    <xf numFmtId="0" fontId="5" fillId="0" borderId="0" xfId="1" applyFont="1" applyAlignment="1">
      <alignment horizontal="center" vertical="center"/>
    </xf>
    <xf numFmtId="0" fontId="2" fillId="0" borderId="23" xfId="0" applyFont="1" applyBorder="1" applyAlignment="1">
      <alignment horizontal="left" vertical="center" wrapText="1"/>
    </xf>
    <xf numFmtId="0" fontId="17" fillId="9" borderId="23" xfId="0" applyFont="1" applyFill="1" applyBorder="1" applyAlignment="1">
      <alignment horizontal="left" vertical="center" wrapText="1"/>
    </xf>
    <xf numFmtId="0" fontId="8" fillId="3" borderId="8"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8" fillId="3" borderId="9" xfId="0" applyFont="1" applyFill="1" applyBorder="1" applyAlignment="1">
      <alignment horizontal="center" vertical="center" wrapText="1"/>
    </xf>
    <xf numFmtId="0" fontId="2" fillId="0" borderId="20" xfId="0" applyFont="1" applyBorder="1"/>
    <xf numFmtId="3" fontId="8" fillId="3" borderId="9" xfId="0" applyNumberFormat="1" applyFont="1" applyFill="1" applyBorder="1" applyAlignment="1">
      <alignment horizontal="center" vertical="center" wrapText="1"/>
    </xf>
    <xf numFmtId="3" fontId="2" fillId="0" borderId="20" xfId="0" applyNumberFormat="1" applyFont="1" applyBorder="1"/>
    <xf numFmtId="3" fontId="8" fillId="3" borderId="10" xfId="0" applyNumberFormat="1" applyFont="1" applyFill="1" applyBorder="1" applyAlignment="1">
      <alignment horizontal="center" vertical="center" wrapText="1"/>
    </xf>
    <xf numFmtId="3" fontId="2" fillId="0" borderId="21" xfId="0" applyNumberFormat="1" applyFont="1" applyBorder="1"/>
    <xf numFmtId="49" fontId="8" fillId="3" borderId="11" xfId="0" applyNumberFormat="1" applyFont="1" applyFill="1" applyBorder="1" applyAlignment="1">
      <alignment horizontal="center" vertical="center" wrapText="1"/>
    </xf>
    <xf numFmtId="49" fontId="8" fillId="3" borderId="12" xfId="0" applyNumberFormat="1" applyFont="1" applyFill="1" applyBorder="1" applyAlignment="1">
      <alignment horizontal="center" vertical="center" wrapText="1"/>
    </xf>
    <xf numFmtId="0" fontId="19" fillId="6" borderId="22" xfId="0" applyFont="1" applyFill="1" applyBorder="1" applyAlignment="1">
      <alignment horizontal="left" vertical="center"/>
    </xf>
    <xf numFmtId="0" fontId="21" fillId="6" borderId="22" xfId="0" applyFont="1" applyFill="1" applyBorder="1" applyAlignment="1">
      <alignment vertical="center"/>
    </xf>
    <xf numFmtId="0" fontId="2" fillId="0" borderId="22" xfId="0" applyFont="1" applyBorder="1" applyAlignment="1">
      <alignment vertical="center"/>
    </xf>
    <xf numFmtId="0" fontId="17" fillId="0" borderId="23" xfId="0" applyFont="1" applyBorder="1" applyAlignment="1">
      <alignment horizontal="left" vertical="center" wrapText="1"/>
    </xf>
    <xf numFmtId="0" fontId="17" fillId="9" borderId="24" xfId="0" applyFont="1" applyFill="1" applyBorder="1" applyAlignment="1">
      <alignment horizontal="left" vertical="center" wrapText="1"/>
    </xf>
    <xf numFmtId="0" fontId="19" fillId="6" borderId="25" xfId="0" applyFont="1" applyFill="1" applyBorder="1" applyAlignment="1">
      <alignment horizontal="left" vertical="center"/>
    </xf>
    <xf numFmtId="0" fontId="2" fillId="0" borderId="25" xfId="0" applyFont="1" applyBorder="1" applyAlignment="1">
      <alignment vertical="center"/>
    </xf>
    <xf numFmtId="0" fontId="19" fillId="9" borderId="23" xfId="0" applyFont="1" applyFill="1" applyBorder="1" applyAlignment="1">
      <alignment horizontal="left" vertical="center" wrapText="1"/>
    </xf>
    <xf numFmtId="0" fontId="19" fillId="9" borderId="24" xfId="0" applyFont="1" applyFill="1" applyBorder="1" applyAlignment="1">
      <alignment horizontal="left" vertical="center" wrapText="1"/>
    </xf>
    <xf numFmtId="0" fontId="2" fillId="0" borderId="25" xfId="0" applyFont="1" applyBorder="1"/>
    <xf numFmtId="0" fontId="1" fillId="0" borderId="0" xfId="0" applyFont="1" applyAlignment="1">
      <alignment horizontal="left" vertical="top" wrapText="1"/>
    </xf>
    <xf numFmtId="0" fontId="1" fillId="0" borderId="0" xfId="0" applyFont="1" applyAlignment="1">
      <alignment horizontal="left" vertical="top"/>
    </xf>
  </cellXfs>
  <cellStyles count="4">
    <cellStyle name="Hyperlink 2" xfId="2"/>
    <cellStyle name="Normal" xfId="0" builtinId="0"/>
    <cellStyle name="Normal 2" xfId="3"/>
    <cellStyle name="Style 1" xfId="1"/>
  </cellStyles>
  <dxfs count="2">
    <dxf>
      <font>
        <b/>
        <i val="0"/>
        <condense val="0"/>
        <extend val="0"/>
        <color indexed="9"/>
      </font>
      <fill>
        <patternFill>
          <bgColor indexed="10"/>
        </patternFill>
      </fill>
    </dxf>
    <dxf>
      <font>
        <b/>
        <i val="0"/>
        <condense val="0"/>
        <extend val="0"/>
        <color indexed="16"/>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Revidirano___3">
        <xs:restriction base="xs:string">
          <xs:whiteSpace value="preserve" fixed="true"/>
          <xs:enumeration value="RD">
            <xs:annotation>
              <xs:documentation>Revidirano</xs:documentation>
            </xs:annotation>
          </xs:enumeration>
          <xs:enumeration value="RN">
            <xs:annotation>
              <xs:documentation>Nerevidirano</xs:documentation>
            </xs:annotation>
          </xs:enumeration>
          <xs:enumeration value="KD">
            <xs:annotation>
              <xs:documentation>Konsolidirano</xs:documentation>
            </xs:annotation>
          </xs:enumeration>
          <xs:enumeration value="KN">
            <xs:annotation>
              <xs:documentation>Nekonsolidirano</xs:documentation>
            </xs:annotation>
          </xs:enumeration>
          <xs:enumeration value="RNKD">
            <xs:annotation>
              <xs:documentation>Nerevidirano i konsolidirano</xs:documentation>
            </xs:annotation>
          </xs:enumeration>
          <xs:enumeration value="RNKN">
            <xs:annotation>
              <xs:documentation>Nerevidirano i nekonsolidirano</xs:documentation>
            </xs:annotation>
          </xs:enumeration>
          <xs:enumeration value="RDKN">
            <xs:annotation>
              <xs:documentation>Revidirano i nekonsolidirano</xs:documentation>
            </xs:annotation>
          </xs:enumeration>
          <xs:enumeration value="RDKD">
            <xs:annotation>
              <xs:documentation>Revidirano i 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Revidirano___3" nillable="false" minOccurs="1" maxOccurs="1">
            <xs:annotation>
              <xs:documentation>Konsolidirano/Revidirano</xs:documentation>
            </xs:annotation>
          </xs:element>
        </xs:all>
      </xs:complexType>
      <xs:complexType name="FormType_IFP-E_1000954">
        <xs:annotation>
          <xs:documentation>Izvještaj o financijskom položaju, opći izdavatelji, 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E_1000955">
        <xs:annotation>
          <xs:documentation>Izvještaj o sveobuhvatnoj dobiti, opći izdavatelji, 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E_1000956">
        <xs:annotation>
          <xs:documentation>Izvještaj o novčanom tijeku, indirektna, opći izdavatelji, 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E_1000957">
        <xs:annotation>
          <xs:documentation>Izvještaj o novčanom toku, direktna, opći izdavatelji, 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E_1000958">
        <xs:annotation>
          <xs:documentation>Izvještaj o promjenama kapitala, opći izdavatelji, 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0</xdr:col>
      <xdr:colOff>29766</xdr:colOff>
      <xdr:row>31</xdr:row>
      <xdr:rowOff>133945</xdr:rowOff>
    </xdr:from>
    <xdr:ext cx="14004726" cy="5259132"/>
    <xdr:sp macro="" textlink="">
      <xdr:nvSpPr>
        <xdr:cNvPr id="2" name="TextBox 1"/>
        <xdr:cNvSpPr txBox="1"/>
      </xdr:nvSpPr>
      <xdr:spPr>
        <a:xfrm>
          <a:off x="29766" y="13349883"/>
          <a:ext cx="14004726" cy="52591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hr-HR" sz="1100"/>
            <a:t>Financijski izvještaji Grupe sastavljeni su sukladno Međunarodnim standardima financijskog izvještavanja (MSFI) koji su odobreni od Europske Unije (EU).</a:t>
          </a:r>
        </a:p>
        <a:p>
          <a:r>
            <a:rPr lang="hr-HR" sz="1100"/>
            <a:t>Sažetak značajnih računovodstvenih politika prikazan je u bilješci 3. uz revidirane financijske izvještaje.</a:t>
          </a:r>
        </a:p>
        <a:p>
          <a:r>
            <a:rPr lang="hr-HR" sz="1100"/>
            <a:t>Društvo je također sastavilo nekonsolidirane financijske izvještaje na dan 31. prosinca 2024. godine i godinu koja je tada završila, u skladu s MSFI koji su odobreni od strane Europske Unije (EU) za Društvo i njegova ovisna društva (Grupa) koji su odobreni od strane Uprave. Nekonsolidirani i konsolidirani financijski izvještaji, kao i detaljne bilješke uz financijske izvještaje javno su objavljenje na internetskim stranicama Društva, na internetskim stranicama Zagrebačke burze i u Službenom registru propisanih informacija (HANFA). Informacije koje prema MSFI-a treba objaviti, a koje nisu prezentirane u izvještaju o financijskom položaju, izvještaju o sveobuhvatnoj dobiti, izvještaju o novčanim tokovima i izvještaju o promjenama kapitala objavljene su u bilješkama 7 do 32 uz revidirane financijske izvještaje.</a:t>
          </a:r>
        </a:p>
        <a:p>
          <a:r>
            <a:rPr lang="hr-HR" sz="1100"/>
            <a:t>Naziv, sjedište (adresa) izdavatelja, pravni oblik izdavatelja, država osnivanja, matični broj subjekta, osobni identifikacijski broj objavljeni su na stranici Opći podaci u sklopu ovog dokumenta te u bilješci 1 uz revidirane financijske izvještaje.</a:t>
          </a:r>
        </a:p>
        <a:p>
          <a:r>
            <a:rPr lang="hr-HR" sz="1100"/>
            <a:t>Usvojene računovodstvene politike pojašnjene su u bilješci 3 uz revidirane financijske izvještaje.</a:t>
          </a:r>
        </a:p>
        <a:p>
          <a:r>
            <a:rPr lang="hr-HR" sz="1100"/>
            <a:t>Financijske obveze po osnovi danih jamstava koje nisu uključene u bilancu nisu materijalno značajne i Uprava vjeruje kako je mogućnost bilo kakvog odljeva po osnovu istih neznatna. Grupa nema obveza po osnovi mirovina.</a:t>
          </a:r>
        </a:p>
        <a:p>
          <a:r>
            <a:rPr lang="hr-HR" sz="1100"/>
            <a:t>Grupa nema predujmova i odobrenih kredita članovima administrativnih, upravljačkih i nadzornih tijela kao ni obveza dogovorenih u njihovu korist preko bilo kakvih jamstava.</a:t>
          </a:r>
        </a:p>
        <a:p>
          <a:r>
            <a:rPr lang="hr-HR" sz="1100"/>
            <a:t>Dugovanja koja dospijevaju nakon više od pet godina pojašnjena su u bilješci 28 uz revidirane financijske izvještaje.</a:t>
          </a:r>
        </a:p>
        <a:p>
          <a:r>
            <a:rPr lang="hr-HR" sz="1100"/>
            <a:t>Obveze po najmovima proizašle iz primjene MSFI 16 iskazane su u AOP 107 i AOP 123, a objašnjene u Bilješci 31.</a:t>
          </a:r>
        </a:p>
        <a:p>
          <a:r>
            <a:rPr lang="hr-HR" sz="1100"/>
            <a:t>U 2024. godini u Grupi je bilo zaposleno prosječno 620 radnika. Grupa ne prati zaposlenike po kategorijama.</a:t>
          </a:r>
        </a:p>
        <a:p>
          <a:r>
            <a:rPr lang="hr-HR" sz="1100"/>
            <a:t>Nije bilo kapitalizacije plaća u 2024. godini.</a:t>
          </a:r>
        </a:p>
        <a:p>
          <a:r>
            <a:rPr lang="hr-HR" sz="1100"/>
            <a:t>Članovi Nadzornog odbora Društva imaju pravo na naknadu koja je u 2024. godini članovima Nadzornog odbora isplaćena bruto iznosu 80.186 eura.  </a:t>
          </a:r>
        </a:p>
        <a:p>
          <a:r>
            <a:rPr lang="hr-HR" sz="1100"/>
            <a:t>Rezerviranja za odgođeni porez, stanja odgođenog poreza na kraju poslovne godine i kretanja tih stanja tijekom poslovne godine prikazana su u bilješki 14 uz financijske izvještaje.</a:t>
          </a:r>
        </a:p>
        <a:p>
          <a:r>
            <a:rPr lang="hr-HR" sz="1100"/>
            <a:t>Društvo ima poslovne odnose s pridruženim društvom Jadranska vrata d.d., Brajdica 16, 51000 Rijeka u kojem Luka Rijeka d.d. ima 49% vlasništva. </a:t>
          </a:r>
        </a:p>
        <a:p>
          <a:r>
            <a:rPr lang="hr-HR" sz="1100"/>
            <a:t>Ulaganja u ovisna i pridružena društva po metodi udjela objašnjena su u bilješci 18 uz revidirane financijske  izvještaje.</a:t>
          </a:r>
        </a:p>
        <a:p>
          <a:r>
            <a:rPr lang="hr-HR" sz="1100"/>
            <a:t>Nije bilo transakcija upisa dionica niti udjela tijekom poslovne godine u okviru odobrenog kapitala.</a:t>
          </a:r>
        </a:p>
        <a:p>
          <a:r>
            <a:rPr lang="hr-HR" sz="1100"/>
            <a:t>Ne postoji više rodova dionica.</a:t>
          </a:r>
        </a:p>
        <a:p>
          <a:r>
            <a:rPr lang="hr-HR" sz="1100"/>
            <a:t>Grupa nema potvrda o sudjelovanju, konvertibilnih zadužnica, jamstava, opcija ili sličnih vrijednosnica ili prava.</a:t>
          </a:r>
        </a:p>
        <a:p>
          <a:r>
            <a:rPr lang="hr-HR" sz="1100"/>
            <a:t>Grupa nema udjela u društvima s neograničenom odgovornosti.</a:t>
          </a:r>
        </a:p>
        <a:p>
          <a:r>
            <a:rPr lang="hr-HR" sz="1100"/>
            <a:t>Konsolidirani financijski izvještaji izdavatelja su najveća grupa društava te Izdavatelj nije kontrolirani član niti jedne grupe.</a:t>
          </a:r>
        </a:p>
        <a:p>
          <a:r>
            <a:rPr lang="hr-HR" sz="1100"/>
            <a:t>Revidirani nekonsolidirani i konsolidirani financijski izvještaji za 2024. godinu će se uputiti Nadzornom odboru na ispitivanje i predložiti da Nadzorni odbor da svoju suglasnost na iste na sjednici zakazanoj prema objavljenom kalendaru događanja. Po donošenju odluke Nadzornog odbora, Uprava Društva će istovremeno, na sjednici Nadzornog odbora, Nadzornom odboru uputiti Prijedlog odluke o pokriću gubitka radi zauzimanja stava. </a:t>
          </a:r>
        </a:p>
        <a:p>
          <a:r>
            <a:rPr lang="hr-HR" sz="1100"/>
            <a:t>Transakcije s ostalim povezanim stranama objavljene su u bilješci 29 uz revidirane financijske  izvještaje.</a:t>
          </a:r>
        </a:p>
        <a:p>
          <a:r>
            <a:rPr lang="hr-HR" sz="1100"/>
            <a:t>Značajni događaji koji su nastupili nakon datuma bilance i nisu odraženi u računu dobiti i gubitka ili bilanci objavljene su u bilješci 32 uz revidirane financijske  izvještaje.</a:t>
          </a:r>
        </a:p>
        <a:p>
          <a:r>
            <a:rPr lang="hr-HR" sz="1100"/>
            <a:t>Neto prihod Društva raščlanjen je u bilješkama 7 i 8 uz revidirane financijske  izvještaje.</a:t>
          </a:r>
        </a:p>
        <a:p>
          <a:r>
            <a:rPr lang="hr-HR" sz="1100"/>
            <a:t>Naknade za zakonom propisanu reviziju financijskih izvještaja Društva iznosile su 38.876 eura dok su naknade za usluge poreznog savjetovanja iznosile 18 tisuća eura. Ostale usluge odnose se na Izvješće o primicima Uprave i Nadzornog odbora. </a:t>
          </a:r>
        </a:p>
        <a:p>
          <a:endParaRPr lang="hr-HR" sz="1100"/>
        </a:p>
      </xdr:txBody>
    </xdr:sp>
    <xdr:clientData/>
  </xdr:oneCellAnchor>
</xdr:wsDr>
</file>

<file path=xl/tables/tableSingleCells1.xml><?xml version="1.0" encoding="utf-8"?>
<singleXmlCells xmlns="http://schemas.openxmlformats.org/spreadsheetml/2006/main">
  <singleXmlCell id="1" r="E6" connectionId="0">
    <xmlCellPr id="1" uniqueName="Godina">
      <xmlPr mapId="1" xpath="/GFI-IZD-POD/Izvjesce/Godina" xmlDataType="integer"/>
    </xmlCellPr>
  </singleXmlCell>
  <singleXmlCell id="2" r="C16" connectionId="0">
    <xmlCellPr id="1" uniqueName="sif_ust">
      <xmlPr mapId="1" xpath="/GFI-IZD-POD/Izvjesce/sif_ust" xmlDataType="string"/>
    </xmlCellPr>
  </singleXmlCell>
  <singleXmlCell id="3" r="C30" connectionId="0">
    <xmlCellPr id="1" uniqueName="AtribIzv">
      <xmlPr mapId="1" xpath="/GFI-IZD-POD/Izvjesce/AtribIzv" xmlDataType="string"/>
    </xmlCellPr>
  </singleXmlCell>
</singleXmlCells>
</file>

<file path=xl/tables/tableSingleCells2.xml><?xml version="1.0" encoding="utf-8"?>
<singleXmlCells xmlns="http://schemas.openxmlformats.org/spreadsheetml/2006/main">
  <singleXmlCell id="4" r="H8" connectionId="0">
    <xmlCellPr id="1" uniqueName="P1074366">
      <xmlPr mapId="1" xpath="/GFI-IZD-POD/IFP-E_1000954/P1074366" xmlDataType="decimal"/>
    </xmlCellPr>
  </singleXmlCell>
  <singleXmlCell id="5" r="I8" connectionId="0">
    <xmlCellPr id="1" uniqueName="P1074367">
      <xmlPr mapId="1" xpath="/GFI-IZD-POD/IFP-E_1000954/P1074367" xmlDataType="decimal"/>
    </xmlCellPr>
  </singleXmlCell>
  <singleXmlCell id="6" r="H9" connectionId="0">
    <xmlCellPr id="1" uniqueName="P1074368">
      <xmlPr mapId="1" xpath="/GFI-IZD-POD/IFP-E_1000954/P1074368" xmlDataType="decimal"/>
    </xmlCellPr>
  </singleXmlCell>
  <singleXmlCell id="7" r="I9" connectionId="0">
    <xmlCellPr id="1" uniqueName="P1074369">
      <xmlPr mapId="1" xpath="/GFI-IZD-POD/IFP-E_1000954/P1074369" xmlDataType="decimal"/>
    </xmlCellPr>
  </singleXmlCell>
  <singleXmlCell id="8" r="H10" connectionId="0">
    <xmlCellPr id="1" uniqueName="P1074370">
      <xmlPr mapId="1" xpath="/GFI-IZD-POD/IFP-E_1000954/P1074370" xmlDataType="decimal"/>
    </xmlCellPr>
  </singleXmlCell>
  <singleXmlCell id="9" r="I10" connectionId="0">
    <xmlCellPr id="1" uniqueName="P1074371">
      <xmlPr mapId="1" xpath="/GFI-IZD-POD/IFP-E_1000954/P1074371" xmlDataType="decimal"/>
    </xmlCellPr>
  </singleXmlCell>
  <singleXmlCell id="10" r="H11" connectionId="0">
    <xmlCellPr id="1" uniqueName="P1074372">
      <xmlPr mapId="1" xpath="/GFI-IZD-POD/IFP-E_1000954/P1074372" xmlDataType="decimal"/>
    </xmlCellPr>
  </singleXmlCell>
  <singleXmlCell id="11" r="I11" connectionId="0">
    <xmlCellPr id="1" uniqueName="P1074373">
      <xmlPr mapId="1" xpath="/GFI-IZD-POD/IFP-E_1000954/P1074373" xmlDataType="decimal"/>
    </xmlCellPr>
  </singleXmlCell>
  <singleXmlCell id="12" r="H12" connectionId="0">
    <xmlCellPr id="1" uniqueName="P1074374">
      <xmlPr mapId="1" xpath="/GFI-IZD-POD/IFP-E_1000954/P1074374" xmlDataType="decimal"/>
    </xmlCellPr>
  </singleXmlCell>
  <singleXmlCell id="13" r="I12" connectionId="0">
    <xmlCellPr id="1" uniqueName="P1074375">
      <xmlPr mapId="1" xpath="/GFI-IZD-POD/IFP-E_1000954/P1074375" xmlDataType="decimal"/>
    </xmlCellPr>
  </singleXmlCell>
  <singleXmlCell id="14" r="H13" connectionId="0">
    <xmlCellPr id="1" uniqueName="P1074376">
      <xmlPr mapId="1" xpath="/GFI-IZD-POD/IFP-E_1000954/P1074376" xmlDataType="decimal"/>
    </xmlCellPr>
  </singleXmlCell>
  <singleXmlCell id="15" r="I13" connectionId="0">
    <xmlCellPr id="1" uniqueName="P1074491">
      <xmlPr mapId="1" xpath="/GFI-IZD-POD/IFP-E_1000954/P1074491" xmlDataType="decimal"/>
    </xmlCellPr>
  </singleXmlCell>
  <singleXmlCell id="16" r="H14" connectionId="0">
    <xmlCellPr id="1" uniqueName="P1074492">
      <xmlPr mapId="1" xpath="/GFI-IZD-POD/IFP-E_1000954/P1074492" xmlDataType="decimal"/>
    </xmlCellPr>
  </singleXmlCell>
  <singleXmlCell id="17" r="I14" connectionId="0">
    <xmlCellPr id="1" uniqueName="P1074493">
      <xmlPr mapId="1" xpath="/GFI-IZD-POD/IFP-E_1000954/P1074493" xmlDataType="decimal"/>
    </xmlCellPr>
  </singleXmlCell>
  <singleXmlCell id="18" r="H15" connectionId="0">
    <xmlCellPr id="1" uniqueName="P1074494">
      <xmlPr mapId="1" xpath="/GFI-IZD-POD/IFP-E_1000954/P1074494" xmlDataType="decimal"/>
    </xmlCellPr>
  </singleXmlCell>
  <singleXmlCell id="19" r="I15" connectionId="0">
    <xmlCellPr id="1" uniqueName="P1074575">
      <xmlPr mapId="1" xpath="/GFI-IZD-POD/IFP-E_1000954/P1074575" xmlDataType="decimal"/>
    </xmlCellPr>
  </singleXmlCell>
  <singleXmlCell id="20" r="H16" connectionId="0">
    <xmlCellPr id="1" uniqueName="P1074576">
      <xmlPr mapId="1" xpath="/GFI-IZD-POD/IFP-E_1000954/P1074576" xmlDataType="decimal"/>
    </xmlCellPr>
  </singleXmlCell>
  <singleXmlCell id="21" r="I16" connectionId="0">
    <xmlCellPr id="1" uniqueName="P1074577">
      <xmlPr mapId="1" xpath="/GFI-IZD-POD/IFP-E_1000954/P1074577" xmlDataType="decimal"/>
    </xmlCellPr>
  </singleXmlCell>
  <singleXmlCell id="22" r="H17" connectionId="0">
    <xmlCellPr id="1" uniqueName="P1074578">
      <xmlPr mapId="1" xpath="/GFI-IZD-POD/IFP-E_1000954/P1074578" xmlDataType="decimal"/>
    </xmlCellPr>
  </singleXmlCell>
  <singleXmlCell id="23" r="I17" connectionId="0">
    <xmlCellPr id="1" uniqueName="P1074579">
      <xmlPr mapId="1" xpath="/GFI-IZD-POD/IFP-E_1000954/P1074579" xmlDataType="decimal"/>
    </xmlCellPr>
  </singleXmlCell>
  <singleXmlCell id="24" r="H18" connectionId="0">
    <xmlCellPr id="1" uniqueName="P1074656">
      <xmlPr mapId="1" xpath="/GFI-IZD-POD/IFP-E_1000954/P1074656" xmlDataType="decimal"/>
    </xmlCellPr>
  </singleXmlCell>
  <singleXmlCell id="25" r="I18" connectionId="0">
    <xmlCellPr id="1" uniqueName="P1074657">
      <xmlPr mapId="1" xpath="/GFI-IZD-POD/IFP-E_1000954/P1074657" xmlDataType="decimal"/>
    </xmlCellPr>
  </singleXmlCell>
  <singleXmlCell id="26" r="H19" connectionId="0">
    <xmlCellPr id="1" uniqueName="P1074658">
      <xmlPr mapId="1" xpath="/GFI-IZD-POD/IFP-E_1000954/P1074658" xmlDataType="decimal"/>
    </xmlCellPr>
  </singleXmlCell>
  <singleXmlCell id="27" r="I19" connectionId="0">
    <xmlCellPr id="1" uniqueName="P1074659">
      <xmlPr mapId="1" xpath="/GFI-IZD-POD/IFP-E_1000954/P1074659" xmlDataType="decimal"/>
    </xmlCellPr>
  </singleXmlCell>
  <singleXmlCell id="28" r="H20" connectionId="0">
    <xmlCellPr id="1" uniqueName="P1074894">
      <xmlPr mapId="1" xpath="/GFI-IZD-POD/IFP-E_1000954/P1074894" xmlDataType="decimal"/>
    </xmlCellPr>
  </singleXmlCell>
  <singleXmlCell id="29" r="I20" connectionId="0">
    <xmlCellPr id="1" uniqueName="P1074895">
      <xmlPr mapId="1" xpath="/GFI-IZD-POD/IFP-E_1000954/P1074895" xmlDataType="decimal"/>
    </xmlCellPr>
  </singleXmlCell>
  <singleXmlCell id="30" r="H21" connectionId="0">
    <xmlCellPr id="1" uniqueName="P1074896">
      <xmlPr mapId="1" xpath="/GFI-IZD-POD/IFP-E_1000954/P1074896" xmlDataType="decimal"/>
    </xmlCellPr>
  </singleXmlCell>
  <singleXmlCell id="31" r="I21" connectionId="0">
    <xmlCellPr id="1" uniqueName="P1074897">
      <xmlPr mapId="1" xpath="/GFI-IZD-POD/IFP-E_1000954/P1074897" xmlDataType="decimal"/>
    </xmlCellPr>
  </singleXmlCell>
  <singleXmlCell id="32" r="H22" connectionId="0">
    <xmlCellPr id="1" uniqueName="P1074898">
      <xmlPr mapId="1" xpath="/GFI-IZD-POD/IFP-E_1000954/P1074898" xmlDataType="decimal"/>
    </xmlCellPr>
  </singleXmlCell>
  <singleXmlCell id="33" r="I22" connectionId="0">
    <xmlCellPr id="1" uniqueName="P1074899">
      <xmlPr mapId="1" xpath="/GFI-IZD-POD/IFP-E_1000954/P1074899" xmlDataType="decimal"/>
    </xmlCellPr>
  </singleXmlCell>
  <singleXmlCell id="34" r="H23" connectionId="0">
    <xmlCellPr id="1" uniqueName="P1074900">
      <xmlPr mapId="1" xpath="/GFI-IZD-POD/IFP-E_1000954/P1074900" xmlDataType="decimal"/>
    </xmlCellPr>
  </singleXmlCell>
  <singleXmlCell id="35" r="I23" connectionId="0">
    <xmlCellPr id="1" uniqueName="P1074901">
      <xmlPr mapId="1" xpath="/GFI-IZD-POD/IFP-E_1000954/P1074901" xmlDataType="decimal"/>
    </xmlCellPr>
  </singleXmlCell>
  <singleXmlCell id="36" r="H24" connectionId="0">
    <xmlCellPr id="1" uniqueName="P1074902">
      <xmlPr mapId="1" xpath="/GFI-IZD-POD/IFP-E_1000954/P1074902" xmlDataType="decimal"/>
    </xmlCellPr>
  </singleXmlCell>
  <singleXmlCell id="37" r="I24" connectionId="0">
    <xmlCellPr id="1" uniqueName="P1074903">
      <xmlPr mapId="1" xpath="/GFI-IZD-POD/IFP-E_1000954/P1074903" xmlDataType="decimal"/>
    </xmlCellPr>
  </singleXmlCell>
  <singleXmlCell id="38" r="H25" connectionId="0">
    <xmlCellPr id="1" uniqueName="P1074904">
      <xmlPr mapId="1" xpath="/GFI-IZD-POD/IFP-E_1000954/P1074904" xmlDataType="decimal"/>
    </xmlCellPr>
  </singleXmlCell>
  <singleXmlCell id="39" r="I25" connectionId="0">
    <xmlCellPr id="1" uniqueName="P1074905">
      <xmlPr mapId="1" xpath="/GFI-IZD-POD/IFP-E_1000954/P1074905" xmlDataType="decimal"/>
    </xmlCellPr>
  </singleXmlCell>
  <singleXmlCell id="40" r="H26" connectionId="0">
    <xmlCellPr id="1" uniqueName="P1074906">
      <xmlPr mapId="1" xpath="/GFI-IZD-POD/IFP-E_1000954/P1074906" xmlDataType="decimal"/>
    </xmlCellPr>
  </singleXmlCell>
  <singleXmlCell id="41" r="I26" connectionId="0">
    <xmlCellPr id="1" uniqueName="P1074907">
      <xmlPr mapId="1" xpath="/GFI-IZD-POD/IFP-E_1000954/P1074907" xmlDataType="decimal"/>
    </xmlCellPr>
  </singleXmlCell>
  <singleXmlCell id="42" r="H27" connectionId="0">
    <xmlCellPr id="1" uniqueName="P1074908">
      <xmlPr mapId="1" xpath="/GFI-IZD-POD/IFP-E_1000954/P1074908" xmlDataType="decimal"/>
    </xmlCellPr>
  </singleXmlCell>
  <singleXmlCell id="43" r="I27" connectionId="0">
    <xmlCellPr id="1" uniqueName="P1074909">
      <xmlPr mapId="1" xpath="/GFI-IZD-POD/IFP-E_1000954/P1074909" xmlDataType="decimal"/>
    </xmlCellPr>
  </singleXmlCell>
  <singleXmlCell id="44" r="H28" connectionId="0">
    <xmlCellPr id="1" uniqueName="P1074910">
      <xmlPr mapId="1" xpath="/GFI-IZD-POD/IFP-E_1000954/P1074910" xmlDataType="decimal"/>
    </xmlCellPr>
  </singleXmlCell>
  <singleXmlCell id="45" r="I28" connectionId="0">
    <xmlCellPr id="1" uniqueName="P1074912">
      <xmlPr mapId="1" xpath="/GFI-IZD-POD/IFP-E_1000954/P1074912" xmlDataType="decimal"/>
    </xmlCellPr>
  </singleXmlCell>
  <singleXmlCell id="46" r="H29" connectionId="0">
    <xmlCellPr id="1" uniqueName="P1074914">
      <xmlPr mapId="1" xpath="/GFI-IZD-POD/IFP-E_1000954/P1074914" xmlDataType="decimal"/>
    </xmlCellPr>
  </singleXmlCell>
  <singleXmlCell id="47" r="I29" connectionId="0">
    <xmlCellPr id="1" uniqueName="P1074916">
      <xmlPr mapId="1" xpath="/GFI-IZD-POD/IFP-E_1000954/P1074916" xmlDataType="decimal"/>
    </xmlCellPr>
  </singleXmlCell>
  <singleXmlCell id="48" r="H30" connectionId="0">
    <xmlCellPr id="1" uniqueName="P1074923">
      <xmlPr mapId="1" xpath="/GFI-IZD-POD/IFP-E_1000954/P1074923" xmlDataType="decimal"/>
    </xmlCellPr>
  </singleXmlCell>
  <singleXmlCell id="49" r="I30" connectionId="0">
    <xmlCellPr id="1" uniqueName="P1074925">
      <xmlPr mapId="1" xpath="/GFI-IZD-POD/IFP-E_1000954/P1074925" xmlDataType="decimal"/>
    </xmlCellPr>
  </singleXmlCell>
  <singleXmlCell id="50" r="H31" connectionId="0">
    <xmlCellPr id="1" uniqueName="P1074927">
      <xmlPr mapId="1" xpath="/GFI-IZD-POD/IFP-E_1000954/P1074927" xmlDataType="decimal"/>
    </xmlCellPr>
  </singleXmlCell>
  <singleXmlCell id="51" r="I31" connectionId="0">
    <xmlCellPr id="1" uniqueName="P1074947">
      <xmlPr mapId="1" xpath="/GFI-IZD-POD/IFP-E_1000954/P1074947" xmlDataType="decimal"/>
    </xmlCellPr>
  </singleXmlCell>
  <singleXmlCell id="52" r="H32" connectionId="0">
    <xmlCellPr id="1" uniqueName="P1074949">
      <xmlPr mapId="1" xpath="/GFI-IZD-POD/IFP-E_1000954/P1074949" xmlDataType="decimal"/>
    </xmlCellPr>
  </singleXmlCell>
  <singleXmlCell id="53" r="I32" connectionId="0">
    <xmlCellPr id="1" uniqueName="P1074951">
      <xmlPr mapId="1" xpath="/GFI-IZD-POD/IFP-E_1000954/P1074951" xmlDataType="decimal"/>
    </xmlCellPr>
  </singleXmlCell>
  <singleXmlCell id="54" r="H33" connectionId="0">
    <xmlCellPr id="1" uniqueName="P1074954">
      <xmlPr mapId="1" xpath="/GFI-IZD-POD/IFP-E_1000954/P1074954" xmlDataType="decimal"/>
    </xmlCellPr>
  </singleXmlCell>
  <singleXmlCell id="55" r="I33" connectionId="0">
    <xmlCellPr id="1" uniqueName="P1074956">
      <xmlPr mapId="1" xpath="/GFI-IZD-POD/IFP-E_1000954/P1074956" xmlDataType="decimal"/>
    </xmlCellPr>
  </singleXmlCell>
  <singleXmlCell id="56" r="H34" connectionId="0">
    <xmlCellPr id="1" uniqueName="P1074958">
      <xmlPr mapId="1" xpath="/GFI-IZD-POD/IFP-E_1000954/P1074958" xmlDataType="decimal"/>
    </xmlCellPr>
  </singleXmlCell>
  <singleXmlCell id="57" r="I34" connectionId="0">
    <xmlCellPr id="1" uniqueName="P1074960">
      <xmlPr mapId="1" xpath="/GFI-IZD-POD/IFP-E_1000954/P1074960" xmlDataType="decimal"/>
    </xmlCellPr>
  </singleXmlCell>
  <singleXmlCell id="58" r="H35" connectionId="0">
    <xmlCellPr id="1" uniqueName="P1074962">
      <xmlPr mapId="1" xpath="/GFI-IZD-POD/IFP-E_1000954/P1074962" xmlDataType="decimal"/>
    </xmlCellPr>
  </singleXmlCell>
  <singleXmlCell id="59" r="I35" connectionId="0">
    <xmlCellPr id="1" uniqueName="P1074964">
      <xmlPr mapId="1" xpath="/GFI-IZD-POD/IFP-E_1000954/P1074964" xmlDataType="decimal"/>
    </xmlCellPr>
  </singleXmlCell>
  <singleXmlCell id="60" r="H36" connectionId="0">
    <xmlCellPr id="1" uniqueName="P1074918">
      <xmlPr mapId="1" xpath="/GFI-IZD-POD/IFP-E_1000954/P1074918" xmlDataType="decimal"/>
    </xmlCellPr>
  </singleXmlCell>
  <singleXmlCell id="61" r="I36" connectionId="0">
    <xmlCellPr id="1" uniqueName="P1074921">
      <xmlPr mapId="1" xpath="/GFI-IZD-POD/IFP-E_1000954/P1074921" xmlDataType="decimal"/>
    </xmlCellPr>
  </singleXmlCell>
  <singleXmlCell id="62" r="H37" connectionId="0">
    <xmlCellPr id="1" uniqueName="P1084408">
      <xmlPr mapId="1" xpath="/GFI-IZD-POD/IFP-E_1000954/P1084408" xmlDataType="decimal"/>
    </xmlCellPr>
  </singleXmlCell>
  <singleXmlCell id="63" r="I37" connectionId="0">
    <xmlCellPr id="1" uniqueName="P1084409">
      <xmlPr mapId="1" xpath="/GFI-IZD-POD/IFP-E_1000954/P1084409" xmlDataType="decimal"/>
    </xmlCellPr>
  </singleXmlCell>
  <singleXmlCell id="64" r="H38" connectionId="0">
    <xmlCellPr id="1" uniqueName="P1074967">
      <xmlPr mapId="1" xpath="/GFI-IZD-POD/IFP-E_1000954/P1074967" xmlDataType="decimal"/>
    </xmlCellPr>
  </singleXmlCell>
  <singleXmlCell id="65" r="I38" connectionId="0">
    <xmlCellPr id="1" uniqueName="P1074973">
      <xmlPr mapId="1" xpath="/GFI-IZD-POD/IFP-E_1000954/P1074973" xmlDataType="decimal"/>
    </xmlCellPr>
  </singleXmlCell>
  <singleXmlCell id="66" r="H39" connectionId="0">
    <xmlCellPr id="1" uniqueName="P1074975">
      <xmlPr mapId="1" xpath="/GFI-IZD-POD/IFP-E_1000954/P1074975" xmlDataType="decimal"/>
    </xmlCellPr>
  </singleXmlCell>
  <singleXmlCell id="67" r="I39" connectionId="0">
    <xmlCellPr id="1" uniqueName="P1074979">
      <xmlPr mapId="1" xpath="/GFI-IZD-POD/IFP-E_1000954/P1074979" xmlDataType="decimal"/>
    </xmlCellPr>
  </singleXmlCell>
  <singleXmlCell id="68" r="H40" connectionId="0">
    <xmlCellPr id="1" uniqueName="P1074981">
      <xmlPr mapId="1" xpath="/GFI-IZD-POD/IFP-E_1000954/P1074981" xmlDataType="decimal"/>
    </xmlCellPr>
  </singleXmlCell>
  <singleXmlCell id="69" r="I40" connectionId="0">
    <xmlCellPr id="1" uniqueName="P1074983">
      <xmlPr mapId="1" xpath="/GFI-IZD-POD/IFP-E_1000954/P1074983" xmlDataType="decimal"/>
    </xmlCellPr>
  </singleXmlCell>
  <singleXmlCell id="70" r="H41" connectionId="0">
    <xmlCellPr id="1" uniqueName="P1074985">
      <xmlPr mapId="1" xpath="/GFI-IZD-POD/IFP-E_1000954/P1074985" xmlDataType="decimal"/>
    </xmlCellPr>
  </singleXmlCell>
  <singleXmlCell id="71" r="I41" connectionId="0">
    <xmlCellPr id="1" uniqueName="P1074987">
      <xmlPr mapId="1" xpath="/GFI-IZD-POD/IFP-E_1000954/P1074987" xmlDataType="decimal"/>
    </xmlCellPr>
  </singleXmlCell>
  <singleXmlCell id="72" r="H42" connectionId="0">
    <xmlCellPr id="1" uniqueName="P1074989">
      <xmlPr mapId="1" xpath="/GFI-IZD-POD/IFP-E_1000954/P1074989" xmlDataType="decimal"/>
    </xmlCellPr>
  </singleXmlCell>
  <singleXmlCell id="73" r="I42" connectionId="0">
    <xmlCellPr id="1" uniqueName="P1074991">
      <xmlPr mapId="1" xpath="/GFI-IZD-POD/IFP-E_1000954/P1074991" xmlDataType="decimal"/>
    </xmlCellPr>
  </singleXmlCell>
  <singleXmlCell id="74" r="H43" connectionId="0">
    <xmlCellPr id="1" uniqueName="P1074994">
      <xmlPr mapId="1" xpath="/GFI-IZD-POD/IFP-E_1000954/P1074994" xmlDataType="decimal"/>
    </xmlCellPr>
  </singleXmlCell>
  <singleXmlCell id="75" r="I43" connectionId="0">
    <xmlCellPr id="1" uniqueName="P1074997">
      <xmlPr mapId="1" xpath="/GFI-IZD-POD/IFP-E_1000954/P1074997" xmlDataType="decimal"/>
    </xmlCellPr>
  </singleXmlCell>
  <singleXmlCell id="76" r="H44" connectionId="0">
    <xmlCellPr id="1" uniqueName="P1074998">
      <xmlPr mapId="1" xpath="/GFI-IZD-POD/IFP-E_1000954/P1074998" xmlDataType="decimal"/>
    </xmlCellPr>
  </singleXmlCell>
  <singleXmlCell id="77" r="I44" connectionId="0">
    <xmlCellPr id="1" uniqueName="P1075000">
      <xmlPr mapId="1" xpath="/GFI-IZD-POD/IFP-E_1000954/P1075000" xmlDataType="decimal"/>
    </xmlCellPr>
  </singleXmlCell>
  <singleXmlCell id="78" r="H45" connectionId="0">
    <xmlCellPr id="1" uniqueName="P1075001">
      <xmlPr mapId="1" xpath="/GFI-IZD-POD/IFP-E_1000954/P1075001" xmlDataType="decimal"/>
    </xmlCellPr>
  </singleXmlCell>
  <singleXmlCell id="79" r="I45" connectionId="0">
    <xmlCellPr id="1" uniqueName="P1075003">
      <xmlPr mapId="1" xpath="/GFI-IZD-POD/IFP-E_1000954/P1075003" xmlDataType="decimal"/>
    </xmlCellPr>
  </singleXmlCell>
  <singleXmlCell id="80" r="H46" connectionId="0">
    <xmlCellPr id="1" uniqueName="P1075005">
      <xmlPr mapId="1" xpath="/GFI-IZD-POD/IFP-E_1000954/P1075005" xmlDataType="decimal"/>
    </xmlCellPr>
  </singleXmlCell>
  <singleXmlCell id="81" r="I46" connectionId="0">
    <xmlCellPr id="1" uniqueName="P1075007">
      <xmlPr mapId="1" xpath="/GFI-IZD-POD/IFP-E_1000954/P1075007" xmlDataType="decimal"/>
    </xmlCellPr>
  </singleXmlCell>
  <singleXmlCell id="82" r="H47" connectionId="0">
    <xmlCellPr id="1" uniqueName="P1075009">
      <xmlPr mapId="1" xpath="/GFI-IZD-POD/IFP-E_1000954/P1075009" xmlDataType="decimal"/>
    </xmlCellPr>
  </singleXmlCell>
  <singleXmlCell id="83" r="I47" connectionId="0">
    <xmlCellPr id="1" uniqueName="P1075011">
      <xmlPr mapId="1" xpath="/GFI-IZD-POD/IFP-E_1000954/P1075011" xmlDataType="decimal"/>
    </xmlCellPr>
  </singleXmlCell>
  <singleXmlCell id="84" r="H48" connectionId="0">
    <xmlCellPr id="1" uniqueName="P1075012">
      <xmlPr mapId="1" xpath="/GFI-IZD-POD/IFP-E_1000954/P1075012" xmlDataType="decimal"/>
    </xmlCellPr>
  </singleXmlCell>
  <singleXmlCell id="85" r="I48" connectionId="0">
    <xmlCellPr id="1" uniqueName="P1075014">
      <xmlPr mapId="1" xpath="/GFI-IZD-POD/IFP-E_1000954/P1075014" xmlDataType="decimal"/>
    </xmlCellPr>
  </singleXmlCell>
  <singleXmlCell id="86" r="H49" connectionId="0">
    <xmlCellPr id="1" uniqueName="P1075016">
      <xmlPr mapId="1" xpath="/GFI-IZD-POD/IFP-E_1000954/P1075016" xmlDataType="decimal"/>
    </xmlCellPr>
  </singleXmlCell>
  <singleXmlCell id="87" r="I49" connectionId="0">
    <xmlCellPr id="1" uniqueName="P1075018">
      <xmlPr mapId="1" xpath="/GFI-IZD-POD/IFP-E_1000954/P1075018" xmlDataType="decimal"/>
    </xmlCellPr>
  </singleXmlCell>
  <singleXmlCell id="88" r="H50" connectionId="0">
    <xmlCellPr id="1" uniqueName="P1075020">
      <xmlPr mapId="1" xpath="/GFI-IZD-POD/IFP-E_1000954/P1075020" xmlDataType="decimal"/>
    </xmlCellPr>
  </singleXmlCell>
  <singleXmlCell id="89" r="I50" connectionId="0">
    <xmlCellPr id="1" uniqueName="P1075023">
      <xmlPr mapId="1" xpath="/GFI-IZD-POD/IFP-E_1000954/P1075023" xmlDataType="decimal"/>
    </xmlCellPr>
  </singleXmlCell>
  <singleXmlCell id="90" r="H51" connectionId="0">
    <xmlCellPr id="1" uniqueName="P1075026">
      <xmlPr mapId="1" xpath="/GFI-IZD-POD/IFP-E_1000954/P1075026" xmlDataType="decimal"/>
    </xmlCellPr>
  </singleXmlCell>
  <singleXmlCell id="91" r="I51" connectionId="0">
    <xmlCellPr id="1" uniqueName="P1075028">
      <xmlPr mapId="1" xpath="/GFI-IZD-POD/IFP-E_1000954/P1075028" xmlDataType="decimal"/>
    </xmlCellPr>
  </singleXmlCell>
  <singleXmlCell id="92" r="H52" connectionId="0">
    <xmlCellPr id="1" uniqueName="P1075031">
      <xmlPr mapId="1" xpath="/GFI-IZD-POD/IFP-E_1000954/P1075031" xmlDataType="decimal"/>
    </xmlCellPr>
  </singleXmlCell>
  <singleXmlCell id="93" r="I52" connectionId="0">
    <xmlCellPr id="1" uniqueName="P1075033">
      <xmlPr mapId="1" xpath="/GFI-IZD-POD/IFP-E_1000954/P1075033" xmlDataType="decimal"/>
    </xmlCellPr>
  </singleXmlCell>
  <singleXmlCell id="94" r="H53" connectionId="0">
    <xmlCellPr id="1" uniqueName="P1075035">
      <xmlPr mapId="1" xpath="/GFI-IZD-POD/IFP-E_1000954/P1075035" xmlDataType="decimal"/>
    </xmlCellPr>
  </singleXmlCell>
  <singleXmlCell id="95" r="I53" connectionId="0">
    <xmlCellPr id="1" uniqueName="P1075037">
      <xmlPr mapId="1" xpath="/GFI-IZD-POD/IFP-E_1000954/P1075037" xmlDataType="decimal"/>
    </xmlCellPr>
  </singleXmlCell>
  <singleXmlCell id="96" r="H54" connectionId="0">
    <xmlCellPr id="1" uniqueName="P1075039">
      <xmlPr mapId="1" xpath="/GFI-IZD-POD/IFP-E_1000954/P1075039" xmlDataType="decimal"/>
    </xmlCellPr>
  </singleXmlCell>
  <singleXmlCell id="97" r="I54" connectionId="0">
    <xmlCellPr id="1" uniqueName="P1075043">
      <xmlPr mapId="1" xpath="/GFI-IZD-POD/IFP-E_1000954/P1075043" xmlDataType="decimal"/>
    </xmlCellPr>
  </singleXmlCell>
  <singleXmlCell id="98" r="H55" connectionId="0">
    <xmlCellPr id="1" uniqueName="P1075055">
      <xmlPr mapId="1" xpath="/GFI-IZD-POD/IFP-E_1000954/P1075055" xmlDataType="decimal"/>
    </xmlCellPr>
  </singleXmlCell>
  <singleXmlCell id="99" r="I55" connectionId="0">
    <xmlCellPr id="1" uniqueName="P1075057">
      <xmlPr mapId="1" xpath="/GFI-IZD-POD/IFP-E_1000954/P1075057" xmlDataType="decimal"/>
    </xmlCellPr>
  </singleXmlCell>
  <singleXmlCell id="100" r="H56" connectionId="0">
    <xmlCellPr id="1" uniqueName="P1075058">
      <xmlPr mapId="1" xpath="/GFI-IZD-POD/IFP-E_1000954/P1075058" xmlDataType="decimal"/>
    </xmlCellPr>
  </singleXmlCell>
  <singleXmlCell id="101" r="I56" connectionId="0">
    <xmlCellPr id="1" uniqueName="P1075060">
      <xmlPr mapId="1" xpath="/GFI-IZD-POD/IFP-E_1000954/P1075060" xmlDataType="decimal"/>
    </xmlCellPr>
  </singleXmlCell>
  <singleXmlCell id="102" r="H57" connectionId="0">
    <xmlCellPr id="1" uniqueName="P1075063">
      <xmlPr mapId="1" xpath="/GFI-IZD-POD/IFP-E_1000954/P1075063" xmlDataType="decimal"/>
    </xmlCellPr>
  </singleXmlCell>
  <singleXmlCell id="103" r="I57" connectionId="0">
    <xmlCellPr id="1" uniqueName="P1075065">
      <xmlPr mapId="1" xpath="/GFI-IZD-POD/IFP-E_1000954/P1075065" xmlDataType="decimal"/>
    </xmlCellPr>
  </singleXmlCell>
  <singleXmlCell id="104" r="H58" connectionId="0">
    <xmlCellPr id="1" uniqueName="P1075067">
      <xmlPr mapId="1" xpath="/GFI-IZD-POD/IFP-E_1000954/P1075067" xmlDataType="decimal"/>
    </xmlCellPr>
  </singleXmlCell>
  <singleXmlCell id="105" r="I58" connectionId="0">
    <xmlCellPr id="1" uniqueName="P1075071">
      <xmlPr mapId="1" xpath="/GFI-IZD-POD/IFP-E_1000954/P1075071" xmlDataType="decimal"/>
    </xmlCellPr>
  </singleXmlCell>
  <singleXmlCell id="106" r="H59" connectionId="0">
    <xmlCellPr id="1" uniqueName="P1075076">
      <xmlPr mapId="1" xpath="/GFI-IZD-POD/IFP-E_1000954/P1075076" xmlDataType="decimal"/>
    </xmlCellPr>
  </singleXmlCell>
  <singleXmlCell id="107" r="I59" connectionId="0">
    <xmlCellPr id="1" uniqueName="P1075080">
      <xmlPr mapId="1" xpath="/GFI-IZD-POD/IFP-E_1000954/P1075080" xmlDataType="decimal"/>
    </xmlCellPr>
  </singleXmlCell>
  <singleXmlCell id="108" r="H60" connectionId="0">
    <xmlCellPr id="1" uniqueName="P1075083">
      <xmlPr mapId="1" xpath="/GFI-IZD-POD/IFP-E_1000954/P1075083" xmlDataType="decimal"/>
    </xmlCellPr>
  </singleXmlCell>
  <singleXmlCell id="109" r="I60" connectionId="0">
    <xmlCellPr id="1" uniqueName="P1075085">
      <xmlPr mapId="1" xpath="/GFI-IZD-POD/IFP-E_1000954/P1075085" xmlDataType="decimal"/>
    </xmlCellPr>
  </singleXmlCell>
  <singleXmlCell id="110" r="H61" connectionId="0">
    <xmlCellPr id="1" uniqueName="P1075091">
      <xmlPr mapId="1" xpath="/GFI-IZD-POD/IFP-E_1000954/P1075091" xmlDataType="decimal"/>
    </xmlCellPr>
  </singleXmlCell>
  <singleXmlCell id="111" r="I61" connectionId="0">
    <xmlCellPr id="1" uniqueName="P1075093">
      <xmlPr mapId="1" xpath="/GFI-IZD-POD/IFP-E_1000954/P1075093" xmlDataType="decimal"/>
    </xmlCellPr>
  </singleXmlCell>
  <singleXmlCell id="112" r="H62" connectionId="0">
    <xmlCellPr id="1" uniqueName="P1075095">
      <xmlPr mapId="1" xpath="/GFI-IZD-POD/IFP-E_1000954/P1075095" xmlDataType="decimal"/>
    </xmlCellPr>
  </singleXmlCell>
  <singleXmlCell id="113" r="I62" connectionId="0">
    <xmlCellPr id="1" uniqueName="P1075097">
      <xmlPr mapId="1" xpath="/GFI-IZD-POD/IFP-E_1000954/P1075097" xmlDataType="decimal"/>
    </xmlCellPr>
  </singleXmlCell>
  <singleXmlCell id="114" r="H63" connectionId="0">
    <xmlCellPr id="1" uniqueName="P1075099">
      <xmlPr mapId="1" xpath="/GFI-IZD-POD/IFP-E_1000954/P1075099" xmlDataType="decimal"/>
    </xmlCellPr>
  </singleXmlCell>
  <singleXmlCell id="115" r="I63" connectionId="0">
    <xmlCellPr id="1" uniqueName="P1075100">
      <xmlPr mapId="1" xpath="/GFI-IZD-POD/IFP-E_1000954/P1075100" xmlDataType="decimal"/>
    </xmlCellPr>
  </singleXmlCell>
  <singleXmlCell id="116" r="H64" connectionId="0">
    <xmlCellPr id="1" uniqueName="P1075101">
      <xmlPr mapId="1" xpath="/GFI-IZD-POD/IFP-E_1000954/P1075101" xmlDataType="decimal"/>
    </xmlCellPr>
  </singleXmlCell>
  <singleXmlCell id="117" r="I64" connectionId="0">
    <xmlCellPr id="1" uniqueName="P1075102">
      <xmlPr mapId="1" xpath="/GFI-IZD-POD/IFP-E_1000954/P1075102" xmlDataType="decimal"/>
    </xmlCellPr>
  </singleXmlCell>
  <singleXmlCell id="118" r="H65" connectionId="0">
    <xmlCellPr id="1" uniqueName="P1075103">
      <xmlPr mapId="1" xpath="/GFI-IZD-POD/IFP-E_1000954/P1075103" xmlDataType="decimal"/>
    </xmlCellPr>
  </singleXmlCell>
  <singleXmlCell id="119" r="I65" connectionId="0">
    <xmlCellPr id="1" uniqueName="P1075104">
      <xmlPr mapId="1" xpath="/GFI-IZD-POD/IFP-E_1000954/P1075104" xmlDataType="decimal"/>
    </xmlCellPr>
  </singleXmlCell>
  <singleXmlCell id="120" r="H66" connectionId="0">
    <xmlCellPr id="1" uniqueName="P1075105">
      <xmlPr mapId="1" xpath="/GFI-IZD-POD/IFP-E_1000954/P1075105" xmlDataType="decimal"/>
    </xmlCellPr>
  </singleXmlCell>
  <singleXmlCell id="121" r="I66" connectionId="0">
    <xmlCellPr id="1" uniqueName="P1075106">
      <xmlPr mapId="1" xpath="/GFI-IZD-POD/IFP-E_1000954/P1075106" xmlDataType="decimal"/>
    </xmlCellPr>
  </singleXmlCell>
  <singleXmlCell id="122" r="H67" connectionId="0">
    <xmlCellPr id="1" uniqueName="P1075107">
      <xmlPr mapId="1" xpath="/GFI-IZD-POD/IFP-E_1000954/P1075107" xmlDataType="decimal"/>
    </xmlCellPr>
  </singleXmlCell>
  <singleXmlCell id="123" r="I67" connectionId="0">
    <xmlCellPr id="1" uniqueName="P1075108">
      <xmlPr mapId="1" xpath="/GFI-IZD-POD/IFP-E_1000954/P1075108" xmlDataType="decimal"/>
    </xmlCellPr>
  </singleXmlCell>
  <singleXmlCell id="124" r="H68" connectionId="0">
    <xmlCellPr id="1" uniqueName="P1075109">
      <xmlPr mapId="1" xpath="/GFI-IZD-POD/IFP-E_1000954/P1075109" xmlDataType="decimal"/>
    </xmlCellPr>
  </singleXmlCell>
  <singleXmlCell id="125" r="I68" connectionId="0">
    <xmlCellPr id="1" uniqueName="P1075110">
      <xmlPr mapId="1" xpath="/GFI-IZD-POD/IFP-E_1000954/P1075110" xmlDataType="decimal"/>
    </xmlCellPr>
  </singleXmlCell>
  <singleXmlCell id="126" r="H69" connectionId="0">
    <xmlCellPr id="1" uniqueName="P1075111">
      <xmlPr mapId="1" xpath="/GFI-IZD-POD/IFP-E_1000954/P1075111" xmlDataType="decimal"/>
    </xmlCellPr>
  </singleXmlCell>
  <singleXmlCell id="127" r="I69" connectionId="0">
    <xmlCellPr id="1" uniqueName="P1075112">
      <xmlPr mapId="1" xpath="/GFI-IZD-POD/IFP-E_1000954/P1075112" xmlDataType="decimal"/>
    </xmlCellPr>
  </singleXmlCell>
  <singleXmlCell id="128" r="H70" connectionId="0">
    <xmlCellPr id="1" uniqueName="P1075113">
      <xmlPr mapId="1" xpath="/GFI-IZD-POD/IFP-E_1000954/P1075113" xmlDataType="decimal"/>
    </xmlCellPr>
  </singleXmlCell>
  <singleXmlCell id="129" r="I70" connectionId="0">
    <xmlCellPr id="1" uniqueName="P1075114">
      <xmlPr mapId="1" xpath="/GFI-IZD-POD/IFP-E_1000954/P1075114" xmlDataType="decimal"/>
    </xmlCellPr>
  </singleXmlCell>
  <singleXmlCell id="130" r="H71" connectionId="0">
    <xmlCellPr id="1" uniqueName="P1075115">
      <xmlPr mapId="1" xpath="/GFI-IZD-POD/IFP-E_1000954/P1075115" xmlDataType="decimal"/>
    </xmlCellPr>
  </singleXmlCell>
  <singleXmlCell id="131" r="I71" connectionId="0">
    <xmlCellPr id="1" uniqueName="P1075116">
      <xmlPr mapId="1" xpath="/GFI-IZD-POD/IFP-E_1000954/P1075116" xmlDataType="decimal"/>
    </xmlCellPr>
  </singleXmlCell>
  <singleXmlCell id="132" r="H72" connectionId="0">
    <xmlCellPr id="1" uniqueName="P1075117">
      <xmlPr mapId="1" xpath="/GFI-IZD-POD/IFP-E_1000954/P1075117" xmlDataType="decimal"/>
    </xmlCellPr>
  </singleXmlCell>
  <singleXmlCell id="133" r="I72" connectionId="0">
    <xmlCellPr id="1" uniqueName="P1075118">
      <xmlPr mapId="1" xpath="/GFI-IZD-POD/IFP-E_1000954/P1075118" xmlDataType="decimal"/>
    </xmlCellPr>
  </singleXmlCell>
  <singleXmlCell id="134" r="H73" connectionId="0">
    <xmlCellPr id="1" uniqueName="P1075119">
      <xmlPr mapId="1" xpath="/GFI-IZD-POD/IFP-E_1000954/P1075119" xmlDataType="decimal"/>
    </xmlCellPr>
  </singleXmlCell>
  <singleXmlCell id="135" r="I73" connectionId="0">
    <xmlCellPr id="1" uniqueName="P1075120">
      <xmlPr mapId="1" xpath="/GFI-IZD-POD/IFP-E_1000954/P1075120" xmlDataType="decimal"/>
    </xmlCellPr>
  </singleXmlCell>
  <singleXmlCell id="136" r="H75" connectionId="0">
    <xmlCellPr id="1" uniqueName="P1075121">
      <xmlPr mapId="1" xpath="/GFI-IZD-POD/IFP-E_1000954/P1075121" xmlDataType="decimal"/>
    </xmlCellPr>
  </singleXmlCell>
  <singleXmlCell id="137" r="I75" connectionId="0">
    <xmlCellPr id="1" uniqueName="P1075229">
      <xmlPr mapId="1" xpath="/GFI-IZD-POD/IFP-E_1000954/P1075229" xmlDataType="decimal"/>
    </xmlCellPr>
  </singleXmlCell>
  <singleXmlCell id="138" r="H76" connectionId="0">
    <xmlCellPr id="1" uniqueName="P1075230">
      <xmlPr mapId="1" xpath="/GFI-IZD-POD/IFP-E_1000954/P1075230" xmlDataType="decimal"/>
    </xmlCellPr>
  </singleXmlCell>
  <singleXmlCell id="139" r="I76" connectionId="0">
    <xmlCellPr id="1" uniqueName="P1075231">
      <xmlPr mapId="1" xpath="/GFI-IZD-POD/IFP-E_1000954/P1075231" xmlDataType="decimal"/>
    </xmlCellPr>
  </singleXmlCell>
  <singleXmlCell id="140" r="H77" connectionId="0">
    <xmlCellPr id="1" uniqueName="P1075232">
      <xmlPr mapId="1" xpath="/GFI-IZD-POD/IFP-E_1000954/P1075232" xmlDataType="decimal"/>
    </xmlCellPr>
  </singleXmlCell>
  <singleXmlCell id="141" r="I77" connectionId="0">
    <xmlCellPr id="1" uniqueName="P1075233">
      <xmlPr mapId="1" xpath="/GFI-IZD-POD/IFP-E_1000954/P1075233" xmlDataType="decimal"/>
    </xmlCellPr>
  </singleXmlCell>
  <singleXmlCell id="142" r="H78" connectionId="0">
    <xmlCellPr id="1" uniqueName="P1075234">
      <xmlPr mapId="1" xpath="/GFI-IZD-POD/IFP-E_1000954/P1075234" xmlDataType="decimal"/>
    </xmlCellPr>
  </singleXmlCell>
  <singleXmlCell id="143" r="I78" connectionId="0">
    <xmlCellPr id="1" uniqueName="P1075235">
      <xmlPr mapId="1" xpath="/GFI-IZD-POD/IFP-E_1000954/P1075235" xmlDataType="decimal"/>
    </xmlCellPr>
  </singleXmlCell>
  <singleXmlCell id="144" r="H79" connectionId="0">
    <xmlCellPr id="1" uniqueName="P1075236">
      <xmlPr mapId="1" xpath="/GFI-IZD-POD/IFP-E_1000954/P1075236" xmlDataType="decimal"/>
    </xmlCellPr>
  </singleXmlCell>
  <singleXmlCell id="145" r="I79" connectionId="0">
    <xmlCellPr id="1" uniqueName="P1075237">
      <xmlPr mapId="1" xpath="/GFI-IZD-POD/IFP-E_1000954/P1075237" xmlDataType="decimal"/>
    </xmlCellPr>
  </singleXmlCell>
  <singleXmlCell id="146" r="H80" connectionId="0">
    <xmlCellPr id="1" uniqueName="P1075238">
      <xmlPr mapId="1" xpath="/GFI-IZD-POD/IFP-E_1000954/P1075238" xmlDataType="decimal"/>
    </xmlCellPr>
  </singleXmlCell>
  <singleXmlCell id="147" r="I80" connectionId="0">
    <xmlCellPr id="1" uniqueName="P1075239">
      <xmlPr mapId="1" xpath="/GFI-IZD-POD/IFP-E_1000954/P1075239" xmlDataType="decimal"/>
    </xmlCellPr>
  </singleXmlCell>
  <singleXmlCell id="148" r="H81" connectionId="0">
    <xmlCellPr id="1" uniqueName="P1075240">
      <xmlPr mapId="1" xpath="/GFI-IZD-POD/IFP-E_1000954/P1075240" xmlDataType="decimal"/>
    </xmlCellPr>
  </singleXmlCell>
  <singleXmlCell id="149" r="I81" connectionId="0">
    <xmlCellPr id="1" uniqueName="P1075241">
      <xmlPr mapId="1" xpath="/GFI-IZD-POD/IFP-E_1000954/P1075241" xmlDataType="decimal"/>
    </xmlCellPr>
  </singleXmlCell>
  <singleXmlCell id="150" r="H82" connectionId="0">
    <xmlCellPr id="1" uniqueName="P1075242">
      <xmlPr mapId="1" xpath="/GFI-IZD-POD/IFP-E_1000954/P1075242" xmlDataType="decimal"/>
    </xmlCellPr>
  </singleXmlCell>
  <singleXmlCell id="151" r="I82" connectionId="0">
    <xmlCellPr id="1" uniqueName="P1075243">
      <xmlPr mapId="1" xpath="/GFI-IZD-POD/IFP-E_1000954/P1075243" xmlDataType="decimal"/>
    </xmlCellPr>
  </singleXmlCell>
  <singleXmlCell id="152" r="H83" connectionId="0">
    <xmlCellPr id="1" uniqueName="P1075244">
      <xmlPr mapId="1" xpath="/GFI-IZD-POD/IFP-E_1000954/P1075244" xmlDataType="decimal"/>
    </xmlCellPr>
  </singleXmlCell>
  <singleXmlCell id="153" r="I83" connectionId="0">
    <xmlCellPr id="1" uniqueName="P1075245">
      <xmlPr mapId="1" xpath="/GFI-IZD-POD/IFP-E_1000954/P1075245" xmlDataType="decimal"/>
    </xmlCellPr>
  </singleXmlCell>
  <singleXmlCell id="154" r="H84" connectionId="0">
    <xmlCellPr id="1" uniqueName="P1075246">
      <xmlPr mapId="1" xpath="/GFI-IZD-POD/IFP-E_1000954/P1075246" xmlDataType="decimal"/>
    </xmlCellPr>
  </singleXmlCell>
  <singleXmlCell id="155" r="I84" connectionId="0">
    <xmlCellPr id="1" uniqueName="P1075247">
      <xmlPr mapId="1" xpath="/GFI-IZD-POD/IFP-E_1000954/P1075247" xmlDataType="decimal"/>
    </xmlCellPr>
  </singleXmlCell>
  <singleXmlCell id="156" r="H85" connectionId="0">
    <xmlCellPr id="1" uniqueName="P1075248">
      <xmlPr mapId="1" xpath="/GFI-IZD-POD/IFP-E_1000954/P1075248" xmlDataType="decimal"/>
    </xmlCellPr>
  </singleXmlCell>
  <singleXmlCell id="157" r="I85" connectionId="0">
    <xmlCellPr id="1" uniqueName="P1075249">
      <xmlPr mapId="1" xpath="/GFI-IZD-POD/IFP-E_1000954/P1075249" xmlDataType="decimal"/>
    </xmlCellPr>
  </singleXmlCell>
  <singleXmlCell id="158" r="H86" connectionId="0">
    <xmlCellPr id="1" uniqueName="P1075250">
      <xmlPr mapId="1" xpath="/GFI-IZD-POD/IFP-E_1000954/P1075250" xmlDataType="decimal"/>
    </xmlCellPr>
  </singleXmlCell>
  <singleXmlCell id="159" r="I86" connectionId="0">
    <xmlCellPr id="1" uniqueName="P1075251">
      <xmlPr mapId="1" xpath="/GFI-IZD-POD/IFP-E_1000954/P1075251" xmlDataType="decimal"/>
    </xmlCellPr>
  </singleXmlCell>
  <singleXmlCell id="160" r="H87" connectionId="0">
    <xmlCellPr id="1" uniqueName="P1075252">
      <xmlPr mapId="1" xpath="/GFI-IZD-POD/IFP-E_1000954/P1075252" xmlDataType="decimal"/>
    </xmlCellPr>
  </singleXmlCell>
  <singleXmlCell id="161" r="I87" connectionId="0">
    <xmlCellPr id="1" uniqueName="P1075253">
      <xmlPr mapId="1" xpath="/GFI-IZD-POD/IFP-E_1000954/P1075253" xmlDataType="decimal"/>
    </xmlCellPr>
  </singleXmlCell>
  <singleXmlCell id="162" r="H88" connectionId="0">
    <xmlCellPr id="1" uniqueName="P1075254">
      <xmlPr mapId="1" xpath="/GFI-IZD-POD/IFP-E_1000954/P1075254" xmlDataType="decimal"/>
    </xmlCellPr>
  </singleXmlCell>
  <singleXmlCell id="163" r="I88" connectionId="0">
    <xmlCellPr id="1" uniqueName="P1075255">
      <xmlPr mapId="1" xpath="/GFI-IZD-POD/IFP-E_1000954/P1075255" xmlDataType="decimal"/>
    </xmlCellPr>
  </singleXmlCell>
  <singleXmlCell id="164" r="H89" connectionId="0">
    <xmlCellPr id="1" uniqueName="P1121862">
      <xmlPr mapId="1" xpath="/GFI-IZD-POD/IFP-E_1000954/P1121862" xmlDataType="decimal"/>
    </xmlCellPr>
  </singleXmlCell>
  <singleXmlCell id="165" r="I89" connectionId="0">
    <xmlCellPr id="1" uniqueName="P1121863">
      <xmlPr mapId="1" xpath="/GFI-IZD-POD/IFP-E_1000954/P1121863" xmlDataType="decimal"/>
    </xmlCellPr>
  </singleXmlCell>
  <singleXmlCell id="166" r="H90" connectionId="0">
    <xmlCellPr id="1" uniqueName="P1121864">
      <xmlPr mapId="1" xpath="/GFI-IZD-POD/IFP-E_1000954/P1121864" xmlDataType="decimal"/>
    </xmlCellPr>
  </singleXmlCell>
  <singleXmlCell id="167" r="I90" connectionId="0">
    <xmlCellPr id="1" uniqueName="P1121865">
      <xmlPr mapId="1" xpath="/GFI-IZD-POD/IFP-E_1000954/P1121865" xmlDataType="decimal"/>
    </xmlCellPr>
  </singleXmlCell>
  <singleXmlCell id="168" r="H91" connectionId="0">
    <xmlCellPr id="1" uniqueName="P1075256">
      <xmlPr mapId="1" xpath="/GFI-IZD-POD/IFP-E_1000954/P1075256" xmlDataType="decimal"/>
    </xmlCellPr>
  </singleXmlCell>
  <singleXmlCell id="169" r="I91" connectionId="0">
    <xmlCellPr id="1" uniqueName="P1075257">
      <xmlPr mapId="1" xpath="/GFI-IZD-POD/IFP-E_1000954/P1075257" xmlDataType="decimal"/>
    </xmlCellPr>
  </singleXmlCell>
  <singleXmlCell id="170" r="H92" connectionId="0">
    <xmlCellPr id="1" uniqueName="P1075258">
      <xmlPr mapId="1" xpath="/GFI-IZD-POD/IFP-E_1000954/P1075258" xmlDataType="decimal"/>
    </xmlCellPr>
  </singleXmlCell>
  <singleXmlCell id="171" r="I92" connectionId="0">
    <xmlCellPr id="1" uniqueName="P1075259">
      <xmlPr mapId="1" xpath="/GFI-IZD-POD/IFP-E_1000954/P1075259" xmlDataType="decimal"/>
    </xmlCellPr>
  </singleXmlCell>
  <singleXmlCell id="172" r="H93" connectionId="0">
    <xmlCellPr id="1" uniqueName="P1075260">
      <xmlPr mapId="1" xpath="/GFI-IZD-POD/IFP-E_1000954/P1075260" xmlDataType="decimal"/>
    </xmlCellPr>
  </singleXmlCell>
  <singleXmlCell id="173" r="I93" connectionId="0">
    <xmlCellPr id="1" uniqueName="P1075261">
      <xmlPr mapId="1" xpath="/GFI-IZD-POD/IFP-E_1000954/P1075261" xmlDataType="decimal"/>
    </xmlCellPr>
  </singleXmlCell>
  <singleXmlCell id="174" r="H94" connectionId="0">
    <xmlCellPr id="1" uniqueName="P1075262">
      <xmlPr mapId="1" xpath="/GFI-IZD-POD/IFP-E_1000954/P1075262" xmlDataType="decimal"/>
    </xmlCellPr>
  </singleXmlCell>
  <singleXmlCell id="175" r="I94" connectionId="0">
    <xmlCellPr id="1" uniqueName="P1075263">
      <xmlPr mapId="1" xpath="/GFI-IZD-POD/IFP-E_1000954/P1075263" xmlDataType="decimal"/>
    </xmlCellPr>
  </singleXmlCell>
  <singleXmlCell id="176" r="H95" connectionId="0">
    <xmlCellPr id="1" uniqueName="P1075264">
      <xmlPr mapId="1" xpath="/GFI-IZD-POD/IFP-E_1000954/P1075264" xmlDataType="decimal"/>
    </xmlCellPr>
  </singleXmlCell>
  <singleXmlCell id="177" r="I95" connectionId="0">
    <xmlCellPr id="1" uniqueName="P1075265">
      <xmlPr mapId="1" xpath="/GFI-IZD-POD/IFP-E_1000954/P1075265" xmlDataType="decimal"/>
    </xmlCellPr>
  </singleXmlCell>
  <singleXmlCell id="178" r="H96" connectionId="0">
    <xmlCellPr id="1" uniqueName="P1075266">
      <xmlPr mapId="1" xpath="/GFI-IZD-POD/IFP-E_1000954/P1075266" xmlDataType="decimal"/>
    </xmlCellPr>
  </singleXmlCell>
  <singleXmlCell id="179" r="I96" connectionId="0">
    <xmlCellPr id="1" uniqueName="P1075267">
      <xmlPr mapId="1" xpath="/GFI-IZD-POD/IFP-E_1000954/P1075267" xmlDataType="decimal"/>
    </xmlCellPr>
  </singleXmlCell>
  <singleXmlCell id="180" r="H97" connectionId="0">
    <xmlCellPr id="1" uniqueName="P1075268">
      <xmlPr mapId="1" xpath="/GFI-IZD-POD/IFP-E_1000954/P1075268" xmlDataType="decimal"/>
    </xmlCellPr>
  </singleXmlCell>
  <singleXmlCell id="181" r="I97" connectionId="0">
    <xmlCellPr id="1" uniqueName="P1075269">
      <xmlPr mapId="1" xpath="/GFI-IZD-POD/IFP-E_1000954/P1075269" xmlDataType="decimal"/>
    </xmlCellPr>
  </singleXmlCell>
  <singleXmlCell id="182" r="H98" connectionId="0">
    <xmlCellPr id="1" uniqueName="P1075270">
      <xmlPr mapId="1" xpath="/GFI-IZD-POD/IFP-E_1000954/P1075270" xmlDataType="decimal"/>
    </xmlCellPr>
  </singleXmlCell>
  <singleXmlCell id="183" r="I98" connectionId="0">
    <xmlCellPr id="1" uniqueName="P1075271">
      <xmlPr mapId="1" xpath="/GFI-IZD-POD/IFP-E_1000954/P1075271" xmlDataType="decimal"/>
    </xmlCellPr>
  </singleXmlCell>
  <singleXmlCell id="184" r="H99" connectionId="0">
    <xmlCellPr id="1" uniqueName="P1075272">
      <xmlPr mapId="1" xpath="/GFI-IZD-POD/IFP-E_1000954/P1075272" xmlDataType="decimal"/>
    </xmlCellPr>
  </singleXmlCell>
  <singleXmlCell id="185" r="I99" connectionId="0">
    <xmlCellPr id="1" uniqueName="P1075273">
      <xmlPr mapId="1" xpath="/GFI-IZD-POD/IFP-E_1000954/P1075273" xmlDataType="decimal"/>
    </xmlCellPr>
  </singleXmlCell>
  <singleXmlCell id="186" r="H100" connectionId="0">
    <xmlCellPr id="1" uniqueName="P1075274">
      <xmlPr mapId="1" xpath="/GFI-IZD-POD/IFP-E_1000954/P1075274" xmlDataType="decimal"/>
    </xmlCellPr>
  </singleXmlCell>
  <singleXmlCell id="187" r="I100" connectionId="0">
    <xmlCellPr id="1" uniqueName="P1075275">
      <xmlPr mapId="1" xpath="/GFI-IZD-POD/IFP-E_1000954/P1075275" xmlDataType="decimal"/>
    </xmlCellPr>
  </singleXmlCell>
  <singleXmlCell id="188" r="H101" connectionId="0">
    <xmlCellPr id="1" uniqueName="P1075276">
      <xmlPr mapId="1" xpath="/GFI-IZD-POD/IFP-E_1000954/P1075276" xmlDataType="decimal"/>
    </xmlCellPr>
  </singleXmlCell>
  <singleXmlCell id="189" r="I101" connectionId="0">
    <xmlCellPr id="1" uniqueName="P1075277">
      <xmlPr mapId="1" xpath="/GFI-IZD-POD/IFP-E_1000954/P1075277" xmlDataType="decimal"/>
    </xmlCellPr>
  </singleXmlCell>
  <singleXmlCell id="190" r="H102" connectionId="0">
    <xmlCellPr id="1" uniqueName="P1075278">
      <xmlPr mapId="1" xpath="/GFI-IZD-POD/IFP-E_1000954/P1075278" xmlDataType="decimal"/>
    </xmlCellPr>
  </singleXmlCell>
  <singleXmlCell id="191" r="I102" connectionId="0">
    <xmlCellPr id="1" uniqueName="P1075279">
      <xmlPr mapId="1" xpath="/GFI-IZD-POD/IFP-E_1000954/P1075279" xmlDataType="decimal"/>
    </xmlCellPr>
  </singleXmlCell>
  <singleXmlCell id="192" r="H103" connectionId="0">
    <xmlCellPr id="1" uniqueName="P1075280">
      <xmlPr mapId="1" xpath="/GFI-IZD-POD/IFP-E_1000954/P1075280" xmlDataType="decimal"/>
    </xmlCellPr>
  </singleXmlCell>
  <singleXmlCell id="193" r="I103" connectionId="0">
    <xmlCellPr id="1" uniqueName="P1075281">
      <xmlPr mapId="1" xpath="/GFI-IZD-POD/IFP-E_1000954/P1075281" xmlDataType="decimal"/>
    </xmlCellPr>
  </singleXmlCell>
  <singleXmlCell id="194" r="H104" connectionId="0">
    <xmlCellPr id="1" uniqueName="P1075282">
      <xmlPr mapId="1" xpath="/GFI-IZD-POD/IFP-E_1000954/P1075282" xmlDataType="decimal"/>
    </xmlCellPr>
  </singleXmlCell>
  <singleXmlCell id="195" r="I104" connectionId="0">
    <xmlCellPr id="1" uniqueName="P1075283">
      <xmlPr mapId="1" xpath="/GFI-IZD-POD/IFP-E_1000954/P1075283" xmlDataType="decimal"/>
    </xmlCellPr>
  </singleXmlCell>
  <singleXmlCell id="196" r="H105" connectionId="0">
    <xmlCellPr id="1" uniqueName="P1075284">
      <xmlPr mapId="1" xpath="/GFI-IZD-POD/IFP-E_1000954/P1075284" xmlDataType="decimal"/>
    </xmlCellPr>
  </singleXmlCell>
  <singleXmlCell id="197" r="I105" connectionId="0">
    <xmlCellPr id="1" uniqueName="P1075285">
      <xmlPr mapId="1" xpath="/GFI-IZD-POD/IFP-E_1000954/P1075285" xmlDataType="decimal"/>
    </xmlCellPr>
  </singleXmlCell>
  <singleXmlCell id="198" r="H106" connectionId="0">
    <xmlCellPr id="1" uniqueName="P1075286">
      <xmlPr mapId="1" xpath="/GFI-IZD-POD/IFP-E_1000954/P1075286" xmlDataType="decimal"/>
    </xmlCellPr>
  </singleXmlCell>
  <singleXmlCell id="199" r="I106" connectionId="0">
    <xmlCellPr id="1" uniqueName="P1075287">
      <xmlPr mapId="1" xpath="/GFI-IZD-POD/IFP-E_1000954/P1075287" xmlDataType="decimal"/>
    </xmlCellPr>
  </singleXmlCell>
  <singleXmlCell id="200" r="H107" connectionId="0">
    <xmlCellPr id="1" uniqueName="P1075288">
      <xmlPr mapId="1" xpath="/GFI-IZD-POD/IFP-E_1000954/P1075288" xmlDataType="decimal"/>
    </xmlCellPr>
  </singleXmlCell>
  <singleXmlCell id="201" r="I107" connectionId="0">
    <xmlCellPr id="1" uniqueName="P1075289">
      <xmlPr mapId="1" xpath="/GFI-IZD-POD/IFP-E_1000954/P1075289" xmlDataType="decimal"/>
    </xmlCellPr>
  </singleXmlCell>
  <singleXmlCell id="202" r="H108" connectionId="0">
    <xmlCellPr id="1" uniqueName="P1075290">
      <xmlPr mapId="1" xpath="/GFI-IZD-POD/IFP-E_1000954/P1075290" xmlDataType="decimal"/>
    </xmlCellPr>
  </singleXmlCell>
  <singleXmlCell id="203" r="I108" connectionId="0">
    <xmlCellPr id="1" uniqueName="P1075291">
      <xmlPr mapId="1" xpath="/GFI-IZD-POD/IFP-E_1000954/P1075291" xmlDataType="decimal"/>
    </xmlCellPr>
  </singleXmlCell>
  <singleXmlCell id="204" r="H109" connectionId="0">
    <xmlCellPr id="1" uniqueName="P1075292">
      <xmlPr mapId="1" xpath="/GFI-IZD-POD/IFP-E_1000954/P1075292" xmlDataType="decimal"/>
    </xmlCellPr>
  </singleXmlCell>
  <singleXmlCell id="205" r="I109" connectionId="0">
    <xmlCellPr id="1" uniqueName="P1075293">
      <xmlPr mapId="1" xpath="/GFI-IZD-POD/IFP-E_1000954/P1075293" xmlDataType="decimal"/>
    </xmlCellPr>
  </singleXmlCell>
  <singleXmlCell id="206" r="H110" connectionId="0">
    <xmlCellPr id="1" uniqueName="P1075294">
      <xmlPr mapId="1" xpath="/GFI-IZD-POD/IFP-E_1000954/P1075294" xmlDataType="decimal"/>
    </xmlCellPr>
  </singleXmlCell>
  <singleXmlCell id="207" r="I110" connectionId="0">
    <xmlCellPr id="1" uniqueName="P1075295">
      <xmlPr mapId="1" xpath="/GFI-IZD-POD/IFP-E_1000954/P1075295" xmlDataType="decimal"/>
    </xmlCellPr>
  </singleXmlCell>
  <singleXmlCell id="208" r="H111" connectionId="0">
    <xmlCellPr id="1" uniqueName="P1075296">
      <xmlPr mapId="1" xpath="/GFI-IZD-POD/IFP-E_1000954/P1075296" xmlDataType="decimal"/>
    </xmlCellPr>
  </singleXmlCell>
  <singleXmlCell id="209" r="I111" connectionId="0">
    <xmlCellPr id="1" uniqueName="P1075297">
      <xmlPr mapId="1" xpath="/GFI-IZD-POD/IFP-E_1000954/P1075297" xmlDataType="decimal"/>
    </xmlCellPr>
  </singleXmlCell>
  <singleXmlCell id="210" r="H112" connectionId="0">
    <xmlCellPr id="1" uniqueName="P1075298">
      <xmlPr mapId="1" xpath="/GFI-IZD-POD/IFP-E_1000954/P1075298" xmlDataType="decimal"/>
    </xmlCellPr>
  </singleXmlCell>
  <singleXmlCell id="211" r="I112" connectionId="0">
    <xmlCellPr id="1" uniqueName="P1075299">
      <xmlPr mapId="1" xpath="/GFI-IZD-POD/IFP-E_1000954/P1075299" xmlDataType="decimal"/>
    </xmlCellPr>
  </singleXmlCell>
  <singleXmlCell id="212" r="H113" connectionId="0">
    <xmlCellPr id="1" uniqueName="P1075300">
      <xmlPr mapId="1" xpath="/GFI-IZD-POD/IFP-E_1000954/P1075300" xmlDataType="decimal"/>
    </xmlCellPr>
  </singleXmlCell>
  <singleXmlCell id="213" r="I113" connectionId="0">
    <xmlCellPr id="1" uniqueName="P1075301">
      <xmlPr mapId="1" xpath="/GFI-IZD-POD/IFP-E_1000954/P1075301" xmlDataType="decimal"/>
    </xmlCellPr>
  </singleXmlCell>
  <singleXmlCell id="214" r="H114" connectionId="0">
    <xmlCellPr id="1" uniqueName="P1075302">
      <xmlPr mapId="1" xpath="/GFI-IZD-POD/IFP-E_1000954/P1075302" xmlDataType="decimal"/>
    </xmlCellPr>
  </singleXmlCell>
  <singleXmlCell id="215" r="I114" connectionId="0">
    <xmlCellPr id="1" uniqueName="P1075303">
      <xmlPr mapId="1" xpath="/GFI-IZD-POD/IFP-E_1000954/P1075303" xmlDataType="decimal"/>
    </xmlCellPr>
  </singleXmlCell>
  <singleXmlCell id="216" r="H115" connectionId="0">
    <xmlCellPr id="1" uniqueName="P1075304">
      <xmlPr mapId="1" xpath="/GFI-IZD-POD/IFP-E_1000954/P1075304" xmlDataType="decimal"/>
    </xmlCellPr>
  </singleXmlCell>
  <singleXmlCell id="217" r="I115" connectionId="0">
    <xmlCellPr id="1" uniqueName="P1075305">
      <xmlPr mapId="1" xpath="/GFI-IZD-POD/IFP-E_1000954/P1075305" xmlDataType="decimal"/>
    </xmlCellPr>
  </singleXmlCell>
  <singleXmlCell id="218" r="H116" connectionId="0">
    <xmlCellPr id="1" uniqueName="P1075306">
      <xmlPr mapId="1" xpath="/GFI-IZD-POD/IFP-E_1000954/P1075306" xmlDataType="decimal"/>
    </xmlCellPr>
  </singleXmlCell>
  <singleXmlCell id="219" r="I116" connectionId="0">
    <xmlCellPr id="1" uniqueName="P1075307">
      <xmlPr mapId="1" xpath="/GFI-IZD-POD/IFP-E_1000954/P1075307" xmlDataType="decimal"/>
    </xmlCellPr>
  </singleXmlCell>
  <singleXmlCell id="220" r="H117" connectionId="0">
    <xmlCellPr id="1" uniqueName="P1075308">
      <xmlPr mapId="1" xpath="/GFI-IZD-POD/IFP-E_1000954/P1075308" xmlDataType="decimal"/>
    </xmlCellPr>
  </singleXmlCell>
  <singleXmlCell id="221" r="I117" connectionId="0">
    <xmlCellPr id="1" uniqueName="P1075309">
      <xmlPr mapId="1" xpath="/GFI-IZD-POD/IFP-E_1000954/P1075309" xmlDataType="decimal"/>
    </xmlCellPr>
  </singleXmlCell>
  <singleXmlCell id="222" r="H118" connectionId="0">
    <xmlCellPr id="1" uniqueName="P1075310">
      <xmlPr mapId="1" xpath="/GFI-IZD-POD/IFP-E_1000954/P1075310" xmlDataType="decimal"/>
    </xmlCellPr>
  </singleXmlCell>
  <singleXmlCell id="223" r="I118" connectionId="0">
    <xmlCellPr id="1" uniqueName="P1075311">
      <xmlPr mapId="1" xpath="/GFI-IZD-POD/IFP-E_1000954/P1075311" xmlDataType="decimal"/>
    </xmlCellPr>
  </singleXmlCell>
  <singleXmlCell id="224" r="H119" connectionId="0">
    <xmlCellPr id="1" uniqueName="P1075312">
      <xmlPr mapId="1" xpath="/GFI-IZD-POD/IFP-E_1000954/P1075312" xmlDataType="decimal"/>
    </xmlCellPr>
  </singleXmlCell>
  <singleXmlCell id="225" r="I119" connectionId="0">
    <xmlCellPr id="1" uniqueName="P1075313">
      <xmlPr mapId="1" xpath="/GFI-IZD-POD/IFP-E_1000954/P1075313" xmlDataType="decimal"/>
    </xmlCellPr>
  </singleXmlCell>
  <singleXmlCell id="226" r="H120" connectionId="0">
    <xmlCellPr id="1" uniqueName="P1075314">
      <xmlPr mapId="1" xpath="/GFI-IZD-POD/IFP-E_1000954/P1075314" xmlDataType="decimal"/>
    </xmlCellPr>
  </singleXmlCell>
  <singleXmlCell id="227" r="I120" connectionId="0">
    <xmlCellPr id="1" uniqueName="P1075315">
      <xmlPr mapId="1" xpath="/GFI-IZD-POD/IFP-E_1000954/P1075315" xmlDataType="decimal"/>
    </xmlCellPr>
  </singleXmlCell>
  <singleXmlCell id="228" r="H121" connectionId="0">
    <xmlCellPr id="1" uniqueName="P1075316">
      <xmlPr mapId="1" xpath="/GFI-IZD-POD/IFP-E_1000954/P1075316" xmlDataType="decimal"/>
    </xmlCellPr>
  </singleXmlCell>
  <singleXmlCell id="229" r="I121" connectionId="0">
    <xmlCellPr id="1" uniqueName="P1075317">
      <xmlPr mapId="1" xpath="/GFI-IZD-POD/IFP-E_1000954/P1075317" xmlDataType="decimal"/>
    </xmlCellPr>
  </singleXmlCell>
  <singleXmlCell id="230" r="H122" connectionId="0">
    <xmlCellPr id="1" uniqueName="P1075318">
      <xmlPr mapId="1" xpath="/GFI-IZD-POD/IFP-E_1000954/P1075318" xmlDataType="decimal"/>
    </xmlCellPr>
  </singleXmlCell>
  <singleXmlCell id="231" r="I122" connectionId="0">
    <xmlCellPr id="1" uniqueName="P1075319">
      <xmlPr mapId="1" xpath="/GFI-IZD-POD/IFP-E_1000954/P1075319" xmlDataType="decimal"/>
    </xmlCellPr>
  </singleXmlCell>
  <singleXmlCell id="232" r="H123" connectionId="0">
    <xmlCellPr id="1" uniqueName="P1075320">
      <xmlPr mapId="1" xpath="/GFI-IZD-POD/IFP-E_1000954/P1075320" xmlDataType="decimal"/>
    </xmlCellPr>
  </singleXmlCell>
  <singleXmlCell id="233" r="I123" connectionId="0">
    <xmlCellPr id="1" uniqueName="P1075321">
      <xmlPr mapId="1" xpath="/GFI-IZD-POD/IFP-E_1000954/P1075321" xmlDataType="decimal"/>
    </xmlCellPr>
  </singleXmlCell>
  <singleXmlCell id="234" r="H124" connectionId="0">
    <xmlCellPr id="1" uniqueName="P1075322">
      <xmlPr mapId="1" xpath="/GFI-IZD-POD/IFP-E_1000954/P1075322" xmlDataType="decimal"/>
    </xmlCellPr>
  </singleXmlCell>
  <singleXmlCell id="235" r="I124" connectionId="0">
    <xmlCellPr id="1" uniqueName="P1075323">
      <xmlPr mapId="1" xpath="/GFI-IZD-POD/IFP-E_1000954/P1075323" xmlDataType="decimal"/>
    </xmlCellPr>
  </singleXmlCell>
  <singleXmlCell id="236" r="H125" connectionId="0">
    <xmlCellPr id="1" uniqueName="P1075324">
      <xmlPr mapId="1" xpath="/GFI-IZD-POD/IFP-E_1000954/P1075324" xmlDataType="decimal"/>
    </xmlCellPr>
  </singleXmlCell>
  <singleXmlCell id="237" r="I125" connectionId="0">
    <xmlCellPr id="1" uniqueName="P1075325">
      <xmlPr mapId="1" xpath="/GFI-IZD-POD/IFP-E_1000954/P1075325" xmlDataType="decimal"/>
    </xmlCellPr>
  </singleXmlCell>
  <singleXmlCell id="238" r="H126" connectionId="0">
    <xmlCellPr id="1" uniqueName="P1075326">
      <xmlPr mapId="1" xpath="/GFI-IZD-POD/IFP-E_1000954/P1075326" xmlDataType="decimal"/>
    </xmlCellPr>
  </singleXmlCell>
  <singleXmlCell id="239" r="I126" connectionId="0">
    <xmlCellPr id="1" uniqueName="P1075327">
      <xmlPr mapId="1" xpath="/GFI-IZD-POD/IFP-E_1000954/P1075327" xmlDataType="decimal"/>
    </xmlCellPr>
  </singleXmlCell>
  <singleXmlCell id="240" r="H127" connectionId="0">
    <xmlCellPr id="1" uniqueName="P1075328">
      <xmlPr mapId="1" xpath="/GFI-IZD-POD/IFP-E_1000954/P1075328" xmlDataType="decimal"/>
    </xmlCellPr>
  </singleXmlCell>
  <singleXmlCell id="241" r="I127" connectionId="0">
    <xmlCellPr id="1" uniqueName="P1075329">
      <xmlPr mapId="1" xpath="/GFI-IZD-POD/IFP-E_1000954/P1075329" xmlDataType="decimal"/>
    </xmlCellPr>
  </singleXmlCell>
  <singleXmlCell id="242" r="H128" connectionId="0">
    <xmlCellPr id="1" uniqueName="P1075330">
      <xmlPr mapId="1" xpath="/GFI-IZD-POD/IFP-E_1000954/P1075330" xmlDataType="decimal"/>
    </xmlCellPr>
  </singleXmlCell>
  <singleXmlCell id="243" r="I128" connectionId="0">
    <xmlCellPr id="1" uniqueName="P1075331">
      <xmlPr mapId="1" xpath="/GFI-IZD-POD/IFP-E_1000954/P1075331" xmlDataType="decimal"/>
    </xmlCellPr>
  </singleXmlCell>
  <singleXmlCell id="244" r="H129" connectionId="0">
    <xmlCellPr id="1" uniqueName="P1075332">
      <xmlPr mapId="1" xpath="/GFI-IZD-POD/IFP-E_1000954/P1075332" xmlDataType="decimal"/>
    </xmlCellPr>
  </singleXmlCell>
  <singleXmlCell id="245" r="I129" connectionId="0">
    <xmlCellPr id="1" uniqueName="P1075333">
      <xmlPr mapId="1" xpath="/GFI-IZD-POD/IFP-E_1000954/P1075333" xmlDataType="decimal"/>
    </xmlCellPr>
  </singleXmlCell>
  <singleXmlCell id="246" r="H130" connectionId="0">
    <xmlCellPr id="1" uniqueName="P1075334">
      <xmlPr mapId="1" xpath="/GFI-IZD-POD/IFP-E_1000954/P1075334" xmlDataType="decimal"/>
    </xmlCellPr>
  </singleXmlCell>
  <singleXmlCell id="247" r="I130" connectionId="0">
    <xmlCellPr id="1" uniqueName="P1075335">
      <xmlPr mapId="1" xpath="/GFI-IZD-POD/IFP-E_1000954/P1075335" xmlDataType="decimal"/>
    </xmlCellPr>
  </singleXmlCell>
  <singleXmlCell id="248" r="H131" connectionId="0">
    <xmlCellPr id="1" uniqueName="P1075336">
      <xmlPr mapId="1" xpath="/GFI-IZD-POD/IFP-E_1000954/P1075336" xmlDataType="decimal"/>
    </xmlCellPr>
  </singleXmlCell>
  <singleXmlCell id="249" r="I131" connectionId="0">
    <xmlCellPr id="1" uniqueName="P1075337">
      <xmlPr mapId="1" xpath="/GFI-IZD-POD/IFP-E_1000954/P1075337" xmlDataType="decimal"/>
    </xmlCellPr>
  </singleXmlCell>
  <singleXmlCell id="250" r="H132" connectionId="0">
    <xmlCellPr id="1" uniqueName="P1075338">
      <xmlPr mapId="1" xpath="/GFI-IZD-POD/IFP-E_1000954/P1075338" xmlDataType="decimal"/>
    </xmlCellPr>
  </singleXmlCell>
  <singleXmlCell id="251" r="I132" connectionId="0">
    <xmlCellPr id="1" uniqueName="P1075339">
      <xmlPr mapId="1" xpath="/GFI-IZD-POD/IFP-E_1000954/P1075339" xmlDataType="decimal"/>
    </xmlCellPr>
  </singleXmlCell>
  <singleXmlCell id="252" r="H133" connectionId="0">
    <xmlCellPr id="1" uniqueName="P1075340">
      <xmlPr mapId="1" xpath="/GFI-IZD-POD/IFP-E_1000954/P1075340" xmlDataType="decimal"/>
    </xmlCellPr>
  </singleXmlCell>
  <singleXmlCell id="253" r="I133" connectionId="0">
    <xmlCellPr id="1" uniqueName="P1075341">
      <xmlPr mapId="1" xpath="/GFI-IZD-POD/IFP-E_1000954/P1075341" xmlDataType="decimal"/>
    </xmlCellPr>
  </singleXmlCell>
  <singleXmlCell id="254" r="H134" connectionId="0">
    <xmlCellPr id="1" uniqueName="P1075342">
      <xmlPr mapId="1" xpath="/GFI-IZD-POD/IFP-E_1000954/P1075342" xmlDataType="decimal"/>
    </xmlCellPr>
  </singleXmlCell>
  <singleXmlCell id="255" r="I134" connectionId="0">
    <xmlCellPr id="1" uniqueName="P1075343">
      <xmlPr mapId="1" xpath="/GFI-IZD-POD/IFP-E_1000954/P1075343" xmlDataType="decimal"/>
    </xmlCellPr>
  </singleXmlCell>
</singleXmlCells>
</file>

<file path=xl/tables/tableSingleCells3.xml><?xml version="1.0" encoding="utf-8"?>
<singleXmlCells xmlns="http://schemas.openxmlformats.org/spreadsheetml/2006/main">
  <singleXmlCell id="256" r="H7" connectionId="0">
    <xmlCellPr id="1" uniqueName="P1076024">
      <xmlPr mapId="1" xpath="/GFI-IZD-POD/ISD-E_1000955/P1076024" xmlDataType="decimal"/>
    </xmlCellPr>
  </singleXmlCell>
  <singleXmlCell id="257" r="I7" connectionId="0">
    <xmlCellPr id="1" uniqueName="P1076032">
      <xmlPr mapId="1" xpath="/GFI-IZD-POD/ISD-E_1000955/P1076032" xmlDataType="decimal"/>
    </xmlCellPr>
  </singleXmlCell>
  <singleXmlCell id="258" r="H8" connectionId="0">
    <xmlCellPr id="1" uniqueName="P1076039">
      <xmlPr mapId="1" xpath="/GFI-IZD-POD/ISD-E_1000955/P1076039" xmlDataType="decimal"/>
    </xmlCellPr>
  </singleXmlCell>
  <singleXmlCell id="259" r="I8" connectionId="0">
    <xmlCellPr id="1" uniqueName="P1076041">
      <xmlPr mapId="1" xpath="/GFI-IZD-POD/ISD-E_1000955/P1076041" xmlDataType="decimal"/>
    </xmlCellPr>
  </singleXmlCell>
  <singleXmlCell id="260" r="H9" connectionId="0">
    <xmlCellPr id="1" uniqueName="P1076043">
      <xmlPr mapId="1" xpath="/GFI-IZD-POD/ISD-E_1000955/P1076043" xmlDataType="decimal"/>
    </xmlCellPr>
  </singleXmlCell>
  <singleXmlCell id="261" r="I9" connectionId="0">
    <xmlCellPr id="1" uniqueName="P1076046">
      <xmlPr mapId="1" xpath="/GFI-IZD-POD/ISD-E_1000955/P1076046" xmlDataType="decimal"/>
    </xmlCellPr>
  </singleXmlCell>
  <singleXmlCell id="262" r="H10" connectionId="0">
    <xmlCellPr id="1" uniqueName="P1076048">
      <xmlPr mapId="1" xpath="/GFI-IZD-POD/ISD-E_1000955/P1076048" xmlDataType="decimal"/>
    </xmlCellPr>
  </singleXmlCell>
  <singleXmlCell id="263" r="I10" connectionId="0">
    <xmlCellPr id="1" uniqueName="P1076052">
      <xmlPr mapId="1" xpath="/GFI-IZD-POD/ISD-E_1000955/P1076052" xmlDataType="decimal"/>
    </xmlCellPr>
  </singleXmlCell>
  <singleXmlCell id="264" r="H11" connectionId="0">
    <xmlCellPr id="1" uniqueName="P1076056">
      <xmlPr mapId="1" xpath="/GFI-IZD-POD/ISD-E_1000955/P1076056" xmlDataType="decimal"/>
    </xmlCellPr>
  </singleXmlCell>
  <singleXmlCell id="265" r="I11" connectionId="0">
    <xmlCellPr id="1" uniqueName="P1076058">
      <xmlPr mapId="1" xpath="/GFI-IZD-POD/ISD-E_1000955/P1076058" xmlDataType="decimal"/>
    </xmlCellPr>
  </singleXmlCell>
  <singleXmlCell id="266" r="H12" connectionId="0">
    <xmlCellPr id="1" uniqueName="P1076060">
      <xmlPr mapId="1" xpath="/GFI-IZD-POD/ISD-E_1000955/P1076060" xmlDataType="decimal"/>
    </xmlCellPr>
  </singleXmlCell>
  <singleXmlCell id="267" r="I12" connectionId="0">
    <xmlCellPr id="1" uniqueName="P1076062">
      <xmlPr mapId="1" xpath="/GFI-IZD-POD/ISD-E_1000955/P1076062" xmlDataType="decimal"/>
    </xmlCellPr>
  </singleXmlCell>
  <singleXmlCell id="268" r="H13" connectionId="0">
    <xmlCellPr id="1" uniqueName="P1076064">
      <xmlPr mapId="1" xpath="/GFI-IZD-POD/ISD-E_1000955/P1076064" xmlDataType="decimal"/>
    </xmlCellPr>
  </singleXmlCell>
  <singleXmlCell id="269" r="I13" connectionId="0">
    <xmlCellPr id="1" uniqueName="P1076066">
      <xmlPr mapId="1" xpath="/GFI-IZD-POD/ISD-E_1000955/P1076066" xmlDataType="decimal"/>
    </xmlCellPr>
  </singleXmlCell>
  <singleXmlCell id="270" r="H14" connectionId="0">
    <xmlCellPr id="1" uniqueName="P1076069">
      <xmlPr mapId="1" xpath="/GFI-IZD-POD/ISD-E_1000955/P1076069" xmlDataType="decimal"/>
    </xmlCellPr>
  </singleXmlCell>
  <singleXmlCell id="271" r="I14" connectionId="0">
    <xmlCellPr id="1" uniqueName="P1076071">
      <xmlPr mapId="1" xpath="/GFI-IZD-POD/ISD-E_1000955/P1076071" xmlDataType="decimal"/>
    </xmlCellPr>
  </singleXmlCell>
  <singleXmlCell id="272" r="H15" connectionId="0">
    <xmlCellPr id="1" uniqueName="P1076073">
      <xmlPr mapId="1" xpath="/GFI-IZD-POD/ISD-E_1000955/P1076073" xmlDataType="decimal"/>
    </xmlCellPr>
  </singleXmlCell>
  <singleXmlCell id="273" r="I15" connectionId="0">
    <xmlCellPr id="1" uniqueName="P1076076">
      <xmlPr mapId="1" xpath="/GFI-IZD-POD/ISD-E_1000955/P1076076" xmlDataType="decimal"/>
    </xmlCellPr>
  </singleXmlCell>
  <singleXmlCell id="274" r="H16" connectionId="0">
    <xmlCellPr id="1" uniqueName="P1076078">
      <xmlPr mapId="1" xpath="/GFI-IZD-POD/ISD-E_1000955/P1076078" xmlDataType="decimal"/>
    </xmlCellPr>
  </singleXmlCell>
  <singleXmlCell id="275" r="I16" connectionId="0">
    <xmlCellPr id="1" uniqueName="P1076080">
      <xmlPr mapId="1" xpath="/GFI-IZD-POD/ISD-E_1000955/P1076080" xmlDataType="decimal"/>
    </xmlCellPr>
  </singleXmlCell>
  <singleXmlCell id="276" r="H17" connectionId="0">
    <xmlCellPr id="1" uniqueName="P1076082">
      <xmlPr mapId="1" xpath="/GFI-IZD-POD/ISD-E_1000955/P1076082" xmlDataType="decimal"/>
    </xmlCellPr>
  </singleXmlCell>
  <singleXmlCell id="277" r="I17" connectionId="0">
    <xmlCellPr id="1" uniqueName="P1076084">
      <xmlPr mapId="1" xpath="/GFI-IZD-POD/ISD-E_1000955/P1076084" xmlDataType="decimal"/>
    </xmlCellPr>
  </singleXmlCell>
  <singleXmlCell id="278" r="H18" connectionId="0">
    <xmlCellPr id="1" uniqueName="P1076087">
      <xmlPr mapId="1" xpath="/GFI-IZD-POD/ISD-E_1000955/P1076087" xmlDataType="decimal"/>
    </xmlCellPr>
  </singleXmlCell>
  <singleXmlCell id="279" r="I18" connectionId="0">
    <xmlCellPr id="1" uniqueName="P1076090">
      <xmlPr mapId="1" xpath="/GFI-IZD-POD/ISD-E_1000955/P1076090" xmlDataType="decimal"/>
    </xmlCellPr>
  </singleXmlCell>
  <singleXmlCell id="280" r="H19" connectionId="0">
    <xmlCellPr id="1" uniqueName="P1076092">
      <xmlPr mapId="1" xpath="/GFI-IZD-POD/ISD-E_1000955/P1076092" xmlDataType="decimal"/>
    </xmlCellPr>
  </singleXmlCell>
  <singleXmlCell id="281" r="I19" connectionId="0">
    <xmlCellPr id="1" uniqueName="P1076094">
      <xmlPr mapId="1" xpath="/GFI-IZD-POD/ISD-E_1000955/P1076094" xmlDataType="decimal"/>
    </xmlCellPr>
  </singleXmlCell>
  <singleXmlCell id="282" r="H20" connectionId="0">
    <xmlCellPr id="1" uniqueName="P1076095">
      <xmlPr mapId="1" xpath="/GFI-IZD-POD/ISD-E_1000955/P1076095" xmlDataType="decimal"/>
    </xmlCellPr>
  </singleXmlCell>
  <singleXmlCell id="283" r="I20" connectionId="0">
    <xmlCellPr id="1" uniqueName="P1076098">
      <xmlPr mapId="1" xpath="/GFI-IZD-POD/ISD-E_1000955/P1076098" xmlDataType="decimal"/>
    </xmlCellPr>
  </singleXmlCell>
  <singleXmlCell id="284" r="H21" connectionId="0">
    <xmlCellPr id="1" uniqueName="P1076101">
      <xmlPr mapId="1" xpath="/GFI-IZD-POD/ISD-E_1000955/P1076101" xmlDataType="decimal"/>
    </xmlCellPr>
  </singleXmlCell>
  <singleXmlCell id="285" r="I21" connectionId="0">
    <xmlCellPr id="1" uniqueName="P1076103">
      <xmlPr mapId="1" xpath="/GFI-IZD-POD/ISD-E_1000955/P1076103" xmlDataType="decimal"/>
    </xmlCellPr>
  </singleXmlCell>
  <singleXmlCell id="286" r="H22" connectionId="0">
    <xmlCellPr id="1" uniqueName="P1076105">
      <xmlPr mapId="1" xpath="/GFI-IZD-POD/ISD-E_1000955/P1076105" xmlDataType="decimal"/>
    </xmlCellPr>
  </singleXmlCell>
  <singleXmlCell id="287" r="I22" connectionId="0">
    <xmlCellPr id="1" uniqueName="P1076107">
      <xmlPr mapId="1" xpath="/GFI-IZD-POD/ISD-E_1000955/P1076107" xmlDataType="decimal"/>
    </xmlCellPr>
  </singleXmlCell>
  <singleXmlCell id="288" r="H23" connectionId="0">
    <xmlCellPr id="1" uniqueName="P1076109">
      <xmlPr mapId="1" xpath="/GFI-IZD-POD/ISD-E_1000955/P1076109" xmlDataType="decimal"/>
    </xmlCellPr>
  </singleXmlCell>
  <singleXmlCell id="289" r="I23" connectionId="0">
    <xmlCellPr id="1" uniqueName="P1076111">
      <xmlPr mapId="1" xpath="/GFI-IZD-POD/ISD-E_1000955/P1076111" xmlDataType="decimal"/>
    </xmlCellPr>
  </singleXmlCell>
  <singleXmlCell id="290" r="H24" connectionId="0">
    <xmlCellPr id="1" uniqueName="P1076113">
      <xmlPr mapId="1" xpath="/GFI-IZD-POD/ISD-E_1000955/P1076113" xmlDataType="decimal"/>
    </xmlCellPr>
  </singleXmlCell>
  <singleXmlCell id="291" r="I24" connectionId="0">
    <xmlCellPr id="1" uniqueName="P1076115">
      <xmlPr mapId="1" xpath="/GFI-IZD-POD/ISD-E_1000955/P1076115" xmlDataType="decimal"/>
    </xmlCellPr>
  </singleXmlCell>
  <singleXmlCell id="292" r="H25" connectionId="0">
    <xmlCellPr id="1" uniqueName="P1076117">
      <xmlPr mapId="1" xpath="/GFI-IZD-POD/ISD-E_1000955/P1076117" xmlDataType="decimal"/>
    </xmlCellPr>
  </singleXmlCell>
  <singleXmlCell id="293" r="I25" connectionId="0">
    <xmlCellPr id="1" uniqueName="P1076122">
      <xmlPr mapId="1" xpath="/GFI-IZD-POD/ISD-E_1000955/P1076122" xmlDataType="decimal"/>
    </xmlCellPr>
  </singleXmlCell>
  <singleXmlCell id="294" r="H26" connectionId="0">
    <xmlCellPr id="1" uniqueName="P1076126">
      <xmlPr mapId="1" xpath="/GFI-IZD-POD/ISD-E_1000955/P1076126" xmlDataType="decimal"/>
    </xmlCellPr>
  </singleXmlCell>
  <singleXmlCell id="295" r="I26" connectionId="0">
    <xmlCellPr id="1" uniqueName="P1076128">
      <xmlPr mapId="1" xpath="/GFI-IZD-POD/ISD-E_1000955/P1076128" xmlDataType="decimal"/>
    </xmlCellPr>
  </singleXmlCell>
  <singleXmlCell id="296" r="H27" connectionId="0">
    <xmlCellPr id="1" uniqueName="P1076130">
      <xmlPr mapId="1" xpath="/GFI-IZD-POD/ISD-E_1000955/P1076130" xmlDataType="decimal"/>
    </xmlCellPr>
  </singleXmlCell>
  <singleXmlCell id="297" r="I27" connectionId="0">
    <xmlCellPr id="1" uniqueName="P1076132">
      <xmlPr mapId="1" xpath="/GFI-IZD-POD/ISD-E_1000955/P1076132" xmlDataType="decimal"/>
    </xmlCellPr>
  </singleXmlCell>
  <singleXmlCell id="298" r="H28" connectionId="0">
    <xmlCellPr id="1" uniqueName="P1076134">
      <xmlPr mapId="1" xpath="/GFI-IZD-POD/ISD-E_1000955/P1076134" xmlDataType="decimal"/>
    </xmlCellPr>
  </singleXmlCell>
  <singleXmlCell id="299" r="I28" connectionId="0">
    <xmlCellPr id="1" uniqueName="P1076136">
      <xmlPr mapId="1" xpath="/GFI-IZD-POD/ISD-E_1000955/P1076136" xmlDataType="decimal"/>
    </xmlCellPr>
  </singleXmlCell>
  <singleXmlCell id="300" r="H29" connectionId="0">
    <xmlCellPr id="1" uniqueName="P1076138">
      <xmlPr mapId="1" xpath="/GFI-IZD-POD/ISD-E_1000955/P1076138" xmlDataType="decimal"/>
    </xmlCellPr>
  </singleXmlCell>
  <singleXmlCell id="301" r="I29" connectionId="0">
    <xmlCellPr id="1" uniqueName="P1076140">
      <xmlPr mapId="1" xpath="/GFI-IZD-POD/ISD-E_1000955/P1076140" xmlDataType="decimal"/>
    </xmlCellPr>
  </singleXmlCell>
  <singleXmlCell id="302" r="H30" connectionId="0">
    <xmlCellPr id="1" uniqueName="P1076142">
      <xmlPr mapId="1" xpath="/GFI-IZD-POD/ISD-E_1000955/P1076142" xmlDataType="decimal"/>
    </xmlCellPr>
  </singleXmlCell>
  <singleXmlCell id="303" r="I30" connectionId="0">
    <xmlCellPr id="1" uniqueName="P1076144">
      <xmlPr mapId="1" xpath="/GFI-IZD-POD/ISD-E_1000955/P1076144" xmlDataType="decimal"/>
    </xmlCellPr>
  </singleXmlCell>
  <singleXmlCell id="304" r="H31" connectionId="0">
    <xmlCellPr id="1" uniqueName="P1076147">
      <xmlPr mapId="1" xpath="/GFI-IZD-POD/ISD-E_1000955/P1076147" xmlDataType="decimal"/>
    </xmlCellPr>
  </singleXmlCell>
  <singleXmlCell id="305" r="I31" connectionId="0">
    <xmlCellPr id="1" uniqueName="P1076150">
      <xmlPr mapId="1" xpath="/GFI-IZD-POD/ISD-E_1000955/P1076150" xmlDataType="decimal"/>
    </xmlCellPr>
  </singleXmlCell>
  <singleXmlCell id="306" r="H32" connectionId="0">
    <xmlCellPr id="1" uniqueName="P1076152">
      <xmlPr mapId="1" xpath="/GFI-IZD-POD/ISD-E_1000955/P1076152" xmlDataType="decimal"/>
    </xmlCellPr>
  </singleXmlCell>
  <singleXmlCell id="307" r="I32" connectionId="0">
    <xmlCellPr id="1" uniqueName="P1076154">
      <xmlPr mapId="1" xpath="/GFI-IZD-POD/ISD-E_1000955/P1076154" xmlDataType="decimal"/>
    </xmlCellPr>
  </singleXmlCell>
  <singleXmlCell id="308" r="H33" connectionId="0">
    <xmlCellPr id="1" uniqueName="P1076156">
      <xmlPr mapId="1" xpath="/GFI-IZD-POD/ISD-E_1000955/P1076156" xmlDataType="decimal"/>
    </xmlCellPr>
  </singleXmlCell>
  <singleXmlCell id="309" r="I33" connectionId="0">
    <xmlCellPr id="1" uniqueName="P1076158">
      <xmlPr mapId="1" xpath="/GFI-IZD-POD/ISD-E_1000955/P1076158" xmlDataType="decimal"/>
    </xmlCellPr>
  </singleXmlCell>
  <singleXmlCell id="310" r="H34" connectionId="0">
    <xmlCellPr id="1" uniqueName="P1076162">
      <xmlPr mapId="1" xpath="/GFI-IZD-POD/ISD-E_1000955/P1076162" xmlDataType="decimal"/>
    </xmlCellPr>
  </singleXmlCell>
  <singleXmlCell id="311" r="I34" connectionId="0">
    <xmlCellPr id="1" uniqueName="P1076164">
      <xmlPr mapId="1" xpath="/GFI-IZD-POD/ISD-E_1000955/P1076164" xmlDataType="decimal"/>
    </xmlCellPr>
  </singleXmlCell>
  <singleXmlCell id="312" r="H35" connectionId="0">
    <xmlCellPr id="1" uniqueName="P1076166">
      <xmlPr mapId="1" xpath="/GFI-IZD-POD/ISD-E_1000955/P1076166" xmlDataType="decimal"/>
    </xmlCellPr>
  </singleXmlCell>
  <singleXmlCell id="313" r="I35" connectionId="0">
    <xmlCellPr id="1" uniqueName="P1076168">
      <xmlPr mapId="1" xpath="/GFI-IZD-POD/ISD-E_1000955/P1076168" xmlDataType="decimal"/>
    </xmlCellPr>
  </singleXmlCell>
  <singleXmlCell id="314" r="H36" connectionId="0">
    <xmlCellPr id="1" uniqueName="P1076170">
      <xmlPr mapId="1" xpath="/GFI-IZD-POD/ISD-E_1000955/P1076170" xmlDataType="decimal"/>
    </xmlCellPr>
  </singleXmlCell>
  <singleXmlCell id="315" r="I36" connectionId="0">
    <xmlCellPr id="1" uniqueName="P1076173">
      <xmlPr mapId="1" xpath="/GFI-IZD-POD/ISD-E_1000955/P1076173" xmlDataType="decimal"/>
    </xmlCellPr>
  </singleXmlCell>
  <singleXmlCell id="316" r="H37" connectionId="0">
    <xmlCellPr id="1" uniqueName="P1076175">
      <xmlPr mapId="1" xpath="/GFI-IZD-POD/ISD-E_1000955/P1076175" xmlDataType="decimal"/>
    </xmlCellPr>
  </singleXmlCell>
  <singleXmlCell id="317" r="I37" connectionId="0">
    <xmlCellPr id="1" uniqueName="P1076178">
      <xmlPr mapId="1" xpath="/GFI-IZD-POD/ISD-E_1000955/P1076178" xmlDataType="decimal"/>
    </xmlCellPr>
  </singleXmlCell>
  <singleXmlCell id="318" r="H38" connectionId="0">
    <xmlCellPr id="1" uniqueName="P1076180">
      <xmlPr mapId="1" xpath="/GFI-IZD-POD/ISD-E_1000955/P1076180" xmlDataType="decimal"/>
    </xmlCellPr>
  </singleXmlCell>
  <singleXmlCell id="319" r="I38" connectionId="0">
    <xmlCellPr id="1" uniqueName="P1076182">
      <xmlPr mapId="1" xpath="/GFI-IZD-POD/ISD-E_1000955/P1076182" xmlDataType="decimal"/>
    </xmlCellPr>
  </singleXmlCell>
  <singleXmlCell id="320" r="H39" connectionId="0">
    <xmlCellPr id="1" uniqueName="P1076234">
      <xmlPr mapId="1" xpath="/GFI-IZD-POD/ISD-E_1000955/P1076234" xmlDataType="decimal"/>
    </xmlCellPr>
  </singleXmlCell>
  <singleXmlCell id="321" r="I39" connectionId="0">
    <xmlCellPr id="1" uniqueName="P1076236">
      <xmlPr mapId="1" xpath="/GFI-IZD-POD/ISD-E_1000955/P1076236" xmlDataType="decimal"/>
    </xmlCellPr>
  </singleXmlCell>
  <singleXmlCell id="322" r="H40" connectionId="0">
    <xmlCellPr id="1" uniqueName="P1076240">
      <xmlPr mapId="1" xpath="/GFI-IZD-POD/ISD-E_1000955/P1076240" xmlDataType="decimal"/>
    </xmlCellPr>
  </singleXmlCell>
  <singleXmlCell id="323" r="I40" connectionId="0">
    <xmlCellPr id="1" uniqueName="P1076243">
      <xmlPr mapId="1" xpath="/GFI-IZD-POD/ISD-E_1000955/P1076243" xmlDataType="decimal"/>
    </xmlCellPr>
  </singleXmlCell>
  <singleXmlCell id="324" r="H41" connectionId="0">
    <xmlCellPr id="1" uniqueName="P1076245">
      <xmlPr mapId="1" xpath="/GFI-IZD-POD/ISD-E_1000955/P1076245" xmlDataType="decimal"/>
    </xmlCellPr>
  </singleXmlCell>
  <singleXmlCell id="325" r="I41" connectionId="0">
    <xmlCellPr id="1" uniqueName="P1076247">
      <xmlPr mapId="1" xpath="/GFI-IZD-POD/ISD-E_1000955/P1076247" xmlDataType="decimal"/>
    </xmlCellPr>
  </singleXmlCell>
  <singleXmlCell id="326" r="H42" connectionId="0">
    <xmlCellPr id="1" uniqueName="P1076249">
      <xmlPr mapId="1" xpath="/GFI-IZD-POD/ISD-E_1000955/P1076249" xmlDataType="decimal"/>
    </xmlCellPr>
  </singleXmlCell>
  <singleXmlCell id="327" r="I42" connectionId="0">
    <xmlCellPr id="1" uniqueName="P1076251">
      <xmlPr mapId="1" xpath="/GFI-IZD-POD/ISD-E_1000955/P1076251" xmlDataType="decimal"/>
    </xmlCellPr>
  </singleXmlCell>
  <singleXmlCell id="328" r="H43" connectionId="0">
    <xmlCellPr id="1" uniqueName="P1076253">
      <xmlPr mapId="1" xpath="/GFI-IZD-POD/ISD-E_1000955/P1076253" xmlDataType="decimal"/>
    </xmlCellPr>
  </singleXmlCell>
  <singleXmlCell id="329" r="I43" connectionId="0">
    <xmlCellPr id="1" uniqueName="P1076255">
      <xmlPr mapId="1" xpath="/GFI-IZD-POD/ISD-E_1000955/P1076255" xmlDataType="decimal"/>
    </xmlCellPr>
  </singleXmlCell>
  <singleXmlCell id="330" r="H44" connectionId="0">
    <xmlCellPr id="1" uniqueName="P1076257">
      <xmlPr mapId="1" xpath="/GFI-IZD-POD/ISD-E_1000955/P1076257" xmlDataType="decimal"/>
    </xmlCellPr>
  </singleXmlCell>
  <singleXmlCell id="331" r="I44" connectionId="0">
    <xmlCellPr id="1" uniqueName="P1076259">
      <xmlPr mapId="1" xpath="/GFI-IZD-POD/ISD-E_1000955/P1076259" xmlDataType="decimal"/>
    </xmlCellPr>
  </singleXmlCell>
  <singleXmlCell id="332" r="H45" connectionId="0">
    <xmlCellPr id="1" uniqueName="P1076262">
      <xmlPr mapId="1" xpath="/GFI-IZD-POD/ISD-E_1000955/P1076262" xmlDataType="decimal"/>
    </xmlCellPr>
  </singleXmlCell>
  <singleXmlCell id="333" r="I45" connectionId="0">
    <xmlCellPr id="1" uniqueName="P1076264">
      <xmlPr mapId="1" xpath="/GFI-IZD-POD/ISD-E_1000955/P1076264" xmlDataType="decimal"/>
    </xmlCellPr>
  </singleXmlCell>
  <singleXmlCell id="334" r="H46" connectionId="0">
    <xmlCellPr id="1" uniqueName="P1076274">
      <xmlPr mapId="1" xpath="/GFI-IZD-POD/ISD-E_1000955/P1076274" xmlDataType="decimal"/>
    </xmlCellPr>
  </singleXmlCell>
  <singleXmlCell id="335" r="I46" connectionId="0">
    <xmlCellPr id="1" uniqueName="P1076276">
      <xmlPr mapId="1" xpath="/GFI-IZD-POD/ISD-E_1000955/P1076276" xmlDataType="decimal"/>
    </xmlCellPr>
  </singleXmlCell>
  <singleXmlCell id="336" r="H47" connectionId="0">
    <xmlCellPr id="1" uniqueName="P1076278">
      <xmlPr mapId="1" xpath="/GFI-IZD-POD/ISD-E_1000955/P1076278" xmlDataType="decimal"/>
    </xmlCellPr>
  </singleXmlCell>
  <singleXmlCell id="337" r="I47" connectionId="0">
    <xmlCellPr id="1" uniqueName="P1076280">
      <xmlPr mapId="1" xpath="/GFI-IZD-POD/ISD-E_1000955/P1076280" xmlDataType="decimal"/>
    </xmlCellPr>
  </singleXmlCell>
  <singleXmlCell id="338" r="H48" connectionId="0">
    <xmlCellPr id="1" uniqueName="P1076281">
      <xmlPr mapId="1" xpath="/GFI-IZD-POD/ISD-E_1000955/P1076281" xmlDataType="decimal"/>
    </xmlCellPr>
  </singleXmlCell>
  <singleXmlCell id="339" r="I48" connectionId="0">
    <xmlCellPr id="1" uniqueName="P1076282">
      <xmlPr mapId="1" xpath="/GFI-IZD-POD/ISD-E_1000955/P1076282" xmlDataType="decimal"/>
    </xmlCellPr>
  </singleXmlCell>
  <singleXmlCell id="340" r="H49" connectionId="0">
    <xmlCellPr id="1" uniqueName="P1076283">
      <xmlPr mapId="1" xpath="/GFI-IZD-POD/ISD-E_1000955/P1076283" xmlDataType="decimal"/>
    </xmlCellPr>
  </singleXmlCell>
  <singleXmlCell id="341" r="I49" connectionId="0">
    <xmlCellPr id="1" uniqueName="P1076284">
      <xmlPr mapId="1" xpath="/GFI-IZD-POD/ISD-E_1000955/P1076284" xmlDataType="decimal"/>
    </xmlCellPr>
  </singleXmlCell>
  <singleXmlCell id="342" r="H50" connectionId="0">
    <xmlCellPr id="1" uniqueName="P1076285">
      <xmlPr mapId="1" xpath="/GFI-IZD-POD/ISD-E_1000955/P1076285" xmlDataType="decimal"/>
    </xmlCellPr>
  </singleXmlCell>
  <singleXmlCell id="343" r="I50" connectionId="0">
    <xmlCellPr id="1" uniqueName="P1076286">
      <xmlPr mapId="1" xpath="/GFI-IZD-POD/ISD-E_1000955/P1076286" xmlDataType="decimal"/>
    </xmlCellPr>
  </singleXmlCell>
  <singleXmlCell id="344" r="H51" connectionId="0">
    <xmlCellPr id="1" uniqueName="P1076287">
      <xmlPr mapId="1" xpath="/GFI-IZD-POD/ISD-E_1000955/P1076287" xmlDataType="decimal"/>
    </xmlCellPr>
  </singleXmlCell>
  <singleXmlCell id="345" r="I51" connectionId="0">
    <xmlCellPr id="1" uniqueName="P1076288">
      <xmlPr mapId="1" xpath="/GFI-IZD-POD/ISD-E_1000955/P1076288" xmlDataType="decimal"/>
    </xmlCellPr>
  </singleXmlCell>
  <singleXmlCell id="346" r="H52" connectionId="0">
    <xmlCellPr id="1" uniqueName="P1076289">
      <xmlPr mapId="1" xpath="/GFI-IZD-POD/ISD-E_1000955/P1076289" xmlDataType="decimal"/>
    </xmlCellPr>
  </singleXmlCell>
  <singleXmlCell id="347" r="I52" connectionId="0">
    <xmlCellPr id="1" uniqueName="P1076291">
      <xmlPr mapId="1" xpath="/GFI-IZD-POD/ISD-E_1000955/P1076291" xmlDataType="decimal"/>
    </xmlCellPr>
  </singleXmlCell>
  <singleXmlCell id="348" r="H53" connectionId="0">
    <xmlCellPr id="1" uniqueName="P1076293">
      <xmlPr mapId="1" xpath="/GFI-IZD-POD/ISD-E_1000955/P1076293" xmlDataType="decimal"/>
    </xmlCellPr>
  </singleXmlCell>
  <singleXmlCell id="349" r="I53" connectionId="0">
    <xmlCellPr id="1" uniqueName="P1076295">
      <xmlPr mapId="1" xpath="/GFI-IZD-POD/ISD-E_1000955/P1076295" xmlDataType="decimal"/>
    </xmlCellPr>
  </singleXmlCell>
  <singleXmlCell id="350" r="H54" connectionId="0">
    <xmlCellPr id="1" uniqueName="P1076297">
      <xmlPr mapId="1" xpath="/GFI-IZD-POD/ISD-E_1000955/P1076297" xmlDataType="decimal"/>
    </xmlCellPr>
  </singleXmlCell>
  <singleXmlCell id="351" r="I54" connectionId="0">
    <xmlCellPr id="1" uniqueName="P1076299">
      <xmlPr mapId="1" xpath="/GFI-IZD-POD/ISD-E_1000955/P1076299" xmlDataType="decimal"/>
    </xmlCellPr>
  </singleXmlCell>
  <singleXmlCell id="352" r="H55" connectionId="0">
    <xmlCellPr id="1" uniqueName="P1076301">
      <xmlPr mapId="1" xpath="/GFI-IZD-POD/ISD-E_1000955/P1076301" xmlDataType="decimal"/>
    </xmlCellPr>
  </singleXmlCell>
  <singleXmlCell id="353" r="I55" connectionId="0">
    <xmlCellPr id="1" uniqueName="P1076303">
      <xmlPr mapId="1" xpath="/GFI-IZD-POD/ISD-E_1000955/P1076303" xmlDataType="decimal"/>
    </xmlCellPr>
  </singleXmlCell>
  <singleXmlCell id="354" r="H56" connectionId="0">
    <xmlCellPr id="1" uniqueName="P1076315">
      <xmlPr mapId="1" xpath="/GFI-IZD-POD/ISD-E_1000955/P1076315" xmlDataType="decimal"/>
    </xmlCellPr>
  </singleXmlCell>
  <singleXmlCell id="355" r="I56" connectionId="0">
    <xmlCellPr id="1" uniqueName="P1076317">
      <xmlPr mapId="1" xpath="/GFI-IZD-POD/ISD-E_1000955/P1076317" xmlDataType="decimal"/>
    </xmlCellPr>
  </singleXmlCell>
  <singleXmlCell id="356" r="H57" connectionId="0">
    <xmlCellPr id="1" uniqueName="P1076322">
      <xmlPr mapId="1" xpath="/GFI-IZD-POD/ISD-E_1000955/P1076322" xmlDataType="decimal"/>
    </xmlCellPr>
  </singleXmlCell>
  <singleXmlCell id="357" r="I57" connectionId="0">
    <xmlCellPr id="1" uniqueName="P1076324">
      <xmlPr mapId="1" xpath="/GFI-IZD-POD/ISD-E_1000955/P1076324" xmlDataType="decimal"/>
    </xmlCellPr>
  </singleXmlCell>
  <singleXmlCell id="358" r="H58" connectionId="0">
    <xmlCellPr id="1" uniqueName="P1076326">
      <xmlPr mapId="1" xpath="/GFI-IZD-POD/ISD-E_1000955/P1076326" xmlDataType="decimal"/>
    </xmlCellPr>
  </singleXmlCell>
  <singleXmlCell id="359" r="I58" connectionId="0">
    <xmlCellPr id="1" uniqueName="P1076330">
      <xmlPr mapId="1" xpath="/GFI-IZD-POD/ISD-E_1000955/P1076330" xmlDataType="decimal"/>
    </xmlCellPr>
  </singleXmlCell>
  <singleXmlCell id="360" r="H59" connectionId="0">
    <xmlCellPr id="1" uniqueName="P1076331">
      <xmlPr mapId="1" xpath="/GFI-IZD-POD/ISD-E_1000955/P1076331" xmlDataType="decimal"/>
    </xmlCellPr>
  </singleXmlCell>
  <singleXmlCell id="361" r="I59" connectionId="0">
    <xmlCellPr id="1" uniqueName="P1076332">
      <xmlPr mapId="1" xpath="/GFI-IZD-POD/ISD-E_1000955/P1076332" xmlDataType="decimal"/>
    </xmlCellPr>
  </singleXmlCell>
  <singleXmlCell id="362" r="H60" connectionId="0">
    <xmlCellPr id="1" uniqueName="P1076333">
      <xmlPr mapId="1" xpath="/GFI-IZD-POD/ISD-E_1000955/P1076333" xmlDataType="decimal"/>
    </xmlCellPr>
  </singleXmlCell>
  <singleXmlCell id="363" r="I60" connectionId="0">
    <xmlCellPr id="1" uniqueName="P1076334">
      <xmlPr mapId="1" xpath="/GFI-IZD-POD/ISD-E_1000955/P1076334" xmlDataType="decimal"/>
    </xmlCellPr>
  </singleXmlCell>
  <singleXmlCell id="364" r="H61" connectionId="0">
    <xmlCellPr id="1" uniqueName="P1076335">
      <xmlPr mapId="1" xpath="/GFI-IZD-POD/ISD-E_1000955/P1076335" xmlDataType="decimal"/>
    </xmlCellPr>
  </singleXmlCell>
  <singleXmlCell id="365" r="I61" connectionId="0">
    <xmlCellPr id="1" uniqueName="P1076336">
      <xmlPr mapId="1" xpath="/GFI-IZD-POD/ISD-E_1000955/P1076336" xmlDataType="decimal"/>
    </xmlCellPr>
  </singleXmlCell>
  <singleXmlCell id="366" r="H62" connectionId="0">
    <xmlCellPr id="1" uniqueName="P1076337">
      <xmlPr mapId="1" xpath="/GFI-IZD-POD/ISD-E_1000955/P1076337" xmlDataType="decimal"/>
    </xmlCellPr>
  </singleXmlCell>
  <singleXmlCell id="367" r="I62" connectionId="0">
    <xmlCellPr id="1" uniqueName="P1076338">
      <xmlPr mapId="1" xpath="/GFI-IZD-POD/ISD-E_1000955/P1076338" xmlDataType="decimal"/>
    </xmlCellPr>
  </singleXmlCell>
  <singleXmlCell id="368" r="H63" connectionId="0">
    <xmlCellPr id="1" uniqueName="P1076339">
      <xmlPr mapId="1" xpath="/GFI-IZD-POD/ISD-E_1000955/P1076339" xmlDataType="decimal"/>
    </xmlCellPr>
  </singleXmlCell>
  <singleXmlCell id="369" r="I63" connectionId="0">
    <xmlCellPr id="1" uniqueName="P1076340">
      <xmlPr mapId="1" xpath="/GFI-IZD-POD/ISD-E_1000955/P1076340" xmlDataType="decimal"/>
    </xmlCellPr>
  </singleXmlCell>
  <singleXmlCell id="370" r="H64" connectionId="0">
    <xmlCellPr id="1" uniqueName="P1076341">
      <xmlPr mapId="1" xpath="/GFI-IZD-POD/ISD-E_1000955/P1076341" xmlDataType="decimal"/>
    </xmlCellPr>
  </singleXmlCell>
  <singleXmlCell id="371" r="I64" connectionId="0">
    <xmlCellPr id="1" uniqueName="P1076342">
      <xmlPr mapId="1" xpath="/GFI-IZD-POD/ISD-E_1000955/P1076342" xmlDataType="decimal"/>
    </xmlCellPr>
  </singleXmlCell>
  <singleXmlCell id="372" r="H65" connectionId="0">
    <xmlCellPr id="1" uniqueName="P1076343">
      <xmlPr mapId="1" xpath="/GFI-IZD-POD/ISD-E_1000955/P1076343" xmlDataType="decimal"/>
    </xmlCellPr>
  </singleXmlCell>
  <singleXmlCell id="373" r="I65" connectionId="0">
    <xmlCellPr id="1" uniqueName="P1076344">
      <xmlPr mapId="1" xpath="/GFI-IZD-POD/ISD-E_1000955/P1076344" xmlDataType="decimal"/>
    </xmlCellPr>
  </singleXmlCell>
  <singleXmlCell id="374" r="H66" connectionId="0">
    <xmlCellPr id="1" uniqueName="P1076345">
      <xmlPr mapId="1" xpath="/GFI-IZD-POD/ISD-E_1000955/P1076345" xmlDataType="decimal"/>
    </xmlCellPr>
  </singleXmlCell>
  <singleXmlCell id="375" r="I66" connectionId="0">
    <xmlCellPr id="1" uniqueName="P1076346">
      <xmlPr mapId="1" xpath="/GFI-IZD-POD/ISD-E_1000955/P1076346" xmlDataType="decimal"/>
    </xmlCellPr>
  </singleXmlCell>
  <singleXmlCell id="376" r="H67" connectionId="0">
    <xmlCellPr id="1" uniqueName="P1076347">
      <xmlPr mapId="1" xpath="/GFI-IZD-POD/ISD-E_1000955/P1076347" xmlDataType="decimal"/>
    </xmlCellPr>
  </singleXmlCell>
  <singleXmlCell id="377" r="I67" connectionId="0">
    <xmlCellPr id="1" uniqueName="P1076348">
      <xmlPr mapId="1" xpath="/GFI-IZD-POD/ISD-E_1000955/P1076348" xmlDataType="decimal"/>
    </xmlCellPr>
  </singleXmlCell>
  <singleXmlCell id="378" r="H69" connectionId="0">
    <xmlCellPr id="1" uniqueName="P1076349">
      <xmlPr mapId="1" xpath="/GFI-IZD-POD/ISD-E_1000955/P1076349" xmlDataType="decimal"/>
    </xmlCellPr>
  </singleXmlCell>
  <singleXmlCell id="379" r="I69" connectionId="0">
    <xmlCellPr id="1" uniqueName="P1076350">
      <xmlPr mapId="1" xpath="/GFI-IZD-POD/ISD-E_1000955/P1076350" xmlDataType="decimal"/>
    </xmlCellPr>
  </singleXmlCell>
  <singleXmlCell id="380" r="H70" connectionId="0">
    <xmlCellPr id="1" uniqueName="P1076351">
      <xmlPr mapId="1" xpath="/GFI-IZD-POD/ISD-E_1000955/P1076351" xmlDataType="decimal"/>
    </xmlCellPr>
  </singleXmlCell>
  <singleXmlCell id="381" r="I70" connectionId="0">
    <xmlCellPr id="1" uniqueName="P1076352">
      <xmlPr mapId="1" xpath="/GFI-IZD-POD/ISD-E_1000955/P1076352" xmlDataType="decimal"/>
    </xmlCellPr>
  </singleXmlCell>
  <singleXmlCell id="382" r="H71" connectionId="0">
    <xmlCellPr id="1" uniqueName="P1076353">
      <xmlPr mapId="1" xpath="/GFI-IZD-POD/ISD-E_1000955/P1076353" xmlDataType="decimal"/>
    </xmlCellPr>
  </singleXmlCell>
  <singleXmlCell id="383" r="I71" connectionId="0">
    <xmlCellPr id="1" uniqueName="P1076354">
      <xmlPr mapId="1" xpath="/GFI-IZD-POD/ISD-E_1000955/P1076354" xmlDataType="decimal"/>
    </xmlCellPr>
  </singleXmlCell>
  <singleXmlCell id="384" r="H72" connectionId="0">
    <xmlCellPr id="1" uniqueName="P1076355">
      <xmlPr mapId="1" xpath="/GFI-IZD-POD/ISD-E_1000955/P1076355" xmlDataType="decimal"/>
    </xmlCellPr>
  </singleXmlCell>
  <singleXmlCell id="385" r="I72" connectionId="0">
    <xmlCellPr id="1" uniqueName="P1076356">
      <xmlPr mapId="1" xpath="/GFI-IZD-POD/ISD-E_1000955/P1076356" xmlDataType="decimal"/>
    </xmlCellPr>
  </singleXmlCell>
  <singleXmlCell id="386" r="H73" connectionId="0">
    <xmlCellPr id="1" uniqueName="P1076357">
      <xmlPr mapId="1" xpath="/GFI-IZD-POD/ISD-E_1000955/P1076357" xmlDataType="decimal"/>
    </xmlCellPr>
  </singleXmlCell>
  <singleXmlCell id="387" r="I73" connectionId="0">
    <xmlCellPr id="1" uniqueName="P1076358">
      <xmlPr mapId="1" xpath="/GFI-IZD-POD/ISD-E_1000955/P1076358" xmlDataType="decimal"/>
    </xmlCellPr>
  </singleXmlCell>
  <singleXmlCell id="388" r="H74" connectionId="0">
    <xmlCellPr id="1" uniqueName="P1076359">
      <xmlPr mapId="1" xpath="/GFI-IZD-POD/ISD-E_1000955/P1076359" xmlDataType="decimal"/>
    </xmlCellPr>
  </singleXmlCell>
  <singleXmlCell id="389" r="I74" connectionId="0">
    <xmlCellPr id="1" uniqueName="P1076360">
      <xmlPr mapId="1" xpath="/GFI-IZD-POD/ISD-E_1000955/P1076360" xmlDataType="decimal"/>
    </xmlCellPr>
  </singleXmlCell>
  <singleXmlCell id="390" r="H76" connectionId="0">
    <xmlCellPr id="1" uniqueName="P1076361">
      <xmlPr mapId="1" xpath="/GFI-IZD-POD/ISD-E_1000955/P1076361" xmlDataType="decimal"/>
    </xmlCellPr>
  </singleXmlCell>
  <singleXmlCell id="391" r="I76" connectionId="0">
    <xmlCellPr id="1" uniqueName="P1076362">
      <xmlPr mapId="1" xpath="/GFI-IZD-POD/ISD-E_1000955/P1076362" xmlDataType="decimal"/>
    </xmlCellPr>
  </singleXmlCell>
  <singleXmlCell id="392" r="H77" connectionId="0">
    <xmlCellPr id="1" uniqueName="P1076363">
      <xmlPr mapId="1" xpath="/GFI-IZD-POD/ISD-E_1000955/P1076363" xmlDataType="decimal"/>
    </xmlCellPr>
  </singleXmlCell>
  <singleXmlCell id="393" r="I77" connectionId="0">
    <xmlCellPr id="1" uniqueName="P1076364">
      <xmlPr mapId="1" xpath="/GFI-IZD-POD/ISD-E_1000955/P1076364" xmlDataType="decimal"/>
    </xmlCellPr>
  </singleXmlCell>
  <singleXmlCell id="394" r="H78" connectionId="0">
    <xmlCellPr id="1" uniqueName="P1076365">
      <xmlPr mapId="1" xpath="/GFI-IZD-POD/ISD-E_1000955/P1076365" xmlDataType="decimal"/>
    </xmlCellPr>
  </singleXmlCell>
  <singleXmlCell id="395" r="I78" connectionId="0">
    <xmlCellPr id="1" uniqueName="P1076366">
      <xmlPr mapId="1" xpath="/GFI-IZD-POD/ISD-E_1000955/P1076366" xmlDataType="decimal"/>
    </xmlCellPr>
  </singleXmlCell>
  <singleXmlCell id="396" r="H79" connectionId="0">
    <xmlCellPr id="1" uniqueName="P1076367">
      <xmlPr mapId="1" xpath="/GFI-IZD-POD/ISD-E_1000955/P1076367" xmlDataType="decimal"/>
    </xmlCellPr>
  </singleXmlCell>
  <singleXmlCell id="397" r="I79" connectionId="0">
    <xmlCellPr id="1" uniqueName="P1076368">
      <xmlPr mapId="1" xpath="/GFI-IZD-POD/ISD-E_1000955/P1076368" xmlDataType="decimal"/>
    </xmlCellPr>
  </singleXmlCell>
  <singleXmlCell id="398" r="H80" connectionId="0">
    <xmlCellPr id="1" uniqueName="P1076369">
      <xmlPr mapId="1" xpath="/GFI-IZD-POD/ISD-E_1000955/P1076369" xmlDataType="decimal"/>
    </xmlCellPr>
  </singleXmlCell>
  <singleXmlCell id="399" r="I80" connectionId="0">
    <xmlCellPr id="1" uniqueName="P1076370">
      <xmlPr mapId="1" xpath="/GFI-IZD-POD/ISD-E_1000955/P1076370" xmlDataType="decimal"/>
    </xmlCellPr>
  </singleXmlCell>
  <singleXmlCell id="400" r="H81" connectionId="0">
    <xmlCellPr id="1" uniqueName="P1076371">
      <xmlPr mapId="1" xpath="/GFI-IZD-POD/ISD-E_1000955/P1076371" xmlDataType="decimal"/>
    </xmlCellPr>
  </singleXmlCell>
  <singleXmlCell id="401" r="I81" connectionId="0">
    <xmlCellPr id="1" uniqueName="P1076372">
      <xmlPr mapId="1" xpath="/GFI-IZD-POD/ISD-E_1000955/P1076372" xmlDataType="decimal"/>
    </xmlCellPr>
  </singleXmlCell>
  <singleXmlCell id="402" r="H82" connectionId="0">
    <xmlCellPr id="1" uniqueName="P1076373">
      <xmlPr mapId="1" xpath="/GFI-IZD-POD/ISD-E_1000955/P1076373" xmlDataType="decimal"/>
    </xmlCellPr>
  </singleXmlCell>
  <singleXmlCell id="403" r="I82" connectionId="0">
    <xmlCellPr id="1" uniqueName="P1076374">
      <xmlPr mapId="1" xpath="/GFI-IZD-POD/ISD-E_1000955/P1076374" xmlDataType="decimal"/>
    </xmlCellPr>
  </singleXmlCell>
  <singleXmlCell id="404" r="H84" connectionId="0">
    <xmlCellPr id="1" uniqueName="P1076375">
      <xmlPr mapId="1" xpath="/GFI-IZD-POD/ISD-E_1000955/P1076375" xmlDataType="decimal"/>
    </xmlCellPr>
  </singleXmlCell>
  <singleXmlCell id="405" r="I84" connectionId="0">
    <xmlCellPr id="1" uniqueName="P1076376">
      <xmlPr mapId="1" xpath="/GFI-IZD-POD/ISD-E_1000955/P1076376" xmlDataType="decimal"/>
    </xmlCellPr>
  </singleXmlCell>
  <singleXmlCell id="406" r="H85" connectionId="0">
    <xmlCellPr id="1" uniqueName="P1076377">
      <xmlPr mapId="1" xpath="/GFI-IZD-POD/ISD-E_1000955/P1076377" xmlDataType="decimal"/>
    </xmlCellPr>
  </singleXmlCell>
  <singleXmlCell id="407" r="I85" connectionId="0">
    <xmlCellPr id="1" uniqueName="P1076378">
      <xmlPr mapId="1" xpath="/GFI-IZD-POD/ISD-E_1000955/P1076378" xmlDataType="decimal"/>
    </xmlCellPr>
  </singleXmlCell>
  <singleXmlCell id="408" r="H86" connectionId="0">
    <xmlCellPr id="1" uniqueName="P1076379">
      <xmlPr mapId="1" xpath="/GFI-IZD-POD/ISD-E_1000955/P1076379" xmlDataType="decimal"/>
    </xmlCellPr>
  </singleXmlCell>
  <singleXmlCell id="409" r="I86" connectionId="0">
    <xmlCellPr id="1" uniqueName="P1076380">
      <xmlPr mapId="1" xpath="/GFI-IZD-POD/ISD-E_1000955/P1076380" xmlDataType="decimal"/>
    </xmlCellPr>
  </singleXmlCell>
  <singleXmlCell id="410" r="H88" connectionId="0">
    <xmlCellPr id="1" uniqueName="P1076381">
      <xmlPr mapId="1" xpath="/GFI-IZD-POD/ISD-E_1000955/P1076381" xmlDataType="decimal"/>
    </xmlCellPr>
  </singleXmlCell>
  <singleXmlCell id="411" r="I88" connectionId="0">
    <xmlCellPr id="1" uniqueName="P1076382">
      <xmlPr mapId="1" xpath="/GFI-IZD-POD/ISD-E_1000955/P1076382" xmlDataType="decimal"/>
    </xmlCellPr>
  </singleXmlCell>
  <singleXmlCell id="412" r="H89" connectionId="0">
    <xmlCellPr id="1" uniqueName="P1076383">
      <xmlPr mapId="1" xpath="/GFI-IZD-POD/ISD-E_1000955/P1076383" xmlDataType="decimal"/>
    </xmlCellPr>
  </singleXmlCell>
  <singleXmlCell id="413" r="I89" connectionId="0">
    <xmlCellPr id="1" uniqueName="P1076384">
      <xmlPr mapId="1" xpath="/GFI-IZD-POD/ISD-E_1000955/P1076384" xmlDataType="decimal"/>
    </xmlCellPr>
  </singleXmlCell>
  <singleXmlCell id="414" r="H90" connectionId="0">
    <xmlCellPr id="1" uniqueName="P1122052">
      <xmlPr mapId="1" xpath="/GFI-IZD-POD/ISD-E_1000955/P1122052" xmlDataType="decimal"/>
    </xmlCellPr>
  </singleXmlCell>
  <singleXmlCell id="415" r="I90" connectionId="0">
    <xmlCellPr id="1" uniqueName="P1122053">
      <xmlPr mapId="1" xpath="/GFI-IZD-POD/ISD-E_1000955/P1122053" xmlDataType="decimal"/>
    </xmlCellPr>
  </singleXmlCell>
  <singleXmlCell id="416" r="H91" connectionId="0">
    <xmlCellPr id="1" uniqueName="P1122054">
      <xmlPr mapId="1" xpath="/GFI-IZD-POD/ISD-E_1000955/P1122054" xmlDataType="decimal"/>
    </xmlCellPr>
  </singleXmlCell>
  <singleXmlCell id="417" r="I91" connectionId="0">
    <xmlCellPr id="1" uniqueName="P1122055">
      <xmlPr mapId="1" xpath="/GFI-IZD-POD/ISD-E_1000955/P1122055" xmlDataType="decimal"/>
    </xmlCellPr>
  </singleXmlCell>
  <singleXmlCell id="418" r="H92" connectionId="0">
    <xmlCellPr id="1" uniqueName="P1122056">
      <xmlPr mapId="1" xpath="/GFI-IZD-POD/ISD-E_1000955/P1122056" xmlDataType="decimal"/>
    </xmlCellPr>
  </singleXmlCell>
  <singleXmlCell id="419" r="I92" connectionId="0">
    <xmlCellPr id="1" uniqueName="P1122057">
      <xmlPr mapId="1" xpath="/GFI-IZD-POD/ISD-E_1000955/P1122057" xmlDataType="decimal"/>
    </xmlCellPr>
  </singleXmlCell>
  <singleXmlCell id="420" r="H93" connectionId="0">
    <xmlCellPr id="1" uniqueName="P1122058">
      <xmlPr mapId="1" xpath="/GFI-IZD-POD/ISD-E_1000955/P1122058" xmlDataType="decimal"/>
    </xmlCellPr>
  </singleXmlCell>
  <singleXmlCell id="421" r="I93" connectionId="0">
    <xmlCellPr id="1" uniqueName="P1122059">
      <xmlPr mapId="1" xpath="/GFI-IZD-POD/ISD-E_1000955/P1122059" xmlDataType="decimal"/>
    </xmlCellPr>
  </singleXmlCell>
  <singleXmlCell id="422" r="H94" connectionId="0">
    <xmlCellPr id="1" uniqueName="P1122060">
      <xmlPr mapId="1" xpath="/GFI-IZD-POD/ISD-E_1000955/P1122060" xmlDataType="decimal"/>
    </xmlCellPr>
  </singleXmlCell>
  <singleXmlCell id="423" r="I94" connectionId="0">
    <xmlCellPr id="1" uniqueName="P1122061">
      <xmlPr mapId="1" xpath="/GFI-IZD-POD/ISD-E_1000955/P1122061" xmlDataType="decimal"/>
    </xmlCellPr>
  </singleXmlCell>
  <singleXmlCell id="424" r="H95" connectionId="0">
    <xmlCellPr id="1" uniqueName="P1122062">
      <xmlPr mapId="1" xpath="/GFI-IZD-POD/ISD-E_1000955/P1122062" xmlDataType="decimal"/>
    </xmlCellPr>
  </singleXmlCell>
  <singleXmlCell id="425" r="I95" connectionId="0">
    <xmlCellPr id="1" uniqueName="P1122063">
      <xmlPr mapId="1" xpath="/GFI-IZD-POD/ISD-E_1000955/P1122063" xmlDataType="decimal"/>
    </xmlCellPr>
  </singleXmlCell>
  <singleXmlCell id="426" r="H96" connectionId="0">
    <xmlCellPr id="1" uniqueName="P1122064">
      <xmlPr mapId="1" xpath="/GFI-IZD-POD/ISD-E_1000955/P1122064" xmlDataType="decimal"/>
    </xmlCellPr>
  </singleXmlCell>
  <singleXmlCell id="427" r="I96" connectionId="0">
    <xmlCellPr id="1" uniqueName="P1122065">
      <xmlPr mapId="1" xpath="/GFI-IZD-POD/ISD-E_1000955/P1122065" xmlDataType="decimal"/>
    </xmlCellPr>
  </singleXmlCell>
  <singleXmlCell id="428" r="H97" connectionId="0">
    <xmlCellPr id="1" uniqueName="P1122066">
      <xmlPr mapId="1" xpath="/GFI-IZD-POD/ISD-E_1000955/P1122066" xmlDataType="decimal"/>
    </xmlCellPr>
  </singleXmlCell>
  <singleXmlCell id="429" r="I97" connectionId="0">
    <xmlCellPr id="1" uniqueName="P1122067">
      <xmlPr mapId="1" xpath="/GFI-IZD-POD/ISD-E_1000955/P1122067" xmlDataType="decimal"/>
    </xmlCellPr>
  </singleXmlCell>
  <singleXmlCell id="430" r="H98" connectionId="0">
    <xmlCellPr id="1" uniqueName="P1076385">
      <xmlPr mapId="1" xpath="/GFI-IZD-POD/ISD-E_1000955/P1076385" xmlDataType="decimal"/>
    </xmlCellPr>
  </singleXmlCell>
  <singleXmlCell id="431" r="I98" connectionId="0">
    <xmlCellPr id="1" uniqueName="P1076386">
      <xmlPr mapId="1" xpath="/GFI-IZD-POD/ISD-E_1000955/P1076386" xmlDataType="decimal"/>
    </xmlCellPr>
  </singleXmlCell>
  <singleXmlCell id="432" r="H99" connectionId="0">
    <xmlCellPr id="1" uniqueName="P1122068">
      <xmlPr mapId="1" xpath="/GFI-IZD-POD/ISD-E_1000955/P1122068" xmlDataType="decimal"/>
    </xmlCellPr>
  </singleXmlCell>
  <singleXmlCell id="433" r="I99" connectionId="0">
    <xmlCellPr id="1" uniqueName="P1122069">
      <xmlPr mapId="1" xpath="/GFI-IZD-POD/ISD-E_1000955/P1122069" xmlDataType="decimal"/>
    </xmlCellPr>
  </singleXmlCell>
  <singleXmlCell id="434" r="H100" connectionId="0">
    <xmlCellPr id="1" uniqueName="P1076391">
      <xmlPr mapId="1" xpath="/GFI-IZD-POD/ISD-E_1000955/P1076391" xmlDataType="decimal"/>
    </xmlCellPr>
  </singleXmlCell>
  <singleXmlCell id="435" r="I100" connectionId="0">
    <xmlCellPr id="1" uniqueName="P1076392">
      <xmlPr mapId="1" xpath="/GFI-IZD-POD/ISD-E_1000955/P1076392" xmlDataType="decimal"/>
    </xmlCellPr>
  </singleXmlCell>
  <singleXmlCell id="436" r="H101" connectionId="0">
    <xmlCellPr id="1" uniqueName="P1076393">
      <xmlPr mapId="1" xpath="/GFI-IZD-POD/ISD-E_1000955/P1076393" xmlDataType="decimal"/>
    </xmlCellPr>
  </singleXmlCell>
  <singleXmlCell id="437" r="I101" connectionId="0">
    <xmlCellPr id="1" uniqueName="P1076394">
      <xmlPr mapId="1" xpath="/GFI-IZD-POD/ISD-E_1000955/P1076394" xmlDataType="decimal"/>
    </xmlCellPr>
  </singleXmlCell>
  <singleXmlCell id="438" r="H102" connectionId="0">
    <xmlCellPr id="1" uniqueName="P1076395">
      <xmlPr mapId="1" xpath="/GFI-IZD-POD/ISD-E_1000955/P1076395" xmlDataType="decimal"/>
    </xmlCellPr>
  </singleXmlCell>
  <singleXmlCell id="439" r="I102" connectionId="0">
    <xmlCellPr id="1" uniqueName="P1076396">
      <xmlPr mapId="1" xpath="/GFI-IZD-POD/ISD-E_1000955/P1076396" xmlDataType="decimal"/>
    </xmlCellPr>
  </singleXmlCell>
  <singleXmlCell id="440" r="H103" connectionId="0">
    <xmlCellPr id="1" uniqueName="P1122070">
      <xmlPr mapId="1" xpath="/GFI-IZD-POD/ISD-E_1000955/P1122070" xmlDataType="decimal"/>
    </xmlCellPr>
  </singleXmlCell>
  <singleXmlCell id="441" r="I103" connectionId="0">
    <xmlCellPr id="1" uniqueName="P1122071">
      <xmlPr mapId="1" xpath="/GFI-IZD-POD/ISD-E_1000955/P1122071" xmlDataType="decimal"/>
    </xmlCellPr>
  </singleXmlCell>
  <singleXmlCell id="442" r="H104" connectionId="0">
    <xmlCellPr id="1" uniqueName="P1122072">
      <xmlPr mapId="1" xpath="/GFI-IZD-POD/ISD-E_1000955/P1122072" xmlDataType="decimal"/>
    </xmlCellPr>
  </singleXmlCell>
  <singleXmlCell id="443" r="I104" connectionId="0">
    <xmlCellPr id="1" uniqueName="P1122073">
      <xmlPr mapId="1" xpath="/GFI-IZD-POD/ISD-E_1000955/P1122073" xmlDataType="decimal"/>
    </xmlCellPr>
  </singleXmlCell>
  <singleXmlCell id="444" r="H105" connectionId="0">
    <xmlCellPr id="1" uniqueName="P1122074">
      <xmlPr mapId="1" xpath="/GFI-IZD-POD/ISD-E_1000955/P1122074" xmlDataType="decimal"/>
    </xmlCellPr>
  </singleXmlCell>
  <singleXmlCell id="445" r="I105" connectionId="0">
    <xmlCellPr id="1" uniqueName="P1122075">
      <xmlPr mapId="1" xpath="/GFI-IZD-POD/ISD-E_1000955/P1122075" xmlDataType="decimal"/>
    </xmlCellPr>
  </singleXmlCell>
  <singleXmlCell id="446" r="H106" connectionId="0">
    <xmlCellPr id="1" uniqueName="P1122076">
      <xmlPr mapId="1" xpath="/GFI-IZD-POD/ISD-E_1000955/P1122076" xmlDataType="decimal"/>
    </xmlCellPr>
  </singleXmlCell>
  <singleXmlCell id="447" r="I106" connectionId="0">
    <xmlCellPr id="1" uniqueName="P1122077">
      <xmlPr mapId="1" xpath="/GFI-IZD-POD/ISD-E_1000955/P1122077" xmlDataType="decimal"/>
    </xmlCellPr>
  </singleXmlCell>
  <singleXmlCell id="448" r="H107" connectionId="0">
    <xmlCellPr id="1" uniqueName="P1076403">
      <xmlPr mapId="1" xpath="/GFI-IZD-POD/ISD-E_1000955/P1076403" xmlDataType="decimal"/>
    </xmlCellPr>
  </singleXmlCell>
  <singleXmlCell id="449" r="I107" connectionId="0">
    <xmlCellPr id="1" uniqueName="P1076404">
      <xmlPr mapId="1" xpath="/GFI-IZD-POD/ISD-E_1000955/P1076404" xmlDataType="decimal"/>
    </xmlCellPr>
  </singleXmlCell>
  <singleXmlCell id="450" r="H108" connectionId="0">
    <xmlCellPr id="1" uniqueName="P1076405">
      <xmlPr mapId="1" xpath="/GFI-IZD-POD/ISD-E_1000955/P1076405" xmlDataType="decimal"/>
    </xmlCellPr>
  </singleXmlCell>
  <singleXmlCell id="451" r="I108" connectionId="0">
    <xmlCellPr id="1" uniqueName="P1076406">
      <xmlPr mapId="1" xpath="/GFI-IZD-POD/ISD-E_1000955/P1076406" xmlDataType="decimal"/>
    </xmlCellPr>
  </singleXmlCell>
  <singleXmlCell id="452" r="H110" connectionId="0">
    <xmlCellPr id="1" uniqueName="P1076407">
      <xmlPr mapId="1" xpath="/GFI-IZD-POD/ISD-E_1000955/P1076407" xmlDataType="decimal"/>
    </xmlCellPr>
  </singleXmlCell>
  <singleXmlCell id="453" r="I110" connectionId="0">
    <xmlCellPr id="1" uniqueName="P1076408">
      <xmlPr mapId="1" xpath="/GFI-IZD-POD/ISD-E_1000955/P1076408" xmlDataType="decimal"/>
    </xmlCellPr>
  </singleXmlCell>
  <singleXmlCell id="454" r="H111" connectionId="0">
    <xmlCellPr id="1" uniqueName="P1076409">
      <xmlPr mapId="1" xpath="/GFI-IZD-POD/ISD-E_1000955/P1076409" xmlDataType="decimal"/>
    </xmlCellPr>
  </singleXmlCell>
  <singleXmlCell id="455" r="I111" connectionId="0">
    <xmlCellPr id="1" uniqueName="P1076410">
      <xmlPr mapId="1" xpath="/GFI-IZD-POD/ISD-E_1000955/P1076410" xmlDataType="decimal"/>
    </xmlCellPr>
  </singleXmlCell>
  <singleXmlCell id="456" r="H112" connectionId="0">
    <xmlCellPr id="1" uniqueName="P1076411">
      <xmlPr mapId="1" xpath="/GFI-IZD-POD/ISD-E_1000955/P1076411" xmlDataType="decimal"/>
    </xmlCellPr>
  </singleXmlCell>
  <singleXmlCell id="457" r="I112" connectionId="0">
    <xmlCellPr id="1" uniqueName="P1076412">
      <xmlPr mapId="1" xpath="/GFI-IZD-POD/ISD-E_1000955/P1076412" xmlDataType="decimal"/>
    </xmlCellPr>
  </singleXmlCell>
</singleXmlCells>
</file>

<file path=xl/tables/tableSingleCells4.xml><?xml version="1.0" encoding="utf-8"?>
<singleXmlCells xmlns="http://schemas.openxmlformats.org/spreadsheetml/2006/main">
  <singleXmlCell id="458" r="H8" connectionId="0">
    <xmlCellPr id="1" uniqueName="P1076413">
      <xmlPr mapId="1" xpath="/GFI-IZD-POD/NTI-E_1000956/P1076413" xmlDataType="decimal"/>
    </xmlCellPr>
  </singleXmlCell>
  <singleXmlCell id="459" r="I8" connectionId="0">
    <xmlCellPr id="1" uniqueName="P1076414">
      <xmlPr mapId="1" xpath="/GFI-IZD-POD/NTI-E_1000956/P1076414" xmlDataType="decimal"/>
    </xmlCellPr>
  </singleXmlCell>
  <singleXmlCell id="460" r="H9" connectionId="0">
    <xmlCellPr id="1" uniqueName="P1076415">
      <xmlPr mapId="1" xpath="/GFI-IZD-POD/NTI-E_1000956/P1076415" xmlDataType="decimal"/>
    </xmlCellPr>
  </singleXmlCell>
  <singleXmlCell id="461" r="I9" connectionId="0">
    <xmlCellPr id="1" uniqueName="P1076416">
      <xmlPr mapId="1" xpath="/GFI-IZD-POD/NTI-E_1000956/P1076416" xmlDataType="decimal"/>
    </xmlCellPr>
  </singleXmlCell>
  <singleXmlCell id="462" r="H10" connectionId="0">
    <xmlCellPr id="1" uniqueName="P1076417">
      <xmlPr mapId="1" xpath="/GFI-IZD-POD/NTI-E_1000956/P1076417" xmlDataType="decimal"/>
    </xmlCellPr>
  </singleXmlCell>
  <singleXmlCell id="463" r="I10" connectionId="0">
    <xmlCellPr id="1" uniqueName="P1076418">
      <xmlPr mapId="1" xpath="/GFI-IZD-POD/NTI-E_1000956/P1076418" xmlDataType="decimal"/>
    </xmlCellPr>
  </singleXmlCell>
  <singleXmlCell id="464" r="H11" connectionId="0">
    <xmlCellPr id="1" uniqueName="P1076419">
      <xmlPr mapId="1" xpath="/GFI-IZD-POD/NTI-E_1000956/P1076419" xmlDataType="decimal"/>
    </xmlCellPr>
  </singleXmlCell>
  <singleXmlCell id="465" r="I11" connectionId="0">
    <xmlCellPr id="1" uniqueName="P1076420">
      <xmlPr mapId="1" xpath="/GFI-IZD-POD/NTI-E_1000956/P1076420" xmlDataType="decimal"/>
    </xmlCellPr>
  </singleXmlCell>
  <singleXmlCell id="466" r="H12" connectionId="0">
    <xmlCellPr id="1" uniqueName="P1076421">
      <xmlPr mapId="1" xpath="/GFI-IZD-POD/NTI-E_1000956/P1076421" xmlDataType="decimal"/>
    </xmlCellPr>
  </singleXmlCell>
  <singleXmlCell id="467" r="I12" connectionId="0">
    <xmlCellPr id="1" uniqueName="P1076422">
      <xmlPr mapId="1" xpath="/GFI-IZD-POD/NTI-E_1000956/P1076422" xmlDataType="decimal"/>
    </xmlCellPr>
  </singleXmlCell>
  <singleXmlCell id="468" r="H13" connectionId="0">
    <xmlCellPr id="1" uniqueName="P1076423">
      <xmlPr mapId="1" xpath="/GFI-IZD-POD/NTI-E_1000956/P1076423" xmlDataType="decimal"/>
    </xmlCellPr>
  </singleXmlCell>
  <singleXmlCell id="469" r="I13" connectionId="0">
    <xmlCellPr id="1" uniqueName="P1076424">
      <xmlPr mapId="1" xpath="/GFI-IZD-POD/NTI-E_1000956/P1076424" xmlDataType="decimal"/>
    </xmlCellPr>
  </singleXmlCell>
  <singleXmlCell id="470" r="H14" connectionId="0">
    <xmlCellPr id="1" uniqueName="P1076425">
      <xmlPr mapId="1" xpath="/GFI-IZD-POD/NTI-E_1000956/P1076425" xmlDataType="decimal"/>
    </xmlCellPr>
  </singleXmlCell>
  <singleXmlCell id="471" r="I14" connectionId="0">
    <xmlCellPr id="1" uniqueName="P1076426">
      <xmlPr mapId="1" xpath="/GFI-IZD-POD/NTI-E_1000956/P1076426" xmlDataType="decimal"/>
    </xmlCellPr>
  </singleXmlCell>
  <singleXmlCell id="472" r="H15" connectionId="0">
    <xmlCellPr id="1" uniqueName="P1076427">
      <xmlPr mapId="1" xpath="/GFI-IZD-POD/NTI-E_1000956/P1076427" xmlDataType="decimal"/>
    </xmlCellPr>
  </singleXmlCell>
  <singleXmlCell id="473" r="I15" connectionId="0">
    <xmlCellPr id="1" uniqueName="P1076428">
      <xmlPr mapId="1" xpath="/GFI-IZD-POD/NTI-E_1000956/P1076428" xmlDataType="decimal"/>
    </xmlCellPr>
  </singleXmlCell>
  <singleXmlCell id="474" r="H16" connectionId="0">
    <xmlCellPr id="1" uniqueName="P1076429">
      <xmlPr mapId="1" xpath="/GFI-IZD-POD/NTI-E_1000956/P1076429" xmlDataType="decimal"/>
    </xmlCellPr>
  </singleXmlCell>
  <singleXmlCell id="475" r="I16" connectionId="0">
    <xmlCellPr id="1" uniqueName="P1076430">
      <xmlPr mapId="1" xpath="/GFI-IZD-POD/NTI-E_1000956/P1076430" xmlDataType="decimal"/>
    </xmlCellPr>
  </singleXmlCell>
  <singleXmlCell id="476" r="H17" connectionId="0">
    <xmlCellPr id="1" uniqueName="P1076431">
      <xmlPr mapId="1" xpath="/GFI-IZD-POD/NTI-E_1000956/P1076431" xmlDataType="decimal"/>
    </xmlCellPr>
  </singleXmlCell>
  <singleXmlCell id="477" r="I17" connectionId="0">
    <xmlCellPr id="1" uniqueName="P1076432">
      <xmlPr mapId="1" xpath="/GFI-IZD-POD/NTI-E_1000956/P1076432" xmlDataType="decimal"/>
    </xmlCellPr>
  </singleXmlCell>
  <singleXmlCell id="478" r="H18" connectionId="0">
    <xmlCellPr id="1" uniqueName="P1076433">
      <xmlPr mapId="1" xpath="/GFI-IZD-POD/NTI-E_1000956/P1076433" xmlDataType="decimal"/>
    </xmlCellPr>
  </singleXmlCell>
  <singleXmlCell id="479" r="I18" connectionId="0">
    <xmlCellPr id="1" uniqueName="P1076434">
      <xmlPr mapId="1" xpath="/GFI-IZD-POD/NTI-E_1000956/P1076434" xmlDataType="decimal"/>
    </xmlCellPr>
  </singleXmlCell>
  <singleXmlCell id="480" r="H19" connectionId="0">
    <xmlCellPr id="1" uniqueName="P1076435">
      <xmlPr mapId="1" xpath="/GFI-IZD-POD/NTI-E_1000956/P1076435" xmlDataType="decimal"/>
    </xmlCellPr>
  </singleXmlCell>
  <singleXmlCell id="481" r="I19" connectionId="0">
    <xmlCellPr id="1" uniqueName="P1076436">
      <xmlPr mapId="1" xpath="/GFI-IZD-POD/NTI-E_1000956/P1076436" xmlDataType="decimal"/>
    </xmlCellPr>
  </singleXmlCell>
  <singleXmlCell id="482" r="H20" connectionId="0">
    <xmlCellPr id="1" uniqueName="P1076437">
      <xmlPr mapId="1" xpath="/GFI-IZD-POD/NTI-E_1000956/P1076437" xmlDataType="decimal"/>
    </xmlCellPr>
  </singleXmlCell>
  <singleXmlCell id="483" r="I20" connectionId="0">
    <xmlCellPr id="1" uniqueName="P1076438">
      <xmlPr mapId="1" xpath="/GFI-IZD-POD/NTI-E_1000956/P1076438" xmlDataType="decimal"/>
    </xmlCellPr>
  </singleXmlCell>
  <singleXmlCell id="484" r="H21" connectionId="0">
    <xmlCellPr id="1" uniqueName="P1076439">
      <xmlPr mapId="1" xpath="/GFI-IZD-POD/NTI-E_1000956/P1076439" xmlDataType="decimal"/>
    </xmlCellPr>
  </singleXmlCell>
  <singleXmlCell id="485" r="I21" connectionId="0">
    <xmlCellPr id="1" uniqueName="P1076440">
      <xmlPr mapId="1" xpath="/GFI-IZD-POD/NTI-E_1000956/P1076440" xmlDataType="decimal"/>
    </xmlCellPr>
  </singleXmlCell>
  <singleXmlCell id="486" r="H22" connectionId="0">
    <xmlCellPr id="1" uniqueName="P1076441">
      <xmlPr mapId="1" xpath="/GFI-IZD-POD/NTI-E_1000956/P1076441" xmlDataType="decimal"/>
    </xmlCellPr>
  </singleXmlCell>
  <singleXmlCell id="487" r="I22" connectionId="0">
    <xmlCellPr id="1" uniqueName="P1076442">
      <xmlPr mapId="1" xpath="/GFI-IZD-POD/NTI-E_1000956/P1076442" xmlDataType="decimal"/>
    </xmlCellPr>
  </singleXmlCell>
  <singleXmlCell id="488" r="H23" connectionId="0">
    <xmlCellPr id="1" uniqueName="P1076443">
      <xmlPr mapId="1" xpath="/GFI-IZD-POD/NTI-E_1000956/P1076443" xmlDataType="decimal"/>
    </xmlCellPr>
  </singleXmlCell>
  <singleXmlCell id="489" r="I23" connectionId="0">
    <xmlCellPr id="1" uniqueName="P1076444">
      <xmlPr mapId="1" xpath="/GFI-IZD-POD/NTI-E_1000956/P1076444" xmlDataType="decimal"/>
    </xmlCellPr>
  </singleXmlCell>
  <singleXmlCell id="490" r="H24" connectionId="0">
    <xmlCellPr id="1" uniqueName="P1076445">
      <xmlPr mapId="1" xpath="/GFI-IZD-POD/NTI-E_1000956/P1076445" xmlDataType="decimal"/>
    </xmlCellPr>
  </singleXmlCell>
  <singleXmlCell id="491" r="I24" connectionId="0">
    <xmlCellPr id="1" uniqueName="P1076446">
      <xmlPr mapId="1" xpath="/GFI-IZD-POD/NTI-E_1000956/P1076446" xmlDataType="decimal"/>
    </xmlCellPr>
  </singleXmlCell>
  <singleXmlCell id="492" r="H25" connectionId="0">
    <xmlCellPr id="1" uniqueName="P1076447">
      <xmlPr mapId="1" xpath="/GFI-IZD-POD/NTI-E_1000956/P1076447" xmlDataType="decimal"/>
    </xmlCellPr>
  </singleXmlCell>
  <singleXmlCell id="493" r="I25" connectionId="0">
    <xmlCellPr id="1" uniqueName="P1076448">
      <xmlPr mapId="1" xpath="/GFI-IZD-POD/NTI-E_1000956/P1076448" xmlDataType="decimal"/>
    </xmlCellPr>
  </singleXmlCell>
  <singleXmlCell id="494" r="H26" connectionId="0">
    <xmlCellPr id="1" uniqueName="P1076449">
      <xmlPr mapId="1" xpath="/GFI-IZD-POD/NTI-E_1000956/P1076449" xmlDataType="decimal"/>
    </xmlCellPr>
  </singleXmlCell>
  <singleXmlCell id="495" r="I26" connectionId="0">
    <xmlCellPr id="1" uniqueName="P1076450">
      <xmlPr mapId="1" xpath="/GFI-IZD-POD/NTI-E_1000956/P1076450" xmlDataType="decimal"/>
    </xmlCellPr>
  </singleXmlCell>
  <singleXmlCell id="496" r="H27" connectionId="0">
    <xmlCellPr id="1" uniqueName="P1076451">
      <xmlPr mapId="1" xpath="/GFI-IZD-POD/NTI-E_1000956/P1076451" xmlDataType="decimal"/>
    </xmlCellPr>
  </singleXmlCell>
  <singleXmlCell id="497" r="I27" connectionId="0">
    <xmlCellPr id="1" uniqueName="P1076452">
      <xmlPr mapId="1" xpath="/GFI-IZD-POD/NTI-E_1000956/P1076452" xmlDataType="decimal"/>
    </xmlCellPr>
  </singleXmlCell>
  <singleXmlCell id="498" r="H29" connectionId="0">
    <xmlCellPr id="1" uniqueName="P1076453">
      <xmlPr mapId="1" xpath="/GFI-IZD-POD/NTI-E_1000956/P1076453" xmlDataType="decimal"/>
    </xmlCellPr>
  </singleXmlCell>
  <singleXmlCell id="499" r="I29" connectionId="0">
    <xmlCellPr id="1" uniqueName="P1076454">
      <xmlPr mapId="1" xpath="/GFI-IZD-POD/NTI-E_1000956/P1076454" xmlDataType="decimal"/>
    </xmlCellPr>
  </singleXmlCell>
  <singleXmlCell id="500" r="H30" connectionId="0">
    <xmlCellPr id="1" uniqueName="P1076455">
      <xmlPr mapId="1" xpath="/GFI-IZD-POD/NTI-E_1000956/P1076455" xmlDataType="decimal"/>
    </xmlCellPr>
  </singleXmlCell>
  <singleXmlCell id="501" r="I30" connectionId="0">
    <xmlCellPr id="1" uniqueName="P1076456">
      <xmlPr mapId="1" xpath="/GFI-IZD-POD/NTI-E_1000956/P1076456" xmlDataType="decimal"/>
    </xmlCellPr>
  </singleXmlCell>
  <singleXmlCell id="502" r="H31" connectionId="0">
    <xmlCellPr id="1" uniqueName="P1076457">
      <xmlPr mapId="1" xpath="/GFI-IZD-POD/NTI-E_1000956/P1076457" xmlDataType="decimal"/>
    </xmlCellPr>
  </singleXmlCell>
  <singleXmlCell id="503" r="I31" connectionId="0">
    <xmlCellPr id="1" uniqueName="P1076458">
      <xmlPr mapId="1" xpath="/GFI-IZD-POD/NTI-E_1000956/P1076458" xmlDataType="decimal"/>
    </xmlCellPr>
  </singleXmlCell>
  <singleXmlCell id="504" r="H32" connectionId="0">
    <xmlCellPr id="1" uniqueName="P1076459">
      <xmlPr mapId="1" xpath="/GFI-IZD-POD/NTI-E_1000956/P1076459" xmlDataType="decimal"/>
    </xmlCellPr>
  </singleXmlCell>
  <singleXmlCell id="505" r="I32" connectionId="0">
    <xmlCellPr id="1" uniqueName="P1076460">
      <xmlPr mapId="1" xpath="/GFI-IZD-POD/NTI-E_1000956/P1076460" xmlDataType="decimal"/>
    </xmlCellPr>
  </singleXmlCell>
  <singleXmlCell id="506" r="H33" connectionId="0">
    <xmlCellPr id="1" uniqueName="P1076461">
      <xmlPr mapId="1" xpath="/GFI-IZD-POD/NTI-E_1000956/P1076461" xmlDataType="decimal"/>
    </xmlCellPr>
  </singleXmlCell>
  <singleXmlCell id="507" r="I33" connectionId="0">
    <xmlCellPr id="1" uniqueName="P1076462">
      <xmlPr mapId="1" xpath="/GFI-IZD-POD/NTI-E_1000956/P1076462" xmlDataType="decimal"/>
    </xmlCellPr>
  </singleXmlCell>
  <singleXmlCell id="508" r="H34" connectionId="0">
    <xmlCellPr id="1" uniqueName="P1076463">
      <xmlPr mapId="1" xpath="/GFI-IZD-POD/NTI-E_1000956/P1076463" xmlDataType="decimal"/>
    </xmlCellPr>
  </singleXmlCell>
  <singleXmlCell id="509" r="I34" connectionId="0">
    <xmlCellPr id="1" uniqueName="P1076464">
      <xmlPr mapId="1" xpath="/GFI-IZD-POD/NTI-E_1000956/P1076464" xmlDataType="decimal"/>
    </xmlCellPr>
  </singleXmlCell>
  <singleXmlCell id="510" r="H35" connectionId="0">
    <xmlCellPr id="1" uniqueName="P1076465">
      <xmlPr mapId="1" xpath="/GFI-IZD-POD/NTI-E_1000956/P1076465" xmlDataType="decimal"/>
    </xmlCellPr>
  </singleXmlCell>
  <singleXmlCell id="511" r="I35" connectionId="0">
    <xmlCellPr id="1" uniqueName="P1076466">
      <xmlPr mapId="1" xpath="/GFI-IZD-POD/NTI-E_1000956/P1076466" xmlDataType="decimal"/>
    </xmlCellPr>
  </singleXmlCell>
  <singleXmlCell id="512" r="H36" connectionId="0">
    <xmlCellPr id="1" uniqueName="P1076467">
      <xmlPr mapId="1" xpath="/GFI-IZD-POD/NTI-E_1000956/P1076467" xmlDataType="decimal"/>
    </xmlCellPr>
  </singleXmlCell>
  <singleXmlCell id="513" r="I36" connectionId="0">
    <xmlCellPr id="1" uniqueName="P1076468">
      <xmlPr mapId="1" xpath="/GFI-IZD-POD/NTI-E_1000956/P1076468" xmlDataType="decimal"/>
    </xmlCellPr>
  </singleXmlCell>
  <singleXmlCell id="514" r="H37" connectionId="0">
    <xmlCellPr id="1" uniqueName="P1076469">
      <xmlPr mapId="1" xpath="/GFI-IZD-POD/NTI-E_1000956/P1076469" xmlDataType="decimal"/>
    </xmlCellPr>
  </singleXmlCell>
  <singleXmlCell id="515" r="I37" connectionId="0">
    <xmlCellPr id="1" uniqueName="P1076470">
      <xmlPr mapId="1" xpath="/GFI-IZD-POD/NTI-E_1000956/P1076470" xmlDataType="decimal"/>
    </xmlCellPr>
  </singleXmlCell>
  <singleXmlCell id="516" r="H38" connectionId="0">
    <xmlCellPr id="1" uniqueName="P1076471">
      <xmlPr mapId="1" xpath="/GFI-IZD-POD/NTI-E_1000956/P1076471" xmlDataType="decimal"/>
    </xmlCellPr>
  </singleXmlCell>
  <singleXmlCell id="517" r="I38" connectionId="0">
    <xmlCellPr id="1" uniqueName="P1076472">
      <xmlPr mapId="1" xpath="/GFI-IZD-POD/NTI-E_1000956/P1076472" xmlDataType="decimal"/>
    </xmlCellPr>
  </singleXmlCell>
  <singleXmlCell id="518" r="H39" connectionId="0">
    <xmlCellPr id="1" uniqueName="P1076473">
      <xmlPr mapId="1" xpath="/GFI-IZD-POD/NTI-E_1000956/P1076473" xmlDataType="decimal"/>
    </xmlCellPr>
  </singleXmlCell>
  <singleXmlCell id="519" r="I39" connectionId="0">
    <xmlCellPr id="1" uniqueName="P1076474">
      <xmlPr mapId="1" xpath="/GFI-IZD-POD/NTI-E_1000956/P1076474" xmlDataType="decimal"/>
    </xmlCellPr>
  </singleXmlCell>
  <singleXmlCell id="520" r="H40" connectionId="0">
    <xmlCellPr id="1" uniqueName="P1076475">
      <xmlPr mapId="1" xpath="/GFI-IZD-POD/NTI-E_1000956/P1076475" xmlDataType="decimal"/>
    </xmlCellPr>
  </singleXmlCell>
  <singleXmlCell id="521" r="I40" connectionId="0">
    <xmlCellPr id="1" uniqueName="P1076476">
      <xmlPr mapId="1" xpath="/GFI-IZD-POD/NTI-E_1000956/P1076476" xmlDataType="decimal"/>
    </xmlCellPr>
  </singleXmlCell>
  <singleXmlCell id="522" r="H41" connectionId="0">
    <xmlCellPr id="1" uniqueName="P1076477">
      <xmlPr mapId="1" xpath="/GFI-IZD-POD/NTI-E_1000956/P1076477" xmlDataType="decimal"/>
    </xmlCellPr>
  </singleXmlCell>
  <singleXmlCell id="523" r="I41" connectionId="0">
    <xmlCellPr id="1" uniqueName="P1076478">
      <xmlPr mapId="1" xpath="/GFI-IZD-POD/NTI-E_1000956/P1076478" xmlDataType="decimal"/>
    </xmlCellPr>
  </singleXmlCell>
  <singleXmlCell id="524" r="H42" connectionId="0">
    <xmlCellPr id="1" uniqueName="P1076479">
      <xmlPr mapId="1" xpath="/GFI-IZD-POD/NTI-E_1000956/P1076479" xmlDataType="decimal"/>
    </xmlCellPr>
  </singleXmlCell>
  <singleXmlCell id="525" r="I42" connectionId="0">
    <xmlCellPr id="1" uniqueName="P1076480">
      <xmlPr mapId="1" xpath="/GFI-IZD-POD/NTI-E_1000956/P1076480" xmlDataType="decimal"/>
    </xmlCellPr>
  </singleXmlCell>
  <singleXmlCell id="526" r="H44" connectionId="0">
    <xmlCellPr id="1" uniqueName="P1076481">
      <xmlPr mapId="1" xpath="/GFI-IZD-POD/NTI-E_1000956/P1076481" xmlDataType="decimal"/>
    </xmlCellPr>
  </singleXmlCell>
  <singleXmlCell id="527" r="I44" connectionId="0">
    <xmlCellPr id="1" uniqueName="P1076482">
      <xmlPr mapId="1" xpath="/GFI-IZD-POD/NTI-E_1000956/P1076482" xmlDataType="decimal"/>
    </xmlCellPr>
  </singleXmlCell>
  <singleXmlCell id="528" r="H45" connectionId="0">
    <xmlCellPr id="1" uniqueName="P1076483">
      <xmlPr mapId="1" xpath="/GFI-IZD-POD/NTI-E_1000956/P1076483" xmlDataType="decimal"/>
    </xmlCellPr>
  </singleXmlCell>
  <singleXmlCell id="529" r="I45" connectionId="0">
    <xmlCellPr id="1" uniqueName="P1076484">
      <xmlPr mapId="1" xpath="/GFI-IZD-POD/NTI-E_1000956/P1076484" xmlDataType="decimal"/>
    </xmlCellPr>
  </singleXmlCell>
  <singleXmlCell id="530" r="H46" connectionId="0">
    <xmlCellPr id="1" uniqueName="P1076485">
      <xmlPr mapId="1" xpath="/GFI-IZD-POD/NTI-E_1000956/P1076485" xmlDataType="decimal"/>
    </xmlCellPr>
  </singleXmlCell>
  <singleXmlCell id="531" r="I46" connectionId="0">
    <xmlCellPr id="1" uniqueName="P1076486">
      <xmlPr mapId="1" xpath="/GFI-IZD-POD/NTI-E_1000956/P1076486" xmlDataType="decimal"/>
    </xmlCellPr>
  </singleXmlCell>
  <singleXmlCell id="532" r="H47" connectionId="0">
    <xmlCellPr id="1" uniqueName="P1076487">
      <xmlPr mapId="1" xpath="/GFI-IZD-POD/NTI-E_1000956/P1076487" xmlDataType="decimal"/>
    </xmlCellPr>
  </singleXmlCell>
  <singleXmlCell id="533" r="I47" connectionId="0">
    <xmlCellPr id="1" uniqueName="P1076488">
      <xmlPr mapId="1" xpath="/GFI-IZD-POD/NTI-E_1000956/P1076488" xmlDataType="decimal"/>
    </xmlCellPr>
  </singleXmlCell>
  <singleXmlCell id="534" r="H48" connectionId="0">
    <xmlCellPr id="1" uniqueName="P1076489">
      <xmlPr mapId="1" xpath="/GFI-IZD-POD/NTI-E_1000956/P1076489" xmlDataType="decimal"/>
    </xmlCellPr>
  </singleXmlCell>
  <singleXmlCell id="535" r="I48" connectionId="0">
    <xmlCellPr id="1" uniqueName="P1076490">
      <xmlPr mapId="1" xpath="/GFI-IZD-POD/NTI-E_1000956/P1076490" xmlDataType="decimal"/>
    </xmlCellPr>
  </singleXmlCell>
  <singleXmlCell id="536" r="H49" connectionId="0">
    <xmlCellPr id="1" uniqueName="P1076491">
      <xmlPr mapId="1" xpath="/GFI-IZD-POD/NTI-E_1000956/P1076491" xmlDataType="decimal"/>
    </xmlCellPr>
  </singleXmlCell>
  <singleXmlCell id="537" r="I49" connectionId="0">
    <xmlCellPr id="1" uniqueName="P1076492">
      <xmlPr mapId="1" xpath="/GFI-IZD-POD/NTI-E_1000956/P1076492" xmlDataType="decimal"/>
    </xmlCellPr>
  </singleXmlCell>
  <singleXmlCell id="538" r="H50" connectionId="0">
    <xmlCellPr id="1" uniqueName="P1076493">
      <xmlPr mapId="1" xpath="/GFI-IZD-POD/NTI-E_1000956/P1076493" xmlDataType="decimal"/>
    </xmlCellPr>
  </singleXmlCell>
  <singleXmlCell id="539" r="I50" connectionId="0">
    <xmlCellPr id="1" uniqueName="P1076494">
      <xmlPr mapId="1" xpath="/GFI-IZD-POD/NTI-E_1000956/P1076494" xmlDataType="decimal"/>
    </xmlCellPr>
  </singleXmlCell>
  <singleXmlCell id="540" r="H51" connectionId="0">
    <xmlCellPr id="1" uniqueName="P1076495">
      <xmlPr mapId="1" xpath="/GFI-IZD-POD/NTI-E_1000956/P1076495" xmlDataType="decimal"/>
    </xmlCellPr>
  </singleXmlCell>
  <singleXmlCell id="541" r="I51" connectionId="0">
    <xmlCellPr id="1" uniqueName="P1076496">
      <xmlPr mapId="1" xpath="/GFI-IZD-POD/NTI-E_1000956/P1076496" xmlDataType="decimal"/>
    </xmlCellPr>
  </singleXmlCell>
  <singleXmlCell id="542" r="H52" connectionId="0">
    <xmlCellPr id="1" uniqueName="P1078211">
      <xmlPr mapId="1" xpath="/GFI-IZD-POD/NTI-E_1000956/P1078211" xmlDataType="decimal"/>
    </xmlCellPr>
  </singleXmlCell>
  <singleXmlCell id="543" r="I52" connectionId="0">
    <xmlCellPr id="1" uniqueName="P1078212">
      <xmlPr mapId="1" xpath="/GFI-IZD-POD/NTI-E_1000956/P1078212" xmlDataType="decimal"/>
    </xmlCellPr>
  </singleXmlCell>
  <singleXmlCell id="544" r="H53" connectionId="0">
    <xmlCellPr id="1" uniqueName="P1078213">
      <xmlPr mapId="1" xpath="/GFI-IZD-POD/NTI-E_1000956/P1078213" xmlDataType="decimal"/>
    </xmlCellPr>
  </singleXmlCell>
  <singleXmlCell id="545" r="I53" connectionId="0">
    <xmlCellPr id="1" uniqueName="P1078214">
      <xmlPr mapId="1" xpath="/GFI-IZD-POD/NTI-E_1000956/P1078214" xmlDataType="decimal"/>
    </xmlCellPr>
  </singleXmlCell>
  <singleXmlCell id="546" r="H54" connectionId="0">
    <xmlCellPr id="1" uniqueName="P1078216">
      <xmlPr mapId="1" xpath="/GFI-IZD-POD/NTI-E_1000956/P1078216" xmlDataType="decimal"/>
    </xmlCellPr>
  </singleXmlCell>
  <singleXmlCell id="547" r="I54" connectionId="0">
    <xmlCellPr id="1" uniqueName="P1078218">
      <xmlPr mapId="1" xpath="/GFI-IZD-POD/NTI-E_1000956/P1078218" xmlDataType="decimal"/>
    </xmlCellPr>
  </singleXmlCell>
  <singleXmlCell id="548" r="H55" connectionId="0">
    <xmlCellPr id="1" uniqueName="P1078219">
      <xmlPr mapId="1" xpath="/GFI-IZD-POD/NTI-E_1000956/P1078219" xmlDataType="decimal"/>
    </xmlCellPr>
  </singleXmlCell>
  <singleXmlCell id="549" r="I55" connectionId="0">
    <xmlCellPr id="1" uniqueName="P1078221">
      <xmlPr mapId="1" xpath="/GFI-IZD-POD/NTI-E_1000956/P1078221" xmlDataType="decimal"/>
    </xmlCellPr>
  </singleXmlCell>
  <singleXmlCell id="550" r="H56" connectionId="0">
    <xmlCellPr id="1" uniqueName="P1078223">
      <xmlPr mapId="1" xpath="/GFI-IZD-POD/NTI-E_1000956/P1078223" xmlDataType="decimal"/>
    </xmlCellPr>
  </singleXmlCell>
  <singleXmlCell id="551" r="I56" connectionId="0">
    <xmlCellPr id="1" uniqueName="P1078225">
      <xmlPr mapId="1" xpath="/GFI-IZD-POD/NTI-E_1000956/P1078225" xmlDataType="decimal"/>
    </xmlCellPr>
  </singleXmlCell>
  <singleXmlCell id="552" r="H57" connectionId="0">
    <xmlCellPr id="1" uniqueName="P1078227">
      <xmlPr mapId="1" xpath="/GFI-IZD-POD/NTI-E_1000956/P1078227" xmlDataType="decimal"/>
    </xmlCellPr>
  </singleXmlCell>
  <singleXmlCell id="553" r="I57" connectionId="0">
    <xmlCellPr id="1" uniqueName="P1078228">
      <xmlPr mapId="1" xpath="/GFI-IZD-POD/NTI-E_1000956/P1078228" xmlDataType="decimal"/>
    </xmlCellPr>
  </singleXmlCell>
  <singleXmlCell id="554" r="H58" connectionId="0">
    <xmlCellPr id="1" uniqueName="P1078230">
      <xmlPr mapId="1" xpath="/GFI-IZD-POD/NTI-E_1000956/P1078230" xmlDataType="decimal"/>
    </xmlCellPr>
  </singleXmlCell>
  <singleXmlCell id="555" r="I58" connectionId="0">
    <xmlCellPr id="1" uniqueName="P1078232">
      <xmlPr mapId="1" xpath="/GFI-IZD-POD/NTI-E_1000956/P1078232" xmlDataType="decimal"/>
    </xmlCellPr>
  </singleXmlCell>
  <singleXmlCell id="556" r="H59" connectionId="0">
    <xmlCellPr id="1" uniqueName="P1078234">
      <xmlPr mapId="1" xpath="/GFI-IZD-POD/NTI-E_1000956/P1078234" xmlDataType="decimal"/>
    </xmlCellPr>
  </singleXmlCell>
  <singleXmlCell id="557" r="I59" connectionId="0">
    <xmlCellPr id="1" uniqueName="P1078235">
      <xmlPr mapId="1" xpath="/GFI-IZD-POD/NTI-E_1000956/P1078235" xmlDataType="decimal"/>
    </xmlCellPr>
  </singleXmlCell>
</singleXmlCells>
</file>

<file path=xl/tables/tableSingleCells5.xml><?xml version="1.0" encoding="utf-8"?>
<singleXmlCells xmlns="http://schemas.openxmlformats.org/spreadsheetml/2006/main">
  <singleXmlCell id="558" r="H8" connectionId="0">
    <xmlCellPr id="1" uniqueName="P1078099">
      <xmlPr mapId="1" xpath="/GFI-IZD-POD/NTD-E_1000957/P1078099" xmlDataType="decimal"/>
    </xmlCellPr>
  </singleXmlCell>
  <singleXmlCell id="559" r="I8" connectionId="0">
    <xmlCellPr id="1" uniqueName="P1078100">
      <xmlPr mapId="1" xpath="/GFI-IZD-POD/NTD-E_1000957/P1078100" xmlDataType="decimal"/>
    </xmlCellPr>
  </singleXmlCell>
  <singleXmlCell id="560" r="H9" connectionId="0">
    <xmlCellPr id="1" uniqueName="P1078101">
      <xmlPr mapId="1" xpath="/GFI-IZD-POD/NTD-E_1000957/P1078101" xmlDataType="decimal"/>
    </xmlCellPr>
  </singleXmlCell>
  <singleXmlCell id="561" r="I9" connectionId="0">
    <xmlCellPr id="1" uniqueName="P1078102">
      <xmlPr mapId="1" xpath="/GFI-IZD-POD/NTD-E_1000957/P1078102" xmlDataType="decimal"/>
    </xmlCellPr>
  </singleXmlCell>
  <singleXmlCell id="562" r="H10" connectionId="0">
    <xmlCellPr id="1" uniqueName="P1078103">
      <xmlPr mapId="1" xpath="/GFI-IZD-POD/NTD-E_1000957/P1078103" xmlDataType="decimal"/>
    </xmlCellPr>
  </singleXmlCell>
  <singleXmlCell id="563" r="I10" connectionId="0">
    <xmlCellPr id="1" uniqueName="P1078104">
      <xmlPr mapId="1" xpath="/GFI-IZD-POD/NTD-E_1000957/P1078104" xmlDataType="decimal"/>
    </xmlCellPr>
  </singleXmlCell>
  <singleXmlCell id="564" r="H11" connectionId="0">
    <xmlCellPr id="1" uniqueName="P1078105">
      <xmlPr mapId="1" xpath="/GFI-IZD-POD/NTD-E_1000957/P1078105" xmlDataType="decimal"/>
    </xmlCellPr>
  </singleXmlCell>
  <singleXmlCell id="565" r="I11" connectionId="0">
    <xmlCellPr id="1" uniqueName="P1078106">
      <xmlPr mapId="1" xpath="/GFI-IZD-POD/NTD-E_1000957/P1078106" xmlDataType="decimal"/>
    </xmlCellPr>
  </singleXmlCell>
  <singleXmlCell id="566" r="H12" connectionId="0">
    <xmlCellPr id="1" uniqueName="P1122162">
      <xmlPr mapId="1" xpath="/GFI-IZD-POD/NTD-E_1000957/P1122162" xmlDataType="decimal"/>
    </xmlCellPr>
  </singleXmlCell>
  <singleXmlCell id="567" r="I12" connectionId="0">
    <xmlCellPr id="1" uniqueName="P1122163">
      <xmlPr mapId="1" xpath="/GFI-IZD-POD/NTD-E_1000957/P1122163" xmlDataType="decimal"/>
    </xmlCellPr>
  </singleXmlCell>
  <singleXmlCell id="568" r="H13" connectionId="0">
    <xmlCellPr id="1" uniqueName="P1122164">
      <xmlPr mapId="1" xpath="/GFI-IZD-POD/NTD-E_1000957/P1122164" xmlDataType="decimal"/>
    </xmlCellPr>
  </singleXmlCell>
  <singleXmlCell id="569" r="I13" connectionId="0">
    <xmlCellPr id="1" uniqueName="P1122165">
      <xmlPr mapId="1" xpath="/GFI-IZD-POD/NTD-E_1000957/P1122165" xmlDataType="decimal"/>
    </xmlCellPr>
  </singleXmlCell>
  <singleXmlCell id="570" r="H14" connectionId="0">
    <xmlCellPr id="1" uniqueName="P1078107">
      <xmlPr mapId="1" xpath="/GFI-IZD-POD/NTD-E_1000957/P1078107" xmlDataType="decimal"/>
    </xmlCellPr>
  </singleXmlCell>
  <singleXmlCell id="571" r="I14" connectionId="0">
    <xmlCellPr id="1" uniqueName="P1078108">
      <xmlPr mapId="1" xpath="/GFI-IZD-POD/NTD-E_1000957/P1078108" xmlDataType="decimal"/>
    </xmlCellPr>
  </singleXmlCell>
  <singleXmlCell id="572" r="H15" connectionId="0">
    <xmlCellPr id="1" uniqueName="P1078109">
      <xmlPr mapId="1" xpath="/GFI-IZD-POD/NTD-E_1000957/P1078109" xmlDataType="decimal"/>
    </xmlCellPr>
  </singleXmlCell>
  <singleXmlCell id="573" r="I15" connectionId="0">
    <xmlCellPr id="1" uniqueName="P1078110">
      <xmlPr mapId="1" xpath="/GFI-IZD-POD/NTD-E_1000957/P1078110" xmlDataType="decimal"/>
    </xmlCellPr>
  </singleXmlCell>
  <singleXmlCell id="574" r="H16" connectionId="0">
    <xmlCellPr id="1" uniqueName="P1078111">
      <xmlPr mapId="1" xpath="/GFI-IZD-POD/NTD-E_1000957/P1078111" xmlDataType="decimal"/>
    </xmlCellPr>
  </singleXmlCell>
  <singleXmlCell id="575" r="I16" connectionId="0">
    <xmlCellPr id="1" uniqueName="P1078112">
      <xmlPr mapId="1" xpath="/GFI-IZD-POD/NTD-E_1000957/P1078112" xmlDataType="decimal"/>
    </xmlCellPr>
  </singleXmlCell>
  <singleXmlCell id="576" r="H17" connectionId="0">
    <xmlCellPr id="1" uniqueName="P1078117">
      <xmlPr mapId="1" xpath="/GFI-IZD-POD/NTD-E_1000957/P1078117" xmlDataType="decimal"/>
    </xmlCellPr>
  </singleXmlCell>
  <singleXmlCell id="577" r="I17" connectionId="0">
    <xmlCellPr id="1" uniqueName="P1078118">
      <xmlPr mapId="1" xpath="/GFI-IZD-POD/NTD-E_1000957/P1078118" xmlDataType="decimal"/>
    </xmlCellPr>
  </singleXmlCell>
  <singleXmlCell id="578" r="H18" connectionId="0">
    <xmlCellPr id="1" uniqueName="P1078119">
      <xmlPr mapId="1" xpath="/GFI-IZD-POD/NTD-E_1000957/P1078119" xmlDataType="decimal"/>
    </xmlCellPr>
  </singleXmlCell>
  <singleXmlCell id="579" r="I18" connectionId="0">
    <xmlCellPr id="1" uniqueName="P1078120">
      <xmlPr mapId="1" xpath="/GFI-IZD-POD/NTD-E_1000957/P1078120" xmlDataType="decimal"/>
    </xmlCellPr>
  </singleXmlCell>
  <singleXmlCell id="580" r="H19" connectionId="0">
    <xmlCellPr id="1" uniqueName="P1122166">
      <xmlPr mapId="1" xpath="/GFI-IZD-POD/NTD-E_1000957/P1122166" xmlDataType="decimal"/>
    </xmlCellPr>
  </singleXmlCell>
  <singleXmlCell id="581" r="I19" connectionId="0">
    <xmlCellPr id="1" uniqueName="P1122167">
      <xmlPr mapId="1" xpath="/GFI-IZD-POD/NTD-E_1000957/P1122167" xmlDataType="decimal"/>
    </xmlCellPr>
  </singleXmlCell>
  <singleXmlCell id="582" r="H20" connectionId="0">
    <xmlCellPr id="1" uniqueName="P1122168">
      <xmlPr mapId="1" xpath="/GFI-IZD-POD/NTD-E_1000957/P1122168" xmlDataType="decimal"/>
    </xmlCellPr>
  </singleXmlCell>
  <singleXmlCell id="583" r="I20" connectionId="0">
    <xmlCellPr id="1" uniqueName="P1122169">
      <xmlPr mapId="1" xpath="/GFI-IZD-POD/NTD-E_1000957/P1122169" xmlDataType="decimal"/>
    </xmlCellPr>
  </singleXmlCell>
  <singleXmlCell id="584" r="H21" connectionId="0">
    <xmlCellPr id="1" uniqueName="P1078121">
      <xmlPr mapId="1" xpath="/GFI-IZD-POD/NTD-E_1000957/P1078121" xmlDataType="decimal"/>
    </xmlCellPr>
  </singleXmlCell>
  <singleXmlCell id="585" r="I21" connectionId="0">
    <xmlCellPr id="1" uniqueName="P1078122">
      <xmlPr mapId="1" xpath="/GFI-IZD-POD/NTD-E_1000957/P1078122" xmlDataType="decimal"/>
    </xmlCellPr>
  </singleXmlCell>
  <singleXmlCell id="586" r="H23" connectionId="0">
    <xmlCellPr id="1" uniqueName="P1078123">
      <xmlPr mapId="1" xpath="/GFI-IZD-POD/NTD-E_1000957/P1078123" xmlDataType="decimal"/>
    </xmlCellPr>
  </singleXmlCell>
  <singleXmlCell id="587" r="I23" connectionId="0">
    <xmlCellPr id="1" uniqueName="P1078124">
      <xmlPr mapId="1" xpath="/GFI-IZD-POD/NTD-E_1000957/P1078124" xmlDataType="decimal"/>
    </xmlCellPr>
  </singleXmlCell>
  <singleXmlCell id="588" r="H24" connectionId="0">
    <xmlCellPr id="1" uniqueName="P1078125">
      <xmlPr mapId="1" xpath="/GFI-IZD-POD/NTD-E_1000957/P1078125" xmlDataType="decimal"/>
    </xmlCellPr>
  </singleXmlCell>
  <singleXmlCell id="589" r="I24" connectionId="0">
    <xmlCellPr id="1" uniqueName="P1078126">
      <xmlPr mapId="1" xpath="/GFI-IZD-POD/NTD-E_1000957/P1078126" xmlDataType="decimal"/>
    </xmlCellPr>
  </singleXmlCell>
  <singleXmlCell id="590" r="H25" connectionId="0">
    <xmlCellPr id="1" uniqueName="P1078127">
      <xmlPr mapId="1" xpath="/GFI-IZD-POD/NTD-E_1000957/P1078127" xmlDataType="decimal"/>
    </xmlCellPr>
  </singleXmlCell>
  <singleXmlCell id="591" r="I25" connectionId="0">
    <xmlCellPr id="1" uniqueName="P1078128">
      <xmlPr mapId="1" xpath="/GFI-IZD-POD/NTD-E_1000957/P1078128" xmlDataType="decimal"/>
    </xmlCellPr>
  </singleXmlCell>
  <singleXmlCell id="592" r="H26" connectionId="0">
    <xmlCellPr id="1" uniqueName="P1078129">
      <xmlPr mapId="1" xpath="/GFI-IZD-POD/NTD-E_1000957/P1078129" xmlDataType="decimal"/>
    </xmlCellPr>
  </singleXmlCell>
  <singleXmlCell id="593" r="I26" connectionId="0">
    <xmlCellPr id="1" uniqueName="P1078130">
      <xmlPr mapId="1" xpath="/GFI-IZD-POD/NTD-E_1000957/P1078130" xmlDataType="decimal"/>
    </xmlCellPr>
  </singleXmlCell>
  <singleXmlCell id="594" r="H27" connectionId="0">
    <xmlCellPr id="1" uniqueName="P1078131">
      <xmlPr mapId="1" xpath="/GFI-IZD-POD/NTD-E_1000957/P1078131" xmlDataType="decimal"/>
    </xmlCellPr>
  </singleXmlCell>
  <singleXmlCell id="595" r="I27" connectionId="0">
    <xmlCellPr id="1" uniqueName="P1078132">
      <xmlPr mapId="1" xpath="/GFI-IZD-POD/NTD-E_1000957/P1078132" xmlDataType="decimal"/>
    </xmlCellPr>
  </singleXmlCell>
  <singleXmlCell id="596" r="H28" connectionId="0">
    <xmlCellPr id="1" uniqueName="P1078133">
      <xmlPr mapId="1" xpath="/GFI-IZD-POD/NTD-E_1000957/P1078133" xmlDataType="decimal"/>
    </xmlCellPr>
  </singleXmlCell>
  <singleXmlCell id="597" r="I28" connectionId="0">
    <xmlCellPr id="1" uniqueName="P1078134">
      <xmlPr mapId="1" xpath="/GFI-IZD-POD/NTD-E_1000957/P1078134" xmlDataType="decimal"/>
    </xmlCellPr>
  </singleXmlCell>
  <singleXmlCell id="598" r="H29" connectionId="0">
    <xmlCellPr id="1" uniqueName="P1078135">
      <xmlPr mapId="1" xpath="/GFI-IZD-POD/NTD-E_1000957/P1078135" xmlDataType="decimal"/>
    </xmlCellPr>
  </singleXmlCell>
  <singleXmlCell id="599" r="I29" connectionId="0">
    <xmlCellPr id="1" uniqueName="P1078136">
      <xmlPr mapId="1" xpath="/GFI-IZD-POD/NTD-E_1000957/P1078136" xmlDataType="decimal"/>
    </xmlCellPr>
  </singleXmlCell>
  <singleXmlCell id="600" r="H30" connectionId="0">
    <xmlCellPr id="1" uniqueName="P1078137">
      <xmlPr mapId="1" xpath="/GFI-IZD-POD/NTD-E_1000957/P1078137" xmlDataType="decimal"/>
    </xmlCellPr>
  </singleXmlCell>
  <singleXmlCell id="601" r="I30" connectionId="0">
    <xmlCellPr id="1" uniqueName="P1078138">
      <xmlPr mapId="1" xpath="/GFI-IZD-POD/NTD-E_1000957/P1078138" xmlDataType="decimal"/>
    </xmlCellPr>
  </singleXmlCell>
  <singleXmlCell id="602" r="H31" connectionId="0">
    <xmlCellPr id="1" uniqueName="P1078139">
      <xmlPr mapId="1" xpath="/GFI-IZD-POD/NTD-E_1000957/P1078139" xmlDataType="decimal"/>
    </xmlCellPr>
  </singleXmlCell>
  <singleXmlCell id="603" r="I31" connectionId="0">
    <xmlCellPr id="1" uniqueName="P1078140">
      <xmlPr mapId="1" xpath="/GFI-IZD-POD/NTD-E_1000957/P1078140" xmlDataType="decimal"/>
    </xmlCellPr>
  </singleXmlCell>
  <singleXmlCell id="604" r="H32" connectionId="0">
    <xmlCellPr id="1" uniqueName="P1078141">
      <xmlPr mapId="1" xpath="/GFI-IZD-POD/NTD-E_1000957/P1078141" xmlDataType="decimal"/>
    </xmlCellPr>
  </singleXmlCell>
  <singleXmlCell id="605" r="I32" connectionId="0">
    <xmlCellPr id="1" uniqueName="P1078142">
      <xmlPr mapId="1" xpath="/GFI-IZD-POD/NTD-E_1000957/P1078142" xmlDataType="decimal"/>
    </xmlCellPr>
  </singleXmlCell>
  <singleXmlCell id="606" r="H33" connectionId="0">
    <xmlCellPr id="1" uniqueName="P1078143">
      <xmlPr mapId="1" xpath="/GFI-IZD-POD/NTD-E_1000957/P1078143" xmlDataType="decimal"/>
    </xmlCellPr>
  </singleXmlCell>
  <singleXmlCell id="607" r="I33" connectionId="0">
    <xmlCellPr id="1" uniqueName="P1078144">
      <xmlPr mapId="1" xpath="/GFI-IZD-POD/NTD-E_1000957/P1078144" xmlDataType="decimal"/>
    </xmlCellPr>
  </singleXmlCell>
  <singleXmlCell id="608" r="H34" connectionId="0">
    <xmlCellPr id="1" uniqueName="P1078145">
      <xmlPr mapId="1" xpath="/GFI-IZD-POD/NTD-E_1000957/P1078145" xmlDataType="decimal"/>
    </xmlCellPr>
  </singleXmlCell>
  <singleXmlCell id="609" r="I34" connectionId="0">
    <xmlCellPr id="1" uniqueName="P1078146">
      <xmlPr mapId="1" xpath="/GFI-IZD-POD/NTD-E_1000957/P1078146" xmlDataType="decimal"/>
    </xmlCellPr>
  </singleXmlCell>
  <singleXmlCell id="610" r="H35" connectionId="0">
    <xmlCellPr id="1" uniqueName="P1078147">
      <xmlPr mapId="1" xpath="/GFI-IZD-POD/NTD-E_1000957/P1078147" xmlDataType="decimal"/>
    </xmlCellPr>
  </singleXmlCell>
  <singleXmlCell id="611" r="I35" connectionId="0">
    <xmlCellPr id="1" uniqueName="P1078148">
      <xmlPr mapId="1" xpath="/GFI-IZD-POD/NTD-E_1000957/P1078148" xmlDataType="decimal"/>
    </xmlCellPr>
  </singleXmlCell>
  <singleXmlCell id="612" r="H36" connectionId="0">
    <xmlCellPr id="1" uniqueName="P1078149">
      <xmlPr mapId="1" xpath="/GFI-IZD-POD/NTD-E_1000957/P1078149" xmlDataType="decimal"/>
    </xmlCellPr>
  </singleXmlCell>
  <singleXmlCell id="613" r="I36" connectionId="0">
    <xmlCellPr id="1" uniqueName="P1078150">
      <xmlPr mapId="1" xpath="/GFI-IZD-POD/NTD-E_1000957/P1078150" xmlDataType="decimal"/>
    </xmlCellPr>
  </singleXmlCell>
  <singleXmlCell id="614" r="H38" connectionId="0">
    <xmlCellPr id="1" uniqueName="P1078151">
      <xmlPr mapId="1" xpath="/GFI-IZD-POD/NTD-E_1000957/P1078151" xmlDataType="decimal"/>
    </xmlCellPr>
  </singleXmlCell>
  <singleXmlCell id="615" r="I38" connectionId="0">
    <xmlCellPr id="1" uniqueName="P1078152">
      <xmlPr mapId="1" xpath="/GFI-IZD-POD/NTD-E_1000957/P1078152" xmlDataType="decimal"/>
    </xmlCellPr>
  </singleXmlCell>
  <singleXmlCell id="616" r="H39" connectionId="0">
    <xmlCellPr id="1" uniqueName="P1078153">
      <xmlPr mapId="1" xpath="/GFI-IZD-POD/NTD-E_1000957/P1078153" xmlDataType="decimal"/>
    </xmlCellPr>
  </singleXmlCell>
  <singleXmlCell id="617" r="I39" connectionId="0">
    <xmlCellPr id="1" uniqueName="P1078154">
      <xmlPr mapId="1" xpath="/GFI-IZD-POD/NTD-E_1000957/P1078154" xmlDataType="decimal"/>
    </xmlCellPr>
  </singleXmlCell>
  <singleXmlCell id="618" r="H40" connectionId="0">
    <xmlCellPr id="1" uniqueName="P1078155">
      <xmlPr mapId="1" xpath="/GFI-IZD-POD/NTD-E_1000957/P1078155" xmlDataType="decimal"/>
    </xmlCellPr>
  </singleXmlCell>
  <singleXmlCell id="619" r="I40" connectionId="0">
    <xmlCellPr id="1" uniqueName="P1078156">
      <xmlPr mapId="1" xpath="/GFI-IZD-POD/NTD-E_1000957/P1078156" xmlDataType="decimal"/>
    </xmlCellPr>
  </singleXmlCell>
  <singleXmlCell id="620" r="H41" connectionId="0">
    <xmlCellPr id="1" uniqueName="P1078157">
      <xmlPr mapId="1" xpath="/GFI-IZD-POD/NTD-E_1000957/P1078157" xmlDataType="decimal"/>
    </xmlCellPr>
  </singleXmlCell>
  <singleXmlCell id="621" r="I41" connectionId="0">
    <xmlCellPr id="1" uniqueName="P1078158">
      <xmlPr mapId="1" xpath="/GFI-IZD-POD/NTD-E_1000957/P1078158" xmlDataType="decimal"/>
    </xmlCellPr>
  </singleXmlCell>
  <singleXmlCell id="622" r="H42" connectionId="0">
    <xmlCellPr id="1" uniqueName="P1078159">
      <xmlPr mapId="1" xpath="/GFI-IZD-POD/NTD-E_1000957/P1078159" xmlDataType="decimal"/>
    </xmlCellPr>
  </singleXmlCell>
  <singleXmlCell id="623" r="I42" connectionId="0">
    <xmlCellPr id="1" uniqueName="P1078160">
      <xmlPr mapId="1" xpath="/GFI-IZD-POD/NTD-E_1000957/P1078160" xmlDataType="decimal"/>
    </xmlCellPr>
  </singleXmlCell>
  <singleXmlCell id="624" r="H43" connectionId="0">
    <xmlCellPr id="1" uniqueName="P1078161">
      <xmlPr mapId="1" xpath="/GFI-IZD-POD/NTD-E_1000957/P1078161" xmlDataType="decimal"/>
    </xmlCellPr>
  </singleXmlCell>
  <singleXmlCell id="625" r="I43" connectionId="0">
    <xmlCellPr id="1" uniqueName="P1078162">
      <xmlPr mapId="1" xpath="/GFI-IZD-POD/NTD-E_1000957/P1078162" xmlDataType="decimal"/>
    </xmlCellPr>
  </singleXmlCell>
  <singleXmlCell id="626" r="H44" connectionId="0">
    <xmlCellPr id="1" uniqueName="P1078163">
      <xmlPr mapId="1" xpath="/GFI-IZD-POD/NTD-E_1000957/P1078163" xmlDataType="decimal"/>
    </xmlCellPr>
  </singleXmlCell>
  <singleXmlCell id="627" r="I44" connectionId="0">
    <xmlCellPr id="1" uniqueName="P1078164">
      <xmlPr mapId="1" xpath="/GFI-IZD-POD/NTD-E_1000957/P1078164" xmlDataType="decimal"/>
    </xmlCellPr>
  </singleXmlCell>
  <singleXmlCell id="628" r="H45" connectionId="0">
    <xmlCellPr id="1" uniqueName="P1078165">
      <xmlPr mapId="1" xpath="/GFI-IZD-POD/NTD-E_1000957/P1078165" xmlDataType="decimal"/>
    </xmlCellPr>
  </singleXmlCell>
  <singleXmlCell id="629" r="I45" connectionId="0">
    <xmlCellPr id="1" uniqueName="P1078166">
      <xmlPr mapId="1" xpath="/GFI-IZD-POD/NTD-E_1000957/P1078166" xmlDataType="decimal"/>
    </xmlCellPr>
  </singleXmlCell>
  <singleXmlCell id="630" r="H46" connectionId="0">
    <xmlCellPr id="1" uniqueName="P1078167">
      <xmlPr mapId="1" xpath="/GFI-IZD-POD/NTD-E_1000957/P1078167" xmlDataType="decimal"/>
    </xmlCellPr>
  </singleXmlCell>
  <singleXmlCell id="631" r="I46" connectionId="0">
    <xmlCellPr id="1" uniqueName="P1078168">
      <xmlPr mapId="1" xpath="/GFI-IZD-POD/NTD-E_1000957/P1078168" xmlDataType="decimal"/>
    </xmlCellPr>
  </singleXmlCell>
  <singleXmlCell id="632" r="H47" connectionId="0">
    <xmlCellPr id="1" uniqueName="P1078169">
      <xmlPr mapId="1" xpath="/GFI-IZD-POD/NTD-E_1000957/P1078169" xmlDataType="decimal"/>
    </xmlCellPr>
  </singleXmlCell>
  <singleXmlCell id="633" r="I47" connectionId="0">
    <xmlCellPr id="1" uniqueName="P1078170">
      <xmlPr mapId="1" xpath="/GFI-IZD-POD/NTD-E_1000957/P1078170" xmlDataType="decimal"/>
    </xmlCellPr>
  </singleXmlCell>
  <singleXmlCell id="634" r="H48" connectionId="0">
    <xmlCellPr id="1" uniqueName="P1078171">
      <xmlPr mapId="1" xpath="/GFI-IZD-POD/NTD-E_1000957/P1078171" xmlDataType="decimal"/>
    </xmlCellPr>
  </singleXmlCell>
  <singleXmlCell id="635" r="I48" connectionId="0">
    <xmlCellPr id="1" uniqueName="P1078172">
      <xmlPr mapId="1" xpath="/GFI-IZD-POD/NTD-E_1000957/P1078172" xmlDataType="decimal"/>
    </xmlCellPr>
  </singleXmlCell>
  <singleXmlCell id="636" r="H49" connectionId="0">
    <xmlCellPr id="1" uniqueName="P1078173">
      <xmlPr mapId="1" xpath="/GFI-IZD-POD/NTD-E_1000957/P1078173" xmlDataType="decimal"/>
    </xmlCellPr>
  </singleXmlCell>
  <singleXmlCell id="637" r="I49" connectionId="0">
    <xmlCellPr id="1" uniqueName="P1078174">
      <xmlPr mapId="1" xpath="/GFI-IZD-POD/NTD-E_1000957/P1078174" xmlDataType="decimal"/>
    </xmlCellPr>
  </singleXmlCell>
  <singleXmlCell id="638" r="H50" connectionId="0">
    <xmlCellPr id="1" uniqueName="P1078175">
      <xmlPr mapId="1" xpath="/GFI-IZD-POD/NTD-E_1000957/P1078175" xmlDataType="decimal"/>
    </xmlCellPr>
  </singleXmlCell>
  <singleXmlCell id="639" r="I50" connectionId="0">
    <xmlCellPr id="1" uniqueName="P1078176">
      <xmlPr mapId="1" xpath="/GFI-IZD-POD/NTD-E_1000957/P1078176" xmlDataType="decimal"/>
    </xmlCellPr>
  </singleXmlCell>
  <singleXmlCell id="640" r="H51" connectionId="0">
    <xmlCellPr id="1" uniqueName="P1078177">
      <xmlPr mapId="1" xpath="/GFI-IZD-POD/NTD-E_1000957/P1078177" xmlDataType="decimal"/>
    </xmlCellPr>
  </singleXmlCell>
  <singleXmlCell id="641" r="I51" connectionId="0">
    <xmlCellPr id="1" uniqueName="P1078178">
      <xmlPr mapId="1" xpath="/GFI-IZD-POD/NTD-E_1000957/P1078178" xmlDataType="decimal"/>
    </xmlCellPr>
  </singleXmlCell>
  <singleXmlCell id="642" r="H52" connectionId="0">
    <xmlCellPr id="1" uniqueName="P1078179">
      <xmlPr mapId="1" xpath="/GFI-IZD-POD/NTD-E_1000957/P1078179" xmlDataType="decimal"/>
    </xmlCellPr>
  </singleXmlCell>
  <singleXmlCell id="643" r="I52" connectionId="0">
    <xmlCellPr id="1" uniqueName="P1078180">
      <xmlPr mapId="1" xpath="/GFI-IZD-POD/NTD-E_1000957/P1078180" xmlDataType="decimal"/>
    </xmlCellPr>
  </singleXmlCell>
  <singleXmlCell id="644" r="H53" connectionId="0">
    <xmlCellPr id="1" uniqueName="P1078181">
      <xmlPr mapId="1" xpath="/GFI-IZD-POD/NTD-E_1000957/P1078181" xmlDataType="decimal"/>
    </xmlCellPr>
  </singleXmlCell>
  <singleXmlCell id="645" r="I53" connectionId="0">
    <xmlCellPr id="1" uniqueName="P1078182">
      <xmlPr mapId="1" xpath="/GFI-IZD-POD/NTD-E_1000957/P1078182" xmlDataType="decimal"/>
    </xmlCellPr>
  </singleXmlCell>
</singleXmlCells>
</file>

<file path=xl/tables/tableSingleCells6.xml><?xml version="1.0" encoding="utf-8"?>
<singleXmlCells xmlns="http://schemas.openxmlformats.org/spreadsheetml/2006/main">
  <singleXmlCell id="646" r="H7" connectionId="0">
    <xmlCellPr id="1" uniqueName="P1073415">
      <xmlPr mapId="1" xpath="/GFI-IZD-POD/IPK-E_1000958/P1073415" xmlDataType="decimal"/>
    </xmlCellPr>
  </singleXmlCell>
  <singleXmlCell id="647" r="I7" connectionId="0">
    <xmlCellPr id="1" uniqueName="P1078183">
      <xmlPr mapId="1" xpath="/GFI-IZD-POD/IPK-E_1000958/P1078183" xmlDataType="decimal"/>
    </xmlCellPr>
  </singleXmlCell>
  <singleXmlCell id="648" r="J7" connectionId="0">
    <xmlCellPr id="1" uniqueName="P1078184">
      <xmlPr mapId="1" xpath="/GFI-IZD-POD/IPK-E_1000958/P1078184" xmlDataType="decimal"/>
    </xmlCellPr>
  </singleXmlCell>
  <singleXmlCell id="649" r="K7" connectionId="0">
    <xmlCellPr id="1" uniqueName="P1078185">
      <xmlPr mapId="1" xpath="/GFI-IZD-POD/IPK-E_1000958/P1078185" xmlDataType="decimal"/>
    </xmlCellPr>
  </singleXmlCell>
  <singleXmlCell id="650" r="L7" connectionId="0">
    <xmlCellPr id="1" uniqueName="P1078186">
      <xmlPr mapId="1" xpath="/GFI-IZD-POD/IPK-E_1000958/P1078186" xmlDataType="decimal"/>
    </xmlCellPr>
  </singleXmlCell>
  <singleXmlCell id="651" r="M7" connectionId="0">
    <xmlCellPr id="1" uniqueName="P1078187">
      <xmlPr mapId="1" xpath="/GFI-IZD-POD/IPK-E_1000958/P1078187" xmlDataType="decimal"/>
    </xmlCellPr>
  </singleXmlCell>
  <singleXmlCell id="652" r="N7" connectionId="0">
    <xmlCellPr id="1" uniqueName="P1078188">
      <xmlPr mapId="1" xpath="/GFI-IZD-POD/IPK-E_1000958/P1078188" xmlDataType="decimal"/>
    </xmlCellPr>
  </singleXmlCell>
  <singleXmlCell id="653" r="O7" connectionId="0">
    <xmlCellPr id="1" uniqueName="P1078189">
      <xmlPr mapId="1" xpath="/GFI-IZD-POD/IPK-E_1000958/P1078189" xmlDataType="decimal"/>
    </xmlCellPr>
  </singleXmlCell>
  <singleXmlCell id="654" r="P7" connectionId="0">
    <xmlCellPr id="1" uniqueName="P1081532">
      <xmlPr mapId="1" xpath="/GFI-IZD-POD/IPK-E_1000958/P1081532" xmlDataType="decimal"/>
    </xmlCellPr>
  </singleXmlCell>
  <singleXmlCell id="655" r="Q7" connectionId="0">
    <xmlCellPr id="1" uniqueName="P1081533">
      <xmlPr mapId="1" xpath="/GFI-IZD-POD/IPK-E_1000958/P1081533" xmlDataType="decimal"/>
    </xmlCellPr>
  </singleXmlCell>
  <singleXmlCell id="656" r="R7" connectionId="0">
    <xmlCellPr id="1" uniqueName="P1081534">
      <xmlPr mapId="1" xpath="/GFI-IZD-POD/IPK-E_1000958/P1081534" xmlDataType="decimal"/>
    </xmlCellPr>
  </singleXmlCell>
  <singleXmlCell id="657" r="S7" connectionId="0">
    <xmlCellPr id="1" uniqueName="P1123002">
      <xmlPr mapId="1" xpath="/GFI-IZD-POD/IPK-E_1000958/P1123002" xmlDataType="decimal"/>
    </xmlCellPr>
  </singleXmlCell>
  <singleXmlCell id="658" r="T7" connectionId="0">
    <xmlCellPr id="1" uniqueName="P1123003">
      <xmlPr mapId="1" xpath="/GFI-IZD-POD/IPK-E_1000958/P1123003" xmlDataType="decimal"/>
    </xmlCellPr>
  </singleXmlCell>
  <singleXmlCell id="659" r="U7" connectionId="0">
    <xmlCellPr id="1" uniqueName="P1081535">
      <xmlPr mapId="1" xpath="/GFI-IZD-POD/IPK-E_1000958/P1081535" xmlDataType="decimal"/>
    </xmlCellPr>
  </singleXmlCell>
  <singleXmlCell id="660" r="V7" connectionId="0">
    <xmlCellPr id="1" uniqueName="P1081536">
      <xmlPr mapId="1" xpath="/GFI-IZD-POD/IPK-E_1000958/P1081536" xmlDataType="decimal"/>
    </xmlCellPr>
  </singleXmlCell>
  <singleXmlCell id="661" r="W7" connectionId="0">
    <xmlCellPr id="1" uniqueName="P1081537">
      <xmlPr mapId="1" xpath="/GFI-IZD-POD/IPK-E_1000958/P1081537" xmlDataType="decimal"/>
    </xmlCellPr>
  </singleXmlCell>
  <singleXmlCell id="662" r="X7" connectionId="0">
    <xmlCellPr id="1" uniqueName="P1081538">
      <xmlPr mapId="1" xpath="/GFI-IZD-POD/IPK-E_1000958/P1081538" xmlDataType="decimal"/>
    </xmlCellPr>
  </singleXmlCell>
  <singleXmlCell id="663" r="Y7" connectionId="0">
    <xmlCellPr id="1" uniqueName="P1081539">
      <xmlPr mapId="1" xpath="/GFI-IZD-POD/IPK-E_1000958/P1081539" xmlDataType="decimal"/>
    </xmlCellPr>
  </singleXmlCell>
  <singleXmlCell id="665" r="H8" connectionId="0">
    <xmlCellPr id="1" uniqueName="P1078190">
      <xmlPr mapId="1" xpath="/GFI-IZD-POD/IPK-E_1000958/P1078190" xmlDataType="decimal"/>
    </xmlCellPr>
  </singleXmlCell>
  <singleXmlCell id="666" r="I8" connectionId="0">
    <xmlCellPr id="1" uniqueName="P1078191">
      <xmlPr mapId="1" xpath="/GFI-IZD-POD/IPK-E_1000958/P1078191" xmlDataType="decimal"/>
    </xmlCellPr>
  </singleXmlCell>
  <singleXmlCell id="667" r="J8" connectionId="0">
    <xmlCellPr id="1" uniqueName="P1078192">
      <xmlPr mapId="1" xpath="/GFI-IZD-POD/IPK-E_1000958/P1078192" xmlDataType="decimal"/>
    </xmlCellPr>
  </singleXmlCell>
  <singleXmlCell id="668" r="K8" connectionId="0">
    <xmlCellPr id="1" uniqueName="P1078193">
      <xmlPr mapId="1" xpath="/GFI-IZD-POD/IPK-E_1000958/P1078193" xmlDataType="decimal"/>
    </xmlCellPr>
  </singleXmlCell>
  <singleXmlCell id="669" r="L8" connectionId="0">
    <xmlCellPr id="1" uniqueName="P1078194">
      <xmlPr mapId="1" xpath="/GFI-IZD-POD/IPK-E_1000958/P1078194" xmlDataType="decimal"/>
    </xmlCellPr>
  </singleXmlCell>
  <singleXmlCell id="670" r="M8" connectionId="0">
    <xmlCellPr id="1" uniqueName="P1078195">
      <xmlPr mapId="1" xpath="/GFI-IZD-POD/IPK-E_1000958/P1078195" xmlDataType="decimal"/>
    </xmlCellPr>
  </singleXmlCell>
  <singleXmlCell id="671" r="N8" connectionId="0">
    <xmlCellPr id="1" uniqueName="P1078196">
      <xmlPr mapId="1" xpath="/GFI-IZD-POD/IPK-E_1000958/P1078196" xmlDataType="decimal"/>
    </xmlCellPr>
  </singleXmlCell>
  <singleXmlCell id="672" r="O8" connectionId="0">
    <xmlCellPr id="1" uniqueName="P1078197">
      <xmlPr mapId="1" xpath="/GFI-IZD-POD/IPK-E_1000958/P1078197" xmlDataType="decimal"/>
    </xmlCellPr>
  </singleXmlCell>
  <singleXmlCell id="673" r="P8" connectionId="0">
    <xmlCellPr id="1" uniqueName="P1081540">
      <xmlPr mapId="1" xpath="/GFI-IZD-POD/IPK-E_1000958/P1081540" xmlDataType="decimal"/>
    </xmlCellPr>
  </singleXmlCell>
  <singleXmlCell id="674" r="Q8" connectionId="0">
    <xmlCellPr id="1" uniqueName="P1081546">
      <xmlPr mapId="1" xpath="/GFI-IZD-POD/IPK-E_1000958/P1081546" xmlDataType="decimal"/>
    </xmlCellPr>
  </singleXmlCell>
  <singleXmlCell id="675" r="R8" connectionId="0">
    <xmlCellPr id="1" uniqueName="P1081648">
      <xmlPr mapId="1" xpath="/GFI-IZD-POD/IPK-E_1000958/P1081648" xmlDataType="decimal"/>
    </xmlCellPr>
  </singleXmlCell>
  <singleXmlCell id="676" r="S8" connectionId="0">
    <xmlCellPr id="1" uniqueName="P1123004">
      <xmlPr mapId="1" xpath="/GFI-IZD-POD/IPK-E_1000958/P1123004" xmlDataType="decimal"/>
    </xmlCellPr>
  </singleXmlCell>
  <singleXmlCell id="677" r="T8" connectionId="0">
    <xmlCellPr id="1" uniqueName="P1123005">
      <xmlPr mapId="1" xpath="/GFI-IZD-POD/IPK-E_1000958/P1123005" xmlDataType="decimal"/>
    </xmlCellPr>
  </singleXmlCell>
  <singleXmlCell id="678" r="U8" connectionId="0">
    <xmlCellPr id="1" uniqueName="P1081649">
      <xmlPr mapId="1" xpath="/GFI-IZD-POD/IPK-E_1000958/P1081649" xmlDataType="decimal"/>
    </xmlCellPr>
  </singleXmlCell>
  <singleXmlCell id="679" r="V8" connectionId="0">
    <xmlCellPr id="1" uniqueName="P1081651">
      <xmlPr mapId="1" xpath="/GFI-IZD-POD/IPK-E_1000958/P1081651" xmlDataType="decimal"/>
    </xmlCellPr>
  </singleXmlCell>
  <singleXmlCell id="680" r="W8" connectionId="0">
    <xmlCellPr id="1" uniqueName="P1081656">
      <xmlPr mapId="1" xpath="/GFI-IZD-POD/IPK-E_1000958/P1081656" xmlDataType="decimal"/>
    </xmlCellPr>
  </singleXmlCell>
  <singleXmlCell id="681" r="X8" connectionId="0">
    <xmlCellPr id="1" uniqueName="P1081658">
      <xmlPr mapId="1" xpath="/GFI-IZD-POD/IPK-E_1000958/P1081658" xmlDataType="decimal"/>
    </xmlCellPr>
  </singleXmlCell>
  <singleXmlCell id="682" r="Y8" connectionId="0">
    <xmlCellPr id="1" uniqueName="P1081660">
      <xmlPr mapId="1" xpath="/GFI-IZD-POD/IPK-E_1000958/P1081660" xmlDataType="decimal"/>
    </xmlCellPr>
  </singleXmlCell>
  <singleXmlCell id="683" r="H9" connectionId="0">
    <xmlCellPr id="1" uniqueName="P1078198">
      <xmlPr mapId="1" xpath="/GFI-IZD-POD/IPK-E_1000958/P1078198" xmlDataType="decimal"/>
    </xmlCellPr>
  </singleXmlCell>
  <singleXmlCell id="684" r="I9" connectionId="0">
    <xmlCellPr id="1" uniqueName="P1078199">
      <xmlPr mapId="1" xpath="/GFI-IZD-POD/IPK-E_1000958/P1078199" xmlDataType="decimal"/>
    </xmlCellPr>
  </singleXmlCell>
  <singleXmlCell id="685" r="J9" connectionId="0">
    <xmlCellPr id="1" uniqueName="P1078200">
      <xmlPr mapId="1" xpath="/GFI-IZD-POD/IPK-E_1000958/P1078200" xmlDataType="decimal"/>
    </xmlCellPr>
  </singleXmlCell>
  <singleXmlCell id="686" r="K9" connectionId="0">
    <xmlCellPr id="1" uniqueName="P1078201">
      <xmlPr mapId="1" xpath="/GFI-IZD-POD/IPK-E_1000958/P1078201" xmlDataType="decimal"/>
    </xmlCellPr>
  </singleXmlCell>
  <singleXmlCell id="687" r="L9" connectionId="0">
    <xmlCellPr id="1" uniqueName="P1078202">
      <xmlPr mapId="1" xpath="/GFI-IZD-POD/IPK-E_1000958/P1078202" xmlDataType="decimal"/>
    </xmlCellPr>
  </singleXmlCell>
  <singleXmlCell id="688" r="M9" connectionId="0">
    <xmlCellPr id="1" uniqueName="P1078203">
      <xmlPr mapId="1" xpath="/GFI-IZD-POD/IPK-E_1000958/P1078203" xmlDataType="decimal"/>
    </xmlCellPr>
  </singleXmlCell>
  <singleXmlCell id="689" r="N9" connectionId="0">
    <xmlCellPr id="1" uniqueName="P1078204">
      <xmlPr mapId="1" xpath="/GFI-IZD-POD/IPK-E_1000958/P1078204" xmlDataType="decimal"/>
    </xmlCellPr>
  </singleXmlCell>
  <singleXmlCell id="690" r="O9" connectionId="0">
    <xmlCellPr id="1" uniqueName="P1078205">
      <xmlPr mapId="1" xpath="/GFI-IZD-POD/IPK-E_1000958/P1078205" xmlDataType="decimal"/>
    </xmlCellPr>
  </singleXmlCell>
  <singleXmlCell id="691" r="P9" connectionId="0">
    <xmlCellPr id="1" uniqueName="P1081541">
      <xmlPr mapId="1" xpath="/GFI-IZD-POD/IPK-E_1000958/P1081541" xmlDataType="decimal"/>
    </xmlCellPr>
  </singleXmlCell>
  <singleXmlCell id="692" r="Q9" connectionId="0">
    <xmlCellPr id="1" uniqueName="P1081548">
      <xmlPr mapId="1" xpath="/GFI-IZD-POD/IPK-E_1000958/P1081548" xmlDataType="decimal"/>
    </xmlCellPr>
  </singleXmlCell>
  <singleXmlCell id="693" r="R9" connectionId="0">
    <xmlCellPr id="1" uniqueName="P1081662">
      <xmlPr mapId="1" xpath="/GFI-IZD-POD/IPK-E_1000958/P1081662" xmlDataType="decimal"/>
    </xmlCellPr>
  </singleXmlCell>
  <singleXmlCell id="694" r="S9" connectionId="0">
    <xmlCellPr id="1" uniqueName="P1123006">
      <xmlPr mapId="1" xpath="/GFI-IZD-POD/IPK-E_1000958/P1123006" xmlDataType="decimal"/>
    </xmlCellPr>
  </singleXmlCell>
  <singleXmlCell id="695" r="T9" connectionId="0">
    <xmlCellPr id="1" uniqueName="P1123007">
      <xmlPr mapId="1" xpath="/GFI-IZD-POD/IPK-E_1000958/P1123007" xmlDataType="decimal"/>
    </xmlCellPr>
  </singleXmlCell>
  <singleXmlCell id="696" r="U9" connectionId="0">
    <xmlCellPr id="1" uniqueName="P1081664">
      <xmlPr mapId="1" xpath="/GFI-IZD-POD/IPK-E_1000958/P1081664" xmlDataType="decimal"/>
    </xmlCellPr>
  </singleXmlCell>
  <singleXmlCell id="697" r="V9" connectionId="0">
    <xmlCellPr id="1" uniqueName="P1081666">
      <xmlPr mapId="1" xpath="/GFI-IZD-POD/IPK-E_1000958/P1081666" xmlDataType="decimal"/>
    </xmlCellPr>
  </singleXmlCell>
  <singleXmlCell id="698" r="W9" connectionId="0">
    <xmlCellPr id="1" uniqueName="P1081668">
      <xmlPr mapId="1" xpath="/GFI-IZD-POD/IPK-E_1000958/P1081668" xmlDataType="decimal"/>
    </xmlCellPr>
  </singleXmlCell>
  <singleXmlCell id="699" r="X9" connectionId="0">
    <xmlCellPr id="1" uniqueName="P1081670">
      <xmlPr mapId="1" xpath="/GFI-IZD-POD/IPK-E_1000958/P1081670" xmlDataType="decimal"/>
    </xmlCellPr>
  </singleXmlCell>
  <singleXmlCell id="700" r="Y9" connectionId="0">
    <xmlCellPr id="1" uniqueName="P1081672">
      <xmlPr mapId="1" xpath="/GFI-IZD-POD/IPK-E_1000958/P1081672" xmlDataType="decimal"/>
    </xmlCellPr>
  </singleXmlCell>
  <singleXmlCell id="701" r="H10" connectionId="0">
    <xmlCellPr id="1" uniqueName="P1078206">
      <xmlPr mapId="1" xpath="/GFI-IZD-POD/IPK-E_1000958/P1078206" xmlDataType="decimal"/>
    </xmlCellPr>
  </singleXmlCell>
  <singleXmlCell id="702" r="I10" connectionId="0">
    <xmlCellPr id="1" uniqueName="P1078207">
      <xmlPr mapId="1" xpath="/GFI-IZD-POD/IPK-E_1000958/P1078207" xmlDataType="decimal"/>
    </xmlCellPr>
  </singleXmlCell>
  <singleXmlCell id="703" r="J10" connectionId="0">
    <xmlCellPr id="1" uniqueName="P1078208">
      <xmlPr mapId="1" xpath="/GFI-IZD-POD/IPK-E_1000958/P1078208" xmlDataType="decimal"/>
    </xmlCellPr>
  </singleXmlCell>
  <singleXmlCell id="704" r="K10" connectionId="0">
    <xmlCellPr id="1" uniqueName="P1078209">
      <xmlPr mapId="1" xpath="/GFI-IZD-POD/IPK-E_1000958/P1078209" xmlDataType="decimal"/>
    </xmlCellPr>
  </singleXmlCell>
  <singleXmlCell id="705" r="L10" connectionId="0">
    <xmlCellPr id="1" uniqueName="P1078210">
      <xmlPr mapId="1" xpath="/GFI-IZD-POD/IPK-E_1000958/P1078210" xmlDataType="decimal"/>
    </xmlCellPr>
  </singleXmlCell>
  <singleXmlCell id="706" r="M10" connectionId="0">
    <xmlCellPr id="1" uniqueName="P1078215">
      <xmlPr mapId="1" xpath="/GFI-IZD-POD/IPK-E_1000958/P1078215" xmlDataType="decimal"/>
    </xmlCellPr>
  </singleXmlCell>
  <singleXmlCell id="707" r="N10" connectionId="0">
    <xmlCellPr id="1" uniqueName="P1078217">
      <xmlPr mapId="1" xpath="/GFI-IZD-POD/IPK-E_1000958/P1078217" xmlDataType="decimal"/>
    </xmlCellPr>
  </singleXmlCell>
  <singleXmlCell id="708" r="O10" connectionId="0">
    <xmlCellPr id="1" uniqueName="P1078220">
      <xmlPr mapId="1" xpath="/GFI-IZD-POD/IPK-E_1000958/P1078220" xmlDataType="decimal"/>
    </xmlCellPr>
  </singleXmlCell>
  <singleXmlCell id="709" r="P10" connectionId="0">
    <xmlCellPr id="1" uniqueName="P1081542">
      <xmlPr mapId="1" xpath="/GFI-IZD-POD/IPK-E_1000958/P1081542" xmlDataType="decimal"/>
    </xmlCellPr>
  </singleXmlCell>
  <singleXmlCell id="710" r="Q10" connectionId="0">
    <xmlCellPr id="1" uniqueName="P1081646">
      <xmlPr mapId="1" xpath="/GFI-IZD-POD/IPK-E_1000958/P1081646" xmlDataType="decimal"/>
    </xmlCellPr>
  </singleXmlCell>
  <singleXmlCell id="711" r="R10" connectionId="0">
    <xmlCellPr id="1" uniqueName="P1081674">
      <xmlPr mapId="1" xpath="/GFI-IZD-POD/IPK-E_1000958/P1081674" xmlDataType="decimal"/>
    </xmlCellPr>
  </singleXmlCell>
  <singleXmlCell id="712" r="S10" connectionId="0">
    <xmlCellPr id="1" uniqueName="P1123008">
      <xmlPr mapId="1" xpath="/GFI-IZD-POD/IPK-E_1000958/P1123008" xmlDataType="decimal"/>
    </xmlCellPr>
  </singleXmlCell>
  <singleXmlCell id="713" r="T10" connectionId="0">
    <xmlCellPr id="1" uniqueName="P1123009">
      <xmlPr mapId="1" xpath="/GFI-IZD-POD/IPK-E_1000958/P1123009" xmlDataType="decimal"/>
    </xmlCellPr>
  </singleXmlCell>
  <singleXmlCell id="714" r="U10" connectionId="0">
    <xmlCellPr id="1" uniqueName="P1081676">
      <xmlPr mapId="1" xpath="/GFI-IZD-POD/IPK-E_1000958/P1081676" xmlDataType="decimal"/>
    </xmlCellPr>
  </singleXmlCell>
  <singleXmlCell id="715" r="V10" connectionId="0">
    <xmlCellPr id="1" uniqueName="P1081678">
      <xmlPr mapId="1" xpath="/GFI-IZD-POD/IPK-E_1000958/P1081678" xmlDataType="decimal"/>
    </xmlCellPr>
  </singleXmlCell>
  <singleXmlCell id="716" r="W10" connectionId="0">
    <xmlCellPr id="1" uniqueName="P1081680">
      <xmlPr mapId="1" xpath="/GFI-IZD-POD/IPK-E_1000958/P1081680" xmlDataType="decimal"/>
    </xmlCellPr>
  </singleXmlCell>
  <singleXmlCell id="717" r="X10" connectionId="0">
    <xmlCellPr id="1" uniqueName="P1081682">
      <xmlPr mapId="1" xpath="/GFI-IZD-POD/IPK-E_1000958/P1081682" xmlDataType="decimal"/>
    </xmlCellPr>
  </singleXmlCell>
  <singleXmlCell id="718" r="Y10" connectionId="0">
    <xmlCellPr id="1" uniqueName="P1081684">
      <xmlPr mapId="1" xpath="/GFI-IZD-POD/IPK-E_1000958/P1081684" xmlDataType="decimal"/>
    </xmlCellPr>
  </singleXmlCell>
  <singleXmlCell id="719" r="H11" connectionId="0">
    <xmlCellPr id="1" uniqueName="P1078222">
      <xmlPr mapId="1" xpath="/GFI-IZD-POD/IPK-E_1000958/P1078222" xmlDataType="decimal"/>
    </xmlCellPr>
  </singleXmlCell>
  <singleXmlCell id="720" r="I11" connectionId="0">
    <xmlCellPr id="1" uniqueName="P1078224">
      <xmlPr mapId="1" xpath="/GFI-IZD-POD/IPK-E_1000958/P1078224" xmlDataType="decimal"/>
    </xmlCellPr>
  </singleXmlCell>
  <singleXmlCell id="721" r="J11" connectionId="0">
    <xmlCellPr id="1" uniqueName="P1078226">
      <xmlPr mapId="1" xpath="/GFI-IZD-POD/IPK-E_1000958/P1078226" xmlDataType="decimal"/>
    </xmlCellPr>
  </singleXmlCell>
  <singleXmlCell id="722" r="K11" connectionId="0">
    <xmlCellPr id="1" uniqueName="P1078229">
      <xmlPr mapId="1" xpath="/GFI-IZD-POD/IPK-E_1000958/P1078229" xmlDataType="decimal"/>
    </xmlCellPr>
  </singleXmlCell>
  <singleXmlCell id="723" r="L11" connectionId="0">
    <xmlCellPr id="1" uniqueName="P1078231">
      <xmlPr mapId="1" xpath="/GFI-IZD-POD/IPK-E_1000958/P1078231" xmlDataType="decimal"/>
    </xmlCellPr>
  </singleXmlCell>
  <singleXmlCell id="724" r="M11" connectionId="0">
    <xmlCellPr id="1" uniqueName="P1078233">
      <xmlPr mapId="1" xpath="/GFI-IZD-POD/IPK-E_1000958/P1078233" xmlDataType="decimal"/>
    </xmlCellPr>
  </singleXmlCell>
  <singleXmlCell id="725" r="N11" connectionId="0">
    <xmlCellPr id="1" uniqueName="P1078236">
      <xmlPr mapId="1" xpath="/GFI-IZD-POD/IPK-E_1000958/P1078236" xmlDataType="decimal"/>
    </xmlCellPr>
  </singleXmlCell>
  <singleXmlCell id="726" r="O11" connectionId="0">
    <xmlCellPr id="1" uniqueName="P1078237">
      <xmlPr mapId="1" xpath="/GFI-IZD-POD/IPK-E_1000958/P1078237" xmlDataType="decimal"/>
    </xmlCellPr>
  </singleXmlCell>
  <singleXmlCell id="727" r="P11" connectionId="0">
    <xmlCellPr id="1" uniqueName="P1081543">
      <xmlPr mapId="1" xpath="/GFI-IZD-POD/IPK-E_1000958/P1081543" xmlDataType="decimal"/>
    </xmlCellPr>
  </singleXmlCell>
  <singleXmlCell id="728" r="Q11" connectionId="0">
    <xmlCellPr id="1" uniqueName="P1081685">
      <xmlPr mapId="1" xpath="/GFI-IZD-POD/IPK-E_1000958/P1081685" xmlDataType="decimal"/>
    </xmlCellPr>
  </singleXmlCell>
  <singleXmlCell id="729" r="R11" connectionId="0">
    <xmlCellPr id="1" uniqueName="P1081686">
      <xmlPr mapId="1" xpath="/GFI-IZD-POD/IPK-E_1000958/P1081686" xmlDataType="decimal"/>
    </xmlCellPr>
  </singleXmlCell>
  <singleXmlCell id="730" r="S11" connectionId="0">
    <xmlCellPr id="1" uniqueName="P1123010">
      <xmlPr mapId="1" xpath="/GFI-IZD-POD/IPK-E_1000958/P1123010" xmlDataType="decimal"/>
    </xmlCellPr>
  </singleXmlCell>
  <singleXmlCell id="731" r="T11" connectionId="0">
    <xmlCellPr id="1" uniqueName="P1123011">
      <xmlPr mapId="1" xpath="/GFI-IZD-POD/IPK-E_1000958/P1123011" xmlDataType="decimal"/>
    </xmlCellPr>
  </singleXmlCell>
  <singleXmlCell id="732" r="U11" connectionId="0">
    <xmlCellPr id="1" uniqueName="P1081687">
      <xmlPr mapId="1" xpath="/GFI-IZD-POD/IPK-E_1000958/P1081687" xmlDataType="decimal"/>
    </xmlCellPr>
  </singleXmlCell>
  <singleXmlCell id="733" r="V11" connectionId="0">
    <xmlCellPr id="1" uniqueName="P1081688">
      <xmlPr mapId="1" xpath="/GFI-IZD-POD/IPK-E_1000958/P1081688" xmlDataType="decimal"/>
    </xmlCellPr>
  </singleXmlCell>
  <singleXmlCell id="734" r="W11" connectionId="0">
    <xmlCellPr id="1" uniqueName="P1081689">
      <xmlPr mapId="1" xpath="/GFI-IZD-POD/IPK-E_1000958/P1081689" xmlDataType="decimal"/>
    </xmlCellPr>
  </singleXmlCell>
  <singleXmlCell id="735" r="X11" connectionId="0">
    <xmlCellPr id="1" uniqueName="P1081690">
      <xmlPr mapId="1" xpath="/GFI-IZD-POD/IPK-E_1000958/P1081690" xmlDataType="decimal"/>
    </xmlCellPr>
  </singleXmlCell>
  <singleXmlCell id="736" r="Y11" connectionId="0">
    <xmlCellPr id="1" uniqueName="P1081696">
      <xmlPr mapId="1" xpath="/GFI-IZD-POD/IPK-E_1000958/P1081696" xmlDataType="decimal"/>
    </xmlCellPr>
  </singleXmlCell>
  <singleXmlCell id="737" r="H12" connectionId="0">
    <xmlCellPr id="1" uniqueName="P1078238">
      <xmlPr mapId="1" xpath="/GFI-IZD-POD/IPK-E_1000958/P1078238" xmlDataType="decimal"/>
    </xmlCellPr>
  </singleXmlCell>
  <singleXmlCell id="738" r="I12" connectionId="0">
    <xmlCellPr id="1" uniqueName="P1078239">
      <xmlPr mapId="1" xpath="/GFI-IZD-POD/IPK-E_1000958/P1078239" xmlDataType="decimal"/>
    </xmlCellPr>
  </singleXmlCell>
  <singleXmlCell id="739" r="J12" connectionId="0">
    <xmlCellPr id="1" uniqueName="P1078240">
      <xmlPr mapId="1" xpath="/GFI-IZD-POD/IPK-E_1000958/P1078240" xmlDataType="decimal"/>
    </xmlCellPr>
  </singleXmlCell>
  <singleXmlCell id="740" r="K12" connectionId="0">
    <xmlCellPr id="1" uniqueName="P1078241">
      <xmlPr mapId="1" xpath="/GFI-IZD-POD/IPK-E_1000958/P1078241" xmlDataType="decimal"/>
    </xmlCellPr>
  </singleXmlCell>
  <singleXmlCell id="741" r="L12" connectionId="0">
    <xmlCellPr id="1" uniqueName="P1078242">
      <xmlPr mapId="1" xpath="/GFI-IZD-POD/IPK-E_1000958/P1078242" xmlDataType="decimal"/>
    </xmlCellPr>
  </singleXmlCell>
  <singleXmlCell id="742" r="M12" connectionId="0">
    <xmlCellPr id="1" uniqueName="P1078243">
      <xmlPr mapId="1" xpath="/GFI-IZD-POD/IPK-E_1000958/P1078243" xmlDataType="decimal"/>
    </xmlCellPr>
  </singleXmlCell>
  <singleXmlCell id="743" r="N12" connectionId="0">
    <xmlCellPr id="1" uniqueName="P1078946">
      <xmlPr mapId="1" xpath="/GFI-IZD-POD/IPK-E_1000958/P1078946" xmlDataType="decimal"/>
    </xmlCellPr>
  </singleXmlCell>
  <singleXmlCell id="744" r="O12" connectionId="0">
    <xmlCellPr id="1" uniqueName="P1078947">
      <xmlPr mapId="1" xpath="/GFI-IZD-POD/IPK-E_1000958/P1078947" xmlDataType="decimal"/>
    </xmlCellPr>
  </singleXmlCell>
  <singleXmlCell id="745" r="P12" connectionId="0">
    <xmlCellPr id="1" uniqueName="P1081544">
      <xmlPr mapId="1" xpath="/GFI-IZD-POD/IPK-E_1000958/P1081544" xmlDataType="decimal"/>
    </xmlCellPr>
  </singleXmlCell>
  <singleXmlCell id="746" r="Q12" connectionId="0">
    <xmlCellPr id="1" uniqueName="P1081697">
      <xmlPr mapId="1" xpath="/GFI-IZD-POD/IPK-E_1000958/P1081697" xmlDataType="decimal"/>
    </xmlCellPr>
  </singleXmlCell>
  <singleXmlCell id="747" r="R12" connectionId="0">
    <xmlCellPr id="1" uniqueName="P1081698">
      <xmlPr mapId="1" xpath="/GFI-IZD-POD/IPK-E_1000958/P1081698" xmlDataType="decimal"/>
    </xmlCellPr>
  </singleXmlCell>
  <singleXmlCell id="748" r="S12" connectionId="0">
    <xmlCellPr id="1" uniqueName="P1123012">
      <xmlPr mapId="1" xpath="/GFI-IZD-POD/IPK-E_1000958/P1123012" xmlDataType="decimal"/>
    </xmlCellPr>
  </singleXmlCell>
  <singleXmlCell id="749" r="T12" connectionId="0">
    <xmlCellPr id="1" uniqueName="P1123013">
      <xmlPr mapId="1" xpath="/GFI-IZD-POD/IPK-E_1000958/P1123013" xmlDataType="decimal"/>
    </xmlCellPr>
  </singleXmlCell>
  <singleXmlCell id="750" r="U12" connectionId="0">
    <xmlCellPr id="1" uniqueName="P1081699">
      <xmlPr mapId="1" xpath="/GFI-IZD-POD/IPK-E_1000958/P1081699" xmlDataType="decimal"/>
    </xmlCellPr>
  </singleXmlCell>
  <singleXmlCell id="751" r="V12" connectionId="0">
    <xmlCellPr id="1" uniqueName="P1081700">
      <xmlPr mapId="1" xpath="/GFI-IZD-POD/IPK-E_1000958/P1081700" xmlDataType="decimal"/>
    </xmlCellPr>
  </singleXmlCell>
  <singleXmlCell id="752" r="W12" connectionId="0">
    <xmlCellPr id="1" uniqueName="P1081701">
      <xmlPr mapId="1" xpath="/GFI-IZD-POD/IPK-E_1000958/P1081701" xmlDataType="decimal"/>
    </xmlCellPr>
  </singleXmlCell>
  <singleXmlCell id="753" r="X12" connectionId="0">
    <xmlCellPr id="1" uniqueName="P1081702">
      <xmlPr mapId="1" xpath="/GFI-IZD-POD/IPK-E_1000958/P1081702" xmlDataType="decimal"/>
    </xmlCellPr>
  </singleXmlCell>
  <singleXmlCell id="754" r="Y12" connectionId="0">
    <xmlCellPr id="1" uniqueName="P1081703">
      <xmlPr mapId="1" xpath="/GFI-IZD-POD/IPK-E_1000958/P1081703" xmlDataType="decimal"/>
    </xmlCellPr>
  </singleXmlCell>
  <singleXmlCell id="755" r="H13" connectionId="0">
    <xmlCellPr id="1" uniqueName="P1078948">
      <xmlPr mapId="1" xpath="/GFI-IZD-POD/IPK-E_1000958/P1078948" xmlDataType="decimal"/>
    </xmlCellPr>
  </singleXmlCell>
  <singleXmlCell id="756" r="I13" connectionId="0">
    <xmlCellPr id="1" uniqueName="P1078949">
      <xmlPr mapId="1" xpath="/GFI-IZD-POD/IPK-E_1000958/P1078949" xmlDataType="decimal"/>
    </xmlCellPr>
  </singleXmlCell>
  <singleXmlCell id="757" r="J13" connectionId="0">
    <xmlCellPr id="1" uniqueName="P1079430">
      <xmlPr mapId="1" xpath="/GFI-IZD-POD/IPK-E_1000958/P1079430" xmlDataType="decimal"/>
    </xmlCellPr>
  </singleXmlCell>
  <singleXmlCell id="758" r="K13" connectionId="0">
    <xmlCellPr id="1" uniqueName="P1079851">
      <xmlPr mapId="1" xpath="/GFI-IZD-POD/IPK-E_1000958/P1079851" xmlDataType="decimal"/>
    </xmlCellPr>
  </singleXmlCell>
  <singleXmlCell id="759" r="L13" connectionId="0">
    <xmlCellPr id="1" uniqueName="P1079852">
      <xmlPr mapId="1" xpath="/GFI-IZD-POD/IPK-E_1000958/P1079852" xmlDataType="decimal"/>
    </xmlCellPr>
  </singleXmlCell>
  <singleXmlCell id="760" r="M13" connectionId="0">
    <xmlCellPr id="1" uniqueName="P1079853">
      <xmlPr mapId="1" xpath="/GFI-IZD-POD/IPK-E_1000958/P1079853" xmlDataType="decimal"/>
    </xmlCellPr>
  </singleXmlCell>
  <singleXmlCell id="761" r="N13" connectionId="0">
    <xmlCellPr id="1" uniqueName="P1079854">
      <xmlPr mapId="1" xpath="/GFI-IZD-POD/IPK-E_1000958/P1079854" xmlDataType="decimal"/>
    </xmlCellPr>
  </singleXmlCell>
  <singleXmlCell id="762" r="O13" connectionId="0">
    <xmlCellPr id="1" uniqueName="P1079855">
      <xmlPr mapId="1" xpath="/GFI-IZD-POD/IPK-E_1000958/P1079855" xmlDataType="decimal"/>
    </xmlCellPr>
  </singleXmlCell>
  <singleXmlCell id="763" r="P13" connectionId="0">
    <xmlCellPr id="1" uniqueName="P1081545">
      <xmlPr mapId="1" xpath="/GFI-IZD-POD/IPK-E_1000958/P1081545" xmlDataType="decimal"/>
    </xmlCellPr>
  </singleXmlCell>
  <singleXmlCell id="764" r="Q13" connectionId="0">
    <xmlCellPr id="1" uniqueName="P1081704">
      <xmlPr mapId="1" xpath="/GFI-IZD-POD/IPK-E_1000958/P1081704" xmlDataType="decimal"/>
    </xmlCellPr>
  </singleXmlCell>
  <singleXmlCell id="765" r="R13" connectionId="0">
    <xmlCellPr id="1" uniqueName="P1081705">
      <xmlPr mapId="1" xpath="/GFI-IZD-POD/IPK-E_1000958/P1081705" xmlDataType="decimal"/>
    </xmlCellPr>
  </singleXmlCell>
  <singleXmlCell id="766" r="S13" connectionId="0">
    <xmlCellPr id="1" uniqueName="P1123014">
      <xmlPr mapId="1" xpath="/GFI-IZD-POD/IPK-E_1000958/P1123014" xmlDataType="decimal"/>
    </xmlCellPr>
  </singleXmlCell>
  <singleXmlCell id="767" r="T13" connectionId="0">
    <xmlCellPr id="1" uniqueName="P1123015">
      <xmlPr mapId="1" xpath="/GFI-IZD-POD/IPK-E_1000958/P1123015" xmlDataType="decimal"/>
    </xmlCellPr>
  </singleXmlCell>
  <singleXmlCell id="768" r="U13" connectionId="0">
    <xmlCellPr id="1" uniqueName="P1081706">
      <xmlPr mapId="1" xpath="/GFI-IZD-POD/IPK-E_1000958/P1081706" xmlDataType="decimal"/>
    </xmlCellPr>
  </singleXmlCell>
  <singleXmlCell id="769" r="V13" connectionId="0">
    <xmlCellPr id="1" uniqueName="P1081707">
      <xmlPr mapId="1" xpath="/GFI-IZD-POD/IPK-E_1000958/P1081707" xmlDataType="decimal"/>
    </xmlCellPr>
  </singleXmlCell>
  <singleXmlCell id="770" r="W13" connectionId="0">
    <xmlCellPr id="1" uniqueName="P1081708">
      <xmlPr mapId="1" xpath="/GFI-IZD-POD/IPK-E_1000958/P1081708" xmlDataType="decimal"/>
    </xmlCellPr>
  </singleXmlCell>
  <singleXmlCell id="771" r="X13" connectionId="0">
    <xmlCellPr id="1" uniqueName="P1081709">
      <xmlPr mapId="1" xpath="/GFI-IZD-POD/IPK-E_1000958/P1081709" xmlDataType="decimal"/>
    </xmlCellPr>
  </singleXmlCell>
  <singleXmlCell id="772" r="Y13" connectionId="0">
    <xmlCellPr id="1" uniqueName="P1081710">
      <xmlPr mapId="1" xpath="/GFI-IZD-POD/IPK-E_1000958/P1081710" xmlDataType="decimal"/>
    </xmlCellPr>
  </singleXmlCell>
  <singleXmlCell id="773" r="H14" connectionId="0">
    <xmlCellPr id="1" uniqueName="P1079856">
      <xmlPr mapId="1" xpath="/GFI-IZD-POD/IPK-E_1000958/P1079856" xmlDataType="decimal"/>
    </xmlCellPr>
  </singleXmlCell>
  <singleXmlCell id="774" r="I14" connectionId="0">
    <xmlCellPr id="1" uniqueName="P1079857">
      <xmlPr mapId="1" xpath="/GFI-IZD-POD/IPK-E_1000958/P1079857" xmlDataType="decimal"/>
    </xmlCellPr>
  </singleXmlCell>
  <singleXmlCell id="775" r="J14" connectionId="0">
    <xmlCellPr id="1" uniqueName="P1079858">
      <xmlPr mapId="1" xpath="/GFI-IZD-POD/IPK-E_1000958/P1079858" xmlDataType="decimal"/>
    </xmlCellPr>
  </singleXmlCell>
  <singleXmlCell id="776" r="K14" connectionId="0">
    <xmlCellPr id="1" uniqueName="P1079859">
      <xmlPr mapId="1" xpath="/GFI-IZD-POD/IPK-E_1000958/P1079859" xmlDataType="decimal"/>
    </xmlCellPr>
  </singleXmlCell>
  <singleXmlCell id="777" r="L14" connectionId="0">
    <xmlCellPr id="1" uniqueName="P1079860">
      <xmlPr mapId="1" xpath="/GFI-IZD-POD/IPK-E_1000958/P1079860" xmlDataType="decimal"/>
    </xmlCellPr>
  </singleXmlCell>
  <singleXmlCell id="778" r="M14" connectionId="0">
    <xmlCellPr id="1" uniqueName="P1079861">
      <xmlPr mapId="1" xpath="/GFI-IZD-POD/IPK-E_1000958/P1079861" xmlDataType="decimal"/>
    </xmlCellPr>
  </singleXmlCell>
  <singleXmlCell id="779" r="N14" connectionId="0">
    <xmlCellPr id="1" uniqueName="P1079862">
      <xmlPr mapId="1" xpath="/GFI-IZD-POD/IPK-E_1000958/P1079862" xmlDataType="decimal"/>
    </xmlCellPr>
  </singleXmlCell>
  <singleXmlCell id="780" r="O14" connectionId="0">
    <xmlCellPr id="1" uniqueName="P1079863">
      <xmlPr mapId="1" xpath="/GFI-IZD-POD/IPK-E_1000958/P1079863" xmlDataType="decimal"/>
    </xmlCellPr>
  </singleXmlCell>
  <singleXmlCell id="781" r="P14" connectionId="0">
    <xmlCellPr id="1" uniqueName="P1081711">
      <xmlPr mapId="1" xpath="/GFI-IZD-POD/IPK-E_1000958/P1081711" xmlDataType="decimal"/>
    </xmlCellPr>
  </singleXmlCell>
  <singleXmlCell id="782" r="Q14" connectionId="0">
    <xmlCellPr id="1" uniqueName="P1081712">
      <xmlPr mapId="1" xpath="/GFI-IZD-POD/IPK-E_1000958/P1081712" xmlDataType="decimal"/>
    </xmlCellPr>
  </singleXmlCell>
  <singleXmlCell id="783" r="R14" connectionId="0">
    <xmlCellPr id="1" uniqueName="P1081713">
      <xmlPr mapId="1" xpath="/GFI-IZD-POD/IPK-E_1000958/P1081713" xmlDataType="decimal"/>
    </xmlCellPr>
  </singleXmlCell>
  <singleXmlCell id="784" r="S14" connectionId="0">
    <xmlCellPr id="1" uniqueName="P1123016">
      <xmlPr mapId="1" xpath="/GFI-IZD-POD/IPK-E_1000958/P1123016" xmlDataType="decimal"/>
    </xmlCellPr>
  </singleXmlCell>
  <singleXmlCell id="785" r="T14" connectionId="0">
    <xmlCellPr id="1" uniqueName="P1123017">
      <xmlPr mapId="1" xpath="/GFI-IZD-POD/IPK-E_1000958/P1123017" xmlDataType="decimal"/>
    </xmlCellPr>
  </singleXmlCell>
  <singleXmlCell id="786" r="U14" connectionId="0">
    <xmlCellPr id="1" uniqueName="P1081714">
      <xmlPr mapId="1" xpath="/GFI-IZD-POD/IPK-E_1000958/P1081714" xmlDataType="decimal"/>
    </xmlCellPr>
  </singleXmlCell>
  <singleXmlCell id="787" r="V14" connectionId="0">
    <xmlCellPr id="1" uniqueName="P1081715">
      <xmlPr mapId="1" xpath="/GFI-IZD-POD/IPK-E_1000958/P1081715" xmlDataType="decimal"/>
    </xmlCellPr>
  </singleXmlCell>
  <singleXmlCell id="788" r="W14" connectionId="0">
    <xmlCellPr id="1" uniqueName="P1081716">
      <xmlPr mapId="1" xpath="/GFI-IZD-POD/IPK-E_1000958/P1081716" xmlDataType="decimal"/>
    </xmlCellPr>
  </singleXmlCell>
  <singleXmlCell id="789" r="X14" connectionId="0">
    <xmlCellPr id="1" uniqueName="P1081717">
      <xmlPr mapId="1" xpath="/GFI-IZD-POD/IPK-E_1000958/P1081717" xmlDataType="decimal"/>
    </xmlCellPr>
  </singleXmlCell>
  <singleXmlCell id="790" r="Y14" connectionId="0">
    <xmlCellPr id="1" uniqueName="P1081718">
      <xmlPr mapId="1" xpath="/GFI-IZD-POD/IPK-E_1000958/P1081718" xmlDataType="decimal"/>
    </xmlCellPr>
  </singleXmlCell>
  <singleXmlCell id="791" r="H15" connectionId="0">
    <xmlCellPr id="1" uniqueName="P1079864">
      <xmlPr mapId="1" xpath="/GFI-IZD-POD/IPK-E_1000958/P1079864" xmlDataType="decimal"/>
    </xmlCellPr>
  </singleXmlCell>
  <singleXmlCell id="792" r="I15" connectionId="0">
    <xmlCellPr id="1" uniqueName="P1079865">
      <xmlPr mapId="1" xpath="/GFI-IZD-POD/IPK-E_1000958/P1079865" xmlDataType="decimal"/>
    </xmlCellPr>
  </singleXmlCell>
  <singleXmlCell id="793" r="J15" connectionId="0">
    <xmlCellPr id="1" uniqueName="P1079866">
      <xmlPr mapId="1" xpath="/GFI-IZD-POD/IPK-E_1000958/P1079866" xmlDataType="decimal"/>
    </xmlCellPr>
  </singleXmlCell>
  <singleXmlCell id="794" r="K15" connectionId="0">
    <xmlCellPr id="1" uniqueName="P1079867">
      <xmlPr mapId="1" xpath="/GFI-IZD-POD/IPK-E_1000958/P1079867" xmlDataType="decimal"/>
    </xmlCellPr>
  </singleXmlCell>
  <singleXmlCell id="795" r="L15" connectionId="0">
    <xmlCellPr id="1" uniqueName="P1079868">
      <xmlPr mapId="1" xpath="/GFI-IZD-POD/IPK-E_1000958/P1079868" xmlDataType="decimal"/>
    </xmlCellPr>
  </singleXmlCell>
  <singleXmlCell id="796" r="M15" connectionId="0">
    <xmlCellPr id="1" uniqueName="P1079869">
      <xmlPr mapId="1" xpath="/GFI-IZD-POD/IPK-E_1000958/P1079869" xmlDataType="decimal"/>
    </xmlCellPr>
  </singleXmlCell>
  <singleXmlCell id="797" r="N15" connectionId="0">
    <xmlCellPr id="1" uniqueName="P1079870">
      <xmlPr mapId="1" xpath="/GFI-IZD-POD/IPK-E_1000958/P1079870" xmlDataType="decimal"/>
    </xmlCellPr>
  </singleXmlCell>
  <singleXmlCell id="798" r="O15" connectionId="0">
    <xmlCellPr id="1" uniqueName="P1079871">
      <xmlPr mapId="1" xpath="/GFI-IZD-POD/IPK-E_1000958/P1079871" xmlDataType="decimal"/>
    </xmlCellPr>
  </singleXmlCell>
  <singleXmlCell id="799" r="P15" connectionId="0">
    <xmlCellPr id="1" uniqueName="P1081874">
      <xmlPr mapId="1" xpath="/GFI-IZD-POD/IPK-E_1000958/P1081874" xmlDataType="decimal"/>
    </xmlCellPr>
  </singleXmlCell>
  <singleXmlCell id="800" r="Q15" connectionId="0">
    <xmlCellPr id="1" uniqueName="P1081877">
      <xmlPr mapId="1" xpath="/GFI-IZD-POD/IPK-E_1000958/P1081877" xmlDataType="decimal"/>
    </xmlCellPr>
  </singleXmlCell>
  <singleXmlCell id="801" r="R15" connectionId="0">
    <xmlCellPr id="1" uniqueName="P1081880">
      <xmlPr mapId="1" xpath="/GFI-IZD-POD/IPK-E_1000958/P1081880" xmlDataType="decimal"/>
    </xmlCellPr>
  </singleXmlCell>
  <singleXmlCell id="802" r="S15" connectionId="0">
    <xmlCellPr id="1" uniqueName="P1123018">
      <xmlPr mapId="1" xpath="/GFI-IZD-POD/IPK-E_1000958/P1123018" xmlDataType="decimal"/>
    </xmlCellPr>
  </singleXmlCell>
  <singleXmlCell id="803" r="T15" connectionId="0">
    <xmlCellPr id="1" uniqueName="P1123019">
      <xmlPr mapId="1" xpath="/GFI-IZD-POD/IPK-E_1000958/P1123019" xmlDataType="decimal"/>
    </xmlCellPr>
  </singleXmlCell>
  <singleXmlCell id="804" r="U15" connectionId="0">
    <xmlCellPr id="1" uniqueName="P1081882">
      <xmlPr mapId="1" xpath="/GFI-IZD-POD/IPK-E_1000958/P1081882" xmlDataType="decimal"/>
    </xmlCellPr>
  </singleXmlCell>
  <singleXmlCell id="805" r="V15" connectionId="0">
    <xmlCellPr id="1" uniqueName="P1081888">
      <xmlPr mapId="1" xpath="/GFI-IZD-POD/IPK-E_1000958/P1081888" xmlDataType="decimal"/>
    </xmlCellPr>
  </singleXmlCell>
  <singleXmlCell id="806" r="W15" connectionId="0">
    <xmlCellPr id="1" uniqueName="P1081891">
      <xmlPr mapId="1" xpath="/GFI-IZD-POD/IPK-E_1000958/P1081891" xmlDataType="decimal"/>
    </xmlCellPr>
  </singleXmlCell>
  <singleXmlCell id="807" r="X15" connectionId="0">
    <xmlCellPr id="1" uniqueName="P1081893">
      <xmlPr mapId="1" xpath="/GFI-IZD-POD/IPK-E_1000958/P1081893" xmlDataType="decimal"/>
    </xmlCellPr>
  </singleXmlCell>
  <singleXmlCell id="808" r="Y15" connectionId="0">
    <xmlCellPr id="1" uniqueName="P1081895">
      <xmlPr mapId="1" xpath="/GFI-IZD-POD/IPK-E_1000958/P1081895" xmlDataType="decimal"/>
    </xmlCellPr>
  </singleXmlCell>
  <singleXmlCell id="809" r="H16" connectionId="0">
    <xmlCellPr id="1" uniqueName="P1079872">
      <xmlPr mapId="1" xpath="/GFI-IZD-POD/IPK-E_1000958/P1079872" xmlDataType="decimal"/>
    </xmlCellPr>
  </singleXmlCell>
  <singleXmlCell id="810" r="I16" connectionId="0">
    <xmlCellPr id="1" uniqueName="P1079873">
      <xmlPr mapId="1" xpath="/GFI-IZD-POD/IPK-E_1000958/P1079873" xmlDataType="decimal"/>
    </xmlCellPr>
  </singleXmlCell>
  <singleXmlCell id="811" r="J16" connectionId="0">
    <xmlCellPr id="1" uniqueName="P1079874">
      <xmlPr mapId="1" xpath="/GFI-IZD-POD/IPK-E_1000958/P1079874" xmlDataType="decimal"/>
    </xmlCellPr>
  </singleXmlCell>
  <singleXmlCell id="812" r="K16" connectionId="0">
    <xmlCellPr id="1" uniqueName="P1079875">
      <xmlPr mapId="1" xpath="/GFI-IZD-POD/IPK-E_1000958/P1079875" xmlDataType="decimal"/>
    </xmlCellPr>
  </singleXmlCell>
  <singleXmlCell id="813" r="L16" connectionId="0">
    <xmlCellPr id="1" uniqueName="P1079876">
      <xmlPr mapId="1" xpath="/GFI-IZD-POD/IPK-E_1000958/P1079876" xmlDataType="decimal"/>
    </xmlCellPr>
  </singleXmlCell>
  <singleXmlCell id="814" r="M16" connectionId="0">
    <xmlCellPr id="1" uniqueName="P1079877">
      <xmlPr mapId="1" xpath="/GFI-IZD-POD/IPK-E_1000958/P1079877" xmlDataType="decimal"/>
    </xmlCellPr>
  </singleXmlCell>
  <singleXmlCell id="815" r="N16" connectionId="0">
    <xmlCellPr id="1" uniqueName="P1079878">
      <xmlPr mapId="1" xpath="/GFI-IZD-POD/IPK-E_1000958/P1079878" xmlDataType="decimal"/>
    </xmlCellPr>
  </singleXmlCell>
  <singleXmlCell id="816" r="O16" connectionId="0">
    <xmlCellPr id="1" uniqueName="P1079879">
      <xmlPr mapId="1" xpath="/GFI-IZD-POD/IPK-E_1000958/P1079879" xmlDataType="decimal"/>
    </xmlCellPr>
  </singleXmlCell>
  <singleXmlCell id="817" r="P16" connectionId="0">
    <xmlCellPr id="1" uniqueName="P1081898">
      <xmlPr mapId="1" xpath="/GFI-IZD-POD/IPK-E_1000958/P1081898" xmlDataType="decimal"/>
    </xmlCellPr>
  </singleXmlCell>
  <singleXmlCell id="818" r="Q16" connectionId="0">
    <xmlCellPr id="1" uniqueName="P1081900">
      <xmlPr mapId="1" xpath="/GFI-IZD-POD/IPK-E_1000958/P1081900" xmlDataType="decimal"/>
    </xmlCellPr>
  </singleXmlCell>
  <singleXmlCell id="819" r="R16" connectionId="0">
    <xmlCellPr id="1" uniqueName="P1081902">
      <xmlPr mapId="1" xpath="/GFI-IZD-POD/IPK-E_1000958/P1081902" xmlDataType="decimal"/>
    </xmlCellPr>
  </singleXmlCell>
  <singleXmlCell id="820" r="S16" connectionId="0">
    <xmlCellPr id="1" uniqueName="P1123020">
      <xmlPr mapId="1" xpath="/GFI-IZD-POD/IPK-E_1000958/P1123020" xmlDataType="decimal"/>
    </xmlCellPr>
  </singleXmlCell>
  <singleXmlCell id="821" r="T16" connectionId="0">
    <xmlCellPr id="1" uniqueName="P1123021">
      <xmlPr mapId="1" xpath="/GFI-IZD-POD/IPK-E_1000958/P1123021" xmlDataType="decimal"/>
    </xmlCellPr>
  </singleXmlCell>
  <singleXmlCell id="822" r="U16" connectionId="0">
    <xmlCellPr id="1" uniqueName="P1081903">
      <xmlPr mapId="1" xpath="/GFI-IZD-POD/IPK-E_1000958/P1081903" xmlDataType="decimal"/>
    </xmlCellPr>
  </singleXmlCell>
  <singleXmlCell id="823" r="V16" connectionId="0">
    <xmlCellPr id="1" uniqueName="P1081906">
      <xmlPr mapId="1" xpath="/GFI-IZD-POD/IPK-E_1000958/P1081906" xmlDataType="decimal"/>
    </xmlCellPr>
  </singleXmlCell>
  <singleXmlCell id="824" r="W16" connectionId="0">
    <xmlCellPr id="1" uniqueName="P1081908">
      <xmlPr mapId="1" xpath="/GFI-IZD-POD/IPK-E_1000958/P1081908" xmlDataType="decimal"/>
    </xmlCellPr>
  </singleXmlCell>
  <singleXmlCell id="825" r="X16" connectionId="0">
    <xmlCellPr id="1" uniqueName="P1081915">
      <xmlPr mapId="1" xpath="/GFI-IZD-POD/IPK-E_1000958/P1081915" xmlDataType="decimal"/>
    </xmlCellPr>
  </singleXmlCell>
  <singleXmlCell id="826" r="Y16" connectionId="0">
    <xmlCellPr id="1" uniqueName="P1081918">
      <xmlPr mapId="1" xpath="/GFI-IZD-POD/IPK-E_1000958/P1081918" xmlDataType="decimal"/>
    </xmlCellPr>
  </singleXmlCell>
  <singleXmlCell id="827" r="H17" connectionId="0">
    <xmlCellPr id="1" uniqueName="P1079880">
      <xmlPr mapId="1" xpath="/GFI-IZD-POD/IPK-E_1000958/P1079880" xmlDataType="decimal"/>
    </xmlCellPr>
  </singleXmlCell>
  <singleXmlCell id="828" r="I17" connectionId="0">
    <xmlCellPr id="1" uniqueName="P1079881">
      <xmlPr mapId="1" xpath="/GFI-IZD-POD/IPK-E_1000958/P1079881" xmlDataType="decimal"/>
    </xmlCellPr>
  </singleXmlCell>
  <singleXmlCell id="829" r="J17" connectionId="0">
    <xmlCellPr id="1" uniqueName="P1079882">
      <xmlPr mapId="1" xpath="/GFI-IZD-POD/IPK-E_1000958/P1079882" xmlDataType="decimal"/>
    </xmlCellPr>
  </singleXmlCell>
  <singleXmlCell id="830" r="K17" connectionId="0">
    <xmlCellPr id="1" uniqueName="P1079883">
      <xmlPr mapId="1" xpath="/GFI-IZD-POD/IPK-E_1000958/P1079883" xmlDataType="decimal"/>
    </xmlCellPr>
  </singleXmlCell>
  <singleXmlCell id="831" r="L17" connectionId="0">
    <xmlCellPr id="1" uniqueName="P1079884">
      <xmlPr mapId="1" xpath="/GFI-IZD-POD/IPK-E_1000958/P1079884" xmlDataType="decimal"/>
    </xmlCellPr>
  </singleXmlCell>
  <singleXmlCell id="832" r="M17" connectionId="0">
    <xmlCellPr id="1" uniqueName="P1079885">
      <xmlPr mapId="1" xpath="/GFI-IZD-POD/IPK-E_1000958/P1079885" xmlDataType="decimal"/>
    </xmlCellPr>
  </singleXmlCell>
  <singleXmlCell id="833" r="N17" connectionId="0">
    <xmlCellPr id="1" uniqueName="P1079886">
      <xmlPr mapId="1" xpath="/GFI-IZD-POD/IPK-E_1000958/P1079886" xmlDataType="decimal"/>
    </xmlCellPr>
  </singleXmlCell>
  <singleXmlCell id="834" r="O17" connectionId="0">
    <xmlCellPr id="1" uniqueName="P1079887">
      <xmlPr mapId="1" xpath="/GFI-IZD-POD/IPK-E_1000958/P1079887" xmlDataType="decimal"/>
    </xmlCellPr>
  </singleXmlCell>
  <singleXmlCell id="835" r="P17" connectionId="0">
    <xmlCellPr id="1" uniqueName="P1081920">
      <xmlPr mapId="1" xpath="/GFI-IZD-POD/IPK-E_1000958/P1081920" xmlDataType="decimal"/>
    </xmlCellPr>
  </singleXmlCell>
  <singleXmlCell id="836" r="Q17" connectionId="0">
    <xmlCellPr id="1" uniqueName="P1081922">
      <xmlPr mapId="1" xpath="/GFI-IZD-POD/IPK-E_1000958/P1081922" xmlDataType="decimal"/>
    </xmlCellPr>
  </singleXmlCell>
  <singleXmlCell id="837" r="R17" connectionId="0">
    <xmlCellPr id="1" uniqueName="P1081925">
      <xmlPr mapId="1" xpath="/GFI-IZD-POD/IPK-E_1000958/P1081925" xmlDataType="decimal"/>
    </xmlCellPr>
  </singleXmlCell>
  <singleXmlCell id="838" r="S17" connectionId="0">
    <xmlCellPr id="1" uniqueName="P1123022">
      <xmlPr mapId="1" xpath="/GFI-IZD-POD/IPK-E_1000958/P1123022" xmlDataType="decimal"/>
    </xmlCellPr>
  </singleXmlCell>
  <singleXmlCell id="839" r="T17" connectionId="0">
    <xmlCellPr id="1" uniqueName="P1123023">
      <xmlPr mapId="1" xpath="/GFI-IZD-POD/IPK-E_1000958/P1123023" xmlDataType="decimal"/>
    </xmlCellPr>
  </singleXmlCell>
  <singleXmlCell id="840" r="U17" connectionId="0">
    <xmlCellPr id="1" uniqueName="P1081927">
      <xmlPr mapId="1" xpath="/GFI-IZD-POD/IPK-E_1000958/P1081927" xmlDataType="decimal"/>
    </xmlCellPr>
  </singleXmlCell>
  <singleXmlCell id="841" r="V17" connectionId="0">
    <xmlCellPr id="1" uniqueName="P1081929">
      <xmlPr mapId="1" xpath="/GFI-IZD-POD/IPK-E_1000958/P1081929" xmlDataType="decimal"/>
    </xmlCellPr>
  </singleXmlCell>
  <singleXmlCell id="842" r="W17" connectionId="0">
    <xmlCellPr id="1" uniqueName="P1081930">
      <xmlPr mapId="1" xpath="/GFI-IZD-POD/IPK-E_1000958/P1081930" xmlDataType="decimal"/>
    </xmlCellPr>
  </singleXmlCell>
  <singleXmlCell id="843" r="X17" connectionId="0">
    <xmlCellPr id="1" uniqueName="P1081932">
      <xmlPr mapId="1" xpath="/GFI-IZD-POD/IPK-E_1000958/P1081932" xmlDataType="decimal"/>
    </xmlCellPr>
  </singleXmlCell>
  <singleXmlCell id="844" r="Y17" connectionId="0">
    <xmlCellPr id="1" uniqueName="P1081934">
      <xmlPr mapId="1" xpath="/GFI-IZD-POD/IPK-E_1000958/P1081934" xmlDataType="decimal"/>
    </xmlCellPr>
  </singleXmlCell>
  <singleXmlCell id="845" r="H18" connectionId="0">
    <xmlCellPr id="1" uniqueName="P1079888">
      <xmlPr mapId="1" xpath="/GFI-IZD-POD/IPK-E_1000958/P1079888" xmlDataType="decimal"/>
    </xmlCellPr>
  </singleXmlCell>
  <singleXmlCell id="846" r="I18" connectionId="0">
    <xmlCellPr id="1" uniqueName="P1079889">
      <xmlPr mapId="1" xpath="/GFI-IZD-POD/IPK-E_1000958/P1079889" xmlDataType="decimal"/>
    </xmlCellPr>
  </singleXmlCell>
  <singleXmlCell id="847" r="J18" connectionId="0">
    <xmlCellPr id="1" uniqueName="P1079890">
      <xmlPr mapId="1" xpath="/GFI-IZD-POD/IPK-E_1000958/P1079890" xmlDataType="decimal"/>
    </xmlCellPr>
  </singleXmlCell>
  <singleXmlCell id="848" r="K18" connectionId="0">
    <xmlCellPr id="1" uniqueName="P1079891">
      <xmlPr mapId="1" xpath="/GFI-IZD-POD/IPK-E_1000958/P1079891" xmlDataType="decimal"/>
    </xmlCellPr>
  </singleXmlCell>
  <singleXmlCell id="849" r="L18" connectionId="0">
    <xmlCellPr id="1" uniqueName="P1079892">
      <xmlPr mapId="1" xpath="/GFI-IZD-POD/IPK-E_1000958/P1079892" xmlDataType="decimal"/>
    </xmlCellPr>
  </singleXmlCell>
  <singleXmlCell id="850" r="M18" connectionId="0">
    <xmlCellPr id="1" uniqueName="P1079893">
      <xmlPr mapId="1" xpath="/GFI-IZD-POD/IPK-E_1000958/P1079893" xmlDataType="decimal"/>
    </xmlCellPr>
  </singleXmlCell>
  <singleXmlCell id="851" r="N18" connectionId="0">
    <xmlCellPr id="1" uniqueName="P1079894">
      <xmlPr mapId="1" xpath="/GFI-IZD-POD/IPK-E_1000958/P1079894" xmlDataType="decimal"/>
    </xmlCellPr>
  </singleXmlCell>
  <singleXmlCell id="852" r="O18" connectionId="0">
    <xmlCellPr id="1" uniqueName="P1079895">
      <xmlPr mapId="1" xpath="/GFI-IZD-POD/IPK-E_1000958/P1079895" xmlDataType="decimal"/>
    </xmlCellPr>
  </singleXmlCell>
  <singleXmlCell id="853" r="P18" connectionId="0">
    <xmlCellPr id="1" uniqueName="P1081936">
      <xmlPr mapId="1" xpath="/GFI-IZD-POD/IPK-E_1000958/P1081936" xmlDataType="decimal"/>
    </xmlCellPr>
  </singleXmlCell>
  <singleXmlCell id="854" r="Q18" connectionId="0">
    <xmlCellPr id="1" uniqueName="P1081938">
      <xmlPr mapId="1" xpath="/GFI-IZD-POD/IPK-E_1000958/P1081938" xmlDataType="decimal"/>
    </xmlCellPr>
  </singleXmlCell>
  <singleXmlCell id="855" r="R18" connectionId="0">
    <xmlCellPr id="1" uniqueName="P1081940">
      <xmlPr mapId="1" xpath="/GFI-IZD-POD/IPK-E_1000958/P1081940" xmlDataType="decimal"/>
    </xmlCellPr>
  </singleXmlCell>
  <singleXmlCell id="856" r="S18" connectionId="0">
    <xmlCellPr id="1" uniqueName="P1123024">
      <xmlPr mapId="1" xpath="/GFI-IZD-POD/IPK-E_1000958/P1123024" xmlDataType="decimal"/>
    </xmlCellPr>
  </singleXmlCell>
  <singleXmlCell id="857" r="T18" connectionId="0">
    <xmlCellPr id="1" uniqueName="P1123025">
      <xmlPr mapId="1" xpath="/GFI-IZD-POD/IPK-E_1000958/P1123025" xmlDataType="decimal"/>
    </xmlCellPr>
  </singleXmlCell>
  <singleXmlCell id="858" r="U18" connectionId="0">
    <xmlCellPr id="1" uniqueName="P1081942">
      <xmlPr mapId="1" xpath="/GFI-IZD-POD/IPK-E_1000958/P1081942" xmlDataType="decimal"/>
    </xmlCellPr>
  </singleXmlCell>
  <singleXmlCell id="859" r="V18" connectionId="0">
    <xmlCellPr id="1" uniqueName="P1081944">
      <xmlPr mapId="1" xpath="/GFI-IZD-POD/IPK-E_1000958/P1081944" xmlDataType="decimal"/>
    </xmlCellPr>
  </singleXmlCell>
  <singleXmlCell id="860" r="W18" connectionId="0">
    <xmlCellPr id="1" uniqueName="P1081946">
      <xmlPr mapId="1" xpath="/GFI-IZD-POD/IPK-E_1000958/P1081946" xmlDataType="decimal"/>
    </xmlCellPr>
  </singleXmlCell>
  <singleXmlCell id="861" r="X18" connectionId="0">
    <xmlCellPr id="1" uniqueName="P1081948">
      <xmlPr mapId="1" xpath="/GFI-IZD-POD/IPK-E_1000958/P1081948" xmlDataType="decimal"/>
    </xmlCellPr>
  </singleXmlCell>
  <singleXmlCell id="862" r="Y18" connectionId="0">
    <xmlCellPr id="1" uniqueName="P1081950">
      <xmlPr mapId="1" xpath="/GFI-IZD-POD/IPK-E_1000958/P1081950" xmlDataType="decimal"/>
    </xmlCellPr>
  </singleXmlCell>
  <singleXmlCell id="863" r="H19" connectionId="0">
    <xmlCellPr id="1" uniqueName="P1079896">
      <xmlPr mapId="1" xpath="/GFI-IZD-POD/IPK-E_1000958/P1079896" xmlDataType="decimal"/>
    </xmlCellPr>
  </singleXmlCell>
  <singleXmlCell id="864" r="I19" connectionId="0">
    <xmlCellPr id="1" uniqueName="P1079897">
      <xmlPr mapId="1" xpath="/GFI-IZD-POD/IPK-E_1000958/P1079897" xmlDataType="decimal"/>
    </xmlCellPr>
  </singleXmlCell>
  <singleXmlCell id="865" r="J19" connectionId="0">
    <xmlCellPr id="1" uniqueName="P1079898">
      <xmlPr mapId="1" xpath="/GFI-IZD-POD/IPK-E_1000958/P1079898" xmlDataType="decimal"/>
    </xmlCellPr>
  </singleXmlCell>
  <singleXmlCell id="866" r="K19" connectionId="0">
    <xmlCellPr id="1" uniqueName="P1079899">
      <xmlPr mapId="1" xpath="/GFI-IZD-POD/IPK-E_1000958/P1079899" xmlDataType="decimal"/>
    </xmlCellPr>
  </singleXmlCell>
  <singleXmlCell id="867" r="L19" connectionId="0">
    <xmlCellPr id="1" uniqueName="P1079900">
      <xmlPr mapId="1" xpath="/GFI-IZD-POD/IPK-E_1000958/P1079900" xmlDataType="decimal"/>
    </xmlCellPr>
  </singleXmlCell>
  <singleXmlCell id="868" r="M19" connectionId="0">
    <xmlCellPr id="1" uniqueName="P1079901">
      <xmlPr mapId="1" xpath="/GFI-IZD-POD/IPK-E_1000958/P1079901" xmlDataType="decimal"/>
    </xmlCellPr>
  </singleXmlCell>
  <singleXmlCell id="869" r="N19" connectionId="0">
    <xmlCellPr id="1" uniqueName="P1079902">
      <xmlPr mapId="1" xpath="/GFI-IZD-POD/IPK-E_1000958/P1079902" xmlDataType="decimal"/>
    </xmlCellPr>
  </singleXmlCell>
  <singleXmlCell id="870" r="O19" connectionId="0">
    <xmlCellPr id="1" uniqueName="P1079903">
      <xmlPr mapId="1" xpath="/GFI-IZD-POD/IPK-E_1000958/P1079903" xmlDataType="decimal"/>
    </xmlCellPr>
  </singleXmlCell>
  <singleXmlCell id="871" r="P19" connectionId="0">
    <xmlCellPr id="1" uniqueName="P1081953">
      <xmlPr mapId="1" xpath="/GFI-IZD-POD/IPK-E_1000958/P1081953" xmlDataType="decimal"/>
    </xmlCellPr>
  </singleXmlCell>
  <singleXmlCell id="872" r="Q19" connectionId="0">
    <xmlCellPr id="1" uniqueName="P1081958">
      <xmlPr mapId="1" xpath="/GFI-IZD-POD/IPK-E_1000958/P1081958" xmlDataType="decimal"/>
    </xmlCellPr>
  </singleXmlCell>
  <singleXmlCell id="873" r="R19" connectionId="0">
    <xmlCellPr id="1" uniqueName="P1081960">
      <xmlPr mapId="1" xpath="/GFI-IZD-POD/IPK-E_1000958/P1081960" xmlDataType="decimal"/>
    </xmlCellPr>
  </singleXmlCell>
  <singleXmlCell id="874" r="S19" connectionId="0">
    <xmlCellPr id="1" uniqueName="P1123026">
      <xmlPr mapId="1" xpath="/GFI-IZD-POD/IPK-E_1000958/P1123026" xmlDataType="decimal"/>
    </xmlCellPr>
  </singleXmlCell>
  <singleXmlCell id="875" r="T19" connectionId="0">
    <xmlCellPr id="1" uniqueName="P1123027">
      <xmlPr mapId="1" xpath="/GFI-IZD-POD/IPK-E_1000958/P1123027" xmlDataType="decimal"/>
    </xmlCellPr>
  </singleXmlCell>
  <singleXmlCell id="876" r="U19" connectionId="0">
    <xmlCellPr id="1" uniqueName="P1081962">
      <xmlPr mapId="1" xpath="/GFI-IZD-POD/IPK-E_1000958/P1081962" xmlDataType="decimal"/>
    </xmlCellPr>
  </singleXmlCell>
  <singleXmlCell id="877" r="V19" connectionId="0">
    <xmlCellPr id="1" uniqueName="P1081964">
      <xmlPr mapId="1" xpath="/GFI-IZD-POD/IPK-E_1000958/P1081964" xmlDataType="decimal"/>
    </xmlCellPr>
  </singleXmlCell>
  <singleXmlCell id="878" r="W19" connectionId="0">
    <xmlCellPr id="1" uniqueName="P1081966">
      <xmlPr mapId="1" xpath="/GFI-IZD-POD/IPK-E_1000958/P1081966" xmlDataType="decimal"/>
    </xmlCellPr>
  </singleXmlCell>
  <singleXmlCell id="879" r="X19" connectionId="0">
    <xmlCellPr id="1" uniqueName="P1081968">
      <xmlPr mapId="1" xpath="/GFI-IZD-POD/IPK-E_1000958/P1081968" xmlDataType="decimal"/>
    </xmlCellPr>
  </singleXmlCell>
  <singleXmlCell id="880" r="Y19" connectionId="0">
    <xmlCellPr id="1" uniqueName="P1081970">
      <xmlPr mapId="1" xpath="/GFI-IZD-POD/IPK-E_1000958/P1081970" xmlDataType="decimal"/>
    </xmlCellPr>
  </singleXmlCell>
  <singleXmlCell id="881" r="H20" connectionId="0">
    <xmlCellPr id="1" uniqueName="P1079904">
      <xmlPr mapId="1" xpath="/GFI-IZD-POD/IPK-E_1000958/P1079904" xmlDataType="decimal"/>
    </xmlCellPr>
  </singleXmlCell>
  <singleXmlCell id="882" r="I20" connectionId="0">
    <xmlCellPr id="1" uniqueName="P1079905">
      <xmlPr mapId="1" xpath="/GFI-IZD-POD/IPK-E_1000958/P1079905" xmlDataType="decimal"/>
    </xmlCellPr>
  </singleXmlCell>
  <singleXmlCell id="883" r="J20" connectionId="0">
    <xmlCellPr id="1" uniqueName="P1079906">
      <xmlPr mapId="1" xpath="/GFI-IZD-POD/IPK-E_1000958/P1079906" xmlDataType="decimal"/>
    </xmlCellPr>
  </singleXmlCell>
  <singleXmlCell id="884" r="K20" connectionId="0">
    <xmlCellPr id="1" uniqueName="P1079907">
      <xmlPr mapId="1" xpath="/GFI-IZD-POD/IPK-E_1000958/P1079907" xmlDataType="decimal"/>
    </xmlCellPr>
  </singleXmlCell>
  <singleXmlCell id="885" r="L20" connectionId="0">
    <xmlCellPr id="1" uniqueName="P1079908">
      <xmlPr mapId="1" xpath="/GFI-IZD-POD/IPK-E_1000958/P1079908" xmlDataType="decimal"/>
    </xmlCellPr>
  </singleXmlCell>
  <singleXmlCell id="886" r="M20" connectionId="0">
    <xmlCellPr id="1" uniqueName="P1079909">
      <xmlPr mapId="1" xpath="/GFI-IZD-POD/IPK-E_1000958/P1079909" xmlDataType="decimal"/>
    </xmlCellPr>
  </singleXmlCell>
  <singleXmlCell id="887" r="N20" connectionId="0">
    <xmlCellPr id="1" uniqueName="P1079910">
      <xmlPr mapId="1" xpath="/GFI-IZD-POD/IPK-E_1000958/P1079910" xmlDataType="decimal"/>
    </xmlCellPr>
  </singleXmlCell>
  <singleXmlCell id="888" r="O20" connectionId="0">
    <xmlCellPr id="1" uniqueName="P1079912">
      <xmlPr mapId="1" xpath="/GFI-IZD-POD/IPK-E_1000958/P1079912" xmlDataType="decimal"/>
    </xmlCellPr>
  </singleXmlCell>
  <singleXmlCell id="889" r="P20" connectionId="0">
    <xmlCellPr id="1" uniqueName="P1081972">
      <xmlPr mapId="1" xpath="/GFI-IZD-POD/IPK-E_1000958/P1081972" xmlDataType="decimal"/>
    </xmlCellPr>
  </singleXmlCell>
  <singleXmlCell id="890" r="Q20" connectionId="0">
    <xmlCellPr id="1" uniqueName="P1081973">
      <xmlPr mapId="1" xpath="/GFI-IZD-POD/IPK-E_1000958/P1081973" xmlDataType="decimal"/>
    </xmlCellPr>
  </singleXmlCell>
  <singleXmlCell id="891" r="R20" connectionId="0">
    <xmlCellPr id="1" uniqueName="P1081975">
      <xmlPr mapId="1" xpath="/GFI-IZD-POD/IPK-E_1000958/P1081975" xmlDataType="decimal"/>
    </xmlCellPr>
  </singleXmlCell>
  <singleXmlCell id="892" r="S20" connectionId="0">
    <xmlCellPr id="1" uniqueName="P1123028">
      <xmlPr mapId="1" xpath="/GFI-IZD-POD/IPK-E_1000958/P1123028" xmlDataType="decimal"/>
    </xmlCellPr>
  </singleXmlCell>
  <singleXmlCell id="893" r="T20" connectionId="0">
    <xmlCellPr id="1" uniqueName="P1123029">
      <xmlPr mapId="1" xpath="/GFI-IZD-POD/IPK-E_1000958/P1123029" xmlDataType="decimal"/>
    </xmlCellPr>
  </singleXmlCell>
  <singleXmlCell id="894" r="U20" connectionId="0">
    <xmlCellPr id="1" uniqueName="P1081977">
      <xmlPr mapId="1" xpath="/GFI-IZD-POD/IPK-E_1000958/P1081977" xmlDataType="decimal"/>
    </xmlCellPr>
  </singleXmlCell>
  <singleXmlCell id="895" r="V20" connectionId="0">
    <xmlCellPr id="1" uniqueName="P1081978">
      <xmlPr mapId="1" xpath="/GFI-IZD-POD/IPK-E_1000958/P1081978" xmlDataType="decimal"/>
    </xmlCellPr>
  </singleXmlCell>
  <singleXmlCell id="896" r="W20" connectionId="0">
    <xmlCellPr id="1" uniqueName="P1081980">
      <xmlPr mapId="1" xpath="/GFI-IZD-POD/IPK-E_1000958/P1081980" xmlDataType="decimal"/>
    </xmlCellPr>
  </singleXmlCell>
  <singleXmlCell id="897" r="X20" connectionId="0">
    <xmlCellPr id="1" uniqueName="P1081982">
      <xmlPr mapId="1" xpath="/GFI-IZD-POD/IPK-E_1000958/P1081982" xmlDataType="decimal"/>
    </xmlCellPr>
  </singleXmlCell>
  <singleXmlCell id="898" r="Y20" connectionId="0">
    <xmlCellPr id="1" uniqueName="P1081984">
      <xmlPr mapId="1" xpath="/GFI-IZD-POD/IPK-E_1000958/P1081984" xmlDataType="decimal"/>
    </xmlCellPr>
  </singleXmlCell>
  <singleXmlCell id="899" r="H21" connectionId="0">
    <xmlCellPr id="1" uniqueName="P1079911">
      <xmlPr mapId="1" xpath="/GFI-IZD-POD/IPK-E_1000958/P1079911" xmlDataType="decimal"/>
    </xmlCellPr>
  </singleXmlCell>
  <singleXmlCell id="900" r="I21" connectionId="0">
    <xmlCellPr id="1" uniqueName="P1079913">
      <xmlPr mapId="1" xpath="/GFI-IZD-POD/IPK-E_1000958/P1079913" xmlDataType="decimal"/>
    </xmlCellPr>
  </singleXmlCell>
  <singleXmlCell id="901" r="J21" connectionId="0">
    <xmlCellPr id="1" uniqueName="P1079914">
      <xmlPr mapId="1" xpath="/GFI-IZD-POD/IPK-E_1000958/P1079914" xmlDataType="decimal"/>
    </xmlCellPr>
  </singleXmlCell>
  <singleXmlCell id="902" r="K21" connectionId="0">
    <xmlCellPr id="1" uniqueName="P1079915">
      <xmlPr mapId="1" xpath="/GFI-IZD-POD/IPK-E_1000958/P1079915" xmlDataType="decimal"/>
    </xmlCellPr>
  </singleXmlCell>
  <singleXmlCell id="903" r="L21" connectionId="0">
    <xmlCellPr id="1" uniqueName="P1079916">
      <xmlPr mapId="1" xpath="/GFI-IZD-POD/IPK-E_1000958/P1079916" xmlDataType="decimal"/>
    </xmlCellPr>
  </singleXmlCell>
  <singleXmlCell id="904" r="M21" connectionId="0">
    <xmlCellPr id="1" uniqueName="P1079917">
      <xmlPr mapId="1" xpath="/GFI-IZD-POD/IPK-E_1000958/P1079917" xmlDataType="decimal"/>
    </xmlCellPr>
  </singleXmlCell>
  <singleXmlCell id="905" r="N21" connectionId="0">
    <xmlCellPr id="1" uniqueName="P1079918">
      <xmlPr mapId="1" xpath="/GFI-IZD-POD/IPK-E_1000958/P1079918" xmlDataType="decimal"/>
    </xmlCellPr>
  </singleXmlCell>
  <singleXmlCell id="906" r="O21" connectionId="0">
    <xmlCellPr id="1" uniqueName="P1079919">
      <xmlPr mapId="1" xpath="/GFI-IZD-POD/IPK-E_1000958/P1079919" xmlDataType="decimal"/>
    </xmlCellPr>
  </singleXmlCell>
  <singleXmlCell id="907" r="P21" connectionId="0">
    <xmlCellPr id="1" uniqueName="P1081986">
      <xmlPr mapId="1" xpath="/GFI-IZD-POD/IPK-E_1000958/P1081986" xmlDataType="decimal"/>
    </xmlCellPr>
  </singleXmlCell>
  <singleXmlCell id="908" r="Q21" connectionId="0">
    <xmlCellPr id="1" uniqueName="P1081988">
      <xmlPr mapId="1" xpath="/GFI-IZD-POD/IPK-E_1000958/P1081988" xmlDataType="decimal"/>
    </xmlCellPr>
  </singleXmlCell>
  <singleXmlCell id="909" r="R21" connectionId="0">
    <xmlCellPr id="1" uniqueName="P1081990">
      <xmlPr mapId="1" xpath="/GFI-IZD-POD/IPK-E_1000958/P1081990" xmlDataType="decimal"/>
    </xmlCellPr>
  </singleXmlCell>
  <singleXmlCell id="910" r="S21" connectionId="0">
    <xmlCellPr id="1" uniqueName="P1123030">
      <xmlPr mapId="1" xpath="/GFI-IZD-POD/IPK-E_1000958/P1123030" xmlDataType="decimal"/>
    </xmlCellPr>
  </singleXmlCell>
  <singleXmlCell id="911" r="T21" connectionId="0">
    <xmlCellPr id="1" uniqueName="P1123031">
      <xmlPr mapId="1" xpath="/GFI-IZD-POD/IPK-E_1000958/P1123031" xmlDataType="decimal"/>
    </xmlCellPr>
  </singleXmlCell>
  <singleXmlCell id="912" r="U21" connectionId="0">
    <xmlCellPr id="1" uniqueName="P1081993">
      <xmlPr mapId="1" xpath="/GFI-IZD-POD/IPK-E_1000958/P1081993" xmlDataType="decimal"/>
    </xmlCellPr>
  </singleXmlCell>
  <singleXmlCell id="913" r="V21" connectionId="0">
    <xmlCellPr id="1" uniqueName="P1081995">
      <xmlPr mapId="1" xpath="/GFI-IZD-POD/IPK-E_1000958/P1081995" xmlDataType="decimal"/>
    </xmlCellPr>
  </singleXmlCell>
  <singleXmlCell id="914" r="W21" connectionId="0">
    <xmlCellPr id="1" uniqueName="P1081997">
      <xmlPr mapId="1" xpath="/GFI-IZD-POD/IPK-E_1000958/P1081997" xmlDataType="decimal"/>
    </xmlCellPr>
  </singleXmlCell>
  <singleXmlCell id="915" r="X21" connectionId="0">
    <xmlCellPr id="1" uniqueName="P1081999">
      <xmlPr mapId="1" xpath="/GFI-IZD-POD/IPK-E_1000958/P1081999" xmlDataType="decimal"/>
    </xmlCellPr>
  </singleXmlCell>
  <singleXmlCell id="916" r="Y21" connectionId="0">
    <xmlCellPr id="1" uniqueName="P1082001">
      <xmlPr mapId="1" xpath="/GFI-IZD-POD/IPK-E_1000958/P1082001" xmlDataType="decimal"/>
    </xmlCellPr>
  </singleXmlCell>
  <singleXmlCell id="664" r="H22" connectionId="0">
    <xmlCellPr id="1" uniqueName="P1079928">
      <xmlPr mapId="1" xpath="/GFI-IZD-POD/IPK-E_1000958/P1079928" xmlDataType="decimal"/>
    </xmlCellPr>
  </singleXmlCell>
  <singleXmlCell id="917" r="I22" connectionId="0">
    <xmlCellPr id="1" uniqueName="P1079929">
      <xmlPr mapId="1" xpath="/GFI-IZD-POD/IPK-E_1000958/P1079929" xmlDataType="decimal"/>
    </xmlCellPr>
  </singleXmlCell>
  <singleXmlCell id="918" r="J22" connectionId="0">
    <xmlCellPr id="1" uniqueName="P1079930">
      <xmlPr mapId="1" xpath="/GFI-IZD-POD/IPK-E_1000958/P1079930" xmlDataType="decimal"/>
    </xmlCellPr>
  </singleXmlCell>
  <singleXmlCell id="919" r="K22" connectionId="0">
    <xmlCellPr id="1" uniqueName="P1079931">
      <xmlPr mapId="1" xpath="/GFI-IZD-POD/IPK-E_1000958/P1079931" xmlDataType="decimal"/>
    </xmlCellPr>
  </singleXmlCell>
  <singleXmlCell id="920" r="L22" connectionId="0">
    <xmlCellPr id="1" uniqueName="P1079932">
      <xmlPr mapId="1" xpath="/GFI-IZD-POD/IPK-E_1000958/P1079932" xmlDataType="decimal"/>
    </xmlCellPr>
  </singleXmlCell>
  <singleXmlCell id="921" r="M22" connectionId="0">
    <xmlCellPr id="1" uniqueName="P1079933">
      <xmlPr mapId="1" xpath="/GFI-IZD-POD/IPK-E_1000958/P1079933" xmlDataType="decimal"/>
    </xmlCellPr>
  </singleXmlCell>
  <singleXmlCell id="922" r="N22" connectionId="0">
    <xmlCellPr id="1" uniqueName="P1079934">
      <xmlPr mapId="1" xpath="/GFI-IZD-POD/IPK-E_1000958/P1079934" xmlDataType="decimal"/>
    </xmlCellPr>
  </singleXmlCell>
  <singleXmlCell id="923" r="O22" connectionId="0">
    <xmlCellPr id="1" uniqueName="P1079935">
      <xmlPr mapId="1" xpath="/GFI-IZD-POD/IPK-E_1000958/P1079935" xmlDataType="decimal"/>
    </xmlCellPr>
  </singleXmlCell>
  <singleXmlCell id="924" r="P22" connectionId="0">
    <xmlCellPr id="1" uniqueName="P1082014">
      <xmlPr mapId="1" xpath="/GFI-IZD-POD/IPK-E_1000958/P1082014" xmlDataType="decimal"/>
    </xmlCellPr>
  </singleXmlCell>
  <singleXmlCell id="925" r="Q22" connectionId="0">
    <xmlCellPr id="1" uniqueName="P1082016">
      <xmlPr mapId="1" xpath="/GFI-IZD-POD/IPK-E_1000958/P1082016" xmlDataType="decimal"/>
    </xmlCellPr>
  </singleXmlCell>
  <singleXmlCell id="926" r="R22" connectionId="0">
    <xmlCellPr id="1" uniqueName="P1082018">
      <xmlPr mapId="1" xpath="/GFI-IZD-POD/IPK-E_1000958/P1082018" xmlDataType="decimal"/>
    </xmlCellPr>
  </singleXmlCell>
  <singleXmlCell id="927" r="S22" connectionId="0">
    <xmlCellPr id="1" uniqueName="P1123032">
      <xmlPr mapId="1" xpath="/GFI-IZD-POD/IPK-E_1000958/P1123032" xmlDataType="decimal"/>
    </xmlCellPr>
  </singleXmlCell>
  <singleXmlCell id="928" r="T22" connectionId="0">
    <xmlCellPr id="1" uniqueName="P1123033">
      <xmlPr mapId="1" xpath="/GFI-IZD-POD/IPK-E_1000958/P1123033" xmlDataType="decimal"/>
    </xmlCellPr>
  </singleXmlCell>
  <singleXmlCell id="929" r="U22" connectionId="0">
    <xmlCellPr id="1" uniqueName="P1082019">
      <xmlPr mapId="1" xpath="/GFI-IZD-POD/IPK-E_1000958/P1082019" xmlDataType="decimal"/>
    </xmlCellPr>
  </singleXmlCell>
  <singleXmlCell id="930" r="V22" connectionId="0">
    <xmlCellPr id="1" uniqueName="P1082029">
      <xmlPr mapId="1" xpath="/GFI-IZD-POD/IPK-E_1000958/P1082029" xmlDataType="decimal"/>
    </xmlCellPr>
  </singleXmlCell>
  <singleXmlCell id="931" r="W22" connectionId="0">
    <xmlCellPr id="1" uniqueName="P1082032">
      <xmlPr mapId="1" xpath="/GFI-IZD-POD/IPK-E_1000958/P1082032" xmlDataType="decimal"/>
    </xmlCellPr>
  </singleXmlCell>
  <singleXmlCell id="932" r="X22" connectionId="0">
    <xmlCellPr id="1" uniqueName="P1082034">
      <xmlPr mapId="1" xpath="/GFI-IZD-POD/IPK-E_1000958/P1082034" xmlDataType="decimal"/>
    </xmlCellPr>
  </singleXmlCell>
  <singleXmlCell id="933" r="Y22" connectionId="0">
    <xmlCellPr id="1" uniqueName="P1082035">
      <xmlPr mapId="1" xpath="/GFI-IZD-POD/IPK-E_1000958/P1082035" xmlDataType="decimal"/>
    </xmlCellPr>
  </singleXmlCell>
  <singleXmlCell id="934" r="H23" connectionId="0">
    <xmlCellPr id="1" uniqueName="P1123110">
      <xmlPr mapId="1" xpath="/GFI-IZD-POD/IPK-E_1000958/P1123110" xmlDataType="decimal"/>
    </xmlCellPr>
  </singleXmlCell>
  <singleXmlCell id="935" r="I23" connectionId="0">
    <xmlCellPr id="1" uniqueName="P1123111">
      <xmlPr mapId="1" xpath="/GFI-IZD-POD/IPK-E_1000958/P1123111" xmlDataType="decimal"/>
    </xmlCellPr>
  </singleXmlCell>
  <singleXmlCell id="936" r="J23" connectionId="0">
    <xmlCellPr id="1" uniqueName="P1123112">
      <xmlPr mapId="1" xpath="/GFI-IZD-POD/IPK-E_1000958/P1123112" xmlDataType="decimal"/>
    </xmlCellPr>
  </singleXmlCell>
  <singleXmlCell id="937" r="K23" connectionId="0">
    <xmlCellPr id="1" uniqueName="P1123113">
      <xmlPr mapId="1" xpath="/GFI-IZD-POD/IPK-E_1000958/P1123113" xmlDataType="decimal"/>
    </xmlCellPr>
  </singleXmlCell>
  <singleXmlCell id="938" r="L23" connectionId="0">
    <xmlCellPr id="1" uniqueName="P1123118">
      <xmlPr mapId="1" xpath="/GFI-IZD-POD/IPK-E_1000958/P1123118" xmlDataType="decimal"/>
    </xmlCellPr>
  </singleXmlCell>
  <singleXmlCell id="939" r="M23" connectionId="0">
    <xmlCellPr id="1" uniqueName="P1123127">
      <xmlPr mapId="1" xpath="/GFI-IZD-POD/IPK-E_1000958/P1123127" xmlDataType="decimal"/>
    </xmlCellPr>
  </singleXmlCell>
  <singleXmlCell id="940" r="N23" connectionId="0">
    <xmlCellPr id="1" uniqueName="P1123126">
      <xmlPr mapId="1" xpath="/GFI-IZD-POD/IPK-E_1000958/P1123126" xmlDataType="decimal"/>
    </xmlCellPr>
  </singleXmlCell>
  <singleXmlCell id="941" r="O23" connectionId="0">
    <xmlCellPr id="1" uniqueName="P1123125">
      <xmlPr mapId="1" xpath="/GFI-IZD-POD/IPK-E_1000958/P1123125" xmlDataType="decimal"/>
    </xmlCellPr>
  </singleXmlCell>
  <singleXmlCell id="942" r="P23" connectionId="0">
    <xmlCellPr id="1" uniqueName="P1123124">
      <xmlPr mapId="1" xpath="/GFI-IZD-POD/IPK-E_1000958/P1123124" xmlDataType="decimal"/>
    </xmlCellPr>
  </singleXmlCell>
  <singleXmlCell id="943" r="Q23" connectionId="0">
    <xmlCellPr id="1" uniqueName="P1123128">
      <xmlPr mapId="1" xpath="/GFI-IZD-POD/IPK-E_1000958/P1123128" xmlDataType="decimal"/>
    </xmlCellPr>
  </singleXmlCell>
  <singleXmlCell id="944" r="R23" connectionId="0">
    <xmlCellPr id="1" uniqueName="P1123129">
      <xmlPr mapId="1" xpath="/GFI-IZD-POD/IPK-E_1000958/P1123129" xmlDataType="decimal"/>
    </xmlCellPr>
  </singleXmlCell>
  <singleXmlCell id="945" r="S23" connectionId="0">
    <xmlCellPr id="1" uniqueName="P1123034">
      <xmlPr mapId="1" xpath="/GFI-IZD-POD/IPK-E_1000958/P1123034" xmlDataType="decimal"/>
    </xmlCellPr>
  </singleXmlCell>
  <singleXmlCell id="946" r="T23" connectionId="0">
    <xmlCellPr id="1" uniqueName="P1123035">
      <xmlPr mapId="1" xpath="/GFI-IZD-POD/IPK-E_1000958/P1123035" xmlDataType="decimal"/>
    </xmlCellPr>
  </singleXmlCell>
  <singleXmlCell id="947" r="U23" connectionId="0">
    <xmlCellPr id="1" uniqueName="P1123130">
      <xmlPr mapId="1" xpath="/GFI-IZD-POD/IPK-E_1000958/P1123130" xmlDataType="decimal"/>
    </xmlCellPr>
  </singleXmlCell>
  <singleXmlCell id="948" r="V23" connectionId="0">
    <xmlCellPr id="1" uniqueName="P1123134">
      <xmlPr mapId="1" xpath="/GFI-IZD-POD/IPK-E_1000958/P1123134" xmlDataType="decimal"/>
    </xmlCellPr>
  </singleXmlCell>
  <singleXmlCell id="949" r="W23" connectionId="0">
    <xmlCellPr id="1" uniqueName="P1123137">
      <xmlPr mapId="1" xpath="/GFI-IZD-POD/IPK-E_1000958/P1123137" xmlDataType="decimal"/>
    </xmlCellPr>
  </singleXmlCell>
  <singleXmlCell id="950" r="X23" connectionId="0">
    <xmlCellPr id="1" uniqueName="P1123138">
      <xmlPr mapId="1" xpath="/GFI-IZD-POD/IPK-E_1000958/P1123138" xmlDataType="decimal"/>
    </xmlCellPr>
  </singleXmlCell>
  <singleXmlCell id="951" r="Y23" connectionId="0">
    <xmlCellPr id="1" uniqueName="P1123141">
      <xmlPr mapId="1" xpath="/GFI-IZD-POD/IPK-E_1000958/P1123141" xmlDataType="decimal"/>
    </xmlCellPr>
  </singleXmlCell>
  <singleXmlCell id="952" r="H24" connectionId="0">
    <xmlCellPr id="1" uniqueName="P1079936">
      <xmlPr mapId="1" xpath="/GFI-IZD-POD/IPK-E_1000958/P1079936" xmlDataType="decimal"/>
    </xmlCellPr>
  </singleXmlCell>
  <singleXmlCell id="953" r="I24" connectionId="0">
    <xmlCellPr id="1" uniqueName="P1079937">
      <xmlPr mapId="1" xpath="/GFI-IZD-POD/IPK-E_1000958/P1079937" xmlDataType="decimal"/>
    </xmlCellPr>
  </singleXmlCell>
  <singleXmlCell id="954" r="J24" connectionId="0">
    <xmlCellPr id="1" uniqueName="P1079938">
      <xmlPr mapId="1" xpath="/GFI-IZD-POD/IPK-E_1000958/P1079938" xmlDataType="decimal"/>
    </xmlCellPr>
  </singleXmlCell>
  <singleXmlCell id="955" r="K24" connectionId="0">
    <xmlCellPr id="1" uniqueName="P1079939">
      <xmlPr mapId="1" xpath="/GFI-IZD-POD/IPK-E_1000958/P1079939" xmlDataType="decimal"/>
    </xmlCellPr>
  </singleXmlCell>
  <singleXmlCell id="956" r="L24" connectionId="0">
    <xmlCellPr id="1" uniqueName="P1079940">
      <xmlPr mapId="1" xpath="/GFI-IZD-POD/IPK-E_1000958/P1079940" xmlDataType="decimal"/>
    </xmlCellPr>
  </singleXmlCell>
  <singleXmlCell id="957" r="M24" connectionId="0">
    <xmlCellPr id="1" uniqueName="P1079941">
      <xmlPr mapId="1" xpath="/GFI-IZD-POD/IPK-E_1000958/P1079941" xmlDataType="decimal"/>
    </xmlCellPr>
  </singleXmlCell>
  <singleXmlCell id="958" r="N24" connectionId="0">
    <xmlCellPr id="1" uniqueName="P1079942">
      <xmlPr mapId="1" xpath="/GFI-IZD-POD/IPK-E_1000958/P1079942" xmlDataType="decimal"/>
    </xmlCellPr>
  </singleXmlCell>
  <singleXmlCell id="959" r="O24" connectionId="0">
    <xmlCellPr id="1" uniqueName="P1079943">
      <xmlPr mapId="1" xpath="/GFI-IZD-POD/IPK-E_1000958/P1079943" xmlDataType="decimal"/>
    </xmlCellPr>
  </singleXmlCell>
  <singleXmlCell id="960" r="P24" connectionId="0">
    <xmlCellPr id="1" uniqueName="P1082038">
      <xmlPr mapId="1" xpath="/GFI-IZD-POD/IPK-E_1000958/P1082038" xmlDataType="decimal"/>
    </xmlCellPr>
  </singleXmlCell>
  <singleXmlCell id="961" r="Q24" connectionId="0">
    <xmlCellPr id="1" uniqueName="P1082045">
      <xmlPr mapId="1" xpath="/GFI-IZD-POD/IPK-E_1000958/P1082045" xmlDataType="decimal"/>
    </xmlCellPr>
  </singleXmlCell>
  <singleXmlCell id="962" r="R24" connectionId="0">
    <xmlCellPr id="1" uniqueName="P1082047">
      <xmlPr mapId="1" xpath="/GFI-IZD-POD/IPK-E_1000958/P1082047" xmlDataType="decimal"/>
    </xmlCellPr>
  </singleXmlCell>
  <singleXmlCell id="963" r="S24" connectionId="0">
    <xmlCellPr id="1" uniqueName="P1123036">
      <xmlPr mapId="1" xpath="/GFI-IZD-POD/IPK-E_1000958/P1123036" xmlDataType="decimal"/>
    </xmlCellPr>
  </singleXmlCell>
  <singleXmlCell id="964" r="T24" connectionId="0">
    <xmlCellPr id="1" uniqueName="P1123037">
      <xmlPr mapId="1" xpath="/GFI-IZD-POD/IPK-E_1000958/P1123037" xmlDataType="decimal"/>
    </xmlCellPr>
  </singleXmlCell>
  <singleXmlCell id="965" r="U24" connectionId="0">
    <xmlCellPr id="1" uniqueName="P1082048">
      <xmlPr mapId="1" xpath="/GFI-IZD-POD/IPK-E_1000958/P1082048" xmlDataType="decimal"/>
    </xmlCellPr>
  </singleXmlCell>
  <singleXmlCell id="966" r="V24" connectionId="0">
    <xmlCellPr id="1" uniqueName="P1082075">
      <xmlPr mapId="1" xpath="/GFI-IZD-POD/IPK-E_1000958/P1082075" xmlDataType="decimal"/>
    </xmlCellPr>
  </singleXmlCell>
  <singleXmlCell id="967" r="W24" connectionId="0">
    <xmlCellPr id="1" uniqueName="P1082077">
      <xmlPr mapId="1" xpath="/GFI-IZD-POD/IPK-E_1000958/P1082077" xmlDataType="decimal"/>
    </xmlCellPr>
  </singleXmlCell>
  <singleXmlCell id="968" r="X24" connectionId="0">
    <xmlCellPr id="1" uniqueName="P1082092">
      <xmlPr mapId="1" xpath="/GFI-IZD-POD/IPK-E_1000958/P1082092" xmlDataType="decimal"/>
    </xmlCellPr>
  </singleXmlCell>
  <singleXmlCell id="969" r="Y24" connectionId="0">
    <xmlCellPr id="1" uniqueName="P1082094">
      <xmlPr mapId="1" xpath="/GFI-IZD-POD/IPK-E_1000958/P1082094" xmlDataType="decimal"/>
    </xmlCellPr>
  </singleXmlCell>
  <singleXmlCell id="970" r="H25" connectionId="0">
    <xmlCellPr id="1" uniqueName="P1123114">
      <xmlPr mapId="1" xpath="/GFI-IZD-POD/IPK-E_1000958/P1123114" xmlDataType="decimal"/>
    </xmlCellPr>
  </singleXmlCell>
  <singleXmlCell id="971" r="I25" connectionId="0">
    <xmlCellPr id="1" uniqueName="P1123115">
      <xmlPr mapId="1" xpath="/GFI-IZD-POD/IPK-E_1000958/P1123115" xmlDataType="decimal"/>
    </xmlCellPr>
  </singleXmlCell>
  <singleXmlCell id="972" r="J25" connectionId="0">
    <xmlCellPr id="1" uniqueName="P1123116">
      <xmlPr mapId="1" xpath="/GFI-IZD-POD/IPK-E_1000958/P1123116" xmlDataType="decimal"/>
    </xmlCellPr>
  </singleXmlCell>
  <singleXmlCell id="973" r="K25" connectionId="0">
    <xmlCellPr id="1" uniqueName="P1123117">
      <xmlPr mapId="1" xpath="/GFI-IZD-POD/IPK-E_1000958/P1123117" xmlDataType="decimal"/>
    </xmlCellPr>
  </singleXmlCell>
  <singleXmlCell id="974" r="L25" connectionId="0">
    <xmlCellPr id="1" uniqueName="P1123119">
      <xmlPr mapId="1" xpath="/GFI-IZD-POD/IPK-E_1000958/P1123119" xmlDataType="decimal"/>
    </xmlCellPr>
  </singleXmlCell>
  <singleXmlCell id="975" r="M25" connectionId="0">
    <xmlCellPr id="1" uniqueName="P1123120">
      <xmlPr mapId="1" xpath="/GFI-IZD-POD/IPK-E_1000958/P1123120" xmlDataType="decimal"/>
    </xmlCellPr>
  </singleXmlCell>
  <singleXmlCell id="976" r="N25" connectionId="0">
    <xmlCellPr id="1" uniqueName="P1123121">
      <xmlPr mapId="1" xpath="/GFI-IZD-POD/IPK-E_1000958/P1123121" xmlDataType="decimal"/>
    </xmlCellPr>
  </singleXmlCell>
  <singleXmlCell id="977" r="O25" connectionId="0">
    <xmlCellPr id="1" uniqueName="P1123122">
      <xmlPr mapId="1" xpath="/GFI-IZD-POD/IPK-E_1000958/P1123122" xmlDataType="decimal"/>
    </xmlCellPr>
  </singleXmlCell>
  <singleXmlCell id="978" r="P25" connectionId="0">
    <xmlCellPr id="1" uniqueName="P1123123">
      <xmlPr mapId="1" xpath="/GFI-IZD-POD/IPK-E_1000958/P1123123" xmlDataType="decimal"/>
    </xmlCellPr>
  </singleXmlCell>
  <singleXmlCell id="979" r="Q25" connectionId="0">
    <xmlCellPr id="1" uniqueName="P1123133">
      <xmlPr mapId="1" xpath="/GFI-IZD-POD/IPK-E_1000958/P1123133" xmlDataType="decimal"/>
    </xmlCellPr>
  </singleXmlCell>
  <singleXmlCell id="980" r="R25" connectionId="0">
    <xmlCellPr id="1" uniqueName="P1123132">
      <xmlPr mapId="1" xpath="/GFI-IZD-POD/IPK-E_1000958/P1123132" xmlDataType="decimal"/>
    </xmlCellPr>
  </singleXmlCell>
  <singleXmlCell id="981" r="S25" connectionId="0">
    <xmlCellPr id="1" uniqueName="P1123038">
      <xmlPr mapId="1" xpath="/GFI-IZD-POD/IPK-E_1000958/P1123038" xmlDataType="decimal"/>
    </xmlCellPr>
  </singleXmlCell>
  <singleXmlCell id="982" r="T25" connectionId="0">
    <xmlCellPr id="1" uniqueName="P1123039">
      <xmlPr mapId="1" xpath="/GFI-IZD-POD/IPK-E_1000958/P1123039" xmlDataType="decimal"/>
    </xmlCellPr>
  </singleXmlCell>
  <singleXmlCell id="983" r="U25" connectionId="0">
    <xmlCellPr id="1" uniqueName="P1123131">
      <xmlPr mapId="1" xpath="/GFI-IZD-POD/IPK-E_1000958/P1123131" xmlDataType="decimal"/>
    </xmlCellPr>
  </singleXmlCell>
  <singleXmlCell id="984" r="V25" connectionId="0">
    <xmlCellPr id="1" uniqueName="P1123135">
      <xmlPr mapId="1" xpath="/GFI-IZD-POD/IPK-E_1000958/P1123135" xmlDataType="decimal"/>
    </xmlCellPr>
  </singleXmlCell>
  <singleXmlCell id="985" r="W25" connectionId="0">
    <xmlCellPr id="1" uniqueName="P1123136">
      <xmlPr mapId="1" xpath="/GFI-IZD-POD/IPK-E_1000958/P1123136" xmlDataType="decimal"/>
    </xmlCellPr>
  </singleXmlCell>
  <singleXmlCell id="986" r="X25" connectionId="0">
    <xmlCellPr id="1" uniqueName="P1123139">
      <xmlPr mapId="1" xpath="/GFI-IZD-POD/IPK-E_1000958/P1123139" xmlDataType="decimal"/>
    </xmlCellPr>
  </singleXmlCell>
  <singleXmlCell id="987" r="Y25" connectionId="0">
    <xmlCellPr id="1" uniqueName="P1123140">
      <xmlPr mapId="1" xpath="/GFI-IZD-POD/IPK-E_1000958/P1123140" xmlDataType="decimal"/>
    </xmlCellPr>
  </singleXmlCell>
  <singleXmlCell id="988" r="H26" connectionId="0">
    <xmlCellPr id="1" uniqueName="P1079944">
      <xmlPr mapId="1" xpath="/GFI-IZD-POD/IPK-E_1000958/P1079944" xmlDataType="decimal"/>
    </xmlCellPr>
  </singleXmlCell>
  <singleXmlCell id="989" r="I26" connectionId="0">
    <xmlCellPr id="1" uniqueName="P1079945">
      <xmlPr mapId="1" xpath="/GFI-IZD-POD/IPK-E_1000958/P1079945" xmlDataType="decimal"/>
    </xmlCellPr>
  </singleXmlCell>
  <singleXmlCell id="990" r="J26" connectionId="0">
    <xmlCellPr id="1" uniqueName="P1079946">
      <xmlPr mapId="1" xpath="/GFI-IZD-POD/IPK-E_1000958/P1079946" xmlDataType="decimal"/>
    </xmlCellPr>
  </singleXmlCell>
  <singleXmlCell id="991" r="K26" connectionId="0">
    <xmlCellPr id="1" uniqueName="P1079947">
      <xmlPr mapId="1" xpath="/GFI-IZD-POD/IPK-E_1000958/P1079947" xmlDataType="decimal"/>
    </xmlCellPr>
  </singleXmlCell>
  <singleXmlCell id="992" r="L26" connectionId="0">
    <xmlCellPr id="1" uniqueName="P1079948">
      <xmlPr mapId="1" xpath="/GFI-IZD-POD/IPK-E_1000958/P1079948" xmlDataType="decimal"/>
    </xmlCellPr>
  </singleXmlCell>
  <singleXmlCell id="993" r="M26" connectionId="0">
    <xmlCellPr id="1" uniqueName="P1079949">
      <xmlPr mapId="1" xpath="/GFI-IZD-POD/IPK-E_1000958/P1079949" xmlDataType="decimal"/>
    </xmlCellPr>
  </singleXmlCell>
  <singleXmlCell id="994" r="N26" connectionId="0">
    <xmlCellPr id="1" uniqueName="P1079950">
      <xmlPr mapId="1" xpath="/GFI-IZD-POD/IPK-E_1000958/P1079950" xmlDataType="decimal"/>
    </xmlCellPr>
  </singleXmlCell>
  <singleXmlCell id="995" r="O26" connectionId="0">
    <xmlCellPr id="1" uniqueName="P1079951">
      <xmlPr mapId="1" xpath="/GFI-IZD-POD/IPK-E_1000958/P1079951" xmlDataType="decimal"/>
    </xmlCellPr>
  </singleXmlCell>
  <singleXmlCell id="996" r="P26" connectionId="0">
    <xmlCellPr id="1" uniqueName="P1082096">
      <xmlPr mapId="1" xpath="/GFI-IZD-POD/IPK-E_1000958/P1082096" xmlDataType="decimal"/>
    </xmlCellPr>
  </singleXmlCell>
  <singleXmlCell id="997" r="Q26" connectionId="0">
    <xmlCellPr id="1" uniqueName="P1082098">
      <xmlPr mapId="1" xpath="/GFI-IZD-POD/IPK-E_1000958/P1082098" xmlDataType="decimal"/>
    </xmlCellPr>
  </singleXmlCell>
  <singleXmlCell id="998" r="R26" connectionId="0">
    <xmlCellPr id="1" uniqueName="P1082100">
      <xmlPr mapId="1" xpath="/GFI-IZD-POD/IPK-E_1000958/P1082100" xmlDataType="decimal"/>
    </xmlCellPr>
  </singleXmlCell>
  <singleXmlCell id="999" r="S26" connectionId="0">
    <xmlCellPr id="1" uniqueName="P1123041">
      <xmlPr mapId="1" xpath="/GFI-IZD-POD/IPK-E_1000958/P1123041" xmlDataType="decimal"/>
    </xmlCellPr>
  </singleXmlCell>
  <singleXmlCell id="1000" r="T26" connectionId="0">
    <xmlCellPr id="1" uniqueName="P1123040">
      <xmlPr mapId="1" xpath="/GFI-IZD-POD/IPK-E_1000958/P1123040" xmlDataType="decimal"/>
    </xmlCellPr>
  </singleXmlCell>
  <singleXmlCell id="1001" r="U26" connectionId="0">
    <xmlCellPr id="1" uniqueName="P1082102">
      <xmlPr mapId="1" xpath="/GFI-IZD-POD/IPK-E_1000958/P1082102" xmlDataType="decimal"/>
    </xmlCellPr>
  </singleXmlCell>
  <singleXmlCell id="1002" r="V26" connectionId="0">
    <xmlCellPr id="1" uniqueName="P1082104">
      <xmlPr mapId="1" xpath="/GFI-IZD-POD/IPK-E_1000958/P1082104" xmlDataType="decimal"/>
    </xmlCellPr>
  </singleXmlCell>
  <singleXmlCell id="1003" r="W26" connectionId="0">
    <xmlCellPr id="1" uniqueName="P1082105">
      <xmlPr mapId="1" xpath="/GFI-IZD-POD/IPK-E_1000958/P1082105" xmlDataType="decimal"/>
    </xmlCellPr>
  </singleXmlCell>
  <singleXmlCell id="1004" r="X26" connectionId="0">
    <xmlCellPr id="1" uniqueName="P1082106">
      <xmlPr mapId="1" xpath="/GFI-IZD-POD/IPK-E_1000958/P1082106" xmlDataType="decimal"/>
    </xmlCellPr>
  </singleXmlCell>
  <singleXmlCell id="1005" r="Y26" connectionId="0">
    <xmlCellPr id="1" uniqueName="P1082108">
      <xmlPr mapId="1" xpath="/GFI-IZD-POD/IPK-E_1000958/P1082108" xmlDataType="decimal"/>
    </xmlCellPr>
  </singleXmlCell>
  <singleXmlCell id="1006" r="H27" connectionId="0">
    <xmlCellPr id="1" uniqueName="P1079952">
      <xmlPr mapId="1" xpath="/GFI-IZD-POD/IPK-E_1000958/P1079952" xmlDataType="decimal"/>
    </xmlCellPr>
  </singleXmlCell>
  <singleXmlCell id="1007" r="I27" connectionId="0">
    <xmlCellPr id="1" uniqueName="P1079953">
      <xmlPr mapId="1" xpath="/GFI-IZD-POD/IPK-E_1000958/P1079953" xmlDataType="decimal"/>
    </xmlCellPr>
  </singleXmlCell>
  <singleXmlCell id="1008" r="J27" connectionId="0">
    <xmlCellPr id="1" uniqueName="P1079954">
      <xmlPr mapId="1" xpath="/GFI-IZD-POD/IPK-E_1000958/P1079954" xmlDataType="decimal"/>
    </xmlCellPr>
  </singleXmlCell>
  <singleXmlCell id="1009" r="K27" connectionId="0">
    <xmlCellPr id="1" uniqueName="P1079955">
      <xmlPr mapId="1" xpath="/GFI-IZD-POD/IPK-E_1000958/P1079955" xmlDataType="decimal"/>
    </xmlCellPr>
  </singleXmlCell>
  <singleXmlCell id="1010" r="L27" connectionId="0">
    <xmlCellPr id="1" uniqueName="P1079956">
      <xmlPr mapId="1" xpath="/GFI-IZD-POD/IPK-E_1000958/P1079956" xmlDataType="decimal"/>
    </xmlCellPr>
  </singleXmlCell>
  <singleXmlCell id="1011" r="M27" connectionId="0">
    <xmlCellPr id="1" uniqueName="P1079957">
      <xmlPr mapId="1" xpath="/GFI-IZD-POD/IPK-E_1000958/P1079957" xmlDataType="decimal"/>
    </xmlCellPr>
  </singleXmlCell>
  <singleXmlCell id="1012" r="N27" connectionId="0">
    <xmlCellPr id="1" uniqueName="P1079958">
      <xmlPr mapId="1" xpath="/GFI-IZD-POD/IPK-E_1000958/P1079958" xmlDataType="decimal"/>
    </xmlCellPr>
  </singleXmlCell>
  <singleXmlCell id="1013" r="O27" connectionId="0">
    <xmlCellPr id="1" uniqueName="P1079959">
      <xmlPr mapId="1" xpath="/GFI-IZD-POD/IPK-E_1000958/P1079959" xmlDataType="decimal"/>
    </xmlCellPr>
  </singleXmlCell>
  <singleXmlCell id="1014" r="P27" connectionId="0">
    <xmlCellPr id="1" uniqueName="P1082110">
      <xmlPr mapId="1" xpath="/GFI-IZD-POD/IPK-E_1000958/P1082110" xmlDataType="decimal"/>
    </xmlCellPr>
  </singleXmlCell>
  <singleXmlCell id="1015" r="Q27" connectionId="0">
    <xmlCellPr id="1" uniqueName="P1082112">
      <xmlPr mapId="1" xpath="/GFI-IZD-POD/IPK-E_1000958/P1082112" xmlDataType="decimal"/>
    </xmlCellPr>
  </singleXmlCell>
  <singleXmlCell id="1016" r="R27" connectionId="0">
    <xmlCellPr id="1" uniqueName="P1082115">
      <xmlPr mapId="1" xpath="/GFI-IZD-POD/IPK-E_1000958/P1082115" xmlDataType="decimal"/>
    </xmlCellPr>
  </singleXmlCell>
  <singleXmlCell id="1017" r="S27" connectionId="0">
    <xmlCellPr id="1" uniqueName="P1123042">
      <xmlPr mapId="1" xpath="/GFI-IZD-POD/IPK-E_1000958/P1123042" xmlDataType="decimal"/>
    </xmlCellPr>
  </singleXmlCell>
  <singleXmlCell id="1018" r="T27" connectionId="0">
    <xmlCellPr id="1" uniqueName="P1123043">
      <xmlPr mapId="1" xpath="/GFI-IZD-POD/IPK-E_1000958/P1123043" xmlDataType="decimal"/>
    </xmlCellPr>
  </singleXmlCell>
  <singleXmlCell id="1019" r="U27" connectionId="0">
    <xmlCellPr id="1" uniqueName="P1082118">
      <xmlPr mapId="1" xpath="/GFI-IZD-POD/IPK-E_1000958/P1082118" xmlDataType="decimal"/>
    </xmlCellPr>
  </singleXmlCell>
  <singleXmlCell id="1020" r="V27" connectionId="0">
    <xmlCellPr id="1" uniqueName="P1082121">
      <xmlPr mapId="1" xpath="/GFI-IZD-POD/IPK-E_1000958/P1082121" xmlDataType="decimal"/>
    </xmlCellPr>
  </singleXmlCell>
  <singleXmlCell id="1021" r="W27" connectionId="0">
    <xmlCellPr id="1" uniqueName="P1082125">
      <xmlPr mapId="1" xpath="/GFI-IZD-POD/IPK-E_1000958/P1082125" xmlDataType="decimal"/>
    </xmlCellPr>
  </singleXmlCell>
  <singleXmlCell id="1022" r="X27" connectionId="0">
    <xmlCellPr id="1" uniqueName="P1082133">
      <xmlPr mapId="1" xpath="/GFI-IZD-POD/IPK-E_1000958/P1082133" xmlDataType="decimal"/>
    </xmlCellPr>
  </singleXmlCell>
  <singleXmlCell id="1023" r="Y27" connectionId="0">
    <xmlCellPr id="1" uniqueName="P1082135">
      <xmlPr mapId="1" xpath="/GFI-IZD-POD/IPK-E_1000958/P1082135" xmlDataType="decimal"/>
    </xmlCellPr>
  </singleXmlCell>
  <singleXmlCell id="1024" r="H28" connectionId="0">
    <xmlCellPr id="1" uniqueName="P1079960">
      <xmlPr mapId="1" xpath="/GFI-IZD-POD/IPK-E_1000958/P1079960" xmlDataType="decimal"/>
    </xmlCellPr>
  </singleXmlCell>
  <singleXmlCell id="1025" r="I28" connectionId="0">
    <xmlCellPr id="1" uniqueName="P1079961">
      <xmlPr mapId="1" xpath="/GFI-IZD-POD/IPK-E_1000958/P1079961" xmlDataType="decimal"/>
    </xmlCellPr>
  </singleXmlCell>
  <singleXmlCell id="1026" r="J28" connectionId="0">
    <xmlCellPr id="1" uniqueName="P1079962">
      <xmlPr mapId="1" xpath="/GFI-IZD-POD/IPK-E_1000958/P1079962" xmlDataType="decimal"/>
    </xmlCellPr>
  </singleXmlCell>
  <singleXmlCell id="1027" r="K28" connectionId="0">
    <xmlCellPr id="1" uniqueName="P1079963">
      <xmlPr mapId="1" xpath="/GFI-IZD-POD/IPK-E_1000958/P1079963" xmlDataType="decimal"/>
    </xmlCellPr>
  </singleXmlCell>
  <singleXmlCell id="1028" r="L28" connectionId="0">
    <xmlCellPr id="1" uniqueName="P1079964">
      <xmlPr mapId="1" xpath="/GFI-IZD-POD/IPK-E_1000958/P1079964" xmlDataType="decimal"/>
    </xmlCellPr>
  </singleXmlCell>
  <singleXmlCell id="1029" r="M28" connectionId="0">
    <xmlCellPr id="1" uniqueName="P1079965">
      <xmlPr mapId="1" xpath="/GFI-IZD-POD/IPK-E_1000958/P1079965" xmlDataType="decimal"/>
    </xmlCellPr>
  </singleXmlCell>
  <singleXmlCell id="1030" r="N28" connectionId="0">
    <xmlCellPr id="1" uniqueName="P1079966">
      <xmlPr mapId="1" xpath="/GFI-IZD-POD/IPK-E_1000958/P1079966" xmlDataType="decimal"/>
    </xmlCellPr>
  </singleXmlCell>
  <singleXmlCell id="1031" r="O28" connectionId="0">
    <xmlCellPr id="1" uniqueName="P1079967">
      <xmlPr mapId="1" xpath="/GFI-IZD-POD/IPK-E_1000958/P1079967" xmlDataType="decimal"/>
    </xmlCellPr>
  </singleXmlCell>
  <singleXmlCell id="1032" r="P28" connectionId="0">
    <xmlCellPr id="1" uniqueName="P1082136">
      <xmlPr mapId="1" xpath="/GFI-IZD-POD/IPK-E_1000958/P1082136" xmlDataType="decimal"/>
    </xmlCellPr>
  </singleXmlCell>
  <singleXmlCell id="1033" r="Q28" connectionId="0">
    <xmlCellPr id="1" uniqueName="P1082139">
      <xmlPr mapId="1" xpath="/GFI-IZD-POD/IPK-E_1000958/P1082139" xmlDataType="decimal"/>
    </xmlCellPr>
  </singleXmlCell>
  <singleXmlCell id="1034" r="R28" connectionId="0">
    <xmlCellPr id="1" uniqueName="P1082147">
      <xmlPr mapId="1" xpath="/GFI-IZD-POD/IPK-E_1000958/P1082147" xmlDataType="decimal"/>
    </xmlCellPr>
  </singleXmlCell>
  <singleXmlCell id="1035" r="S28" connectionId="0">
    <xmlCellPr id="1" uniqueName="P1123044">
      <xmlPr mapId="1" xpath="/GFI-IZD-POD/IPK-E_1000958/P1123044" xmlDataType="decimal"/>
    </xmlCellPr>
  </singleXmlCell>
  <singleXmlCell id="1036" r="T28" connectionId="0">
    <xmlCellPr id="1" uniqueName="P1123045">
      <xmlPr mapId="1" xpath="/GFI-IZD-POD/IPK-E_1000958/P1123045" xmlDataType="decimal"/>
    </xmlCellPr>
  </singleXmlCell>
  <singleXmlCell id="1037" r="U28" connectionId="0">
    <xmlCellPr id="1" uniqueName="P1082148">
      <xmlPr mapId="1" xpath="/GFI-IZD-POD/IPK-E_1000958/P1082148" xmlDataType="decimal"/>
    </xmlCellPr>
  </singleXmlCell>
  <singleXmlCell id="1038" r="V28" connectionId="0">
    <xmlCellPr id="1" uniqueName="P1082149">
      <xmlPr mapId="1" xpath="/GFI-IZD-POD/IPK-E_1000958/P1082149" xmlDataType="decimal"/>
    </xmlCellPr>
  </singleXmlCell>
  <singleXmlCell id="1039" r="W28" connectionId="0">
    <xmlCellPr id="1" uniqueName="P1082150">
      <xmlPr mapId="1" xpath="/GFI-IZD-POD/IPK-E_1000958/P1082150" xmlDataType="decimal"/>
    </xmlCellPr>
  </singleXmlCell>
  <singleXmlCell id="1040" r="X28" connectionId="0">
    <xmlCellPr id="1" uniqueName="P1082151">
      <xmlPr mapId="1" xpath="/GFI-IZD-POD/IPK-E_1000958/P1082151" xmlDataType="decimal"/>
    </xmlCellPr>
  </singleXmlCell>
  <singleXmlCell id="1041" r="Y28" connectionId="0">
    <xmlCellPr id="1" uniqueName="P1082152">
      <xmlPr mapId="1" xpath="/GFI-IZD-POD/IPK-E_1000958/P1082152" xmlDataType="decimal"/>
    </xmlCellPr>
  </singleXmlCell>
  <singleXmlCell id="1042" r="H29" connectionId="0">
    <xmlCellPr id="1" uniqueName="P1079968">
      <xmlPr mapId="1" xpath="/GFI-IZD-POD/IPK-E_1000958/P1079968" xmlDataType="decimal"/>
    </xmlCellPr>
  </singleXmlCell>
  <singleXmlCell id="1043" r="I29" connectionId="0">
    <xmlCellPr id="1" uniqueName="P1079969">
      <xmlPr mapId="1" xpath="/GFI-IZD-POD/IPK-E_1000958/P1079969" xmlDataType="decimal"/>
    </xmlCellPr>
  </singleXmlCell>
  <singleXmlCell id="1044" r="J29" connectionId="0">
    <xmlCellPr id="1" uniqueName="P1079970">
      <xmlPr mapId="1" xpath="/GFI-IZD-POD/IPK-E_1000958/P1079970" xmlDataType="decimal"/>
    </xmlCellPr>
  </singleXmlCell>
  <singleXmlCell id="1045" r="K29" connectionId="0">
    <xmlCellPr id="1" uniqueName="P1079971">
      <xmlPr mapId="1" xpath="/GFI-IZD-POD/IPK-E_1000958/P1079971" xmlDataType="decimal"/>
    </xmlCellPr>
  </singleXmlCell>
  <singleXmlCell id="1046" r="L29" connectionId="0">
    <xmlCellPr id="1" uniqueName="P1079972">
      <xmlPr mapId="1" xpath="/GFI-IZD-POD/IPK-E_1000958/P1079972" xmlDataType="decimal"/>
    </xmlCellPr>
  </singleXmlCell>
  <singleXmlCell id="1047" r="M29" connectionId="0">
    <xmlCellPr id="1" uniqueName="P1079973">
      <xmlPr mapId="1" xpath="/GFI-IZD-POD/IPK-E_1000958/P1079973" xmlDataType="decimal"/>
    </xmlCellPr>
  </singleXmlCell>
  <singleXmlCell id="1048" r="N29" connectionId="0">
    <xmlCellPr id="1" uniqueName="P1079974">
      <xmlPr mapId="1" xpath="/GFI-IZD-POD/IPK-E_1000958/P1079974" xmlDataType="decimal"/>
    </xmlCellPr>
  </singleXmlCell>
  <singleXmlCell id="1049" r="O29" connectionId="0">
    <xmlCellPr id="1" uniqueName="P1079975">
      <xmlPr mapId="1" xpath="/GFI-IZD-POD/IPK-E_1000958/P1079975" xmlDataType="decimal"/>
    </xmlCellPr>
  </singleXmlCell>
  <singleXmlCell id="1050" r="P29" connectionId="0">
    <xmlCellPr id="1" uniqueName="P1082153">
      <xmlPr mapId="1" xpath="/GFI-IZD-POD/IPK-E_1000958/P1082153" xmlDataType="decimal"/>
    </xmlCellPr>
  </singleXmlCell>
  <singleXmlCell id="1051" r="Q29" connectionId="0">
    <xmlCellPr id="1" uniqueName="P1082155">
      <xmlPr mapId="1" xpath="/GFI-IZD-POD/IPK-E_1000958/P1082155" xmlDataType="decimal"/>
    </xmlCellPr>
  </singleXmlCell>
  <singleXmlCell id="1052" r="R29" connectionId="0">
    <xmlCellPr id="1" uniqueName="P1082156">
      <xmlPr mapId="1" xpath="/GFI-IZD-POD/IPK-E_1000958/P1082156" xmlDataType="decimal"/>
    </xmlCellPr>
  </singleXmlCell>
  <singleXmlCell id="1053" r="S29" connectionId="0">
    <xmlCellPr id="1" uniqueName="P1123046">
      <xmlPr mapId="1" xpath="/GFI-IZD-POD/IPK-E_1000958/P1123046" xmlDataType="decimal"/>
    </xmlCellPr>
  </singleXmlCell>
  <singleXmlCell id="1054" r="T29" connectionId="0">
    <xmlCellPr id="1" uniqueName="P1123047">
      <xmlPr mapId="1" xpath="/GFI-IZD-POD/IPK-E_1000958/P1123047" xmlDataType="decimal"/>
    </xmlCellPr>
  </singleXmlCell>
  <singleXmlCell id="1055" r="U29" connectionId="0">
    <xmlCellPr id="1" uniqueName="P1082157">
      <xmlPr mapId="1" xpath="/GFI-IZD-POD/IPK-E_1000958/P1082157" xmlDataType="decimal"/>
    </xmlCellPr>
  </singleXmlCell>
  <singleXmlCell id="1056" r="V29" connectionId="0">
    <xmlCellPr id="1" uniqueName="P1082158">
      <xmlPr mapId="1" xpath="/GFI-IZD-POD/IPK-E_1000958/P1082158" xmlDataType="decimal"/>
    </xmlCellPr>
  </singleXmlCell>
  <singleXmlCell id="1057" r="W29" connectionId="0">
    <xmlCellPr id="1" uniqueName="P1082159">
      <xmlPr mapId="1" xpath="/GFI-IZD-POD/IPK-E_1000958/P1082159" xmlDataType="decimal"/>
    </xmlCellPr>
  </singleXmlCell>
  <singleXmlCell id="1058" r="X29" connectionId="0">
    <xmlCellPr id="1" uniqueName="P1082160">
      <xmlPr mapId="1" xpath="/GFI-IZD-POD/IPK-E_1000958/P1082160" xmlDataType="decimal"/>
    </xmlCellPr>
  </singleXmlCell>
  <singleXmlCell id="1059" r="Y29" connectionId="0">
    <xmlCellPr id="1" uniqueName="P1082161">
      <xmlPr mapId="1" xpath="/GFI-IZD-POD/IPK-E_1000958/P1082161" xmlDataType="decimal"/>
    </xmlCellPr>
  </singleXmlCell>
  <singleXmlCell id="1060" r="H30" connectionId="0">
    <xmlCellPr id="1" uniqueName="P1079976">
      <xmlPr mapId="1" xpath="/GFI-IZD-POD/IPK-E_1000958/P1079976" xmlDataType="decimal"/>
    </xmlCellPr>
  </singleXmlCell>
  <singleXmlCell id="1061" r="I30" connectionId="0">
    <xmlCellPr id="1" uniqueName="P1079977">
      <xmlPr mapId="1" xpath="/GFI-IZD-POD/IPK-E_1000958/P1079977" xmlDataType="decimal"/>
    </xmlCellPr>
  </singleXmlCell>
  <singleXmlCell id="1062" r="J30" connectionId="0">
    <xmlCellPr id="1" uniqueName="P1079978">
      <xmlPr mapId="1" xpath="/GFI-IZD-POD/IPK-E_1000958/P1079978" xmlDataType="decimal"/>
    </xmlCellPr>
  </singleXmlCell>
  <singleXmlCell id="1063" r="K30" connectionId="0">
    <xmlCellPr id="1" uniqueName="P1079979">
      <xmlPr mapId="1" xpath="/GFI-IZD-POD/IPK-E_1000958/P1079979" xmlDataType="decimal"/>
    </xmlCellPr>
  </singleXmlCell>
  <singleXmlCell id="1064" r="L30" connectionId="0">
    <xmlCellPr id="1" uniqueName="P1079980">
      <xmlPr mapId="1" xpath="/GFI-IZD-POD/IPK-E_1000958/P1079980" xmlDataType="decimal"/>
    </xmlCellPr>
  </singleXmlCell>
  <singleXmlCell id="1065" r="M30" connectionId="0">
    <xmlCellPr id="1" uniqueName="P1079981">
      <xmlPr mapId="1" xpath="/GFI-IZD-POD/IPK-E_1000958/P1079981" xmlDataType="decimal"/>
    </xmlCellPr>
  </singleXmlCell>
  <singleXmlCell id="1066" r="N30" connectionId="0">
    <xmlCellPr id="1" uniqueName="P1079982">
      <xmlPr mapId="1" xpath="/GFI-IZD-POD/IPK-E_1000958/P1079982" xmlDataType="decimal"/>
    </xmlCellPr>
  </singleXmlCell>
  <singleXmlCell id="1067" r="O30" connectionId="0">
    <xmlCellPr id="1" uniqueName="P1079983">
      <xmlPr mapId="1" xpath="/GFI-IZD-POD/IPK-E_1000958/P1079983" xmlDataType="decimal"/>
    </xmlCellPr>
  </singleXmlCell>
  <singleXmlCell id="1068" r="P30" connectionId="0">
    <xmlCellPr id="1" uniqueName="P1082162">
      <xmlPr mapId="1" xpath="/GFI-IZD-POD/IPK-E_1000958/P1082162" xmlDataType="decimal"/>
    </xmlCellPr>
  </singleXmlCell>
  <singleXmlCell id="1069" r="Q30" connectionId="0">
    <xmlCellPr id="1" uniqueName="P1082163">
      <xmlPr mapId="1" xpath="/GFI-IZD-POD/IPK-E_1000958/P1082163" xmlDataType="decimal"/>
    </xmlCellPr>
  </singleXmlCell>
  <singleXmlCell id="1070" r="R30" connectionId="0">
    <xmlCellPr id="1" uniqueName="P1082164">
      <xmlPr mapId="1" xpath="/GFI-IZD-POD/IPK-E_1000958/P1082164" xmlDataType="decimal"/>
    </xmlCellPr>
  </singleXmlCell>
  <singleXmlCell id="1071" r="S30" connectionId="0">
    <xmlCellPr id="1" uniqueName="P1123048">
      <xmlPr mapId="1" xpath="/GFI-IZD-POD/IPK-E_1000958/P1123048" xmlDataType="decimal"/>
    </xmlCellPr>
  </singleXmlCell>
  <singleXmlCell id="1072" r="T30" connectionId="0">
    <xmlCellPr id="1" uniqueName="P1123049">
      <xmlPr mapId="1" xpath="/GFI-IZD-POD/IPK-E_1000958/P1123049" xmlDataType="decimal"/>
    </xmlCellPr>
  </singleXmlCell>
  <singleXmlCell id="1073" r="U30" connectionId="0">
    <xmlCellPr id="1" uniqueName="P1082165">
      <xmlPr mapId="1" xpath="/GFI-IZD-POD/IPK-E_1000958/P1082165" xmlDataType="decimal"/>
    </xmlCellPr>
  </singleXmlCell>
  <singleXmlCell id="1074" r="V30" connectionId="0">
    <xmlCellPr id="1" uniqueName="P1082166">
      <xmlPr mapId="1" xpath="/GFI-IZD-POD/IPK-E_1000958/P1082166" xmlDataType="decimal"/>
    </xmlCellPr>
  </singleXmlCell>
  <singleXmlCell id="1075" r="W30" connectionId="0">
    <xmlCellPr id="1" uniqueName="P1082167">
      <xmlPr mapId="1" xpath="/GFI-IZD-POD/IPK-E_1000958/P1082167" xmlDataType="decimal"/>
    </xmlCellPr>
  </singleXmlCell>
  <singleXmlCell id="1076" r="X30" connectionId="0">
    <xmlCellPr id="1" uniqueName="P1082168">
      <xmlPr mapId="1" xpath="/GFI-IZD-POD/IPK-E_1000958/P1082168" xmlDataType="decimal"/>
    </xmlCellPr>
  </singleXmlCell>
  <singleXmlCell id="1077" r="Y30" connectionId="0">
    <xmlCellPr id="1" uniqueName="P1082169">
      <xmlPr mapId="1" xpath="/GFI-IZD-POD/IPK-E_1000958/P1082169" xmlDataType="decimal"/>
    </xmlCellPr>
  </singleXmlCell>
  <singleXmlCell id="1078" r="H32" connectionId="0">
    <xmlCellPr id="1" uniqueName="P1079984">
      <xmlPr mapId="1" xpath="/GFI-IZD-POD/IPK-E_1000958/P1079984" xmlDataType="decimal"/>
    </xmlCellPr>
  </singleXmlCell>
  <singleXmlCell id="1079" r="I32" connectionId="0">
    <xmlCellPr id="1" uniqueName="P1079985">
      <xmlPr mapId="1" xpath="/GFI-IZD-POD/IPK-E_1000958/P1079985" xmlDataType="decimal"/>
    </xmlCellPr>
  </singleXmlCell>
  <singleXmlCell id="1080" r="J32" connectionId="0">
    <xmlCellPr id="1" uniqueName="P1079986">
      <xmlPr mapId="1" xpath="/GFI-IZD-POD/IPK-E_1000958/P1079986" xmlDataType="decimal"/>
    </xmlCellPr>
  </singleXmlCell>
  <singleXmlCell id="1081" r="K32" connectionId="0">
    <xmlCellPr id="1" uniqueName="P1079987">
      <xmlPr mapId="1" xpath="/GFI-IZD-POD/IPK-E_1000958/P1079987" xmlDataType="decimal"/>
    </xmlCellPr>
  </singleXmlCell>
  <singleXmlCell id="1082" r="L32" connectionId="0">
    <xmlCellPr id="1" uniqueName="P1079988">
      <xmlPr mapId="1" xpath="/GFI-IZD-POD/IPK-E_1000958/P1079988" xmlDataType="decimal"/>
    </xmlCellPr>
  </singleXmlCell>
  <singleXmlCell id="1083" r="M32" connectionId="0">
    <xmlCellPr id="1" uniqueName="P1079989">
      <xmlPr mapId="1" xpath="/GFI-IZD-POD/IPK-E_1000958/P1079989" xmlDataType="decimal"/>
    </xmlCellPr>
  </singleXmlCell>
  <singleXmlCell id="1084" r="N32" connectionId="0">
    <xmlCellPr id="1" uniqueName="P1079990">
      <xmlPr mapId="1" xpath="/GFI-IZD-POD/IPK-E_1000958/P1079990" xmlDataType="decimal"/>
    </xmlCellPr>
  </singleXmlCell>
  <singleXmlCell id="1085" r="O32" connectionId="0">
    <xmlCellPr id="1" uniqueName="P1079991">
      <xmlPr mapId="1" xpath="/GFI-IZD-POD/IPK-E_1000958/P1079991" xmlDataType="decimal"/>
    </xmlCellPr>
  </singleXmlCell>
  <singleXmlCell id="1086" r="P32" connectionId="0">
    <xmlCellPr id="1" uniqueName="P1082170">
      <xmlPr mapId="1" xpath="/GFI-IZD-POD/IPK-E_1000958/P1082170" xmlDataType="decimal"/>
    </xmlCellPr>
  </singleXmlCell>
  <singleXmlCell id="1087" r="Q32" connectionId="0">
    <xmlCellPr id="1" uniqueName="P1082171">
      <xmlPr mapId="1" xpath="/GFI-IZD-POD/IPK-E_1000958/P1082171" xmlDataType="decimal"/>
    </xmlCellPr>
  </singleXmlCell>
  <singleXmlCell id="1088" r="R32" connectionId="0">
    <xmlCellPr id="1" uniqueName="P1082172">
      <xmlPr mapId="1" xpath="/GFI-IZD-POD/IPK-E_1000958/P1082172" xmlDataType="decimal"/>
    </xmlCellPr>
  </singleXmlCell>
  <singleXmlCell id="1089" r="S32" connectionId="0">
    <xmlCellPr id="1" uniqueName="P1123050">
      <xmlPr mapId="1" xpath="/GFI-IZD-POD/IPK-E_1000958/P1123050" xmlDataType="decimal"/>
    </xmlCellPr>
  </singleXmlCell>
  <singleXmlCell id="1090" r="T32" connectionId="0">
    <xmlCellPr id="1" uniqueName="P1123051">
      <xmlPr mapId="1" xpath="/GFI-IZD-POD/IPK-E_1000958/P1123051" xmlDataType="decimal"/>
    </xmlCellPr>
  </singleXmlCell>
  <singleXmlCell id="1091" r="U32" connectionId="0">
    <xmlCellPr id="1" uniqueName="P1082173">
      <xmlPr mapId="1" xpath="/GFI-IZD-POD/IPK-E_1000958/P1082173" xmlDataType="decimal"/>
    </xmlCellPr>
  </singleXmlCell>
  <singleXmlCell id="1092" r="V32" connectionId="0">
    <xmlCellPr id="1" uniqueName="P1082174">
      <xmlPr mapId="1" xpath="/GFI-IZD-POD/IPK-E_1000958/P1082174" xmlDataType="decimal"/>
    </xmlCellPr>
  </singleXmlCell>
  <singleXmlCell id="1093" r="W32" connectionId="0">
    <xmlCellPr id="1" uniqueName="P1082175">
      <xmlPr mapId="1" xpath="/GFI-IZD-POD/IPK-E_1000958/P1082175" xmlDataType="decimal"/>
    </xmlCellPr>
  </singleXmlCell>
  <singleXmlCell id="1094" r="X32" connectionId="0">
    <xmlCellPr id="1" uniqueName="P1082176">
      <xmlPr mapId="1" xpath="/GFI-IZD-POD/IPK-E_1000958/P1082176" xmlDataType="decimal"/>
    </xmlCellPr>
  </singleXmlCell>
  <singleXmlCell id="1095" r="Y32" connectionId="0">
    <xmlCellPr id="1" uniqueName="P1082177">
      <xmlPr mapId="1" xpath="/GFI-IZD-POD/IPK-E_1000958/P1082177" xmlDataType="decimal"/>
    </xmlCellPr>
  </singleXmlCell>
  <singleXmlCell id="1096" r="H33" connectionId="0">
    <xmlCellPr id="1" uniqueName="P1079992">
      <xmlPr mapId="1" xpath="/GFI-IZD-POD/IPK-E_1000958/P1079992" xmlDataType="decimal"/>
    </xmlCellPr>
  </singleXmlCell>
  <singleXmlCell id="1097" r="I33" connectionId="0">
    <xmlCellPr id="1" uniqueName="P1079993">
      <xmlPr mapId="1" xpath="/GFI-IZD-POD/IPK-E_1000958/P1079993" xmlDataType="decimal"/>
    </xmlCellPr>
  </singleXmlCell>
  <singleXmlCell id="1098" r="J33" connectionId="0">
    <xmlCellPr id="1" uniqueName="P1079994">
      <xmlPr mapId="1" xpath="/GFI-IZD-POD/IPK-E_1000958/P1079994" xmlDataType="decimal"/>
    </xmlCellPr>
  </singleXmlCell>
  <singleXmlCell id="1099" r="K33" connectionId="0">
    <xmlCellPr id="1" uniqueName="P1079995">
      <xmlPr mapId="1" xpath="/GFI-IZD-POD/IPK-E_1000958/P1079995" xmlDataType="decimal"/>
    </xmlCellPr>
  </singleXmlCell>
  <singleXmlCell id="1100" r="L33" connectionId="0">
    <xmlCellPr id="1" uniqueName="P1079996">
      <xmlPr mapId="1" xpath="/GFI-IZD-POD/IPK-E_1000958/P1079996" xmlDataType="decimal"/>
    </xmlCellPr>
  </singleXmlCell>
  <singleXmlCell id="1101" r="M33" connectionId="0">
    <xmlCellPr id="1" uniqueName="P1079997">
      <xmlPr mapId="1" xpath="/GFI-IZD-POD/IPK-E_1000958/P1079997" xmlDataType="decimal"/>
    </xmlCellPr>
  </singleXmlCell>
  <singleXmlCell id="1102" r="N33" connectionId="0">
    <xmlCellPr id="1" uniqueName="P1079998">
      <xmlPr mapId="1" xpath="/GFI-IZD-POD/IPK-E_1000958/P1079998" xmlDataType="decimal"/>
    </xmlCellPr>
  </singleXmlCell>
  <singleXmlCell id="1103" r="O33" connectionId="0">
    <xmlCellPr id="1" uniqueName="P1079999">
      <xmlPr mapId="1" xpath="/GFI-IZD-POD/IPK-E_1000958/P1079999" xmlDataType="decimal"/>
    </xmlCellPr>
  </singleXmlCell>
  <singleXmlCell id="1104" r="P33" connectionId="0">
    <xmlCellPr id="1" uniqueName="P1082178">
      <xmlPr mapId="1" xpath="/GFI-IZD-POD/IPK-E_1000958/P1082178" xmlDataType="decimal"/>
    </xmlCellPr>
  </singleXmlCell>
  <singleXmlCell id="1105" r="Q33" connectionId="0">
    <xmlCellPr id="1" uniqueName="P1082179">
      <xmlPr mapId="1" xpath="/GFI-IZD-POD/IPK-E_1000958/P1082179" xmlDataType="decimal"/>
    </xmlCellPr>
  </singleXmlCell>
  <singleXmlCell id="1106" r="R33" connectionId="0">
    <xmlCellPr id="1" uniqueName="P1082180">
      <xmlPr mapId="1" xpath="/GFI-IZD-POD/IPK-E_1000958/P1082180" xmlDataType="decimal"/>
    </xmlCellPr>
  </singleXmlCell>
  <singleXmlCell id="1107" r="S33" connectionId="0">
    <xmlCellPr id="1" uniqueName="P1123052">
      <xmlPr mapId="1" xpath="/GFI-IZD-POD/IPK-E_1000958/P1123052" xmlDataType="decimal"/>
    </xmlCellPr>
  </singleXmlCell>
  <singleXmlCell id="1108" r="T33" connectionId="0">
    <xmlCellPr id="1" uniqueName="P1123053">
      <xmlPr mapId="1" xpath="/GFI-IZD-POD/IPK-E_1000958/P1123053" xmlDataType="decimal"/>
    </xmlCellPr>
  </singleXmlCell>
  <singleXmlCell id="1109" r="U33" connectionId="0">
    <xmlCellPr id="1" uniqueName="P1082181">
      <xmlPr mapId="1" xpath="/GFI-IZD-POD/IPK-E_1000958/P1082181" xmlDataType="decimal"/>
    </xmlCellPr>
  </singleXmlCell>
  <singleXmlCell id="1110" r="V33" connectionId="0">
    <xmlCellPr id="1" uniqueName="P1082182">
      <xmlPr mapId="1" xpath="/GFI-IZD-POD/IPK-E_1000958/P1082182" xmlDataType="decimal"/>
    </xmlCellPr>
  </singleXmlCell>
  <singleXmlCell id="1111" r="W33" connectionId="0">
    <xmlCellPr id="1" uniqueName="P1082183">
      <xmlPr mapId="1" xpath="/GFI-IZD-POD/IPK-E_1000958/P1082183" xmlDataType="decimal"/>
    </xmlCellPr>
  </singleXmlCell>
  <singleXmlCell id="1112" r="X33" connectionId="0">
    <xmlCellPr id="1" uniqueName="P1082184">
      <xmlPr mapId="1" xpath="/GFI-IZD-POD/IPK-E_1000958/P1082184" xmlDataType="decimal"/>
    </xmlCellPr>
  </singleXmlCell>
  <singleXmlCell id="1113" r="Y33" connectionId="0">
    <xmlCellPr id="1" uniqueName="P1082185">
      <xmlPr mapId="1" xpath="/GFI-IZD-POD/IPK-E_1000958/P1082185" xmlDataType="decimal"/>
    </xmlCellPr>
  </singleXmlCell>
  <singleXmlCell id="1402" r="H34" connectionId="0">
    <xmlCellPr id="1" uniqueName="P1080000">
      <xmlPr mapId="1" xpath="/GFI-IZD-POD/IPK-E_1000958/P1080000" xmlDataType="decimal"/>
    </xmlCellPr>
  </singleXmlCell>
  <singleXmlCell id="1403" r="I34" connectionId="0">
    <xmlCellPr id="1" uniqueName="P1080001">
      <xmlPr mapId="1" xpath="/GFI-IZD-POD/IPK-E_1000958/P1080001" xmlDataType="decimal"/>
    </xmlCellPr>
  </singleXmlCell>
  <singleXmlCell id="1404" r="J34" connectionId="0">
    <xmlCellPr id="1" uniqueName="P1080002">
      <xmlPr mapId="1" xpath="/GFI-IZD-POD/IPK-E_1000958/P1080002" xmlDataType="decimal"/>
    </xmlCellPr>
  </singleXmlCell>
  <singleXmlCell id="1405" r="K34" connectionId="0">
    <xmlCellPr id="1" uniqueName="P1080003">
      <xmlPr mapId="1" xpath="/GFI-IZD-POD/IPK-E_1000958/P1080003" xmlDataType="decimal"/>
    </xmlCellPr>
  </singleXmlCell>
  <singleXmlCell id="1406" r="L34" connectionId="0">
    <xmlCellPr id="1" uniqueName="P1080004">
      <xmlPr mapId="1" xpath="/GFI-IZD-POD/IPK-E_1000958/P1080004" xmlDataType="decimal"/>
    </xmlCellPr>
  </singleXmlCell>
  <singleXmlCell id="1407" r="M34" connectionId="0">
    <xmlCellPr id="1" uniqueName="P1080005">
      <xmlPr mapId="1" xpath="/GFI-IZD-POD/IPK-E_1000958/P1080005" xmlDataType="decimal"/>
    </xmlCellPr>
  </singleXmlCell>
  <singleXmlCell id="1408" r="N34" connectionId="0">
    <xmlCellPr id="1" uniqueName="P1080006">
      <xmlPr mapId="1" xpath="/GFI-IZD-POD/IPK-E_1000958/P1080006" xmlDataType="decimal"/>
    </xmlCellPr>
  </singleXmlCell>
  <singleXmlCell id="1409" r="O34" connectionId="0">
    <xmlCellPr id="1" uniqueName="P1080007">
      <xmlPr mapId="1" xpath="/GFI-IZD-POD/IPK-E_1000958/P1080007" xmlDataType="decimal"/>
    </xmlCellPr>
  </singleXmlCell>
  <singleXmlCell id="1410" r="P34" connectionId="0">
    <xmlCellPr id="1" uniqueName="P1082186">
      <xmlPr mapId="1" xpath="/GFI-IZD-POD/IPK-E_1000958/P1082186" xmlDataType="decimal"/>
    </xmlCellPr>
  </singleXmlCell>
  <singleXmlCell id="1411" r="Q34" connectionId="0">
    <xmlCellPr id="1" uniqueName="P1082187">
      <xmlPr mapId="1" xpath="/GFI-IZD-POD/IPK-E_1000958/P1082187" xmlDataType="decimal"/>
    </xmlCellPr>
  </singleXmlCell>
  <singleXmlCell id="1412" r="R34" connectionId="0">
    <xmlCellPr id="1" uniqueName="P1082188">
      <xmlPr mapId="1" xpath="/GFI-IZD-POD/IPK-E_1000958/P1082188" xmlDataType="decimal"/>
    </xmlCellPr>
  </singleXmlCell>
  <singleXmlCell id="1413" r="S34" connectionId="0">
    <xmlCellPr id="1" uniqueName="P1123054">
      <xmlPr mapId="1" xpath="/GFI-IZD-POD/IPK-E_1000958/P1123054" xmlDataType="decimal"/>
    </xmlCellPr>
  </singleXmlCell>
  <singleXmlCell id="1414" r="T34" connectionId="0">
    <xmlCellPr id="1" uniqueName="P1123055">
      <xmlPr mapId="1" xpath="/GFI-IZD-POD/IPK-E_1000958/P1123055" xmlDataType="decimal"/>
    </xmlCellPr>
  </singleXmlCell>
  <singleXmlCell id="1415" r="U34" connectionId="0">
    <xmlCellPr id="1" uniqueName="P1082189">
      <xmlPr mapId="1" xpath="/GFI-IZD-POD/IPK-E_1000958/P1082189" xmlDataType="decimal"/>
    </xmlCellPr>
  </singleXmlCell>
  <singleXmlCell id="1416" r="V34" connectionId="0">
    <xmlCellPr id="1" uniqueName="P1082190">
      <xmlPr mapId="1" xpath="/GFI-IZD-POD/IPK-E_1000958/P1082190" xmlDataType="decimal"/>
    </xmlCellPr>
  </singleXmlCell>
  <singleXmlCell id="1417" r="W34" connectionId="0">
    <xmlCellPr id="1" uniqueName="P1082191">
      <xmlPr mapId="1" xpath="/GFI-IZD-POD/IPK-E_1000958/P1082191" xmlDataType="decimal"/>
    </xmlCellPr>
  </singleXmlCell>
  <singleXmlCell id="1418" r="X34" connectionId="0">
    <xmlCellPr id="1" uniqueName="P1082192">
      <xmlPr mapId="1" xpath="/GFI-IZD-POD/IPK-E_1000958/P1082192" xmlDataType="decimal"/>
    </xmlCellPr>
  </singleXmlCell>
  <singleXmlCell id="1419" r="Y34" connectionId="0">
    <xmlCellPr id="1" uniqueName="P1082193">
      <xmlPr mapId="1" xpath="/GFI-IZD-POD/IPK-E_1000958/P1082193" xmlDataType="decimal"/>
    </xmlCellPr>
  </singleXmlCell>
  <singleXmlCell id="1420" r="H36" connectionId="0">
    <xmlCellPr id="1" uniqueName="P1080008">
      <xmlPr mapId="1" xpath="/GFI-IZD-POD/IPK-E_1000958/P1080008" xmlDataType="decimal"/>
    </xmlCellPr>
  </singleXmlCell>
  <singleXmlCell id="1421" r="I36" connectionId="0">
    <xmlCellPr id="1" uniqueName="P1080009">
      <xmlPr mapId="1" xpath="/GFI-IZD-POD/IPK-E_1000958/P1080009" xmlDataType="decimal"/>
    </xmlCellPr>
  </singleXmlCell>
  <singleXmlCell id="1422" r="J36" connectionId="0">
    <xmlCellPr id="1" uniqueName="P1080010">
      <xmlPr mapId="1" xpath="/GFI-IZD-POD/IPK-E_1000958/P1080010" xmlDataType="decimal"/>
    </xmlCellPr>
  </singleXmlCell>
  <singleXmlCell id="1423" r="K36" connectionId="0">
    <xmlCellPr id="1" uniqueName="P1080011">
      <xmlPr mapId="1" xpath="/GFI-IZD-POD/IPK-E_1000958/P1080011" xmlDataType="decimal"/>
    </xmlCellPr>
  </singleXmlCell>
  <singleXmlCell id="1424" r="L36" connectionId="0">
    <xmlCellPr id="1" uniqueName="P1080012">
      <xmlPr mapId="1" xpath="/GFI-IZD-POD/IPK-E_1000958/P1080012" xmlDataType="decimal"/>
    </xmlCellPr>
  </singleXmlCell>
  <singleXmlCell id="1425" r="M36" connectionId="0">
    <xmlCellPr id="1" uniqueName="P1080013">
      <xmlPr mapId="1" xpath="/GFI-IZD-POD/IPK-E_1000958/P1080013" xmlDataType="decimal"/>
    </xmlCellPr>
  </singleXmlCell>
  <singleXmlCell id="1426" r="N36" connectionId="0">
    <xmlCellPr id="1" uniqueName="P1080014">
      <xmlPr mapId="1" xpath="/GFI-IZD-POD/IPK-E_1000958/P1080014" xmlDataType="decimal"/>
    </xmlCellPr>
  </singleXmlCell>
  <singleXmlCell id="1427" r="O36" connectionId="0">
    <xmlCellPr id="1" uniqueName="P1080015">
      <xmlPr mapId="1" xpath="/GFI-IZD-POD/IPK-E_1000958/P1080015" xmlDataType="decimal"/>
    </xmlCellPr>
  </singleXmlCell>
  <singleXmlCell id="1428" r="P36" connectionId="0">
    <xmlCellPr id="1" uniqueName="P1082194">
      <xmlPr mapId="1" xpath="/GFI-IZD-POD/IPK-E_1000958/P1082194" xmlDataType="decimal"/>
    </xmlCellPr>
  </singleXmlCell>
  <singleXmlCell id="1429" r="Q36" connectionId="0">
    <xmlCellPr id="1" uniqueName="P1082195">
      <xmlPr mapId="1" xpath="/GFI-IZD-POD/IPK-E_1000958/P1082195" xmlDataType="decimal"/>
    </xmlCellPr>
  </singleXmlCell>
  <singleXmlCell id="1430" r="R36" connectionId="0">
    <xmlCellPr id="1" uniqueName="P1082196">
      <xmlPr mapId="1" xpath="/GFI-IZD-POD/IPK-E_1000958/P1082196" xmlDataType="decimal"/>
    </xmlCellPr>
  </singleXmlCell>
  <singleXmlCell id="1431" r="S36" connectionId="0">
    <xmlCellPr id="1" uniqueName="P1123057">
      <xmlPr mapId="1" xpath="/GFI-IZD-POD/IPK-E_1000958/P1123057" xmlDataType="decimal"/>
    </xmlCellPr>
  </singleXmlCell>
  <singleXmlCell id="1432" r="T36" connectionId="0">
    <xmlCellPr id="1" uniqueName="P1123056">
      <xmlPr mapId="1" xpath="/GFI-IZD-POD/IPK-E_1000958/P1123056" xmlDataType="decimal"/>
    </xmlCellPr>
  </singleXmlCell>
  <singleXmlCell id="1433" r="U36" connectionId="0">
    <xmlCellPr id="1" uniqueName="P1082197">
      <xmlPr mapId="1" xpath="/GFI-IZD-POD/IPK-E_1000958/P1082197" xmlDataType="decimal"/>
    </xmlCellPr>
  </singleXmlCell>
  <singleXmlCell id="1434" r="V36" connectionId="0">
    <xmlCellPr id="1" uniqueName="P1082198">
      <xmlPr mapId="1" xpath="/GFI-IZD-POD/IPK-E_1000958/P1082198" xmlDataType="decimal"/>
    </xmlCellPr>
  </singleXmlCell>
  <singleXmlCell id="1435" r="W36" connectionId="0">
    <xmlCellPr id="1" uniqueName="P1082199">
      <xmlPr mapId="1" xpath="/GFI-IZD-POD/IPK-E_1000958/P1082199" xmlDataType="decimal"/>
    </xmlCellPr>
  </singleXmlCell>
  <singleXmlCell id="1436" r="X36" connectionId="0">
    <xmlCellPr id="1" uniqueName="P1082200">
      <xmlPr mapId="1" xpath="/GFI-IZD-POD/IPK-E_1000958/P1082200" xmlDataType="decimal"/>
    </xmlCellPr>
  </singleXmlCell>
  <singleXmlCell id="1437" r="Y36" connectionId="0">
    <xmlCellPr id="1" uniqueName="P1082201">
      <xmlPr mapId="1" xpath="/GFI-IZD-POD/IPK-E_1000958/P1082201" xmlDataType="decimal"/>
    </xmlCellPr>
  </singleXmlCell>
  <singleXmlCell id="1438" r="H37" connectionId="0">
    <xmlCellPr id="1" uniqueName="P1080016">
      <xmlPr mapId="1" xpath="/GFI-IZD-POD/IPK-E_1000958/P1080016" xmlDataType="decimal"/>
    </xmlCellPr>
  </singleXmlCell>
  <singleXmlCell id="1439" r="I37" connectionId="0">
    <xmlCellPr id="1" uniqueName="P1080017">
      <xmlPr mapId="1" xpath="/GFI-IZD-POD/IPK-E_1000958/P1080017" xmlDataType="decimal"/>
    </xmlCellPr>
  </singleXmlCell>
  <singleXmlCell id="1440" r="J37" connectionId="0">
    <xmlCellPr id="1" uniqueName="P1080018">
      <xmlPr mapId="1" xpath="/GFI-IZD-POD/IPK-E_1000958/P1080018" xmlDataType="decimal"/>
    </xmlCellPr>
  </singleXmlCell>
  <singleXmlCell id="1441" r="K37" connectionId="0">
    <xmlCellPr id="1" uniqueName="P1080019">
      <xmlPr mapId="1" xpath="/GFI-IZD-POD/IPK-E_1000958/P1080019" xmlDataType="decimal"/>
    </xmlCellPr>
  </singleXmlCell>
  <singleXmlCell id="1442" r="L37" connectionId="0">
    <xmlCellPr id="1" uniqueName="P1080020">
      <xmlPr mapId="1" xpath="/GFI-IZD-POD/IPK-E_1000958/P1080020" xmlDataType="decimal"/>
    </xmlCellPr>
  </singleXmlCell>
  <singleXmlCell id="1443" r="M37" connectionId="0">
    <xmlCellPr id="1" uniqueName="P1080021">
      <xmlPr mapId="1" xpath="/GFI-IZD-POD/IPK-E_1000958/P1080021" xmlDataType="decimal"/>
    </xmlCellPr>
  </singleXmlCell>
  <singleXmlCell id="1444" r="N37" connectionId="0">
    <xmlCellPr id="1" uniqueName="P1080022">
      <xmlPr mapId="1" xpath="/GFI-IZD-POD/IPK-E_1000958/P1080022" xmlDataType="decimal"/>
    </xmlCellPr>
  </singleXmlCell>
  <singleXmlCell id="1445" r="O37" connectionId="0">
    <xmlCellPr id="1" uniqueName="P1080023">
      <xmlPr mapId="1" xpath="/GFI-IZD-POD/IPK-E_1000958/P1080023" xmlDataType="decimal"/>
    </xmlCellPr>
  </singleXmlCell>
  <singleXmlCell id="1446" r="P37" connectionId="0">
    <xmlCellPr id="1" uniqueName="P1082202">
      <xmlPr mapId="1" xpath="/GFI-IZD-POD/IPK-E_1000958/P1082202" xmlDataType="decimal"/>
    </xmlCellPr>
  </singleXmlCell>
  <singleXmlCell id="1447" r="Q37" connectionId="0">
    <xmlCellPr id="1" uniqueName="P1082203">
      <xmlPr mapId="1" xpath="/GFI-IZD-POD/IPK-E_1000958/P1082203" xmlDataType="decimal"/>
    </xmlCellPr>
  </singleXmlCell>
  <singleXmlCell id="1448" r="R37" connectionId="0">
    <xmlCellPr id="1" uniqueName="P1082204">
      <xmlPr mapId="1" xpath="/GFI-IZD-POD/IPK-E_1000958/P1082204" xmlDataType="decimal"/>
    </xmlCellPr>
  </singleXmlCell>
  <singleXmlCell id="1449" r="S37" connectionId="0">
    <xmlCellPr id="1" uniqueName="P1123058">
      <xmlPr mapId="1" xpath="/GFI-IZD-POD/IPK-E_1000958/P1123058" xmlDataType="decimal"/>
    </xmlCellPr>
  </singleXmlCell>
  <singleXmlCell id="1450" r="T37" connectionId="0">
    <xmlCellPr id="1" uniqueName="P1123059">
      <xmlPr mapId="1" xpath="/GFI-IZD-POD/IPK-E_1000958/P1123059" xmlDataType="decimal"/>
    </xmlCellPr>
  </singleXmlCell>
  <singleXmlCell id="1451" r="U37" connectionId="0">
    <xmlCellPr id="1" uniqueName="P1082205">
      <xmlPr mapId="1" xpath="/GFI-IZD-POD/IPK-E_1000958/P1082205" xmlDataType="decimal"/>
    </xmlCellPr>
  </singleXmlCell>
  <singleXmlCell id="1452" r="V37" connectionId="0">
    <xmlCellPr id="1" uniqueName="P1082206">
      <xmlPr mapId="1" xpath="/GFI-IZD-POD/IPK-E_1000958/P1082206" xmlDataType="decimal"/>
    </xmlCellPr>
  </singleXmlCell>
  <singleXmlCell id="1453" r="W37" connectionId="0">
    <xmlCellPr id="1" uniqueName="P1082207">
      <xmlPr mapId="1" xpath="/GFI-IZD-POD/IPK-E_1000958/P1082207" xmlDataType="decimal"/>
    </xmlCellPr>
  </singleXmlCell>
  <singleXmlCell id="1454" r="X37" connectionId="0">
    <xmlCellPr id="1" uniqueName="P1082208">
      <xmlPr mapId="1" xpath="/GFI-IZD-POD/IPK-E_1000958/P1082208" xmlDataType="decimal"/>
    </xmlCellPr>
  </singleXmlCell>
  <singleXmlCell id="1455" r="Y37" connectionId="0">
    <xmlCellPr id="1" uniqueName="P1082209">
      <xmlPr mapId="1" xpath="/GFI-IZD-POD/IPK-E_1000958/P1082209" xmlDataType="decimal"/>
    </xmlCellPr>
  </singleXmlCell>
  <singleXmlCell id="1456" r="H38" connectionId="0">
    <xmlCellPr id="1" uniqueName="P1080024">
      <xmlPr mapId="1" xpath="/GFI-IZD-POD/IPK-E_1000958/P1080024" xmlDataType="decimal"/>
    </xmlCellPr>
  </singleXmlCell>
  <singleXmlCell id="1457" r="I38" connectionId="0">
    <xmlCellPr id="1" uniqueName="P1080025">
      <xmlPr mapId="1" xpath="/GFI-IZD-POD/IPK-E_1000958/P1080025" xmlDataType="decimal"/>
    </xmlCellPr>
  </singleXmlCell>
  <singleXmlCell id="1458" r="J38" connectionId="0">
    <xmlCellPr id="1" uniqueName="P1080026">
      <xmlPr mapId="1" xpath="/GFI-IZD-POD/IPK-E_1000958/P1080026" xmlDataType="decimal"/>
    </xmlCellPr>
  </singleXmlCell>
  <singleXmlCell id="1459" r="K38" connectionId="0">
    <xmlCellPr id="1" uniqueName="P1080027">
      <xmlPr mapId="1" xpath="/GFI-IZD-POD/IPK-E_1000958/P1080027" xmlDataType="decimal"/>
    </xmlCellPr>
  </singleXmlCell>
  <singleXmlCell id="1460" r="L38" connectionId="0">
    <xmlCellPr id="1" uniqueName="P1080028">
      <xmlPr mapId="1" xpath="/GFI-IZD-POD/IPK-E_1000958/P1080028" xmlDataType="decimal"/>
    </xmlCellPr>
  </singleXmlCell>
  <singleXmlCell id="1461" r="M38" connectionId="0">
    <xmlCellPr id="1" uniqueName="P1080029">
      <xmlPr mapId="1" xpath="/GFI-IZD-POD/IPK-E_1000958/P1080029" xmlDataType="decimal"/>
    </xmlCellPr>
  </singleXmlCell>
  <singleXmlCell id="1462" r="N38" connectionId="0">
    <xmlCellPr id="1" uniqueName="P1080030">
      <xmlPr mapId="1" xpath="/GFI-IZD-POD/IPK-E_1000958/P1080030" xmlDataType="decimal"/>
    </xmlCellPr>
  </singleXmlCell>
  <singleXmlCell id="1463" r="O38" connectionId="0">
    <xmlCellPr id="1" uniqueName="P1080031">
      <xmlPr mapId="1" xpath="/GFI-IZD-POD/IPK-E_1000958/P1080031" xmlDataType="decimal"/>
    </xmlCellPr>
  </singleXmlCell>
  <singleXmlCell id="1464" r="P38" connectionId="0">
    <xmlCellPr id="1" uniqueName="P1082210">
      <xmlPr mapId="1" xpath="/GFI-IZD-POD/IPK-E_1000958/P1082210" xmlDataType="decimal"/>
    </xmlCellPr>
  </singleXmlCell>
  <singleXmlCell id="1465" r="Q38" connectionId="0">
    <xmlCellPr id="1" uniqueName="P1082211">
      <xmlPr mapId="1" xpath="/GFI-IZD-POD/IPK-E_1000958/P1082211" xmlDataType="decimal"/>
    </xmlCellPr>
  </singleXmlCell>
  <singleXmlCell id="1466" r="R38" connectionId="0">
    <xmlCellPr id="1" uniqueName="P1082212">
      <xmlPr mapId="1" xpath="/GFI-IZD-POD/IPK-E_1000958/P1082212" xmlDataType="decimal"/>
    </xmlCellPr>
  </singleXmlCell>
  <singleXmlCell id="1467" r="S38" connectionId="0">
    <xmlCellPr id="1" uniqueName="P1123060">
      <xmlPr mapId="1" xpath="/GFI-IZD-POD/IPK-E_1000958/P1123060" xmlDataType="decimal"/>
    </xmlCellPr>
  </singleXmlCell>
  <singleXmlCell id="1468" r="T38" connectionId="0">
    <xmlCellPr id="1" uniqueName="P1123061">
      <xmlPr mapId="1" xpath="/GFI-IZD-POD/IPK-E_1000958/P1123061" xmlDataType="decimal"/>
    </xmlCellPr>
  </singleXmlCell>
  <singleXmlCell id="1469" r="U38" connectionId="0">
    <xmlCellPr id="1" uniqueName="P1082213">
      <xmlPr mapId="1" xpath="/GFI-IZD-POD/IPK-E_1000958/P1082213" xmlDataType="decimal"/>
    </xmlCellPr>
  </singleXmlCell>
  <singleXmlCell id="1470" r="V38" connectionId="0">
    <xmlCellPr id="1" uniqueName="P1082214">
      <xmlPr mapId="1" xpath="/GFI-IZD-POD/IPK-E_1000958/P1082214" xmlDataType="decimal"/>
    </xmlCellPr>
  </singleXmlCell>
  <singleXmlCell id="1471" r="W38" connectionId="0">
    <xmlCellPr id="1" uniqueName="P1082215">
      <xmlPr mapId="1" xpath="/GFI-IZD-POD/IPK-E_1000958/P1082215" xmlDataType="decimal"/>
    </xmlCellPr>
  </singleXmlCell>
  <singleXmlCell id="1472" r="X38" connectionId="0">
    <xmlCellPr id="1" uniqueName="P1082216">
      <xmlPr mapId="1" xpath="/GFI-IZD-POD/IPK-E_1000958/P1082216" xmlDataType="decimal"/>
    </xmlCellPr>
  </singleXmlCell>
  <singleXmlCell id="1473" r="Y38" connectionId="0">
    <xmlCellPr id="1" uniqueName="P1082217">
      <xmlPr mapId="1" xpath="/GFI-IZD-POD/IPK-E_1000958/P1082217" xmlDataType="decimal"/>
    </xmlCellPr>
  </singleXmlCell>
  <singleXmlCell id="1474" r="H39" connectionId="0">
    <xmlCellPr id="1" uniqueName="P1080032">
      <xmlPr mapId="1" xpath="/GFI-IZD-POD/IPK-E_1000958/P1080032" xmlDataType="decimal"/>
    </xmlCellPr>
  </singleXmlCell>
  <singleXmlCell id="1475" r="I39" connectionId="0">
    <xmlCellPr id="1" uniqueName="P1080033">
      <xmlPr mapId="1" xpath="/GFI-IZD-POD/IPK-E_1000958/P1080033" xmlDataType="decimal"/>
    </xmlCellPr>
  </singleXmlCell>
  <singleXmlCell id="1476" r="J39" connectionId="0">
    <xmlCellPr id="1" uniqueName="P1080034">
      <xmlPr mapId="1" xpath="/GFI-IZD-POD/IPK-E_1000958/P1080034" xmlDataType="decimal"/>
    </xmlCellPr>
  </singleXmlCell>
  <singleXmlCell id="1477" r="K39" connectionId="0">
    <xmlCellPr id="1" uniqueName="P1080035">
      <xmlPr mapId="1" xpath="/GFI-IZD-POD/IPK-E_1000958/P1080035" xmlDataType="decimal"/>
    </xmlCellPr>
  </singleXmlCell>
  <singleXmlCell id="1478" r="L39" connectionId="0">
    <xmlCellPr id="1" uniqueName="P1080036">
      <xmlPr mapId="1" xpath="/GFI-IZD-POD/IPK-E_1000958/P1080036" xmlDataType="decimal"/>
    </xmlCellPr>
  </singleXmlCell>
  <singleXmlCell id="1479" r="M39" connectionId="0">
    <xmlCellPr id="1" uniqueName="P1080037">
      <xmlPr mapId="1" xpath="/GFI-IZD-POD/IPK-E_1000958/P1080037" xmlDataType="decimal"/>
    </xmlCellPr>
  </singleXmlCell>
  <singleXmlCell id="1480" r="N39" connectionId="0">
    <xmlCellPr id="1" uniqueName="P1080038">
      <xmlPr mapId="1" xpath="/GFI-IZD-POD/IPK-E_1000958/P1080038" xmlDataType="decimal"/>
    </xmlCellPr>
  </singleXmlCell>
  <singleXmlCell id="1481" r="O39" connectionId="0">
    <xmlCellPr id="1" uniqueName="P1080039">
      <xmlPr mapId="1" xpath="/GFI-IZD-POD/IPK-E_1000958/P1080039" xmlDataType="decimal"/>
    </xmlCellPr>
  </singleXmlCell>
  <singleXmlCell id="1482" r="P39" connectionId="0">
    <xmlCellPr id="1" uniqueName="P1082220">
      <xmlPr mapId="1" xpath="/GFI-IZD-POD/IPK-E_1000958/P1082220" xmlDataType="decimal"/>
    </xmlCellPr>
  </singleXmlCell>
  <singleXmlCell id="1483" r="Q39" connectionId="0">
    <xmlCellPr id="1" uniqueName="P1082222">
      <xmlPr mapId="1" xpath="/GFI-IZD-POD/IPK-E_1000958/P1082222" xmlDataType="decimal"/>
    </xmlCellPr>
  </singleXmlCell>
  <singleXmlCell id="1484" r="R39" connectionId="0">
    <xmlCellPr id="1" uniqueName="P1082224">
      <xmlPr mapId="1" xpath="/GFI-IZD-POD/IPK-E_1000958/P1082224" xmlDataType="decimal"/>
    </xmlCellPr>
  </singleXmlCell>
  <singleXmlCell id="1485" r="S39" connectionId="0">
    <xmlCellPr id="1" uniqueName="P1123062">
      <xmlPr mapId="1" xpath="/GFI-IZD-POD/IPK-E_1000958/P1123062" xmlDataType="decimal"/>
    </xmlCellPr>
  </singleXmlCell>
  <singleXmlCell id="1486" r="T39" connectionId="0">
    <xmlCellPr id="1" uniqueName="P1123063">
      <xmlPr mapId="1" xpath="/GFI-IZD-POD/IPK-E_1000958/P1123063" xmlDataType="decimal"/>
    </xmlCellPr>
  </singleXmlCell>
  <singleXmlCell id="1487" r="U39" connectionId="0">
    <xmlCellPr id="1" uniqueName="P1082225">
      <xmlPr mapId="1" xpath="/GFI-IZD-POD/IPK-E_1000958/P1082225" xmlDataType="decimal"/>
    </xmlCellPr>
  </singleXmlCell>
  <singleXmlCell id="1488" r="V39" connectionId="0">
    <xmlCellPr id="1" uniqueName="P1082227">
      <xmlPr mapId="1" xpath="/GFI-IZD-POD/IPK-E_1000958/P1082227" xmlDataType="decimal"/>
    </xmlCellPr>
  </singleXmlCell>
  <singleXmlCell id="1489" r="W39" connectionId="0">
    <xmlCellPr id="1" uniqueName="P1082229">
      <xmlPr mapId="1" xpath="/GFI-IZD-POD/IPK-E_1000958/P1082229" xmlDataType="decimal"/>
    </xmlCellPr>
  </singleXmlCell>
  <singleXmlCell id="1490" r="X39" connectionId="0">
    <xmlCellPr id="1" uniqueName="P1082232">
      <xmlPr mapId="1" xpath="/GFI-IZD-POD/IPK-E_1000958/P1082232" xmlDataType="decimal"/>
    </xmlCellPr>
  </singleXmlCell>
  <singleXmlCell id="1491" r="Y39" connectionId="0">
    <xmlCellPr id="1" uniqueName="P1082234">
      <xmlPr mapId="1" xpath="/GFI-IZD-POD/IPK-E_1000958/P1082234" xmlDataType="decimal"/>
    </xmlCellPr>
  </singleXmlCell>
  <singleXmlCell id="1492" r="H40" connectionId="0">
    <xmlCellPr id="1" uniqueName="P1080040">
      <xmlPr mapId="1" xpath="/GFI-IZD-POD/IPK-E_1000958/P1080040" xmlDataType="decimal"/>
    </xmlCellPr>
  </singleXmlCell>
  <singleXmlCell id="1493" r="I40" connectionId="0">
    <xmlCellPr id="1" uniqueName="P1080041">
      <xmlPr mapId="1" xpath="/GFI-IZD-POD/IPK-E_1000958/P1080041" xmlDataType="decimal"/>
    </xmlCellPr>
  </singleXmlCell>
  <singleXmlCell id="1494" r="J40" connectionId="0">
    <xmlCellPr id="1" uniqueName="P1080042">
      <xmlPr mapId="1" xpath="/GFI-IZD-POD/IPK-E_1000958/P1080042" xmlDataType="decimal"/>
    </xmlCellPr>
  </singleXmlCell>
  <singleXmlCell id="1495" r="K40" connectionId="0">
    <xmlCellPr id="1" uniqueName="P1080043">
      <xmlPr mapId="1" xpath="/GFI-IZD-POD/IPK-E_1000958/P1080043" xmlDataType="decimal"/>
    </xmlCellPr>
  </singleXmlCell>
  <singleXmlCell id="1496" r="L40" connectionId="0">
    <xmlCellPr id="1" uniqueName="P1080044">
      <xmlPr mapId="1" xpath="/GFI-IZD-POD/IPK-E_1000958/P1080044" xmlDataType="decimal"/>
    </xmlCellPr>
  </singleXmlCell>
  <singleXmlCell id="1497" r="M40" connectionId="0">
    <xmlCellPr id="1" uniqueName="P1080045">
      <xmlPr mapId="1" xpath="/GFI-IZD-POD/IPK-E_1000958/P1080045" xmlDataType="decimal"/>
    </xmlCellPr>
  </singleXmlCell>
  <singleXmlCell id="1498" r="N40" connectionId="0">
    <xmlCellPr id="1" uniqueName="P1080046">
      <xmlPr mapId="1" xpath="/GFI-IZD-POD/IPK-E_1000958/P1080046" xmlDataType="decimal"/>
    </xmlCellPr>
  </singleXmlCell>
  <singleXmlCell id="1499" r="O40" connectionId="0">
    <xmlCellPr id="1" uniqueName="P1080047">
      <xmlPr mapId="1" xpath="/GFI-IZD-POD/IPK-E_1000958/P1080047" xmlDataType="decimal"/>
    </xmlCellPr>
  </singleXmlCell>
  <singleXmlCell id="1500" r="P40" connectionId="0">
    <xmlCellPr id="1" uniqueName="P1082236">
      <xmlPr mapId="1" xpath="/GFI-IZD-POD/IPK-E_1000958/P1082236" xmlDataType="decimal"/>
    </xmlCellPr>
  </singleXmlCell>
  <singleXmlCell id="1501" r="Q40" connectionId="0">
    <xmlCellPr id="1" uniqueName="P1082248">
      <xmlPr mapId="1" xpath="/GFI-IZD-POD/IPK-E_1000958/P1082248" xmlDataType="decimal"/>
    </xmlCellPr>
  </singleXmlCell>
  <singleXmlCell id="1502" r="R40" connectionId="0">
    <xmlCellPr id="1" uniqueName="P1082250">
      <xmlPr mapId="1" xpath="/GFI-IZD-POD/IPK-E_1000958/P1082250" xmlDataType="decimal"/>
    </xmlCellPr>
  </singleXmlCell>
  <singleXmlCell id="1503" r="S40" connectionId="0">
    <xmlCellPr id="1" uniqueName="P1123064">
      <xmlPr mapId="1" xpath="/GFI-IZD-POD/IPK-E_1000958/P1123064" xmlDataType="decimal"/>
    </xmlCellPr>
  </singleXmlCell>
  <singleXmlCell id="1504" r="T40" connectionId="0">
    <xmlCellPr id="1" uniqueName="P1123065">
      <xmlPr mapId="1" xpath="/GFI-IZD-POD/IPK-E_1000958/P1123065" xmlDataType="decimal"/>
    </xmlCellPr>
  </singleXmlCell>
  <singleXmlCell id="1505" r="U40" connectionId="0">
    <xmlCellPr id="1" uniqueName="P1082252">
      <xmlPr mapId="1" xpath="/GFI-IZD-POD/IPK-E_1000958/P1082252" xmlDataType="decimal"/>
    </xmlCellPr>
  </singleXmlCell>
  <singleXmlCell id="1506" r="V40" connectionId="0">
    <xmlCellPr id="1" uniqueName="P1082254">
      <xmlPr mapId="1" xpath="/GFI-IZD-POD/IPK-E_1000958/P1082254" xmlDataType="decimal"/>
    </xmlCellPr>
  </singleXmlCell>
  <singleXmlCell id="1507" r="W40" connectionId="0">
    <xmlCellPr id="1" uniqueName="P1082256">
      <xmlPr mapId="1" xpath="/GFI-IZD-POD/IPK-E_1000958/P1082256" xmlDataType="decimal"/>
    </xmlCellPr>
  </singleXmlCell>
  <singleXmlCell id="1508" r="X40" connectionId="0">
    <xmlCellPr id="1" uniqueName="P1082257">
      <xmlPr mapId="1" xpath="/GFI-IZD-POD/IPK-E_1000958/P1082257" xmlDataType="decimal"/>
    </xmlCellPr>
  </singleXmlCell>
  <singleXmlCell id="1509" r="Y40" connectionId="0">
    <xmlCellPr id="1" uniqueName="P1082259">
      <xmlPr mapId="1" xpath="/GFI-IZD-POD/IPK-E_1000958/P1082259" xmlDataType="decimal"/>
    </xmlCellPr>
  </singleXmlCell>
  <singleXmlCell id="1510" r="H41" connectionId="0">
    <xmlCellPr id="1" uniqueName="P1080048">
      <xmlPr mapId="1" xpath="/GFI-IZD-POD/IPK-E_1000958/P1080048" xmlDataType="decimal"/>
    </xmlCellPr>
  </singleXmlCell>
  <singleXmlCell id="1511" r="I41" connectionId="0">
    <xmlCellPr id="1" uniqueName="P1080049">
      <xmlPr mapId="1" xpath="/GFI-IZD-POD/IPK-E_1000958/P1080049" xmlDataType="decimal"/>
    </xmlCellPr>
  </singleXmlCell>
  <singleXmlCell id="1512" r="J41" connectionId="0">
    <xmlCellPr id="1" uniqueName="P1080050">
      <xmlPr mapId="1" xpath="/GFI-IZD-POD/IPK-E_1000958/P1080050" xmlDataType="decimal"/>
    </xmlCellPr>
  </singleXmlCell>
  <singleXmlCell id="1513" r="K41" connectionId="0">
    <xmlCellPr id="1" uniqueName="P1080051">
      <xmlPr mapId="1" xpath="/GFI-IZD-POD/IPK-E_1000958/P1080051" xmlDataType="decimal"/>
    </xmlCellPr>
  </singleXmlCell>
  <singleXmlCell id="1514" r="L41" connectionId="0">
    <xmlCellPr id="1" uniqueName="P1080052">
      <xmlPr mapId="1" xpath="/GFI-IZD-POD/IPK-E_1000958/P1080052" xmlDataType="decimal"/>
    </xmlCellPr>
  </singleXmlCell>
  <singleXmlCell id="1515" r="M41" connectionId="0">
    <xmlCellPr id="1" uniqueName="P1080053">
      <xmlPr mapId="1" xpath="/GFI-IZD-POD/IPK-E_1000958/P1080053" xmlDataType="decimal"/>
    </xmlCellPr>
  </singleXmlCell>
  <singleXmlCell id="1516" r="N41" connectionId="0">
    <xmlCellPr id="1" uniqueName="P1080054">
      <xmlPr mapId="1" xpath="/GFI-IZD-POD/IPK-E_1000958/P1080054" xmlDataType="decimal"/>
    </xmlCellPr>
  </singleXmlCell>
  <singleXmlCell id="1517" r="O41" connectionId="0">
    <xmlCellPr id="1" uniqueName="P1080055">
      <xmlPr mapId="1" xpath="/GFI-IZD-POD/IPK-E_1000958/P1080055" xmlDataType="decimal"/>
    </xmlCellPr>
  </singleXmlCell>
  <singleXmlCell id="1518" r="P41" connectionId="0">
    <xmlCellPr id="1" uniqueName="P1082260">
      <xmlPr mapId="1" xpath="/GFI-IZD-POD/IPK-E_1000958/P1082260" xmlDataType="decimal"/>
    </xmlCellPr>
  </singleXmlCell>
  <singleXmlCell id="1519" r="Q41" connectionId="0">
    <xmlCellPr id="1" uniqueName="P1082237">
      <xmlPr mapId="1" xpath="/GFI-IZD-POD/IPK-E_1000958/P1082237" xmlDataType="decimal"/>
    </xmlCellPr>
  </singleXmlCell>
  <singleXmlCell id="1520" r="R41" connectionId="0">
    <xmlCellPr id="1" uniqueName="P1082261">
      <xmlPr mapId="1" xpath="/GFI-IZD-POD/IPK-E_1000958/P1082261" xmlDataType="decimal"/>
    </xmlCellPr>
  </singleXmlCell>
  <singleXmlCell id="1521" r="S41" connectionId="0">
    <xmlCellPr id="1" uniqueName="P1123066">
      <xmlPr mapId="1" xpath="/GFI-IZD-POD/IPK-E_1000958/P1123066" xmlDataType="decimal"/>
    </xmlCellPr>
  </singleXmlCell>
  <singleXmlCell id="1522" r="T41" connectionId="0">
    <xmlCellPr id="1" uniqueName="P1123067">
      <xmlPr mapId="1" xpath="/GFI-IZD-POD/IPK-E_1000958/P1123067" xmlDataType="decimal"/>
    </xmlCellPr>
  </singleXmlCell>
  <singleXmlCell id="1523" r="U41" connectionId="0">
    <xmlCellPr id="1" uniqueName="P1082262">
      <xmlPr mapId="1" xpath="/GFI-IZD-POD/IPK-E_1000958/P1082262" xmlDataType="decimal"/>
    </xmlCellPr>
  </singleXmlCell>
  <singleXmlCell id="1524" r="V41" connectionId="0">
    <xmlCellPr id="1" uniqueName="P1082264">
      <xmlPr mapId="1" xpath="/GFI-IZD-POD/IPK-E_1000958/P1082264" xmlDataType="decimal"/>
    </xmlCellPr>
  </singleXmlCell>
  <singleXmlCell id="1525" r="W41" connectionId="0">
    <xmlCellPr id="1" uniqueName="P1082265">
      <xmlPr mapId="1" xpath="/GFI-IZD-POD/IPK-E_1000958/P1082265" xmlDataType="decimal"/>
    </xmlCellPr>
  </singleXmlCell>
  <singleXmlCell id="1526" r="X41" connectionId="0">
    <xmlCellPr id="1" uniqueName="P1082266">
      <xmlPr mapId="1" xpath="/GFI-IZD-POD/IPK-E_1000958/P1082266" xmlDataType="decimal"/>
    </xmlCellPr>
  </singleXmlCell>
  <singleXmlCell id="1527" r="Y41" connectionId="0">
    <xmlCellPr id="1" uniqueName="P1082267">
      <xmlPr mapId="1" xpath="/GFI-IZD-POD/IPK-E_1000958/P1082267" xmlDataType="decimal"/>
    </xmlCellPr>
  </singleXmlCell>
  <singleXmlCell id="1528" r="H42" connectionId="0">
    <xmlCellPr id="1" uniqueName="P1080056">
      <xmlPr mapId="1" xpath="/GFI-IZD-POD/IPK-E_1000958/P1080056" xmlDataType="decimal"/>
    </xmlCellPr>
  </singleXmlCell>
  <singleXmlCell id="1529" r="I42" connectionId="0">
    <xmlCellPr id="1" uniqueName="P1080057">
      <xmlPr mapId="1" xpath="/GFI-IZD-POD/IPK-E_1000958/P1080057" xmlDataType="decimal"/>
    </xmlCellPr>
  </singleXmlCell>
  <singleXmlCell id="1530" r="J42" connectionId="0">
    <xmlCellPr id="1" uniqueName="P1080058">
      <xmlPr mapId="1" xpath="/GFI-IZD-POD/IPK-E_1000958/P1080058" xmlDataType="decimal"/>
    </xmlCellPr>
  </singleXmlCell>
  <singleXmlCell id="1531" r="K42" connectionId="0">
    <xmlCellPr id="1" uniqueName="P1080059">
      <xmlPr mapId="1" xpath="/GFI-IZD-POD/IPK-E_1000958/P1080059" xmlDataType="decimal"/>
    </xmlCellPr>
  </singleXmlCell>
  <singleXmlCell id="1532" r="L42" connectionId="0">
    <xmlCellPr id="1" uniqueName="P1080060">
      <xmlPr mapId="1" xpath="/GFI-IZD-POD/IPK-E_1000958/P1080060" xmlDataType="decimal"/>
    </xmlCellPr>
  </singleXmlCell>
  <singleXmlCell id="1533" r="M42" connectionId="0">
    <xmlCellPr id="1" uniqueName="P1080061">
      <xmlPr mapId="1" xpath="/GFI-IZD-POD/IPK-E_1000958/P1080061" xmlDataType="decimal"/>
    </xmlCellPr>
  </singleXmlCell>
  <singleXmlCell id="1534" r="N42" connectionId="0">
    <xmlCellPr id="1" uniqueName="P1080062">
      <xmlPr mapId="1" xpath="/GFI-IZD-POD/IPK-E_1000958/P1080062" xmlDataType="decimal"/>
    </xmlCellPr>
  </singleXmlCell>
  <singleXmlCell id="1535" r="O42" connectionId="0">
    <xmlCellPr id="1" uniqueName="P1080063">
      <xmlPr mapId="1" xpath="/GFI-IZD-POD/IPK-E_1000958/P1080063" xmlDataType="decimal"/>
    </xmlCellPr>
  </singleXmlCell>
  <singleXmlCell id="1536" r="P42" connectionId="0">
    <xmlCellPr id="1" uniqueName="P1082269">
      <xmlPr mapId="1" xpath="/GFI-IZD-POD/IPK-E_1000958/P1082269" xmlDataType="decimal"/>
    </xmlCellPr>
  </singleXmlCell>
  <singleXmlCell id="1537" r="Q42" connectionId="0">
    <xmlCellPr id="1" uniqueName="P1082270">
      <xmlPr mapId="1" xpath="/GFI-IZD-POD/IPK-E_1000958/P1082270" xmlDataType="decimal"/>
    </xmlCellPr>
  </singleXmlCell>
  <singleXmlCell id="1538" r="R42" connectionId="0">
    <xmlCellPr id="1" uniqueName="P1082239">
      <xmlPr mapId="1" xpath="/GFI-IZD-POD/IPK-E_1000958/P1082239" xmlDataType="decimal"/>
    </xmlCellPr>
  </singleXmlCell>
  <singleXmlCell id="1539" r="S42" connectionId="0">
    <xmlCellPr id="1" uniqueName="P1123068">
      <xmlPr mapId="1" xpath="/GFI-IZD-POD/IPK-E_1000958/P1123068" xmlDataType="decimal"/>
    </xmlCellPr>
  </singleXmlCell>
  <singleXmlCell id="1540" r="T42" connectionId="0">
    <xmlCellPr id="1" uniqueName="P1123069">
      <xmlPr mapId="1" xpath="/GFI-IZD-POD/IPK-E_1000958/P1123069" xmlDataType="decimal"/>
    </xmlCellPr>
  </singleXmlCell>
  <singleXmlCell id="1541" r="U42" connectionId="0">
    <xmlCellPr id="1" uniqueName="P1082272">
      <xmlPr mapId="1" xpath="/GFI-IZD-POD/IPK-E_1000958/P1082272" xmlDataType="decimal"/>
    </xmlCellPr>
  </singleXmlCell>
  <singleXmlCell id="1542" r="V42" connectionId="0">
    <xmlCellPr id="1" uniqueName="P1082273">
      <xmlPr mapId="1" xpath="/GFI-IZD-POD/IPK-E_1000958/P1082273" xmlDataType="decimal"/>
    </xmlCellPr>
  </singleXmlCell>
  <singleXmlCell id="1543" r="W42" connectionId="0">
    <xmlCellPr id="1" uniqueName="P1082275">
      <xmlPr mapId="1" xpath="/GFI-IZD-POD/IPK-E_1000958/P1082275" xmlDataType="decimal"/>
    </xmlCellPr>
  </singleXmlCell>
  <singleXmlCell id="1544" r="X42" connectionId="0">
    <xmlCellPr id="1" uniqueName="P1082276">
      <xmlPr mapId="1" xpath="/GFI-IZD-POD/IPK-E_1000958/P1082276" xmlDataType="decimal"/>
    </xmlCellPr>
  </singleXmlCell>
  <singleXmlCell id="1545" r="Y42" connectionId="0">
    <xmlCellPr id="1" uniqueName="P1082277">
      <xmlPr mapId="1" xpath="/GFI-IZD-POD/IPK-E_1000958/P1082277" xmlDataType="decimal"/>
    </xmlCellPr>
  </singleXmlCell>
  <singleXmlCell id="1546" r="H43" connectionId="0">
    <xmlCellPr id="1" uniqueName="P1080064">
      <xmlPr mapId="1" xpath="/GFI-IZD-POD/IPK-E_1000958/P1080064" xmlDataType="decimal"/>
    </xmlCellPr>
  </singleXmlCell>
  <singleXmlCell id="1547" r="I43" connectionId="0">
    <xmlCellPr id="1" uniqueName="P1080065">
      <xmlPr mapId="1" xpath="/GFI-IZD-POD/IPK-E_1000958/P1080065" xmlDataType="decimal"/>
    </xmlCellPr>
  </singleXmlCell>
  <singleXmlCell id="1548" r="J43" connectionId="0">
    <xmlCellPr id="1" uniqueName="P1080066">
      <xmlPr mapId="1" xpath="/GFI-IZD-POD/IPK-E_1000958/P1080066" xmlDataType="decimal"/>
    </xmlCellPr>
  </singleXmlCell>
  <singleXmlCell id="1549" r="K43" connectionId="0">
    <xmlCellPr id="1" uniqueName="P1080067">
      <xmlPr mapId="1" xpath="/GFI-IZD-POD/IPK-E_1000958/P1080067" xmlDataType="decimal"/>
    </xmlCellPr>
  </singleXmlCell>
  <singleXmlCell id="1550" r="L43" connectionId="0">
    <xmlCellPr id="1" uniqueName="P1080068">
      <xmlPr mapId="1" xpath="/GFI-IZD-POD/IPK-E_1000958/P1080068" xmlDataType="decimal"/>
    </xmlCellPr>
  </singleXmlCell>
  <singleXmlCell id="1551" r="M43" connectionId="0">
    <xmlCellPr id="1" uniqueName="P1080069">
      <xmlPr mapId="1" xpath="/GFI-IZD-POD/IPK-E_1000958/P1080069" xmlDataType="decimal"/>
    </xmlCellPr>
  </singleXmlCell>
  <singleXmlCell id="1552" r="N43" connectionId="0">
    <xmlCellPr id="1" uniqueName="P1080070">
      <xmlPr mapId="1" xpath="/GFI-IZD-POD/IPK-E_1000958/P1080070" xmlDataType="decimal"/>
    </xmlCellPr>
  </singleXmlCell>
  <singleXmlCell id="1553" r="O43" connectionId="0">
    <xmlCellPr id="1" uniqueName="P1080071">
      <xmlPr mapId="1" xpath="/GFI-IZD-POD/IPK-E_1000958/P1080071" xmlDataType="decimal"/>
    </xmlCellPr>
  </singleXmlCell>
  <singleXmlCell id="1554" r="P43" connectionId="0">
    <xmlCellPr id="1" uniqueName="P1082278">
      <xmlPr mapId="1" xpath="/GFI-IZD-POD/IPK-E_1000958/P1082278" xmlDataType="decimal"/>
    </xmlCellPr>
  </singleXmlCell>
  <singleXmlCell id="1555" r="Q43" connectionId="0">
    <xmlCellPr id="1" uniqueName="P1082279">
      <xmlPr mapId="1" xpath="/GFI-IZD-POD/IPK-E_1000958/P1082279" xmlDataType="decimal"/>
    </xmlCellPr>
  </singleXmlCell>
  <singleXmlCell id="1556" r="R43" connectionId="0">
    <xmlCellPr id="1" uniqueName="P1082280">
      <xmlPr mapId="1" xpath="/GFI-IZD-POD/IPK-E_1000958/P1082280" xmlDataType="decimal"/>
    </xmlCellPr>
  </singleXmlCell>
  <singleXmlCell id="1557" r="S43" connectionId="0">
    <xmlCellPr id="1" uniqueName="P1123070">
      <xmlPr mapId="1" xpath="/GFI-IZD-POD/IPK-E_1000958/P1123070" xmlDataType="decimal"/>
    </xmlCellPr>
  </singleXmlCell>
  <singleXmlCell id="1558" r="T43" connectionId="0">
    <xmlCellPr id="1" uniqueName="P1123071">
      <xmlPr mapId="1" xpath="/GFI-IZD-POD/IPK-E_1000958/P1123071" xmlDataType="decimal"/>
    </xmlCellPr>
  </singleXmlCell>
  <singleXmlCell id="1559" r="U43" connectionId="0">
    <xmlCellPr id="1" uniqueName="P1082245">
      <xmlPr mapId="1" xpath="/GFI-IZD-POD/IPK-E_1000958/P1082245" xmlDataType="decimal"/>
    </xmlCellPr>
  </singleXmlCell>
  <singleXmlCell id="1560" r="V43" connectionId="0">
    <xmlCellPr id="1" uniqueName="P1082282">
      <xmlPr mapId="1" xpath="/GFI-IZD-POD/IPK-E_1000958/P1082282" xmlDataType="decimal"/>
    </xmlCellPr>
  </singleXmlCell>
  <singleXmlCell id="1561" r="W43" connectionId="0">
    <xmlCellPr id="1" uniqueName="P1082284">
      <xmlPr mapId="1" xpath="/GFI-IZD-POD/IPK-E_1000958/P1082284" xmlDataType="decimal"/>
    </xmlCellPr>
  </singleXmlCell>
  <singleXmlCell id="1562" r="X43" connectionId="0">
    <xmlCellPr id="1" uniqueName="P1082285">
      <xmlPr mapId="1" xpath="/GFI-IZD-POD/IPK-E_1000958/P1082285" xmlDataType="decimal"/>
    </xmlCellPr>
  </singleXmlCell>
  <singleXmlCell id="1563" r="Y43" connectionId="0">
    <xmlCellPr id="1" uniqueName="P1082286">
      <xmlPr mapId="1" xpath="/GFI-IZD-POD/IPK-E_1000958/P1082286" xmlDataType="decimal"/>
    </xmlCellPr>
  </singleXmlCell>
  <singleXmlCell id="1564" r="H44" connectionId="0">
    <xmlCellPr id="1" uniqueName="P1080072">
      <xmlPr mapId="1" xpath="/GFI-IZD-POD/IPK-E_1000958/P1080072" xmlDataType="decimal"/>
    </xmlCellPr>
  </singleXmlCell>
  <singleXmlCell id="1565" r="I44" connectionId="0">
    <xmlCellPr id="1" uniqueName="P1080073">
      <xmlPr mapId="1" xpath="/GFI-IZD-POD/IPK-E_1000958/P1080073" xmlDataType="decimal"/>
    </xmlCellPr>
  </singleXmlCell>
  <singleXmlCell id="1566" r="J44" connectionId="0">
    <xmlCellPr id="1" uniqueName="P1080074">
      <xmlPr mapId="1" xpath="/GFI-IZD-POD/IPK-E_1000958/P1080074" xmlDataType="decimal"/>
    </xmlCellPr>
  </singleXmlCell>
  <singleXmlCell id="1567" r="K44" connectionId="0">
    <xmlCellPr id="1" uniqueName="P1080075">
      <xmlPr mapId="1" xpath="/GFI-IZD-POD/IPK-E_1000958/P1080075" xmlDataType="decimal"/>
    </xmlCellPr>
  </singleXmlCell>
  <singleXmlCell id="1568" r="L44" connectionId="0">
    <xmlCellPr id="1" uniqueName="P1080076">
      <xmlPr mapId="1" xpath="/GFI-IZD-POD/IPK-E_1000958/P1080076" xmlDataType="decimal"/>
    </xmlCellPr>
  </singleXmlCell>
  <singleXmlCell id="1569" r="M44" connectionId="0">
    <xmlCellPr id="1" uniqueName="P1080077">
      <xmlPr mapId="1" xpath="/GFI-IZD-POD/IPK-E_1000958/P1080077" xmlDataType="decimal"/>
    </xmlCellPr>
  </singleXmlCell>
  <singleXmlCell id="1570" r="N44" connectionId="0">
    <xmlCellPr id="1" uniqueName="P1080078">
      <xmlPr mapId="1" xpath="/GFI-IZD-POD/IPK-E_1000958/P1080078" xmlDataType="decimal"/>
    </xmlCellPr>
  </singleXmlCell>
  <singleXmlCell id="1571" r="O44" connectionId="0">
    <xmlCellPr id="1" uniqueName="P1080079">
      <xmlPr mapId="1" xpath="/GFI-IZD-POD/IPK-E_1000958/P1080079" xmlDataType="decimal"/>
    </xmlCellPr>
  </singleXmlCell>
  <singleXmlCell id="1572" r="P44" connectionId="0">
    <xmlCellPr id="1" uniqueName="P1082288">
      <xmlPr mapId="1" xpath="/GFI-IZD-POD/IPK-E_1000958/P1082288" xmlDataType="decimal"/>
    </xmlCellPr>
  </singleXmlCell>
  <singleXmlCell id="1573" r="Q44" connectionId="0">
    <xmlCellPr id="1" uniqueName="P1082289">
      <xmlPr mapId="1" xpath="/GFI-IZD-POD/IPK-E_1000958/P1082289" xmlDataType="decimal"/>
    </xmlCellPr>
  </singleXmlCell>
  <singleXmlCell id="1574" r="R44" connectionId="0">
    <xmlCellPr id="1" uniqueName="P1082290">
      <xmlPr mapId="1" xpath="/GFI-IZD-POD/IPK-E_1000958/P1082290" xmlDataType="decimal"/>
    </xmlCellPr>
  </singleXmlCell>
  <singleXmlCell id="1575" r="S44" connectionId="0">
    <xmlCellPr id="1" uniqueName="P1123072">
      <xmlPr mapId="1" xpath="/GFI-IZD-POD/IPK-E_1000958/P1123072" xmlDataType="decimal"/>
    </xmlCellPr>
  </singleXmlCell>
  <singleXmlCell id="1576" r="T44" connectionId="0">
    <xmlCellPr id="1" uniqueName="P1123073">
      <xmlPr mapId="1" xpath="/GFI-IZD-POD/IPK-E_1000958/P1123073" xmlDataType="decimal"/>
    </xmlCellPr>
  </singleXmlCell>
  <singleXmlCell id="1577" r="U44" connectionId="0">
    <xmlCellPr id="1" uniqueName="P1082292">
      <xmlPr mapId="1" xpath="/GFI-IZD-POD/IPK-E_1000958/P1082292" xmlDataType="decimal"/>
    </xmlCellPr>
  </singleXmlCell>
  <singleXmlCell id="1578" r="V44" connectionId="0">
    <xmlCellPr id="1" uniqueName="P1082247">
      <xmlPr mapId="1" xpath="/GFI-IZD-POD/IPK-E_1000958/P1082247" xmlDataType="decimal"/>
    </xmlCellPr>
  </singleXmlCell>
  <singleXmlCell id="1579" r="W44" connectionId="0">
    <xmlCellPr id="1" uniqueName="P1082295">
      <xmlPr mapId="1" xpath="/GFI-IZD-POD/IPK-E_1000958/P1082295" xmlDataType="decimal"/>
    </xmlCellPr>
  </singleXmlCell>
  <singleXmlCell id="1580" r="X44" connectionId="0">
    <xmlCellPr id="1" uniqueName="P1082298">
      <xmlPr mapId="1" xpath="/GFI-IZD-POD/IPK-E_1000958/P1082298" xmlDataType="decimal"/>
    </xmlCellPr>
  </singleXmlCell>
  <singleXmlCell id="1581" r="Y44" connectionId="0">
    <xmlCellPr id="1" uniqueName="P1082300">
      <xmlPr mapId="1" xpath="/GFI-IZD-POD/IPK-E_1000958/P1082300" xmlDataType="decimal"/>
    </xmlCellPr>
  </singleXmlCell>
  <singleXmlCell id="1582" r="H45" connectionId="0">
    <xmlCellPr id="1" uniqueName="P1080080">
      <xmlPr mapId="1" xpath="/GFI-IZD-POD/IPK-E_1000958/P1080080" xmlDataType="decimal"/>
    </xmlCellPr>
  </singleXmlCell>
  <singleXmlCell id="1583" r="I45" connectionId="0">
    <xmlCellPr id="1" uniqueName="P1080081">
      <xmlPr mapId="1" xpath="/GFI-IZD-POD/IPK-E_1000958/P1080081" xmlDataType="decimal"/>
    </xmlCellPr>
  </singleXmlCell>
  <singleXmlCell id="1584" r="J45" connectionId="0">
    <xmlCellPr id="1" uniqueName="P1080082">
      <xmlPr mapId="1" xpath="/GFI-IZD-POD/IPK-E_1000958/P1080082" xmlDataType="decimal"/>
    </xmlCellPr>
  </singleXmlCell>
  <singleXmlCell id="1585" r="K45" connectionId="0">
    <xmlCellPr id="1" uniqueName="P1080083">
      <xmlPr mapId="1" xpath="/GFI-IZD-POD/IPK-E_1000958/P1080083" xmlDataType="decimal"/>
    </xmlCellPr>
  </singleXmlCell>
  <singleXmlCell id="1586" r="L45" connectionId="0">
    <xmlCellPr id="1" uniqueName="P1080084">
      <xmlPr mapId="1" xpath="/GFI-IZD-POD/IPK-E_1000958/P1080084" xmlDataType="decimal"/>
    </xmlCellPr>
  </singleXmlCell>
  <singleXmlCell id="1587" r="M45" connectionId="0">
    <xmlCellPr id="1" uniqueName="P1080085">
      <xmlPr mapId="1" xpath="/GFI-IZD-POD/IPK-E_1000958/P1080085" xmlDataType="decimal"/>
    </xmlCellPr>
  </singleXmlCell>
  <singleXmlCell id="1588" r="N45" connectionId="0">
    <xmlCellPr id="1" uniqueName="P1080086">
      <xmlPr mapId="1" xpath="/GFI-IZD-POD/IPK-E_1000958/P1080086" xmlDataType="decimal"/>
    </xmlCellPr>
  </singleXmlCell>
  <singleXmlCell id="1589" r="O45" connectionId="0">
    <xmlCellPr id="1" uniqueName="P1080087">
      <xmlPr mapId="1" xpath="/GFI-IZD-POD/IPK-E_1000958/P1080087" xmlDataType="decimal"/>
    </xmlCellPr>
  </singleXmlCell>
  <singleXmlCell id="1590" r="P45" connectionId="0">
    <xmlCellPr id="1" uniqueName="P1082301">
      <xmlPr mapId="1" xpath="/GFI-IZD-POD/IPK-E_1000958/P1082301" xmlDataType="decimal"/>
    </xmlCellPr>
  </singleXmlCell>
  <singleXmlCell id="1591" r="Q45" connectionId="0">
    <xmlCellPr id="1" uniqueName="P1082322">
      <xmlPr mapId="1" xpath="/GFI-IZD-POD/IPK-E_1000958/P1082322" xmlDataType="decimal"/>
    </xmlCellPr>
  </singleXmlCell>
  <singleXmlCell id="1592" r="R45" connectionId="0">
    <xmlCellPr id="1" uniqueName="P1082323">
      <xmlPr mapId="1" xpath="/GFI-IZD-POD/IPK-E_1000958/P1082323" xmlDataType="decimal"/>
    </xmlCellPr>
  </singleXmlCell>
  <singleXmlCell id="1593" r="S45" connectionId="0">
    <xmlCellPr id="1" uniqueName="P1123074">
      <xmlPr mapId="1" xpath="/GFI-IZD-POD/IPK-E_1000958/P1123074" xmlDataType="decimal"/>
    </xmlCellPr>
  </singleXmlCell>
  <singleXmlCell id="1594" r="T45" connectionId="0">
    <xmlCellPr id="1" uniqueName="P1123075">
      <xmlPr mapId="1" xpath="/GFI-IZD-POD/IPK-E_1000958/P1123075" xmlDataType="decimal"/>
    </xmlCellPr>
  </singleXmlCell>
  <singleXmlCell id="1595" r="U45" connectionId="0">
    <xmlCellPr id="1" uniqueName="P1082325">
      <xmlPr mapId="1" xpath="/GFI-IZD-POD/IPK-E_1000958/P1082325" xmlDataType="decimal"/>
    </xmlCellPr>
  </singleXmlCell>
  <singleXmlCell id="1596" r="V45" connectionId="0">
    <xmlCellPr id="1" uniqueName="P1082328">
      <xmlPr mapId="1" xpath="/GFI-IZD-POD/IPK-E_1000958/P1082328" xmlDataType="decimal"/>
    </xmlCellPr>
  </singleXmlCell>
  <singleXmlCell id="1597" r="W45" connectionId="0">
    <xmlCellPr id="1" uniqueName="P1082331">
      <xmlPr mapId="1" xpath="/GFI-IZD-POD/IPK-E_1000958/P1082331" xmlDataType="decimal"/>
    </xmlCellPr>
  </singleXmlCell>
  <singleXmlCell id="1598" r="X45" connectionId="0">
    <xmlCellPr id="1" uniqueName="P1082333">
      <xmlPr mapId="1" xpath="/GFI-IZD-POD/IPK-E_1000958/P1082333" xmlDataType="decimal"/>
    </xmlCellPr>
  </singleXmlCell>
  <singleXmlCell id="1599" r="Y45" connectionId="0">
    <xmlCellPr id="1" uniqueName="P1082336">
      <xmlPr mapId="1" xpath="/GFI-IZD-POD/IPK-E_1000958/P1082336" xmlDataType="decimal"/>
    </xmlCellPr>
  </singleXmlCell>
  <singleXmlCell id="1600" r="H46" connectionId="0">
    <xmlCellPr id="1" uniqueName="P1080088">
      <xmlPr mapId="1" xpath="/GFI-IZD-POD/IPK-E_1000958/P1080088" xmlDataType="decimal"/>
    </xmlCellPr>
  </singleXmlCell>
  <singleXmlCell id="1601" r="I46" connectionId="0">
    <xmlCellPr id="1" uniqueName="P1080089">
      <xmlPr mapId="1" xpath="/GFI-IZD-POD/IPK-E_1000958/P1080089" xmlDataType="decimal"/>
    </xmlCellPr>
  </singleXmlCell>
  <singleXmlCell id="1602" r="J46" connectionId="0">
    <xmlCellPr id="1" uniqueName="P1080090">
      <xmlPr mapId="1" xpath="/GFI-IZD-POD/IPK-E_1000958/P1080090" xmlDataType="decimal"/>
    </xmlCellPr>
  </singleXmlCell>
  <singleXmlCell id="1603" r="K46" connectionId="0">
    <xmlCellPr id="1" uniqueName="P1080091">
      <xmlPr mapId="1" xpath="/GFI-IZD-POD/IPK-E_1000958/P1080091" xmlDataType="decimal"/>
    </xmlCellPr>
  </singleXmlCell>
  <singleXmlCell id="1604" r="L46" connectionId="0">
    <xmlCellPr id="1" uniqueName="P1080092">
      <xmlPr mapId="1" xpath="/GFI-IZD-POD/IPK-E_1000958/P1080092" xmlDataType="decimal"/>
    </xmlCellPr>
  </singleXmlCell>
  <singleXmlCell id="1605" r="M46" connectionId="0">
    <xmlCellPr id="1" uniqueName="P1080093">
      <xmlPr mapId="1" xpath="/GFI-IZD-POD/IPK-E_1000958/P1080093" xmlDataType="decimal"/>
    </xmlCellPr>
  </singleXmlCell>
  <singleXmlCell id="1606" r="N46" connectionId="0">
    <xmlCellPr id="1" uniqueName="P1080094">
      <xmlPr mapId="1" xpath="/GFI-IZD-POD/IPK-E_1000958/P1080094" xmlDataType="decimal"/>
    </xmlCellPr>
  </singleXmlCell>
  <singleXmlCell id="1607" r="O46" connectionId="0">
    <xmlCellPr id="1" uniqueName="P1080095">
      <xmlPr mapId="1" xpath="/GFI-IZD-POD/IPK-E_1000958/P1080095" xmlDataType="decimal"/>
    </xmlCellPr>
  </singleXmlCell>
  <singleXmlCell id="1608" r="P46" connectionId="0">
    <xmlCellPr id="1" uniqueName="P1082338">
      <xmlPr mapId="1" xpath="/GFI-IZD-POD/IPK-E_1000958/P1082338" xmlDataType="decimal"/>
    </xmlCellPr>
  </singleXmlCell>
  <singleXmlCell id="1609" r="Q46" connectionId="0">
    <xmlCellPr id="1" uniqueName="P1082304">
      <xmlPr mapId="1" xpath="/GFI-IZD-POD/IPK-E_1000958/P1082304" xmlDataType="decimal"/>
    </xmlCellPr>
  </singleXmlCell>
  <singleXmlCell id="1610" r="R46" connectionId="0">
    <xmlCellPr id="1" uniqueName="P1082341">
      <xmlPr mapId="1" xpath="/GFI-IZD-POD/IPK-E_1000958/P1082341" xmlDataType="decimal"/>
    </xmlCellPr>
  </singleXmlCell>
  <singleXmlCell id="1611" r="S46" connectionId="0">
    <xmlCellPr id="1" uniqueName="P1123076">
      <xmlPr mapId="1" xpath="/GFI-IZD-POD/IPK-E_1000958/P1123076" xmlDataType="decimal"/>
    </xmlCellPr>
  </singleXmlCell>
  <singleXmlCell id="1612" r="T46" connectionId="0">
    <xmlCellPr id="1" uniqueName="P1123077">
      <xmlPr mapId="1" xpath="/GFI-IZD-POD/IPK-E_1000958/P1123077" xmlDataType="decimal"/>
    </xmlCellPr>
  </singleXmlCell>
  <singleXmlCell id="1613" r="U46" connectionId="0">
    <xmlCellPr id="1" uniqueName="P1082343">
      <xmlPr mapId="1" xpath="/GFI-IZD-POD/IPK-E_1000958/P1082343" xmlDataType="decimal"/>
    </xmlCellPr>
  </singleXmlCell>
  <singleXmlCell id="1614" r="V46" connectionId="0">
    <xmlCellPr id="1" uniqueName="P1082344">
      <xmlPr mapId="1" xpath="/GFI-IZD-POD/IPK-E_1000958/P1082344" xmlDataType="decimal"/>
    </xmlCellPr>
  </singleXmlCell>
  <singleXmlCell id="1615" r="W46" connectionId="0">
    <xmlCellPr id="1" uniqueName="P1082346">
      <xmlPr mapId="1" xpath="/GFI-IZD-POD/IPK-E_1000958/P1082346" xmlDataType="decimal"/>
    </xmlCellPr>
  </singleXmlCell>
  <singleXmlCell id="1616" r="X46" connectionId="0">
    <xmlCellPr id="1" uniqueName="P1082349">
      <xmlPr mapId="1" xpath="/GFI-IZD-POD/IPK-E_1000958/P1082349" xmlDataType="decimal"/>
    </xmlCellPr>
  </singleXmlCell>
  <singleXmlCell id="1617" r="Y46" connectionId="0">
    <xmlCellPr id="1" uniqueName="P1082351">
      <xmlPr mapId="1" xpath="/GFI-IZD-POD/IPK-E_1000958/P1082351" xmlDataType="decimal"/>
    </xmlCellPr>
  </singleXmlCell>
  <singleXmlCell id="1618" r="H47" connectionId="0">
    <xmlCellPr id="1" uniqueName="P1080096">
      <xmlPr mapId="1" xpath="/GFI-IZD-POD/IPK-E_1000958/P1080096" xmlDataType="decimal"/>
    </xmlCellPr>
  </singleXmlCell>
  <singleXmlCell id="1619" r="I47" connectionId="0">
    <xmlCellPr id="1" uniqueName="P1080097">
      <xmlPr mapId="1" xpath="/GFI-IZD-POD/IPK-E_1000958/P1080097" xmlDataType="decimal"/>
    </xmlCellPr>
  </singleXmlCell>
  <singleXmlCell id="1620" r="J47" connectionId="0">
    <xmlCellPr id="1" uniqueName="P1080098">
      <xmlPr mapId="1" xpath="/GFI-IZD-POD/IPK-E_1000958/P1080098" xmlDataType="decimal"/>
    </xmlCellPr>
  </singleXmlCell>
  <singleXmlCell id="1621" r="K47" connectionId="0">
    <xmlCellPr id="1" uniqueName="P1080099">
      <xmlPr mapId="1" xpath="/GFI-IZD-POD/IPK-E_1000958/P1080099" xmlDataType="decimal"/>
    </xmlCellPr>
  </singleXmlCell>
  <singleXmlCell id="1622" r="L47" connectionId="0">
    <xmlCellPr id="1" uniqueName="P1080100">
      <xmlPr mapId="1" xpath="/GFI-IZD-POD/IPK-E_1000958/P1080100" xmlDataType="decimal"/>
    </xmlCellPr>
  </singleXmlCell>
  <singleXmlCell id="1623" r="M47" connectionId="0">
    <xmlCellPr id="1" uniqueName="P1080101">
      <xmlPr mapId="1" xpath="/GFI-IZD-POD/IPK-E_1000958/P1080101" xmlDataType="decimal"/>
    </xmlCellPr>
  </singleXmlCell>
  <singleXmlCell id="1624" r="N47" connectionId="0">
    <xmlCellPr id="1" uniqueName="P1080102">
      <xmlPr mapId="1" xpath="/GFI-IZD-POD/IPK-E_1000958/P1080102" xmlDataType="decimal"/>
    </xmlCellPr>
  </singleXmlCell>
  <singleXmlCell id="1625" r="O47" connectionId="0">
    <xmlCellPr id="1" uniqueName="P1080103">
      <xmlPr mapId="1" xpath="/GFI-IZD-POD/IPK-E_1000958/P1080103" xmlDataType="decimal"/>
    </xmlCellPr>
  </singleXmlCell>
  <singleXmlCell id="1626" r="P47" connectionId="0">
    <xmlCellPr id="1" uniqueName="P1082354">
      <xmlPr mapId="1" xpath="/GFI-IZD-POD/IPK-E_1000958/P1082354" xmlDataType="decimal"/>
    </xmlCellPr>
  </singleXmlCell>
  <singleXmlCell id="1627" r="Q47" connectionId="0">
    <xmlCellPr id="1" uniqueName="P1082356">
      <xmlPr mapId="1" xpath="/GFI-IZD-POD/IPK-E_1000958/P1082356" xmlDataType="decimal"/>
    </xmlCellPr>
  </singleXmlCell>
  <singleXmlCell id="1628" r="R47" connectionId="0">
    <xmlCellPr id="1" uniqueName="P1082306">
      <xmlPr mapId="1" xpath="/GFI-IZD-POD/IPK-E_1000958/P1082306" xmlDataType="decimal"/>
    </xmlCellPr>
  </singleXmlCell>
  <singleXmlCell id="1629" r="S47" connectionId="0">
    <xmlCellPr id="1" uniqueName="P1123078">
      <xmlPr mapId="1" xpath="/GFI-IZD-POD/IPK-E_1000958/P1123078" xmlDataType="decimal"/>
    </xmlCellPr>
  </singleXmlCell>
  <singleXmlCell id="1630" r="T47" connectionId="0">
    <xmlCellPr id="1" uniqueName="P1123079">
      <xmlPr mapId="1" xpath="/GFI-IZD-POD/IPK-E_1000958/P1123079" xmlDataType="decimal"/>
    </xmlCellPr>
  </singleXmlCell>
  <singleXmlCell id="1631" r="U47" connectionId="0">
    <xmlCellPr id="1" uniqueName="P1082358">
      <xmlPr mapId="1" xpath="/GFI-IZD-POD/IPK-E_1000958/P1082358" xmlDataType="decimal"/>
    </xmlCellPr>
  </singleXmlCell>
  <singleXmlCell id="1632" r="V47" connectionId="0">
    <xmlCellPr id="1" uniqueName="P1082360">
      <xmlPr mapId="1" xpath="/GFI-IZD-POD/IPK-E_1000958/P1082360" xmlDataType="decimal"/>
    </xmlCellPr>
  </singleXmlCell>
  <singleXmlCell id="1633" r="W47" connectionId="0">
    <xmlCellPr id="1" uniqueName="P1082361">
      <xmlPr mapId="1" xpath="/GFI-IZD-POD/IPK-E_1000958/P1082361" xmlDataType="decimal"/>
    </xmlCellPr>
  </singleXmlCell>
  <singleXmlCell id="1634" r="X47" connectionId="0">
    <xmlCellPr id="1" uniqueName="P1082362">
      <xmlPr mapId="1" xpath="/GFI-IZD-POD/IPK-E_1000958/P1082362" xmlDataType="decimal"/>
    </xmlCellPr>
  </singleXmlCell>
  <singleXmlCell id="1635" r="Y47" connectionId="0">
    <xmlCellPr id="1" uniqueName="P1082364">
      <xmlPr mapId="1" xpath="/GFI-IZD-POD/IPK-E_1000958/P1082364" xmlDataType="decimal"/>
    </xmlCellPr>
  </singleXmlCell>
  <singleXmlCell id="1636" r="H48" connectionId="0">
    <xmlCellPr id="1" uniqueName="P1080104">
      <xmlPr mapId="1" xpath="/GFI-IZD-POD/IPK-E_1000958/P1080104" xmlDataType="decimal"/>
    </xmlCellPr>
  </singleXmlCell>
  <singleXmlCell id="1637" r="I48" connectionId="0">
    <xmlCellPr id="1" uniqueName="P1080105">
      <xmlPr mapId="1" xpath="/GFI-IZD-POD/IPK-E_1000958/P1080105" xmlDataType="decimal"/>
    </xmlCellPr>
  </singleXmlCell>
  <singleXmlCell id="1638" r="J48" connectionId="0">
    <xmlCellPr id="1" uniqueName="P1080106">
      <xmlPr mapId="1" xpath="/GFI-IZD-POD/IPK-E_1000958/P1080106" xmlDataType="decimal"/>
    </xmlCellPr>
  </singleXmlCell>
  <singleXmlCell id="1639" r="K48" connectionId="0">
    <xmlCellPr id="1" uniqueName="P1080107">
      <xmlPr mapId="1" xpath="/GFI-IZD-POD/IPK-E_1000958/P1080107" xmlDataType="decimal"/>
    </xmlCellPr>
  </singleXmlCell>
  <singleXmlCell id="1640" r="L48" connectionId="0">
    <xmlCellPr id="1" uniqueName="P1080108">
      <xmlPr mapId="1" xpath="/GFI-IZD-POD/IPK-E_1000958/P1080108" xmlDataType="decimal"/>
    </xmlCellPr>
  </singleXmlCell>
  <singleXmlCell id="1641" r="M48" connectionId="0">
    <xmlCellPr id="1" uniqueName="P1080109">
      <xmlPr mapId="1" xpath="/GFI-IZD-POD/IPK-E_1000958/P1080109" xmlDataType="decimal"/>
    </xmlCellPr>
  </singleXmlCell>
  <singleXmlCell id="1642" r="N48" connectionId="0">
    <xmlCellPr id="1" uniqueName="P1080110">
      <xmlPr mapId="1" xpath="/GFI-IZD-POD/IPK-E_1000958/P1080110" xmlDataType="decimal"/>
    </xmlCellPr>
  </singleXmlCell>
  <singleXmlCell id="1643" r="O48" connectionId="0">
    <xmlCellPr id="1" uniqueName="P1080111">
      <xmlPr mapId="1" xpath="/GFI-IZD-POD/IPK-E_1000958/P1080111" xmlDataType="decimal"/>
    </xmlCellPr>
  </singleXmlCell>
  <singleXmlCell id="1644" r="P48" connectionId="0">
    <xmlCellPr id="1" uniqueName="P1082365">
      <xmlPr mapId="1" xpath="/GFI-IZD-POD/IPK-E_1000958/P1082365" xmlDataType="decimal"/>
    </xmlCellPr>
  </singleXmlCell>
  <singleXmlCell id="1645" r="Q48" connectionId="0">
    <xmlCellPr id="1" uniqueName="P1082366">
      <xmlPr mapId="1" xpath="/GFI-IZD-POD/IPK-E_1000958/P1082366" xmlDataType="decimal"/>
    </xmlCellPr>
  </singleXmlCell>
  <singleXmlCell id="1646" r="R48" connectionId="0">
    <xmlCellPr id="1" uniqueName="P1082367">
      <xmlPr mapId="1" xpath="/GFI-IZD-POD/IPK-E_1000958/P1082367" xmlDataType="decimal"/>
    </xmlCellPr>
  </singleXmlCell>
  <singleXmlCell id="1647" r="S48" connectionId="0">
    <xmlCellPr id="1" uniqueName="P1123080">
      <xmlPr mapId="1" xpath="/GFI-IZD-POD/IPK-E_1000958/P1123080" xmlDataType="decimal"/>
    </xmlCellPr>
  </singleXmlCell>
  <singleXmlCell id="1648" r="T48" connectionId="0">
    <xmlCellPr id="1" uniqueName="P1123081">
      <xmlPr mapId="1" xpath="/GFI-IZD-POD/IPK-E_1000958/P1123081" xmlDataType="decimal"/>
    </xmlCellPr>
  </singleXmlCell>
  <singleXmlCell id="1649" r="U48" connectionId="0">
    <xmlCellPr id="1" uniqueName="P1082309">
      <xmlPr mapId="1" xpath="/GFI-IZD-POD/IPK-E_1000958/P1082309" xmlDataType="decimal"/>
    </xmlCellPr>
  </singleXmlCell>
  <singleXmlCell id="1650" r="V48" connectionId="0">
    <xmlCellPr id="1" uniqueName="P1082368">
      <xmlPr mapId="1" xpath="/GFI-IZD-POD/IPK-E_1000958/P1082368" xmlDataType="decimal"/>
    </xmlCellPr>
  </singleXmlCell>
  <singleXmlCell id="1651" r="W48" connectionId="0">
    <xmlCellPr id="1" uniqueName="P1082369">
      <xmlPr mapId="1" xpath="/GFI-IZD-POD/IPK-E_1000958/P1082369" xmlDataType="decimal"/>
    </xmlCellPr>
  </singleXmlCell>
  <singleXmlCell id="1652" r="X48" connectionId="0">
    <xmlCellPr id="1" uniqueName="P1082370">
      <xmlPr mapId="1" xpath="/GFI-IZD-POD/IPK-E_1000958/P1082370" xmlDataType="decimal"/>
    </xmlCellPr>
  </singleXmlCell>
  <singleXmlCell id="1653" r="Y48" connectionId="0">
    <xmlCellPr id="1" uniqueName="P1082372">
      <xmlPr mapId="1" xpath="/GFI-IZD-POD/IPK-E_1000958/P1082372" xmlDataType="decimal"/>
    </xmlCellPr>
  </singleXmlCell>
  <singleXmlCell id="1654" r="H49" connectionId="0">
    <xmlCellPr id="1" uniqueName="P1080112">
      <xmlPr mapId="1" xpath="/GFI-IZD-POD/IPK-E_1000958/P1080112" xmlDataType="decimal"/>
    </xmlCellPr>
  </singleXmlCell>
  <singleXmlCell id="1655" r="I49" connectionId="0">
    <xmlCellPr id="1" uniqueName="P1080113">
      <xmlPr mapId="1" xpath="/GFI-IZD-POD/IPK-E_1000958/P1080113" xmlDataType="decimal"/>
    </xmlCellPr>
  </singleXmlCell>
  <singleXmlCell id="1656" r="J49" connectionId="0">
    <xmlCellPr id="1" uniqueName="P1080114">
      <xmlPr mapId="1" xpath="/GFI-IZD-POD/IPK-E_1000958/P1080114" xmlDataType="decimal"/>
    </xmlCellPr>
  </singleXmlCell>
  <singleXmlCell id="1657" r="K49" connectionId="0">
    <xmlCellPr id="1" uniqueName="P1080115">
      <xmlPr mapId="1" xpath="/GFI-IZD-POD/IPK-E_1000958/P1080115" xmlDataType="decimal"/>
    </xmlCellPr>
  </singleXmlCell>
  <singleXmlCell id="1658" r="L49" connectionId="0">
    <xmlCellPr id="1" uniqueName="P1080116">
      <xmlPr mapId="1" xpath="/GFI-IZD-POD/IPK-E_1000958/P1080116" xmlDataType="decimal"/>
    </xmlCellPr>
  </singleXmlCell>
  <singleXmlCell id="1659" r="M49" connectionId="0">
    <xmlCellPr id="1" uniqueName="P1080117">
      <xmlPr mapId="1" xpath="/GFI-IZD-POD/IPK-E_1000958/P1080117" xmlDataType="decimal"/>
    </xmlCellPr>
  </singleXmlCell>
  <singleXmlCell id="1660" r="N49" connectionId="0">
    <xmlCellPr id="1" uniqueName="P1080118">
      <xmlPr mapId="1" xpath="/GFI-IZD-POD/IPK-E_1000958/P1080118" xmlDataType="decimal"/>
    </xmlCellPr>
  </singleXmlCell>
  <singleXmlCell id="1661" r="O49" connectionId="0">
    <xmlCellPr id="1" uniqueName="P1080119">
      <xmlPr mapId="1" xpath="/GFI-IZD-POD/IPK-E_1000958/P1080119" xmlDataType="decimal"/>
    </xmlCellPr>
  </singleXmlCell>
  <singleXmlCell id="1662" r="P49" connectionId="0">
    <xmlCellPr id="1" uniqueName="P1082374">
      <xmlPr mapId="1" xpath="/GFI-IZD-POD/IPK-E_1000958/P1082374" xmlDataType="decimal"/>
    </xmlCellPr>
  </singleXmlCell>
  <singleXmlCell id="1663" r="Q49" connectionId="0">
    <xmlCellPr id="1" uniqueName="P1082376">
      <xmlPr mapId="1" xpath="/GFI-IZD-POD/IPK-E_1000958/P1082376" xmlDataType="decimal"/>
    </xmlCellPr>
  </singleXmlCell>
  <singleXmlCell id="1664" r="R49" connectionId="0">
    <xmlCellPr id="1" uniqueName="P1082378">
      <xmlPr mapId="1" xpath="/GFI-IZD-POD/IPK-E_1000958/P1082378" xmlDataType="decimal"/>
    </xmlCellPr>
  </singleXmlCell>
  <singleXmlCell id="1665" r="S49" connectionId="0">
    <xmlCellPr id="1" uniqueName="P1123082">
      <xmlPr mapId="1" xpath="/GFI-IZD-POD/IPK-E_1000958/P1123082" xmlDataType="decimal"/>
    </xmlCellPr>
  </singleXmlCell>
  <singleXmlCell id="1666" r="T49" connectionId="0">
    <xmlCellPr id="1" uniqueName="P1123083">
      <xmlPr mapId="1" xpath="/GFI-IZD-POD/IPK-E_1000958/P1123083" xmlDataType="decimal"/>
    </xmlCellPr>
  </singleXmlCell>
  <singleXmlCell id="1667" r="U49" connectionId="0">
    <xmlCellPr id="1" uniqueName="P1082381">
      <xmlPr mapId="1" xpath="/GFI-IZD-POD/IPK-E_1000958/P1082381" xmlDataType="decimal"/>
    </xmlCellPr>
  </singleXmlCell>
  <singleXmlCell id="1668" r="V49" connectionId="0">
    <xmlCellPr id="1" uniqueName="P1082312">
      <xmlPr mapId="1" xpath="/GFI-IZD-POD/IPK-E_1000958/P1082312" xmlDataType="decimal"/>
    </xmlCellPr>
  </singleXmlCell>
  <singleXmlCell id="1669" r="W49" connectionId="0">
    <xmlCellPr id="1" uniqueName="P1082383">
      <xmlPr mapId="1" xpath="/GFI-IZD-POD/IPK-E_1000958/P1082383" xmlDataType="decimal"/>
    </xmlCellPr>
  </singleXmlCell>
  <singleXmlCell id="1670" r="X49" connectionId="0">
    <xmlCellPr id="1" uniqueName="P1082385">
      <xmlPr mapId="1" xpath="/GFI-IZD-POD/IPK-E_1000958/P1082385" xmlDataType="decimal"/>
    </xmlCellPr>
  </singleXmlCell>
  <singleXmlCell id="1671" r="Y49" connectionId="0">
    <xmlCellPr id="1" uniqueName="P1082388">
      <xmlPr mapId="1" xpath="/GFI-IZD-POD/IPK-E_1000958/P1082388" xmlDataType="decimal"/>
    </xmlCellPr>
  </singleXmlCell>
  <singleXmlCell id="1672" r="H50" connectionId="0">
    <xmlCellPr id="1" uniqueName="P1080120">
      <xmlPr mapId="1" xpath="/GFI-IZD-POD/IPK-E_1000958/P1080120" xmlDataType="decimal"/>
    </xmlCellPr>
  </singleXmlCell>
  <singleXmlCell id="1673" r="I50" connectionId="0">
    <xmlCellPr id="1" uniqueName="P1080121">
      <xmlPr mapId="1" xpath="/GFI-IZD-POD/IPK-E_1000958/P1080121" xmlDataType="decimal"/>
    </xmlCellPr>
  </singleXmlCell>
  <singleXmlCell id="1674" r="J50" connectionId="0">
    <xmlCellPr id="1" uniqueName="P1080122">
      <xmlPr mapId="1" xpath="/GFI-IZD-POD/IPK-E_1000958/P1080122" xmlDataType="decimal"/>
    </xmlCellPr>
  </singleXmlCell>
  <singleXmlCell id="1675" r="K50" connectionId="0">
    <xmlCellPr id="1" uniqueName="P1080123">
      <xmlPr mapId="1" xpath="/GFI-IZD-POD/IPK-E_1000958/P1080123" xmlDataType="decimal"/>
    </xmlCellPr>
  </singleXmlCell>
  <singleXmlCell id="1676" r="L50" connectionId="0">
    <xmlCellPr id="1" uniqueName="P1080124">
      <xmlPr mapId="1" xpath="/GFI-IZD-POD/IPK-E_1000958/P1080124" xmlDataType="decimal"/>
    </xmlCellPr>
  </singleXmlCell>
  <singleXmlCell id="1677" r="M50" connectionId="0">
    <xmlCellPr id="1" uniqueName="P1080125">
      <xmlPr mapId="1" xpath="/GFI-IZD-POD/IPK-E_1000958/P1080125" xmlDataType="decimal"/>
    </xmlCellPr>
  </singleXmlCell>
  <singleXmlCell id="1678" r="N50" connectionId="0">
    <xmlCellPr id="1" uniqueName="P1080126">
      <xmlPr mapId="1" xpath="/GFI-IZD-POD/IPK-E_1000958/P1080126" xmlDataType="decimal"/>
    </xmlCellPr>
  </singleXmlCell>
  <singleXmlCell id="1679" r="O50" connectionId="0">
    <xmlCellPr id="1" uniqueName="P1080127">
      <xmlPr mapId="1" xpath="/GFI-IZD-POD/IPK-E_1000958/P1080127" xmlDataType="decimal"/>
    </xmlCellPr>
  </singleXmlCell>
  <singleXmlCell id="1680" r="P50" connectionId="0">
    <xmlCellPr id="1" uniqueName="P1082390">
      <xmlPr mapId="1" xpath="/GFI-IZD-POD/IPK-E_1000958/P1082390" xmlDataType="decimal"/>
    </xmlCellPr>
  </singleXmlCell>
  <singleXmlCell id="1681" r="Q50" connectionId="0">
    <xmlCellPr id="1" uniqueName="P1082392">
      <xmlPr mapId="1" xpath="/GFI-IZD-POD/IPK-E_1000958/P1082392" xmlDataType="decimal"/>
    </xmlCellPr>
  </singleXmlCell>
  <singleXmlCell id="1682" r="R50" connectionId="0">
    <xmlCellPr id="1" uniqueName="P1082394">
      <xmlPr mapId="1" xpath="/GFI-IZD-POD/IPK-E_1000958/P1082394" xmlDataType="decimal"/>
    </xmlCellPr>
  </singleXmlCell>
  <singleXmlCell id="1683" r="S50" connectionId="0">
    <xmlCellPr id="1" uniqueName="P1123084">
      <xmlPr mapId="1" xpath="/GFI-IZD-POD/IPK-E_1000958/P1123084" xmlDataType="decimal"/>
    </xmlCellPr>
  </singleXmlCell>
  <singleXmlCell id="1684" r="T50" connectionId="0">
    <xmlCellPr id="1" uniqueName="P1123085">
      <xmlPr mapId="1" xpath="/GFI-IZD-POD/IPK-E_1000958/P1123085" xmlDataType="decimal"/>
    </xmlCellPr>
  </singleXmlCell>
  <singleXmlCell id="1685" r="U50" connectionId="0">
    <xmlCellPr id="1" uniqueName="P1082396">
      <xmlPr mapId="1" xpath="/GFI-IZD-POD/IPK-E_1000958/P1082396" xmlDataType="decimal"/>
    </xmlCellPr>
  </singleXmlCell>
  <singleXmlCell id="1686" r="V50" connectionId="0">
    <xmlCellPr id="1" uniqueName="P1082398">
      <xmlPr mapId="1" xpath="/GFI-IZD-POD/IPK-E_1000958/P1082398" xmlDataType="decimal"/>
    </xmlCellPr>
  </singleXmlCell>
  <singleXmlCell id="1687" r="W50" connectionId="0">
    <xmlCellPr id="1" uniqueName="P1082314">
      <xmlPr mapId="1" xpath="/GFI-IZD-POD/IPK-E_1000958/P1082314" xmlDataType="decimal"/>
    </xmlCellPr>
  </singleXmlCell>
  <singleXmlCell id="1688" r="X50" connectionId="0">
    <xmlCellPr id="1" uniqueName="P1082401">
      <xmlPr mapId="1" xpath="/GFI-IZD-POD/IPK-E_1000958/P1082401" xmlDataType="decimal"/>
    </xmlCellPr>
  </singleXmlCell>
  <singleXmlCell id="1689" r="Y50" connectionId="0">
    <xmlCellPr id="1" uniqueName="P1082403">
      <xmlPr mapId="1" xpath="/GFI-IZD-POD/IPK-E_1000958/P1082403" xmlDataType="decimal"/>
    </xmlCellPr>
  </singleXmlCell>
  <singleXmlCell id="1690" r="H51" connectionId="0">
    <xmlCellPr id="1" uniqueName="P1080136">
      <xmlPr mapId="1" xpath="/GFI-IZD-POD/IPK-E_1000958/P1080136" xmlDataType="decimal"/>
    </xmlCellPr>
  </singleXmlCell>
  <singleXmlCell id="1691" r="I51" connectionId="0">
    <xmlCellPr id="1" uniqueName="P1080137">
      <xmlPr mapId="1" xpath="/GFI-IZD-POD/IPK-E_1000958/P1080137" xmlDataType="decimal"/>
    </xmlCellPr>
  </singleXmlCell>
  <singleXmlCell id="1692" r="J51" connectionId="0">
    <xmlCellPr id="1" uniqueName="P1080138">
      <xmlPr mapId="1" xpath="/GFI-IZD-POD/IPK-E_1000958/P1080138" xmlDataType="decimal"/>
    </xmlCellPr>
  </singleXmlCell>
  <singleXmlCell id="1693" r="K51" connectionId="0">
    <xmlCellPr id="1" uniqueName="P1080139">
      <xmlPr mapId="1" xpath="/GFI-IZD-POD/IPK-E_1000958/P1080139" xmlDataType="decimal"/>
    </xmlCellPr>
  </singleXmlCell>
  <singleXmlCell id="1694" r="L51" connectionId="0">
    <xmlCellPr id="1" uniqueName="P1080140">
      <xmlPr mapId="1" xpath="/GFI-IZD-POD/IPK-E_1000958/P1080140" xmlDataType="decimal"/>
    </xmlCellPr>
  </singleXmlCell>
  <singleXmlCell id="1695" r="M51" connectionId="0">
    <xmlCellPr id="1" uniqueName="P1080141">
      <xmlPr mapId="1" xpath="/GFI-IZD-POD/IPK-E_1000958/P1080141" xmlDataType="decimal"/>
    </xmlCellPr>
  </singleXmlCell>
  <singleXmlCell id="1696" r="N51" connectionId="0">
    <xmlCellPr id="1" uniqueName="P1080142">
      <xmlPr mapId="1" xpath="/GFI-IZD-POD/IPK-E_1000958/P1080142" xmlDataType="decimal"/>
    </xmlCellPr>
  </singleXmlCell>
  <singleXmlCell id="1697" r="O51" connectionId="0">
    <xmlCellPr id="1" uniqueName="P1080143">
      <xmlPr mapId="1" xpath="/GFI-IZD-POD/IPK-E_1000958/P1080143" xmlDataType="decimal"/>
    </xmlCellPr>
  </singleXmlCell>
  <singleXmlCell id="1698" r="P51" connectionId="0">
    <xmlCellPr id="1" uniqueName="P1082418">
      <xmlPr mapId="1" xpath="/GFI-IZD-POD/IPK-E_1000958/P1082418" xmlDataType="decimal"/>
    </xmlCellPr>
  </singleXmlCell>
  <singleXmlCell id="1699" r="Q51" connectionId="0">
    <xmlCellPr id="1" uniqueName="P1082419">
      <xmlPr mapId="1" xpath="/GFI-IZD-POD/IPK-E_1000958/P1082419" xmlDataType="decimal"/>
    </xmlCellPr>
  </singleXmlCell>
  <singleXmlCell id="1700" r="R51" connectionId="0">
    <xmlCellPr id="1" uniqueName="P1082420">
      <xmlPr mapId="1" xpath="/GFI-IZD-POD/IPK-E_1000958/P1082420" xmlDataType="decimal"/>
    </xmlCellPr>
  </singleXmlCell>
  <singleXmlCell id="1701" r="S51" connectionId="0">
    <xmlCellPr id="1" uniqueName="P1123086">
      <xmlPr mapId="1" xpath="/GFI-IZD-POD/IPK-E_1000958/P1123086" xmlDataType="decimal"/>
    </xmlCellPr>
  </singleXmlCell>
  <singleXmlCell id="1702" r="T51" connectionId="0">
    <xmlCellPr id="1" uniqueName="P1123087">
      <xmlPr mapId="1" xpath="/GFI-IZD-POD/IPK-E_1000958/P1123087" xmlDataType="decimal"/>
    </xmlCellPr>
  </singleXmlCell>
  <singleXmlCell id="1703" r="U51" connectionId="0">
    <xmlCellPr id="1" uniqueName="P1082422">
      <xmlPr mapId="1" xpath="/GFI-IZD-POD/IPK-E_1000958/P1082422" xmlDataType="decimal"/>
    </xmlCellPr>
  </singleXmlCell>
  <singleXmlCell id="1704" r="V51" connectionId="0">
    <xmlCellPr id="1" uniqueName="P1082423">
      <xmlPr mapId="1" xpath="/GFI-IZD-POD/IPK-E_1000958/P1082423" xmlDataType="decimal"/>
    </xmlCellPr>
  </singleXmlCell>
  <singleXmlCell id="1705" r="W51" connectionId="0">
    <xmlCellPr id="1" uniqueName="P1082425">
      <xmlPr mapId="1" xpath="/GFI-IZD-POD/IPK-E_1000958/P1082425" xmlDataType="decimal"/>
    </xmlCellPr>
  </singleXmlCell>
  <singleXmlCell id="1706" r="X51" connectionId="0">
    <xmlCellPr id="1" uniqueName="P1082428">
      <xmlPr mapId="1" xpath="/GFI-IZD-POD/IPK-E_1000958/P1082428" xmlDataType="decimal"/>
    </xmlCellPr>
  </singleXmlCell>
  <singleXmlCell id="1707" r="Y51" connectionId="0">
    <xmlCellPr id="1" uniqueName="P1082320">
      <xmlPr mapId="1" xpath="/GFI-IZD-POD/IPK-E_1000958/P1082320" xmlDataType="decimal"/>
    </xmlCellPr>
  </singleXmlCell>
  <singleXmlCell id="1708" r="H52" connectionId="0">
    <xmlCellPr id="1" uniqueName="P1123142">
      <xmlPr mapId="1" xpath="/GFI-IZD-POD/IPK-E_1000958/P1123142" xmlDataType="decimal"/>
    </xmlCellPr>
  </singleXmlCell>
  <singleXmlCell id="1709" r="I52" connectionId="0">
    <xmlCellPr id="1" uniqueName="P1123143">
      <xmlPr mapId="1" xpath="/GFI-IZD-POD/IPK-E_1000958/P1123143" xmlDataType="decimal"/>
    </xmlCellPr>
  </singleXmlCell>
  <singleXmlCell id="1710" r="J52" connectionId="0">
    <xmlCellPr id="1" uniqueName="P1123144">
      <xmlPr mapId="1" xpath="/GFI-IZD-POD/IPK-E_1000958/P1123144" xmlDataType="decimal"/>
    </xmlCellPr>
  </singleXmlCell>
  <singleXmlCell id="1711" r="K52" connectionId="0">
    <xmlCellPr id="1" uniqueName="P1123145">
      <xmlPr mapId="1" xpath="/GFI-IZD-POD/IPK-E_1000958/P1123145" xmlDataType="decimal"/>
    </xmlCellPr>
  </singleXmlCell>
  <singleXmlCell id="1712" r="L52" connectionId="0">
    <xmlCellPr id="1" uniqueName="P1123146">
      <xmlPr mapId="1" xpath="/GFI-IZD-POD/IPK-E_1000958/P1123146" xmlDataType="decimal"/>
    </xmlCellPr>
  </singleXmlCell>
  <singleXmlCell id="1713" r="M52" connectionId="0">
    <xmlCellPr id="1" uniqueName="P1123152">
      <xmlPr mapId="1" xpath="/GFI-IZD-POD/IPK-E_1000958/P1123152" xmlDataType="decimal"/>
    </xmlCellPr>
  </singleXmlCell>
  <singleXmlCell id="1714" r="N52" connectionId="0">
    <xmlCellPr id="1" uniqueName="P1123153">
      <xmlPr mapId="1" xpath="/GFI-IZD-POD/IPK-E_1000958/P1123153" xmlDataType="decimal"/>
    </xmlCellPr>
  </singleXmlCell>
  <singleXmlCell id="1715" r="O52" connectionId="0">
    <xmlCellPr id="1" uniqueName="P1123154">
      <xmlPr mapId="1" xpath="/GFI-IZD-POD/IPK-E_1000958/P1123154" xmlDataType="decimal"/>
    </xmlCellPr>
  </singleXmlCell>
  <singleXmlCell id="1716" r="P52" connectionId="0">
    <xmlCellPr id="1" uniqueName="P1123155">
      <xmlPr mapId="1" xpath="/GFI-IZD-POD/IPK-E_1000958/P1123155" xmlDataType="decimal"/>
    </xmlCellPr>
  </singleXmlCell>
  <singleXmlCell id="1717" r="Q52" connectionId="0">
    <xmlCellPr id="1" uniqueName="P1123156">
      <xmlPr mapId="1" xpath="/GFI-IZD-POD/IPK-E_1000958/P1123156" xmlDataType="decimal"/>
    </xmlCellPr>
  </singleXmlCell>
  <singleXmlCell id="1718" r="R52" connectionId="0">
    <xmlCellPr id="1" uniqueName="P1123157">
      <xmlPr mapId="1" xpath="/GFI-IZD-POD/IPK-E_1000958/P1123157" xmlDataType="decimal"/>
    </xmlCellPr>
  </singleXmlCell>
  <singleXmlCell id="1719" r="S52" connectionId="0">
    <xmlCellPr id="1" uniqueName="P1123088">
      <xmlPr mapId="1" xpath="/GFI-IZD-POD/IPK-E_1000958/P1123088" xmlDataType="decimal"/>
    </xmlCellPr>
  </singleXmlCell>
  <singleXmlCell id="1720" r="T52" connectionId="0">
    <xmlCellPr id="1" uniqueName="P1123089">
      <xmlPr mapId="1" xpath="/GFI-IZD-POD/IPK-E_1000958/P1123089" xmlDataType="decimal"/>
    </xmlCellPr>
  </singleXmlCell>
  <singleXmlCell id="1721" r="U52" connectionId="0">
    <xmlCellPr id="1" uniqueName="P1123164">
      <xmlPr mapId="1" xpath="/GFI-IZD-POD/IPK-E_1000958/P1123164" xmlDataType="decimal"/>
    </xmlCellPr>
  </singleXmlCell>
  <singleXmlCell id="1722" r="V52" connectionId="0">
    <xmlCellPr id="1" uniqueName="P1123165">
      <xmlPr mapId="1" xpath="/GFI-IZD-POD/IPK-E_1000958/P1123165" xmlDataType="decimal"/>
    </xmlCellPr>
  </singleXmlCell>
  <singleXmlCell id="1723" r="W52" connectionId="0">
    <xmlCellPr id="1" uniqueName="P1123166">
      <xmlPr mapId="1" xpath="/GFI-IZD-POD/IPK-E_1000958/P1123166" xmlDataType="decimal"/>
    </xmlCellPr>
  </singleXmlCell>
  <singleXmlCell id="1724" r="X52" connectionId="0">
    <xmlCellPr id="1" uniqueName="P1123167">
      <xmlPr mapId="1" xpath="/GFI-IZD-POD/IPK-E_1000958/P1123167" xmlDataType="decimal"/>
    </xmlCellPr>
  </singleXmlCell>
  <singleXmlCell id="1725" r="Y52" connectionId="0">
    <xmlCellPr id="1" uniqueName="P1123168">
      <xmlPr mapId="1" xpath="/GFI-IZD-POD/IPK-E_1000958/P1123168" xmlDataType="decimal"/>
    </xmlCellPr>
  </singleXmlCell>
  <singleXmlCell id="1726" r="H53" connectionId="0">
    <xmlCellPr id="1" uniqueName="P1080144">
      <xmlPr mapId="1" xpath="/GFI-IZD-POD/IPK-E_1000958/P1080144" xmlDataType="decimal"/>
    </xmlCellPr>
  </singleXmlCell>
  <singleXmlCell id="1727" r="I53" connectionId="0">
    <xmlCellPr id="1" uniqueName="P1080145">
      <xmlPr mapId="1" xpath="/GFI-IZD-POD/IPK-E_1000958/P1080145" xmlDataType="decimal"/>
    </xmlCellPr>
  </singleXmlCell>
  <singleXmlCell id="1728" r="J53" connectionId="0">
    <xmlCellPr id="1" uniqueName="P1080146">
      <xmlPr mapId="1" xpath="/GFI-IZD-POD/IPK-E_1000958/P1080146" xmlDataType="decimal"/>
    </xmlCellPr>
  </singleXmlCell>
  <singleXmlCell id="1729" r="K53" connectionId="0">
    <xmlCellPr id="1" uniqueName="P1080147">
      <xmlPr mapId="1" xpath="/GFI-IZD-POD/IPK-E_1000958/P1080147" xmlDataType="decimal"/>
    </xmlCellPr>
  </singleXmlCell>
  <singleXmlCell id="1730" r="L53" connectionId="0">
    <xmlCellPr id="1" uniqueName="P1080148">
      <xmlPr mapId="1" xpath="/GFI-IZD-POD/IPK-E_1000958/P1080148" xmlDataType="decimal"/>
    </xmlCellPr>
  </singleXmlCell>
  <singleXmlCell id="1731" r="M53" connectionId="0">
    <xmlCellPr id="1" uniqueName="P1080149">
      <xmlPr mapId="1" xpath="/GFI-IZD-POD/IPK-E_1000958/P1080149" xmlDataType="decimal"/>
    </xmlCellPr>
  </singleXmlCell>
  <singleXmlCell id="1732" r="N53" connectionId="0">
    <xmlCellPr id="1" uniqueName="P1080150">
      <xmlPr mapId="1" xpath="/GFI-IZD-POD/IPK-E_1000958/P1080150" xmlDataType="decimal"/>
    </xmlCellPr>
  </singleXmlCell>
  <singleXmlCell id="1733" r="O53" connectionId="0">
    <xmlCellPr id="1" uniqueName="P1080397">
      <xmlPr mapId="1" xpath="/GFI-IZD-POD/IPK-E_1000958/P1080397" xmlDataType="decimal"/>
    </xmlCellPr>
  </singleXmlCell>
  <singleXmlCell id="1734" r="P53" connectionId="0">
    <xmlCellPr id="1" uniqueName="P1082429">
      <xmlPr mapId="1" xpath="/GFI-IZD-POD/IPK-E_1000958/P1082429" xmlDataType="decimal"/>
    </xmlCellPr>
  </singleXmlCell>
  <singleXmlCell id="1735" r="Q53" connectionId="0">
    <xmlCellPr id="1" uniqueName="P1082447">
      <xmlPr mapId="1" xpath="/GFI-IZD-POD/IPK-E_1000958/P1082447" xmlDataType="decimal"/>
    </xmlCellPr>
  </singleXmlCell>
  <singleXmlCell id="1736" r="R53" connectionId="0">
    <xmlCellPr id="1" uniqueName="P1082450">
      <xmlPr mapId="1" xpath="/GFI-IZD-POD/IPK-E_1000958/P1082450" xmlDataType="decimal"/>
    </xmlCellPr>
  </singleXmlCell>
  <singleXmlCell id="1737" r="S53" connectionId="0">
    <xmlCellPr id="1" uniqueName="P1123090">
      <xmlPr mapId="1" xpath="/GFI-IZD-POD/IPK-E_1000958/P1123090" xmlDataType="decimal"/>
    </xmlCellPr>
  </singleXmlCell>
  <singleXmlCell id="1738" r="T53" connectionId="0">
    <xmlCellPr id="1" uniqueName="P1123091">
      <xmlPr mapId="1" xpath="/GFI-IZD-POD/IPK-E_1000958/P1123091" xmlDataType="decimal"/>
    </xmlCellPr>
  </singleXmlCell>
  <singleXmlCell id="1739" r="U53" connectionId="0">
    <xmlCellPr id="1" uniqueName="P1082453">
      <xmlPr mapId="1" xpath="/GFI-IZD-POD/IPK-E_1000958/P1082453" xmlDataType="decimal"/>
    </xmlCellPr>
  </singleXmlCell>
  <singleXmlCell id="1740" r="V53" connectionId="0">
    <xmlCellPr id="1" uniqueName="P1082455">
      <xmlPr mapId="1" xpath="/GFI-IZD-POD/IPK-E_1000958/P1082455" xmlDataType="decimal"/>
    </xmlCellPr>
  </singleXmlCell>
  <singleXmlCell id="1741" r="W53" connectionId="0">
    <xmlCellPr id="1" uniqueName="P1082458">
      <xmlPr mapId="1" xpath="/GFI-IZD-POD/IPK-E_1000958/P1082458" xmlDataType="decimal"/>
    </xmlCellPr>
  </singleXmlCell>
  <singleXmlCell id="1742" r="X53" connectionId="0">
    <xmlCellPr id="1" uniqueName="P1082460">
      <xmlPr mapId="1" xpath="/GFI-IZD-POD/IPK-E_1000958/P1082460" xmlDataType="decimal"/>
    </xmlCellPr>
  </singleXmlCell>
  <singleXmlCell id="1743" r="Y53" connectionId="0">
    <xmlCellPr id="1" uniqueName="P1082461">
      <xmlPr mapId="1" xpath="/GFI-IZD-POD/IPK-E_1000958/P1082461" xmlDataType="decimal"/>
    </xmlCellPr>
  </singleXmlCell>
  <singleXmlCell id="1744" r="H54" connectionId="0">
    <xmlCellPr id="1" uniqueName="P1123147">
      <xmlPr mapId="1" xpath="/GFI-IZD-POD/IPK-E_1000958/P1123147" xmlDataType="decimal"/>
    </xmlCellPr>
  </singleXmlCell>
  <singleXmlCell id="1745" r="I54" connectionId="0">
    <xmlCellPr id="1" uniqueName="P1123148">
      <xmlPr mapId="1" xpath="/GFI-IZD-POD/IPK-E_1000958/P1123148" xmlDataType="decimal"/>
    </xmlCellPr>
  </singleXmlCell>
  <singleXmlCell id="1746" r="J54" connectionId="0">
    <xmlCellPr id="1" uniqueName="P1123149">
      <xmlPr mapId="1" xpath="/GFI-IZD-POD/IPK-E_1000958/P1123149" xmlDataType="decimal"/>
    </xmlCellPr>
  </singleXmlCell>
  <singleXmlCell id="1747" r="K54" connectionId="0">
    <xmlCellPr id="1" uniqueName="P1123150">
      <xmlPr mapId="1" xpath="/GFI-IZD-POD/IPK-E_1000958/P1123150" xmlDataType="decimal"/>
    </xmlCellPr>
  </singleXmlCell>
  <singleXmlCell id="1748" r="L54" connectionId="0">
    <xmlCellPr id="1" uniqueName="P1123151">
      <xmlPr mapId="1" xpath="/GFI-IZD-POD/IPK-E_1000958/P1123151" xmlDataType="decimal"/>
    </xmlCellPr>
  </singleXmlCell>
  <singleXmlCell id="1749" r="M54" connectionId="0">
    <xmlCellPr id="1" uniqueName="P1123158">
      <xmlPr mapId="1" xpath="/GFI-IZD-POD/IPK-E_1000958/P1123158" xmlDataType="decimal"/>
    </xmlCellPr>
  </singleXmlCell>
  <singleXmlCell id="1750" r="N54" connectionId="0">
    <xmlCellPr id="1" uniqueName="P1123159">
      <xmlPr mapId="1" xpath="/GFI-IZD-POD/IPK-E_1000958/P1123159" xmlDataType="decimal"/>
    </xmlCellPr>
  </singleXmlCell>
  <singleXmlCell id="1751" r="O54" connectionId="0">
    <xmlCellPr id="1" uniqueName="P1123160">
      <xmlPr mapId="1" xpath="/GFI-IZD-POD/IPK-E_1000958/P1123160" xmlDataType="decimal"/>
    </xmlCellPr>
  </singleXmlCell>
  <singleXmlCell id="1752" r="P54" connectionId="0">
    <xmlCellPr id="1" uniqueName="P1123161">
      <xmlPr mapId="1" xpath="/GFI-IZD-POD/IPK-E_1000958/P1123161" xmlDataType="decimal"/>
    </xmlCellPr>
  </singleXmlCell>
  <singleXmlCell id="1753" r="Q54" connectionId="0">
    <xmlCellPr id="1" uniqueName="P1123162">
      <xmlPr mapId="1" xpath="/GFI-IZD-POD/IPK-E_1000958/P1123162" xmlDataType="decimal"/>
    </xmlCellPr>
  </singleXmlCell>
  <singleXmlCell id="1754" r="R54" connectionId="0">
    <xmlCellPr id="1" uniqueName="P1123163">
      <xmlPr mapId="1" xpath="/GFI-IZD-POD/IPK-E_1000958/P1123163" xmlDataType="decimal"/>
    </xmlCellPr>
  </singleXmlCell>
  <singleXmlCell id="1755" r="S54" connectionId="0">
    <xmlCellPr id="1" uniqueName="P1123092">
      <xmlPr mapId="1" xpath="/GFI-IZD-POD/IPK-E_1000958/P1123092" xmlDataType="decimal"/>
    </xmlCellPr>
  </singleXmlCell>
  <singleXmlCell id="1756" r="T54" connectionId="0">
    <xmlCellPr id="1" uniqueName="P1123093">
      <xmlPr mapId="1" xpath="/GFI-IZD-POD/IPK-E_1000958/P1123093" xmlDataType="decimal"/>
    </xmlCellPr>
  </singleXmlCell>
  <singleXmlCell id="1757" r="U54" connectionId="0">
    <xmlCellPr id="1" uniqueName="P1123169">
      <xmlPr mapId="1" xpath="/GFI-IZD-POD/IPK-E_1000958/P1123169" xmlDataType="decimal"/>
    </xmlCellPr>
  </singleXmlCell>
  <singleXmlCell id="1758" r="V54" connectionId="0">
    <xmlCellPr id="1" uniqueName="P1123170">
      <xmlPr mapId="1" xpath="/GFI-IZD-POD/IPK-E_1000958/P1123170" xmlDataType="decimal"/>
    </xmlCellPr>
  </singleXmlCell>
  <singleXmlCell id="1759" r="W54" connectionId="0">
    <xmlCellPr id="1" uniqueName="P1123171">
      <xmlPr mapId="1" xpath="/GFI-IZD-POD/IPK-E_1000958/P1123171" xmlDataType="decimal"/>
    </xmlCellPr>
  </singleXmlCell>
  <singleXmlCell id="1760" r="X54" connectionId="0">
    <xmlCellPr id="1" uniqueName="P1123172">
      <xmlPr mapId="1" xpath="/GFI-IZD-POD/IPK-E_1000958/P1123172" xmlDataType="decimal"/>
    </xmlCellPr>
  </singleXmlCell>
  <singleXmlCell id="1761" r="Y54" connectionId="0">
    <xmlCellPr id="1" uniqueName="P1123173">
      <xmlPr mapId="1" xpath="/GFI-IZD-POD/IPK-E_1000958/P1123173" xmlDataType="decimal"/>
    </xmlCellPr>
  </singleXmlCell>
  <singleXmlCell id="1762" r="H55" connectionId="0">
    <xmlCellPr id="1" uniqueName="P1080398">
      <xmlPr mapId="1" xpath="/GFI-IZD-POD/IPK-E_1000958/P1080398" xmlDataType="decimal"/>
    </xmlCellPr>
  </singleXmlCell>
  <singleXmlCell id="1763" r="I55" connectionId="0">
    <xmlCellPr id="1" uniqueName="P1080399">
      <xmlPr mapId="1" xpath="/GFI-IZD-POD/IPK-E_1000958/P1080399" xmlDataType="decimal"/>
    </xmlCellPr>
  </singleXmlCell>
  <singleXmlCell id="1764" r="J55" connectionId="0">
    <xmlCellPr id="1" uniqueName="P1080586">
      <xmlPr mapId="1" xpath="/GFI-IZD-POD/IPK-E_1000958/P1080586" xmlDataType="decimal"/>
    </xmlCellPr>
  </singleXmlCell>
  <singleXmlCell id="1765" r="K55" connectionId="0">
    <xmlCellPr id="1" uniqueName="P1080587">
      <xmlPr mapId="1" xpath="/GFI-IZD-POD/IPK-E_1000958/P1080587" xmlDataType="decimal"/>
    </xmlCellPr>
  </singleXmlCell>
  <singleXmlCell id="1766" r="L55" connectionId="0">
    <xmlCellPr id="1" uniqueName="P1080588">
      <xmlPr mapId="1" xpath="/GFI-IZD-POD/IPK-E_1000958/P1080588" xmlDataType="decimal"/>
    </xmlCellPr>
  </singleXmlCell>
  <singleXmlCell id="1767" r="M55" connectionId="0">
    <xmlCellPr id="1" uniqueName="P1080589">
      <xmlPr mapId="1" xpath="/GFI-IZD-POD/IPK-E_1000958/P1080589" xmlDataType="decimal"/>
    </xmlCellPr>
  </singleXmlCell>
  <singleXmlCell id="1768" r="N55" connectionId="0">
    <xmlCellPr id="1" uniqueName="P1080590">
      <xmlPr mapId="1" xpath="/GFI-IZD-POD/IPK-E_1000958/P1080590" xmlDataType="decimal"/>
    </xmlCellPr>
  </singleXmlCell>
  <singleXmlCell id="1769" r="O55" connectionId="0">
    <xmlCellPr id="1" uniqueName="P1080591">
      <xmlPr mapId="1" xpath="/GFI-IZD-POD/IPK-E_1000958/P1080591" xmlDataType="decimal"/>
    </xmlCellPr>
  </singleXmlCell>
  <singleXmlCell id="1770" r="P55" connectionId="0">
    <xmlCellPr id="1" uniqueName="P1082462">
      <xmlPr mapId="1" xpath="/GFI-IZD-POD/IPK-E_1000958/P1082462" xmlDataType="decimal"/>
    </xmlCellPr>
  </singleXmlCell>
  <singleXmlCell id="1771" r="Q55" connectionId="0">
    <xmlCellPr id="1" uniqueName="P1082430">
      <xmlPr mapId="1" xpath="/GFI-IZD-POD/IPK-E_1000958/P1082430" xmlDataType="decimal"/>
    </xmlCellPr>
  </singleXmlCell>
  <singleXmlCell id="1772" r="R55" connectionId="0">
    <xmlCellPr id="1" uniqueName="P1082463">
      <xmlPr mapId="1" xpath="/GFI-IZD-POD/IPK-E_1000958/P1082463" xmlDataType="decimal"/>
    </xmlCellPr>
  </singleXmlCell>
  <singleXmlCell id="1773" r="S55" connectionId="0">
    <xmlCellPr id="1" uniqueName="P1123094">
      <xmlPr mapId="1" xpath="/GFI-IZD-POD/IPK-E_1000958/P1123094" xmlDataType="decimal"/>
    </xmlCellPr>
  </singleXmlCell>
  <singleXmlCell id="1774" r="T55" connectionId="0">
    <xmlCellPr id="1" uniqueName="P1123095">
      <xmlPr mapId="1" xpath="/GFI-IZD-POD/IPK-E_1000958/P1123095" xmlDataType="decimal"/>
    </xmlCellPr>
  </singleXmlCell>
  <singleXmlCell id="1775" r="U55" connectionId="0">
    <xmlCellPr id="1" uniqueName="P1082464">
      <xmlPr mapId="1" xpath="/GFI-IZD-POD/IPK-E_1000958/P1082464" xmlDataType="decimal"/>
    </xmlCellPr>
  </singleXmlCell>
  <singleXmlCell id="1776" r="V55" connectionId="0">
    <xmlCellPr id="1" uniqueName="P1082465">
      <xmlPr mapId="1" xpath="/GFI-IZD-POD/IPK-E_1000958/P1082465" xmlDataType="decimal"/>
    </xmlCellPr>
  </singleXmlCell>
  <singleXmlCell id="1777" r="W55" connectionId="0">
    <xmlCellPr id="1" uniqueName="P1082466">
      <xmlPr mapId="1" xpath="/GFI-IZD-POD/IPK-E_1000958/P1082466" xmlDataType="decimal"/>
    </xmlCellPr>
  </singleXmlCell>
  <singleXmlCell id="1778" r="X55" connectionId="0">
    <xmlCellPr id="1" uniqueName="P1082467">
      <xmlPr mapId="1" xpath="/GFI-IZD-POD/IPK-E_1000958/P1082467" xmlDataType="decimal"/>
    </xmlCellPr>
  </singleXmlCell>
  <singleXmlCell id="1779" r="Y55" connectionId="0">
    <xmlCellPr id="1" uniqueName="P1082468">
      <xmlPr mapId="1" xpath="/GFI-IZD-POD/IPK-E_1000958/P1082468" xmlDataType="decimal"/>
    </xmlCellPr>
  </singleXmlCell>
  <singleXmlCell id="1780" r="H56" connectionId="0">
    <xmlCellPr id="1" uniqueName="P1080692">
      <xmlPr mapId="1" xpath="/GFI-IZD-POD/IPK-E_1000958/P1080692" xmlDataType="decimal"/>
    </xmlCellPr>
  </singleXmlCell>
  <singleXmlCell id="1781" r="I56" connectionId="0">
    <xmlCellPr id="1" uniqueName="P1080693">
      <xmlPr mapId="1" xpath="/GFI-IZD-POD/IPK-E_1000958/P1080693" xmlDataType="decimal"/>
    </xmlCellPr>
  </singleXmlCell>
  <singleXmlCell id="1782" r="J56" connectionId="0">
    <xmlCellPr id="1" uniqueName="P1080694">
      <xmlPr mapId="1" xpath="/GFI-IZD-POD/IPK-E_1000958/P1080694" xmlDataType="decimal"/>
    </xmlCellPr>
  </singleXmlCell>
  <singleXmlCell id="1783" r="K56" connectionId="0">
    <xmlCellPr id="1" uniqueName="P1080779">
      <xmlPr mapId="1" xpath="/GFI-IZD-POD/IPK-E_1000958/P1080779" xmlDataType="decimal"/>
    </xmlCellPr>
  </singleXmlCell>
  <singleXmlCell id="1784" r="L56" connectionId="0">
    <xmlCellPr id="1" uniqueName="P1080780">
      <xmlPr mapId="1" xpath="/GFI-IZD-POD/IPK-E_1000958/P1080780" xmlDataType="decimal"/>
    </xmlCellPr>
  </singleXmlCell>
  <singleXmlCell id="1785" r="M56" connectionId="0">
    <xmlCellPr id="1" uniqueName="P1080781">
      <xmlPr mapId="1" xpath="/GFI-IZD-POD/IPK-E_1000958/P1080781" xmlDataType="decimal"/>
    </xmlCellPr>
  </singleXmlCell>
  <singleXmlCell id="1786" r="N56" connectionId="0">
    <xmlCellPr id="1" uniqueName="P1080782">
      <xmlPr mapId="1" xpath="/GFI-IZD-POD/IPK-E_1000958/P1080782" xmlDataType="decimal"/>
    </xmlCellPr>
  </singleXmlCell>
  <singleXmlCell id="1787" r="O56" connectionId="0">
    <xmlCellPr id="1" uniqueName="P1080783">
      <xmlPr mapId="1" xpath="/GFI-IZD-POD/IPK-E_1000958/P1080783" xmlDataType="decimal"/>
    </xmlCellPr>
  </singleXmlCell>
  <singleXmlCell id="1788" r="P56" connectionId="0">
    <xmlCellPr id="1" uniqueName="P1082469">
      <xmlPr mapId="1" xpath="/GFI-IZD-POD/IPK-E_1000958/P1082469" xmlDataType="decimal"/>
    </xmlCellPr>
  </singleXmlCell>
  <singleXmlCell id="1789" r="Q56" connectionId="0">
    <xmlCellPr id="1" uniqueName="P1082470">
      <xmlPr mapId="1" xpath="/GFI-IZD-POD/IPK-E_1000958/P1082470" xmlDataType="decimal"/>
    </xmlCellPr>
  </singleXmlCell>
  <singleXmlCell id="1790" r="R56" connectionId="0">
    <xmlCellPr id="1" uniqueName="P1082433">
      <xmlPr mapId="1" xpath="/GFI-IZD-POD/IPK-E_1000958/P1082433" xmlDataType="decimal"/>
    </xmlCellPr>
  </singleXmlCell>
  <singleXmlCell id="1791" r="S56" connectionId="0">
    <xmlCellPr id="1" uniqueName="P1123096">
      <xmlPr mapId="1" xpath="/GFI-IZD-POD/IPK-E_1000958/P1123096" xmlDataType="decimal"/>
    </xmlCellPr>
  </singleXmlCell>
  <singleXmlCell id="1792" r="T56" connectionId="0">
    <xmlCellPr id="1" uniqueName="P1123097">
      <xmlPr mapId="1" xpath="/GFI-IZD-POD/IPK-E_1000958/P1123097" xmlDataType="decimal"/>
    </xmlCellPr>
  </singleXmlCell>
  <singleXmlCell id="1793" r="U56" connectionId="0">
    <xmlCellPr id="1" uniqueName="P1082471">
      <xmlPr mapId="1" xpath="/GFI-IZD-POD/IPK-E_1000958/P1082471" xmlDataType="decimal"/>
    </xmlCellPr>
  </singleXmlCell>
  <singleXmlCell id="1794" r="V56" connectionId="0">
    <xmlCellPr id="1" uniqueName="P1082472">
      <xmlPr mapId="1" xpath="/GFI-IZD-POD/IPK-E_1000958/P1082472" xmlDataType="decimal"/>
    </xmlCellPr>
  </singleXmlCell>
  <singleXmlCell id="1795" r="W56" connectionId="0">
    <xmlCellPr id="1" uniqueName="P1082473">
      <xmlPr mapId="1" xpath="/GFI-IZD-POD/IPK-E_1000958/P1082473" xmlDataType="decimal"/>
    </xmlCellPr>
  </singleXmlCell>
  <singleXmlCell id="1796" r="X56" connectionId="0">
    <xmlCellPr id="1" uniqueName="P1082474">
      <xmlPr mapId="1" xpath="/GFI-IZD-POD/IPK-E_1000958/P1082474" xmlDataType="decimal"/>
    </xmlCellPr>
  </singleXmlCell>
  <singleXmlCell id="1797" r="Y56" connectionId="0">
    <xmlCellPr id="1" uniqueName="P1082475">
      <xmlPr mapId="1" xpath="/GFI-IZD-POD/IPK-E_1000958/P1082475" xmlDataType="decimal"/>
    </xmlCellPr>
  </singleXmlCell>
  <singleXmlCell id="1798" r="H57" connectionId="0">
    <xmlCellPr id="1" uniqueName="P1080784">
      <xmlPr mapId="1" xpath="/GFI-IZD-POD/IPK-E_1000958/P1080784" xmlDataType="decimal"/>
    </xmlCellPr>
  </singleXmlCell>
  <singleXmlCell id="1799" r="I57" connectionId="0">
    <xmlCellPr id="1" uniqueName="P1080785">
      <xmlPr mapId="1" xpath="/GFI-IZD-POD/IPK-E_1000958/P1080785" xmlDataType="decimal"/>
    </xmlCellPr>
  </singleXmlCell>
  <singleXmlCell id="1800" r="J57" connectionId="0">
    <xmlCellPr id="1" uniqueName="P1080786">
      <xmlPr mapId="1" xpath="/GFI-IZD-POD/IPK-E_1000958/P1080786" xmlDataType="decimal"/>
    </xmlCellPr>
  </singleXmlCell>
  <singleXmlCell id="1801" r="K57" connectionId="0">
    <xmlCellPr id="1" uniqueName="P1081033">
      <xmlPr mapId="1" xpath="/GFI-IZD-POD/IPK-E_1000958/P1081033" xmlDataType="decimal"/>
    </xmlCellPr>
  </singleXmlCell>
  <singleXmlCell id="1802" r="L57" connectionId="0">
    <xmlCellPr id="1" uniqueName="P1081034">
      <xmlPr mapId="1" xpath="/GFI-IZD-POD/IPK-E_1000958/P1081034" xmlDataType="decimal"/>
    </xmlCellPr>
  </singleXmlCell>
  <singleXmlCell id="1803" r="M57" connectionId="0">
    <xmlCellPr id="1" uniqueName="P1081035">
      <xmlPr mapId="1" xpath="/GFI-IZD-POD/IPK-E_1000958/P1081035" xmlDataType="decimal"/>
    </xmlCellPr>
  </singleXmlCell>
  <singleXmlCell id="1804" r="N57" connectionId="0">
    <xmlCellPr id="1" uniqueName="P1081222">
      <xmlPr mapId="1" xpath="/GFI-IZD-POD/IPK-E_1000958/P1081222" xmlDataType="decimal"/>
    </xmlCellPr>
  </singleXmlCell>
  <singleXmlCell id="1805" r="O57" connectionId="0">
    <xmlCellPr id="1" uniqueName="P1081223">
      <xmlPr mapId="1" xpath="/GFI-IZD-POD/IPK-E_1000958/P1081223" xmlDataType="decimal"/>
    </xmlCellPr>
  </singleXmlCell>
  <singleXmlCell id="1806" r="P57" connectionId="0">
    <xmlCellPr id="1" uniqueName="P1082477">
      <xmlPr mapId="1" xpath="/GFI-IZD-POD/IPK-E_1000958/P1082477" xmlDataType="decimal"/>
    </xmlCellPr>
  </singleXmlCell>
  <singleXmlCell id="1807" r="Q57" connectionId="0">
    <xmlCellPr id="1" uniqueName="P1082480">
      <xmlPr mapId="1" xpath="/GFI-IZD-POD/IPK-E_1000958/P1082480" xmlDataType="decimal"/>
    </xmlCellPr>
  </singleXmlCell>
  <singleXmlCell id="1808" r="R57" connectionId="0">
    <xmlCellPr id="1" uniqueName="P1082482">
      <xmlPr mapId="1" xpath="/GFI-IZD-POD/IPK-E_1000958/P1082482" xmlDataType="decimal"/>
    </xmlCellPr>
  </singleXmlCell>
  <singleXmlCell id="1809" r="S57" connectionId="0">
    <xmlCellPr id="1" uniqueName="P1123098">
      <xmlPr mapId="1" xpath="/GFI-IZD-POD/IPK-E_1000958/P1123098" xmlDataType="decimal"/>
    </xmlCellPr>
  </singleXmlCell>
  <singleXmlCell id="1810" r="T57" connectionId="0">
    <xmlCellPr id="1" uniqueName="P1123099">
      <xmlPr mapId="1" xpath="/GFI-IZD-POD/IPK-E_1000958/P1123099" xmlDataType="decimal"/>
    </xmlCellPr>
  </singleXmlCell>
  <singleXmlCell id="1811" r="U57" connectionId="0">
    <xmlCellPr id="1" uniqueName="P1082435">
      <xmlPr mapId="1" xpath="/GFI-IZD-POD/IPK-E_1000958/P1082435" xmlDataType="decimal"/>
    </xmlCellPr>
  </singleXmlCell>
  <singleXmlCell id="1812" r="V57" connectionId="0">
    <xmlCellPr id="1" uniqueName="P1082484">
      <xmlPr mapId="1" xpath="/GFI-IZD-POD/IPK-E_1000958/P1082484" xmlDataType="decimal"/>
    </xmlCellPr>
  </singleXmlCell>
  <singleXmlCell id="1813" r="W57" connectionId="0">
    <xmlCellPr id="1" uniqueName="P1082487">
      <xmlPr mapId="1" xpath="/GFI-IZD-POD/IPK-E_1000958/P1082487" xmlDataType="decimal"/>
    </xmlCellPr>
  </singleXmlCell>
  <singleXmlCell id="1814" r="X57" connectionId="0">
    <xmlCellPr id="1" uniqueName="P1082488">
      <xmlPr mapId="1" xpath="/GFI-IZD-POD/IPK-E_1000958/P1082488" xmlDataType="decimal"/>
    </xmlCellPr>
  </singleXmlCell>
  <singleXmlCell id="1815" r="Y57" connectionId="0">
    <xmlCellPr id="1" uniqueName="P1082490">
      <xmlPr mapId="1" xpath="/GFI-IZD-POD/IPK-E_1000958/P1082490" xmlDataType="decimal"/>
    </xmlCellPr>
  </singleXmlCell>
  <singleXmlCell id="1816" r="H58" connectionId="0">
    <xmlCellPr id="1" uniqueName="P1081224">
      <xmlPr mapId="1" xpath="/GFI-IZD-POD/IPK-E_1000958/P1081224" xmlDataType="decimal"/>
    </xmlCellPr>
  </singleXmlCell>
  <singleXmlCell id="1817" r="I58" connectionId="0">
    <xmlCellPr id="1" uniqueName="P1081225">
      <xmlPr mapId="1" xpath="/GFI-IZD-POD/IPK-E_1000958/P1081225" xmlDataType="decimal"/>
    </xmlCellPr>
  </singleXmlCell>
  <singleXmlCell id="1818" r="J58" connectionId="0">
    <xmlCellPr id="1" uniqueName="P1081326">
      <xmlPr mapId="1" xpath="/GFI-IZD-POD/IPK-E_1000958/P1081326" xmlDataType="decimal"/>
    </xmlCellPr>
  </singleXmlCell>
  <singleXmlCell id="1819" r="K58" connectionId="0">
    <xmlCellPr id="1" uniqueName="P1081327">
      <xmlPr mapId="1" xpath="/GFI-IZD-POD/IPK-E_1000958/P1081327" xmlDataType="decimal"/>
    </xmlCellPr>
  </singleXmlCell>
  <singleXmlCell id="1820" r="L58" connectionId="0">
    <xmlCellPr id="1" uniqueName="P1081328">
      <xmlPr mapId="1" xpath="/GFI-IZD-POD/IPK-E_1000958/P1081328" xmlDataType="decimal"/>
    </xmlCellPr>
  </singleXmlCell>
  <singleXmlCell id="1821" r="M58" connectionId="0">
    <xmlCellPr id="1" uniqueName="P1081413">
      <xmlPr mapId="1" xpath="/GFI-IZD-POD/IPK-E_1000958/P1081413" xmlDataType="decimal"/>
    </xmlCellPr>
  </singleXmlCell>
  <singleXmlCell id="1822" r="N58" connectionId="0">
    <xmlCellPr id="1" uniqueName="P1081414">
      <xmlPr mapId="1" xpath="/GFI-IZD-POD/IPK-E_1000958/P1081414" xmlDataType="decimal"/>
    </xmlCellPr>
  </singleXmlCell>
  <singleXmlCell id="1823" r="O58" connectionId="0">
    <xmlCellPr id="1" uniqueName="P1081415">
      <xmlPr mapId="1" xpath="/GFI-IZD-POD/IPK-E_1000958/P1081415" xmlDataType="decimal"/>
    </xmlCellPr>
  </singleXmlCell>
  <singleXmlCell id="1824" r="P58" connectionId="0">
    <xmlCellPr id="1" uniqueName="P1082493">
      <xmlPr mapId="1" xpath="/GFI-IZD-POD/IPK-E_1000958/P1082493" xmlDataType="decimal"/>
    </xmlCellPr>
  </singleXmlCell>
  <singleXmlCell id="1825" r="Q58" connectionId="0">
    <xmlCellPr id="1" uniqueName="P1082497">
      <xmlPr mapId="1" xpath="/GFI-IZD-POD/IPK-E_1000958/P1082497" xmlDataType="decimal"/>
    </xmlCellPr>
  </singleXmlCell>
  <singleXmlCell id="1826" r="R58" connectionId="0">
    <xmlCellPr id="1" uniqueName="P1082498">
      <xmlPr mapId="1" xpath="/GFI-IZD-POD/IPK-E_1000958/P1082498" xmlDataType="decimal"/>
    </xmlCellPr>
  </singleXmlCell>
  <singleXmlCell id="1827" r="S58" connectionId="0">
    <xmlCellPr id="1" uniqueName="P1123100">
      <xmlPr mapId="1" xpath="/GFI-IZD-POD/IPK-E_1000958/P1123100" xmlDataType="decimal"/>
    </xmlCellPr>
  </singleXmlCell>
  <singleXmlCell id="1828" r="T58" connectionId="0">
    <xmlCellPr id="1" uniqueName="P1123101">
      <xmlPr mapId="1" xpath="/GFI-IZD-POD/IPK-E_1000958/P1123101" xmlDataType="decimal"/>
    </xmlCellPr>
  </singleXmlCell>
  <singleXmlCell id="1829" r="U58" connectionId="0">
    <xmlCellPr id="1" uniqueName="P1082501">
      <xmlPr mapId="1" xpath="/GFI-IZD-POD/IPK-E_1000958/P1082501" xmlDataType="decimal"/>
    </xmlCellPr>
  </singleXmlCell>
  <singleXmlCell id="1830" r="V58" connectionId="0">
    <xmlCellPr id="1" uniqueName="P1082437">
      <xmlPr mapId="1" xpath="/GFI-IZD-POD/IPK-E_1000958/P1082437" xmlDataType="decimal"/>
    </xmlCellPr>
  </singleXmlCell>
  <singleXmlCell id="1831" r="W58" connectionId="0">
    <xmlCellPr id="1" uniqueName="P1082503">
      <xmlPr mapId="1" xpath="/GFI-IZD-POD/IPK-E_1000958/P1082503" xmlDataType="decimal"/>
    </xmlCellPr>
  </singleXmlCell>
  <singleXmlCell id="1832" r="X58" connectionId="0">
    <xmlCellPr id="1" uniqueName="P1082505">
      <xmlPr mapId="1" xpath="/GFI-IZD-POD/IPK-E_1000958/P1082505" xmlDataType="decimal"/>
    </xmlCellPr>
  </singleXmlCell>
  <singleXmlCell id="1833" r="Y58" connectionId="0">
    <xmlCellPr id="1" uniqueName="P1082507">
      <xmlPr mapId="1" xpath="/GFI-IZD-POD/IPK-E_1000958/P1082507" xmlDataType="decimal"/>
    </xmlCellPr>
  </singleXmlCell>
  <singleXmlCell id="1834" r="H59" connectionId="0">
    <xmlCellPr id="1" uniqueName="P1081416">
      <xmlPr mapId="1" xpath="/GFI-IZD-POD/IPK-E_1000958/P1081416" xmlDataType="decimal"/>
    </xmlCellPr>
  </singleXmlCell>
  <singleXmlCell id="1835" r="I59" connectionId="0">
    <xmlCellPr id="1" uniqueName="P1081501">
      <xmlPr mapId="1" xpath="/GFI-IZD-POD/IPK-E_1000958/P1081501" xmlDataType="decimal"/>
    </xmlCellPr>
  </singleXmlCell>
  <singleXmlCell id="1836" r="J59" connectionId="0">
    <xmlCellPr id="1" uniqueName="P1081502">
      <xmlPr mapId="1" xpath="/GFI-IZD-POD/IPK-E_1000958/P1081502" xmlDataType="decimal"/>
    </xmlCellPr>
  </singleXmlCell>
  <singleXmlCell id="1837" r="K59" connectionId="0">
    <xmlCellPr id="1" uniqueName="P1081503">
      <xmlPr mapId="1" xpath="/GFI-IZD-POD/IPK-E_1000958/P1081503" xmlDataType="decimal"/>
    </xmlCellPr>
  </singleXmlCell>
  <singleXmlCell id="1838" r="L59" connectionId="0">
    <xmlCellPr id="1" uniqueName="P1081504">
      <xmlPr mapId="1" xpath="/GFI-IZD-POD/IPK-E_1000958/P1081504" xmlDataType="decimal"/>
    </xmlCellPr>
  </singleXmlCell>
  <singleXmlCell id="1839" r="M59" connectionId="0">
    <xmlCellPr id="1" uniqueName="P1081505">
      <xmlPr mapId="1" xpath="/GFI-IZD-POD/IPK-E_1000958/P1081505" xmlDataType="decimal"/>
    </xmlCellPr>
  </singleXmlCell>
  <singleXmlCell id="1840" r="N59" connectionId="0">
    <xmlCellPr id="1" uniqueName="P1081506">
      <xmlPr mapId="1" xpath="/GFI-IZD-POD/IPK-E_1000958/P1081506" xmlDataType="decimal"/>
    </xmlCellPr>
  </singleXmlCell>
  <singleXmlCell id="1841" r="O59" connectionId="0">
    <xmlCellPr id="1" uniqueName="P1081507">
      <xmlPr mapId="1" xpath="/GFI-IZD-POD/IPK-E_1000958/P1081507" xmlDataType="decimal"/>
    </xmlCellPr>
  </singleXmlCell>
  <singleXmlCell id="1842" r="P59" connectionId="0">
    <xmlCellPr id="1" uniqueName="P1082510">
      <xmlPr mapId="1" xpath="/GFI-IZD-POD/IPK-E_1000958/P1082510" xmlDataType="decimal"/>
    </xmlCellPr>
  </singleXmlCell>
  <singleXmlCell id="1843" r="Q59" connectionId="0">
    <xmlCellPr id="1" uniqueName="P1082512">
      <xmlPr mapId="1" xpath="/GFI-IZD-POD/IPK-E_1000958/P1082512" xmlDataType="decimal"/>
    </xmlCellPr>
  </singleXmlCell>
  <singleXmlCell id="1844" r="R59" connectionId="0">
    <xmlCellPr id="1" uniqueName="P1082514">
      <xmlPr mapId="1" xpath="/GFI-IZD-POD/IPK-E_1000958/P1082514" xmlDataType="decimal"/>
    </xmlCellPr>
  </singleXmlCell>
  <singleXmlCell id="1845" r="S59" connectionId="0">
    <xmlCellPr id="1" uniqueName="P1123102">
      <xmlPr mapId="1" xpath="/GFI-IZD-POD/IPK-E_1000958/P1123102" xmlDataType="decimal"/>
    </xmlCellPr>
  </singleXmlCell>
  <singleXmlCell id="1846" r="T59" connectionId="0">
    <xmlCellPr id="1" uniqueName="P1123103">
      <xmlPr mapId="1" xpath="/GFI-IZD-POD/IPK-E_1000958/P1123103" xmlDataType="decimal"/>
    </xmlCellPr>
  </singleXmlCell>
  <singleXmlCell id="1847" r="U59" connectionId="0">
    <xmlCellPr id="1" uniqueName="P1082516">
      <xmlPr mapId="1" xpath="/GFI-IZD-POD/IPK-E_1000958/P1082516" xmlDataType="decimal"/>
    </xmlCellPr>
  </singleXmlCell>
  <singleXmlCell id="1848" r="V59" connectionId="0">
    <xmlCellPr id="1" uniqueName="P1082519">
      <xmlPr mapId="1" xpath="/GFI-IZD-POD/IPK-E_1000958/P1082519" xmlDataType="decimal"/>
    </xmlCellPr>
  </singleXmlCell>
  <singleXmlCell id="1849" r="W59" connectionId="0">
    <xmlCellPr id="1" uniqueName="P1082440">
      <xmlPr mapId="1" xpath="/GFI-IZD-POD/IPK-E_1000958/P1082440" xmlDataType="decimal"/>
    </xmlCellPr>
  </singleXmlCell>
  <singleXmlCell id="1850" r="X59" connectionId="0">
    <xmlCellPr id="1" uniqueName="P1082521">
      <xmlPr mapId="1" xpath="/GFI-IZD-POD/IPK-E_1000958/P1082521" xmlDataType="decimal"/>
    </xmlCellPr>
  </singleXmlCell>
  <singleXmlCell id="1851" r="Y59" connectionId="0">
    <xmlCellPr id="1" uniqueName="P1082523">
      <xmlPr mapId="1" xpath="/GFI-IZD-POD/IPK-E_1000958/P1082523" xmlDataType="decimal"/>
    </xmlCellPr>
  </singleXmlCell>
  <singleXmlCell id="1852" r="H61" connectionId="0">
    <xmlCellPr id="1" uniqueName="P1081508">
      <xmlPr mapId="1" xpath="/GFI-IZD-POD/IPK-E_1000958/P1081508" xmlDataType="decimal"/>
    </xmlCellPr>
  </singleXmlCell>
  <singleXmlCell id="1853" r="I61" connectionId="0">
    <xmlCellPr id="1" uniqueName="P1081509">
      <xmlPr mapId="1" xpath="/GFI-IZD-POD/IPK-E_1000958/P1081509" xmlDataType="decimal"/>
    </xmlCellPr>
  </singleXmlCell>
  <singleXmlCell id="1854" r="J61" connectionId="0">
    <xmlCellPr id="1" uniqueName="P1081510">
      <xmlPr mapId="1" xpath="/GFI-IZD-POD/IPK-E_1000958/P1081510" xmlDataType="decimal"/>
    </xmlCellPr>
  </singleXmlCell>
  <singleXmlCell id="1855" r="K61" connectionId="0">
    <xmlCellPr id="1" uniqueName="P1081511">
      <xmlPr mapId="1" xpath="/GFI-IZD-POD/IPK-E_1000958/P1081511" xmlDataType="decimal"/>
    </xmlCellPr>
  </singleXmlCell>
  <singleXmlCell id="1856" r="L61" connectionId="0">
    <xmlCellPr id="1" uniqueName="P1081512">
      <xmlPr mapId="1" xpath="/GFI-IZD-POD/IPK-E_1000958/P1081512" xmlDataType="decimal"/>
    </xmlCellPr>
  </singleXmlCell>
  <singleXmlCell id="1857" r="M61" connectionId="0">
    <xmlCellPr id="1" uniqueName="P1081513">
      <xmlPr mapId="1" xpath="/GFI-IZD-POD/IPK-E_1000958/P1081513" xmlDataType="decimal"/>
    </xmlCellPr>
  </singleXmlCell>
  <singleXmlCell id="1858" r="N61" connectionId="0">
    <xmlCellPr id="1" uniqueName="P1081514">
      <xmlPr mapId="1" xpath="/GFI-IZD-POD/IPK-E_1000958/P1081514" xmlDataType="decimal"/>
    </xmlCellPr>
  </singleXmlCell>
  <singleXmlCell id="1859" r="O61" connectionId="0">
    <xmlCellPr id="1" uniqueName="P1081515">
      <xmlPr mapId="1" xpath="/GFI-IZD-POD/IPK-E_1000958/P1081515" xmlDataType="decimal"/>
    </xmlCellPr>
  </singleXmlCell>
  <singleXmlCell id="1860" r="P61" connectionId="0">
    <xmlCellPr id="1" uniqueName="P1082525">
      <xmlPr mapId="1" xpath="/GFI-IZD-POD/IPK-E_1000958/P1082525" xmlDataType="decimal"/>
    </xmlCellPr>
  </singleXmlCell>
  <singleXmlCell id="1861" r="Q61" connectionId="0">
    <xmlCellPr id="1" uniqueName="P1082527">
      <xmlPr mapId="1" xpath="/GFI-IZD-POD/IPK-E_1000958/P1082527" xmlDataType="decimal"/>
    </xmlCellPr>
  </singleXmlCell>
  <singleXmlCell id="1862" r="R61" connectionId="0">
    <xmlCellPr id="1" uniqueName="P1082528">
      <xmlPr mapId="1" xpath="/GFI-IZD-POD/IPK-E_1000958/P1082528" xmlDataType="decimal"/>
    </xmlCellPr>
  </singleXmlCell>
  <singleXmlCell id="1863" r="S61" connectionId="0">
    <xmlCellPr id="1" uniqueName="P1123104">
      <xmlPr mapId="1" xpath="/GFI-IZD-POD/IPK-E_1000958/P1123104" xmlDataType="decimal"/>
    </xmlCellPr>
  </singleXmlCell>
  <singleXmlCell id="1864" r="T61" connectionId="0">
    <xmlCellPr id="1" uniqueName="P1123105">
      <xmlPr mapId="1" xpath="/GFI-IZD-POD/IPK-E_1000958/P1123105" xmlDataType="decimal"/>
    </xmlCellPr>
  </singleXmlCell>
  <singleXmlCell id="1865" r="U61" connectionId="0">
    <xmlCellPr id="1" uniqueName="P1082529">
      <xmlPr mapId="1" xpath="/GFI-IZD-POD/IPK-E_1000958/P1082529" xmlDataType="decimal"/>
    </xmlCellPr>
  </singleXmlCell>
  <singleXmlCell id="1866" r="V61" connectionId="0">
    <xmlCellPr id="1" uniqueName="P1082530">
      <xmlPr mapId="1" xpath="/GFI-IZD-POD/IPK-E_1000958/P1082530" xmlDataType="decimal"/>
    </xmlCellPr>
  </singleXmlCell>
  <singleXmlCell id="1867" r="W61" connectionId="0">
    <xmlCellPr id="1" uniqueName="P1082532">
      <xmlPr mapId="1" xpath="/GFI-IZD-POD/IPK-E_1000958/P1082532" xmlDataType="decimal"/>
    </xmlCellPr>
  </singleXmlCell>
  <singleXmlCell id="1868" r="X61" connectionId="0">
    <xmlCellPr id="1" uniqueName="P1082442">
      <xmlPr mapId="1" xpath="/GFI-IZD-POD/IPK-E_1000958/P1082442" xmlDataType="decimal"/>
    </xmlCellPr>
  </singleXmlCell>
  <singleXmlCell id="1869" r="Y61" connectionId="0">
    <xmlCellPr id="1" uniqueName="P1082533">
      <xmlPr mapId="1" xpath="/GFI-IZD-POD/IPK-E_1000958/P1082533" xmlDataType="decimal"/>
    </xmlCellPr>
  </singleXmlCell>
  <singleXmlCell id="1870" r="H62" connectionId="0">
    <xmlCellPr id="1" uniqueName="P1081516">
      <xmlPr mapId="1" xpath="/GFI-IZD-POD/IPK-E_1000958/P1081516" xmlDataType="decimal"/>
    </xmlCellPr>
  </singleXmlCell>
  <singleXmlCell id="1871" r="I62" connectionId="0">
    <xmlCellPr id="1" uniqueName="P1081517">
      <xmlPr mapId="1" xpath="/GFI-IZD-POD/IPK-E_1000958/P1081517" xmlDataType="decimal"/>
    </xmlCellPr>
  </singleXmlCell>
  <singleXmlCell id="1872" r="J62" connectionId="0">
    <xmlCellPr id="1" uniqueName="P1081518">
      <xmlPr mapId="1" xpath="/GFI-IZD-POD/IPK-E_1000958/P1081518" xmlDataType="decimal"/>
    </xmlCellPr>
  </singleXmlCell>
  <singleXmlCell id="1873" r="K62" connectionId="0">
    <xmlCellPr id="1" uniqueName="P1081519">
      <xmlPr mapId="1" xpath="/GFI-IZD-POD/IPK-E_1000958/P1081519" xmlDataType="decimal"/>
    </xmlCellPr>
  </singleXmlCell>
  <singleXmlCell id="1874" r="L62" connectionId="0">
    <xmlCellPr id="1" uniqueName="P1081520">
      <xmlPr mapId="1" xpath="/GFI-IZD-POD/IPK-E_1000958/P1081520" xmlDataType="decimal"/>
    </xmlCellPr>
  </singleXmlCell>
  <singleXmlCell id="1875" r="M62" connectionId="0">
    <xmlCellPr id="1" uniqueName="P1081521">
      <xmlPr mapId="1" xpath="/GFI-IZD-POD/IPK-E_1000958/P1081521" xmlDataType="decimal"/>
    </xmlCellPr>
  </singleXmlCell>
  <singleXmlCell id="1876" r="N62" connectionId="0">
    <xmlCellPr id="1" uniqueName="P1081522">
      <xmlPr mapId="1" xpath="/GFI-IZD-POD/IPK-E_1000958/P1081522" xmlDataType="decimal"/>
    </xmlCellPr>
  </singleXmlCell>
  <singleXmlCell id="1877" r="O62" connectionId="0">
    <xmlCellPr id="1" uniqueName="P1081523">
      <xmlPr mapId="1" xpath="/GFI-IZD-POD/IPK-E_1000958/P1081523" xmlDataType="decimal"/>
    </xmlCellPr>
  </singleXmlCell>
  <singleXmlCell id="1878" r="P62" connectionId="0">
    <xmlCellPr id="1" uniqueName="P1082550">
      <xmlPr mapId="1" xpath="/GFI-IZD-POD/IPK-E_1000958/P1082550" xmlDataType="decimal"/>
    </xmlCellPr>
  </singleXmlCell>
  <singleXmlCell id="1879" r="Q62" connectionId="0">
    <xmlCellPr id="1" uniqueName="P1082552">
      <xmlPr mapId="1" xpath="/GFI-IZD-POD/IPK-E_1000958/P1082552" xmlDataType="decimal"/>
    </xmlCellPr>
  </singleXmlCell>
  <singleXmlCell id="1880" r="R62" connectionId="0">
    <xmlCellPr id="1" uniqueName="P1082554">
      <xmlPr mapId="1" xpath="/GFI-IZD-POD/IPK-E_1000958/P1082554" xmlDataType="decimal"/>
    </xmlCellPr>
  </singleXmlCell>
  <singleXmlCell id="1881" r="S62" connectionId="0">
    <xmlCellPr id="1" uniqueName="P1123106">
      <xmlPr mapId="1" xpath="/GFI-IZD-POD/IPK-E_1000958/P1123106" xmlDataType="decimal"/>
    </xmlCellPr>
  </singleXmlCell>
  <singleXmlCell id="1882" r="T62" connectionId="0">
    <xmlCellPr id="1" uniqueName="P1123107">
      <xmlPr mapId="1" xpath="/GFI-IZD-POD/IPK-E_1000958/P1123107" xmlDataType="decimal"/>
    </xmlCellPr>
  </singleXmlCell>
  <singleXmlCell id="1883" r="U62" connectionId="0">
    <xmlCellPr id="1" uniqueName="P1082558">
      <xmlPr mapId="1" xpath="/GFI-IZD-POD/IPK-E_1000958/P1082558" xmlDataType="decimal"/>
    </xmlCellPr>
  </singleXmlCell>
  <singleXmlCell id="1884" r="V62" connectionId="0">
    <xmlCellPr id="1" uniqueName="P1082562">
      <xmlPr mapId="1" xpath="/GFI-IZD-POD/IPK-E_1000958/P1082562" xmlDataType="decimal"/>
    </xmlCellPr>
  </singleXmlCell>
  <singleXmlCell id="1885" r="W62" connectionId="0">
    <xmlCellPr id="1" uniqueName="P1082564">
      <xmlPr mapId="1" xpath="/GFI-IZD-POD/IPK-E_1000958/P1082564" xmlDataType="decimal"/>
    </xmlCellPr>
  </singleXmlCell>
  <singleXmlCell id="1886" r="X62" connectionId="0">
    <xmlCellPr id="1" uniqueName="P1082566">
      <xmlPr mapId="1" xpath="/GFI-IZD-POD/IPK-E_1000958/P1082566" xmlDataType="decimal"/>
    </xmlCellPr>
  </singleXmlCell>
  <singleXmlCell id="1887" r="Y62" connectionId="0">
    <xmlCellPr id="1" uniqueName="P1082445">
      <xmlPr mapId="1" xpath="/GFI-IZD-POD/IPK-E_1000958/P1082445" xmlDataType="decimal"/>
    </xmlCellPr>
  </singleXmlCell>
  <singleXmlCell id="1888" r="H63" connectionId="0">
    <xmlCellPr id="1" uniqueName="P1081524">
      <xmlPr mapId="1" xpath="/GFI-IZD-POD/IPK-E_1000958/P1081524" xmlDataType="decimal"/>
    </xmlCellPr>
  </singleXmlCell>
  <singleXmlCell id="1889" r="I63" connectionId="0">
    <xmlCellPr id="1" uniqueName="P1081525">
      <xmlPr mapId="1" xpath="/GFI-IZD-POD/IPK-E_1000958/P1081525" xmlDataType="decimal"/>
    </xmlCellPr>
  </singleXmlCell>
  <singleXmlCell id="1890" r="J63" connectionId="0">
    <xmlCellPr id="1" uniqueName="P1081526">
      <xmlPr mapId="1" xpath="/GFI-IZD-POD/IPK-E_1000958/P1081526" xmlDataType="decimal"/>
    </xmlCellPr>
  </singleXmlCell>
  <singleXmlCell id="1891" r="K63" connectionId="0">
    <xmlCellPr id="1" uniqueName="P1081527">
      <xmlPr mapId="1" xpath="/GFI-IZD-POD/IPK-E_1000958/P1081527" xmlDataType="decimal"/>
    </xmlCellPr>
  </singleXmlCell>
  <singleXmlCell id="1892" r="L63" connectionId="0">
    <xmlCellPr id="1" uniqueName="P1081528">
      <xmlPr mapId="1" xpath="/GFI-IZD-POD/IPK-E_1000958/P1081528" xmlDataType="decimal"/>
    </xmlCellPr>
  </singleXmlCell>
  <singleXmlCell id="1893" r="M63" connectionId="0">
    <xmlCellPr id="1" uniqueName="P1081529">
      <xmlPr mapId="1" xpath="/GFI-IZD-POD/IPK-E_1000958/P1081529" xmlDataType="decimal"/>
    </xmlCellPr>
  </singleXmlCell>
  <singleXmlCell id="1894" r="N63" connectionId="0">
    <xmlCellPr id="1" uniqueName="P1081530">
      <xmlPr mapId="1" xpath="/GFI-IZD-POD/IPK-E_1000958/P1081530" xmlDataType="decimal"/>
    </xmlCellPr>
  </singleXmlCell>
  <singleXmlCell id="1895" r="O63" connectionId="0">
    <xmlCellPr id="1" uniqueName="P1081531">
      <xmlPr mapId="1" xpath="/GFI-IZD-POD/IPK-E_1000958/P1081531" xmlDataType="decimal"/>
    </xmlCellPr>
  </singleXmlCell>
  <singleXmlCell id="1896" r="P63" connectionId="0">
    <xmlCellPr id="1" uniqueName="P1082568">
      <xmlPr mapId="1" xpath="/GFI-IZD-POD/IPK-E_1000958/P1082568" xmlDataType="decimal"/>
    </xmlCellPr>
  </singleXmlCell>
  <singleXmlCell id="1897" r="Q63" connectionId="0">
    <xmlCellPr id="1" uniqueName="P1082570">
      <xmlPr mapId="1" xpath="/GFI-IZD-POD/IPK-E_1000958/P1082570" xmlDataType="decimal"/>
    </xmlCellPr>
  </singleXmlCell>
  <singleXmlCell id="1898" r="R63" connectionId="0">
    <xmlCellPr id="1" uniqueName="P1082573">
      <xmlPr mapId="1" xpath="/GFI-IZD-POD/IPK-E_1000958/P1082573" xmlDataType="decimal"/>
    </xmlCellPr>
  </singleXmlCell>
  <singleXmlCell id="1899" r="S63" connectionId="0">
    <xmlCellPr id="1" uniqueName="P1123108">
      <xmlPr mapId="1" xpath="/GFI-IZD-POD/IPK-E_1000958/P1123108" xmlDataType="decimal"/>
    </xmlCellPr>
  </singleXmlCell>
  <singleXmlCell id="1900" r="T63" connectionId="0">
    <xmlCellPr id="1" uniqueName="P1123109">
      <xmlPr mapId="1" xpath="/GFI-IZD-POD/IPK-E_1000958/P1123109" xmlDataType="decimal"/>
    </xmlCellPr>
  </singleXmlCell>
  <singleXmlCell id="1901" r="U63" connectionId="0">
    <xmlCellPr id="1" uniqueName="P1082576">
      <xmlPr mapId="1" xpath="/GFI-IZD-POD/IPK-E_1000958/P1082576" xmlDataType="decimal"/>
    </xmlCellPr>
  </singleXmlCell>
  <singleXmlCell id="1902" r="V63" connectionId="0">
    <xmlCellPr id="1" uniqueName="P1082578">
      <xmlPr mapId="1" xpath="/GFI-IZD-POD/IPK-E_1000958/P1082578" xmlDataType="decimal"/>
    </xmlCellPr>
  </singleXmlCell>
  <singleXmlCell id="1903" r="W63" connectionId="0">
    <xmlCellPr id="1" uniqueName="P1082580">
      <xmlPr mapId="1" xpath="/GFI-IZD-POD/IPK-E_1000958/P1082580" xmlDataType="decimal"/>
    </xmlCellPr>
  </singleXmlCell>
  <singleXmlCell id="1904" r="X63" connectionId="0">
    <xmlCellPr id="1" uniqueName="P1082582">
      <xmlPr mapId="1" xpath="/GFI-IZD-POD/IPK-E_1000958/P1082582" xmlDataType="decimal"/>
    </xmlCellPr>
  </singleXmlCell>
  <singleXmlCell id="1905" r="Y63" connectionId="0">
    <xmlCellPr id="1" uniqueName="P1082584">
      <xmlPr mapId="1" xpath="/GFI-IZD-POD/IPK-E_1000958/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topLeftCell="A7" workbookViewId="0">
      <selection activeCell="F63" sqref="F63"/>
    </sheetView>
  </sheetViews>
  <sheetFormatPr defaultRowHeight="12.75" x14ac:dyDescent="0.2"/>
  <cols>
    <col min="9" max="9" width="13.42578125" customWidth="1"/>
  </cols>
  <sheetData>
    <row r="1" spans="1:10" ht="15.75" x14ac:dyDescent="0.2">
      <c r="A1" s="138"/>
      <c r="B1" s="139"/>
      <c r="C1" s="139"/>
      <c r="D1" s="15"/>
      <c r="E1" s="15"/>
      <c r="F1" s="15"/>
      <c r="G1" s="15"/>
      <c r="H1" s="15"/>
      <c r="I1" s="15"/>
      <c r="J1" s="16"/>
    </row>
    <row r="2" spans="1:10" ht="14.45" customHeight="1" x14ac:dyDescent="0.2">
      <c r="A2" s="140" t="s">
        <v>316</v>
      </c>
      <c r="B2" s="141"/>
      <c r="C2" s="141"/>
      <c r="D2" s="141"/>
      <c r="E2" s="141"/>
      <c r="F2" s="141"/>
      <c r="G2" s="141"/>
      <c r="H2" s="141"/>
      <c r="I2" s="141"/>
      <c r="J2" s="142"/>
    </row>
    <row r="3" spans="1:10" ht="15" x14ac:dyDescent="0.2">
      <c r="A3" s="51"/>
      <c r="B3" s="52"/>
      <c r="C3" s="52"/>
      <c r="D3" s="52"/>
      <c r="E3" s="52"/>
      <c r="F3" s="52"/>
      <c r="G3" s="52"/>
      <c r="H3" s="52"/>
      <c r="I3" s="52"/>
      <c r="J3" s="53"/>
    </row>
    <row r="4" spans="1:10" ht="33.6" customHeight="1" x14ac:dyDescent="0.2">
      <c r="A4" s="143" t="s">
        <v>301</v>
      </c>
      <c r="B4" s="144"/>
      <c r="C4" s="144"/>
      <c r="D4" s="144"/>
      <c r="E4" s="145" t="s">
        <v>444</v>
      </c>
      <c r="F4" s="146"/>
      <c r="G4" s="59" t="s">
        <v>0</v>
      </c>
      <c r="H4" s="145" t="s">
        <v>445</v>
      </c>
      <c r="I4" s="146"/>
      <c r="J4" s="17"/>
    </row>
    <row r="5" spans="1:10" s="64" customFormat="1" ht="10.15" customHeight="1" x14ac:dyDescent="0.25">
      <c r="A5" s="147"/>
      <c r="B5" s="148"/>
      <c r="C5" s="148"/>
      <c r="D5" s="148"/>
      <c r="E5" s="148"/>
      <c r="F5" s="148"/>
      <c r="G5" s="148"/>
      <c r="H5" s="148"/>
      <c r="I5" s="148"/>
      <c r="J5" s="149"/>
    </row>
    <row r="6" spans="1:10" ht="20.45" customHeight="1" x14ac:dyDescent="0.2">
      <c r="A6" s="54"/>
      <c r="B6" s="65" t="s">
        <v>321</v>
      </c>
      <c r="C6" s="55"/>
      <c r="D6" s="55"/>
      <c r="E6" s="77">
        <v>2024</v>
      </c>
      <c r="F6" s="66"/>
      <c r="G6" s="59"/>
      <c r="H6" s="66"/>
      <c r="I6" s="66"/>
      <c r="J6" s="26"/>
    </row>
    <row r="7" spans="1:10" s="68" customFormat="1" ht="10.9" customHeight="1" x14ac:dyDescent="0.2">
      <c r="A7" s="54"/>
      <c r="B7" s="55"/>
      <c r="C7" s="55"/>
      <c r="D7" s="55"/>
      <c r="E7" s="67"/>
      <c r="F7" s="67"/>
      <c r="G7" s="59"/>
      <c r="H7" s="67"/>
      <c r="I7" s="67"/>
      <c r="J7" s="26"/>
    </row>
    <row r="8" spans="1:10" ht="37.9" customHeight="1" x14ac:dyDescent="0.2">
      <c r="A8" s="151" t="s">
        <v>322</v>
      </c>
      <c r="B8" s="152"/>
      <c r="C8" s="152"/>
      <c r="D8" s="152"/>
      <c r="E8" s="152"/>
      <c r="F8" s="152"/>
      <c r="G8" s="152"/>
      <c r="H8" s="152"/>
      <c r="I8" s="152"/>
      <c r="J8" s="18"/>
    </row>
    <row r="9" spans="1:10" ht="14.25" x14ac:dyDescent="0.2">
      <c r="A9" s="19"/>
      <c r="B9" s="47"/>
      <c r="C9" s="47"/>
      <c r="D9" s="47"/>
      <c r="E9" s="150"/>
      <c r="F9" s="150"/>
      <c r="G9" s="100"/>
      <c r="H9" s="100"/>
      <c r="I9" s="57"/>
      <c r="J9" s="58"/>
    </row>
    <row r="10" spans="1:10" ht="25.9" customHeight="1" x14ac:dyDescent="0.2">
      <c r="A10" s="118" t="s">
        <v>302</v>
      </c>
      <c r="B10" s="119"/>
      <c r="C10" s="130" t="s">
        <v>446</v>
      </c>
      <c r="D10" s="131"/>
      <c r="E10" s="49"/>
      <c r="F10" s="153" t="s">
        <v>323</v>
      </c>
      <c r="G10" s="154"/>
      <c r="H10" s="112" t="s">
        <v>449</v>
      </c>
      <c r="I10" s="113"/>
      <c r="J10" s="20"/>
    </row>
    <row r="11" spans="1:10" ht="15.6" customHeight="1" x14ac:dyDescent="0.2">
      <c r="A11" s="19"/>
      <c r="B11" s="47"/>
      <c r="C11" s="47"/>
      <c r="D11" s="47"/>
      <c r="E11" s="137"/>
      <c r="F11" s="137"/>
      <c r="G11" s="137"/>
      <c r="H11" s="137"/>
      <c r="I11" s="50"/>
      <c r="J11" s="20"/>
    </row>
    <row r="12" spans="1:10" ht="21" customHeight="1" x14ac:dyDescent="0.2">
      <c r="A12" s="102" t="s">
        <v>317</v>
      </c>
      <c r="B12" s="119"/>
      <c r="C12" s="130" t="s">
        <v>447</v>
      </c>
      <c r="D12" s="131"/>
      <c r="E12" s="136"/>
      <c r="F12" s="137"/>
      <c r="G12" s="137"/>
      <c r="H12" s="137"/>
      <c r="I12" s="50"/>
      <c r="J12" s="20"/>
    </row>
    <row r="13" spans="1:10" ht="10.9" customHeight="1" x14ac:dyDescent="0.2">
      <c r="A13" s="49"/>
      <c r="B13" s="50"/>
      <c r="C13" s="47"/>
      <c r="D13" s="47"/>
      <c r="E13" s="100"/>
      <c r="F13" s="100"/>
      <c r="G13" s="100"/>
      <c r="H13" s="100"/>
      <c r="I13" s="47"/>
      <c r="J13" s="21"/>
    </row>
    <row r="14" spans="1:10" ht="22.9" customHeight="1" x14ac:dyDescent="0.2">
      <c r="A14" s="102" t="s">
        <v>303</v>
      </c>
      <c r="B14" s="129"/>
      <c r="C14" s="130" t="s">
        <v>448</v>
      </c>
      <c r="D14" s="131"/>
      <c r="E14" s="135"/>
      <c r="F14" s="120"/>
      <c r="G14" s="63" t="s">
        <v>324</v>
      </c>
      <c r="H14" s="112" t="s">
        <v>450</v>
      </c>
      <c r="I14" s="113"/>
      <c r="J14" s="60"/>
    </row>
    <row r="15" spans="1:10" ht="14.45" customHeight="1" x14ac:dyDescent="0.2">
      <c r="A15" s="49"/>
      <c r="B15" s="50"/>
      <c r="C15" s="47"/>
      <c r="D15" s="47"/>
      <c r="E15" s="100"/>
      <c r="F15" s="100"/>
      <c r="G15" s="100"/>
      <c r="H15" s="100"/>
      <c r="I15" s="47"/>
      <c r="J15" s="21"/>
    </row>
    <row r="16" spans="1:10" ht="13.15" customHeight="1" x14ac:dyDescent="0.2">
      <c r="A16" s="102" t="s">
        <v>325</v>
      </c>
      <c r="B16" s="129"/>
      <c r="C16" s="130" t="s">
        <v>451</v>
      </c>
      <c r="D16" s="131"/>
      <c r="E16" s="56"/>
      <c r="F16" s="56"/>
      <c r="G16" s="56"/>
      <c r="H16" s="56"/>
      <c r="I16" s="56"/>
      <c r="J16" s="60"/>
    </row>
    <row r="17" spans="1:10" ht="14.45" customHeight="1" x14ac:dyDescent="0.2">
      <c r="A17" s="132"/>
      <c r="B17" s="133"/>
      <c r="C17" s="133"/>
      <c r="D17" s="133"/>
      <c r="E17" s="133"/>
      <c r="F17" s="133"/>
      <c r="G17" s="133"/>
      <c r="H17" s="133"/>
      <c r="I17" s="133"/>
      <c r="J17" s="134"/>
    </row>
    <row r="18" spans="1:10" x14ac:dyDescent="0.2">
      <c r="A18" s="118" t="s">
        <v>304</v>
      </c>
      <c r="B18" s="119"/>
      <c r="C18" s="104" t="s">
        <v>452</v>
      </c>
      <c r="D18" s="105"/>
      <c r="E18" s="105"/>
      <c r="F18" s="105"/>
      <c r="G18" s="105"/>
      <c r="H18" s="105"/>
      <c r="I18" s="105"/>
      <c r="J18" s="106"/>
    </row>
    <row r="19" spans="1:10" ht="14.25" x14ac:dyDescent="0.2">
      <c r="A19" s="19"/>
      <c r="B19" s="47"/>
      <c r="C19" s="62"/>
      <c r="D19" s="47"/>
      <c r="E19" s="100"/>
      <c r="F19" s="100"/>
      <c r="G19" s="100"/>
      <c r="H19" s="100"/>
      <c r="I19" s="47"/>
      <c r="J19" s="21"/>
    </row>
    <row r="20" spans="1:10" ht="14.25" x14ac:dyDescent="0.2">
      <c r="A20" s="118" t="s">
        <v>305</v>
      </c>
      <c r="B20" s="119"/>
      <c r="C20" s="112">
        <v>51000</v>
      </c>
      <c r="D20" s="113"/>
      <c r="E20" s="100"/>
      <c r="F20" s="100"/>
      <c r="G20" s="104" t="s">
        <v>453</v>
      </c>
      <c r="H20" s="105"/>
      <c r="I20" s="105"/>
      <c r="J20" s="106"/>
    </row>
    <row r="21" spans="1:10" ht="14.25" x14ac:dyDescent="0.2">
      <c r="A21" s="19"/>
      <c r="B21" s="47"/>
      <c r="C21" s="47"/>
      <c r="D21" s="47"/>
      <c r="E21" s="100"/>
      <c r="F21" s="100"/>
      <c r="G21" s="100"/>
      <c r="H21" s="100"/>
      <c r="I21" s="47"/>
      <c r="J21" s="21"/>
    </row>
    <row r="22" spans="1:10" x14ac:dyDescent="0.2">
      <c r="A22" s="118" t="s">
        <v>306</v>
      </c>
      <c r="B22" s="119"/>
      <c r="C22" s="104" t="s">
        <v>454</v>
      </c>
      <c r="D22" s="105"/>
      <c r="E22" s="105"/>
      <c r="F22" s="105"/>
      <c r="G22" s="105"/>
      <c r="H22" s="105"/>
      <c r="I22" s="105"/>
      <c r="J22" s="106"/>
    </row>
    <row r="23" spans="1:10" ht="14.25" x14ac:dyDescent="0.2">
      <c r="A23" s="19"/>
      <c r="B23" s="47"/>
      <c r="C23" s="47"/>
      <c r="D23" s="47"/>
      <c r="E23" s="100"/>
      <c r="F23" s="100"/>
      <c r="G23" s="100"/>
      <c r="H23" s="100"/>
      <c r="I23" s="47"/>
      <c r="J23" s="21"/>
    </row>
    <row r="24" spans="1:10" ht="14.25" x14ac:dyDescent="0.2">
      <c r="A24" s="118" t="s">
        <v>307</v>
      </c>
      <c r="B24" s="119"/>
      <c r="C24" s="124" t="s">
        <v>455</v>
      </c>
      <c r="D24" s="125"/>
      <c r="E24" s="125"/>
      <c r="F24" s="125"/>
      <c r="G24" s="125"/>
      <c r="H24" s="125"/>
      <c r="I24" s="125"/>
      <c r="J24" s="126"/>
    </row>
    <row r="25" spans="1:10" ht="14.25" x14ac:dyDescent="0.2">
      <c r="A25" s="19"/>
      <c r="B25" s="47"/>
      <c r="C25" s="62"/>
      <c r="D25" s="47"/>
      <c r="E25" s="100"/>
      <c r="F25" s="100"/>
      <c r="G25" s="100"/>
      <c r="H25" s="100"/>
      <c r="I25" s="47"/>
      <c r="J25" s="21"/>
    </row>
    <row r="26" spans="1:10" ht="14.25" x14ac:dyDescent="0.2">
      <c r="A26" s="118" t="s">
        <v>308</v>
      </c>
      <c r="B26" s="119"/>
      <c r="C26" s="124" t="s">
        <v>456</v>
      </c>
      <c r="D26" s="125"/>
      <c r="E26" s="125"/>
      <c r="F26" s="125"/>
      <c r="G26" s="125"/>
      <c r="H26" s="125"/>
      <c r="I26" s="125"/>
      <c r="J26" s="126"/>
    </row>
    <row r="27" spans="1:10" ht="13.9" customHeight="1" x14ac:dyDescent="0.2">
      <c r="A27" s="19"/>
      <c r="B27" s="47"/>
      <c r="C27" s="62"/>
      <c r="D27" s="47"/>
      <c r="E27" s="100"/>
      <c r="F27" s="100"/>
      <c r="G27" s="100"/>
      <c r="H27" s="100"/>
      <c r="I27" s="47"/>
      <c r="J27" s="21"/>
    </row>
    <row r="28" spans="1:10" ht="22.9" customHeight="1" x14ac:dyDescent="0.2">
      <c r="A28" s="102" t="s">
        <v>318</v>
      </c>
      <c r="B28" s="119"/>
      <c r="C28" s="34">
        <v>633</v>
      </c>
      <c r="D28" s="22"/>
      <c r="E28" s="123"/>
      <c r="F28" s="123"/>
      <c r="G28" s="123"/>
      <c r="H28" s="123"/>
      <c r="I28" s="127"/>
      <c r="J28" s="128"/>
    </row>
    <row r="29" spans="1:10" ht="14.25" x14ac:dyDescent="0.2">
      <c r="A29" s="19"/>
      <c r="B29" s="47"/>
      <c r="C29" s="47"/>
      <c r="D29" s="47"/>
      <c r="E29" s="100"/>
      <c r="F29" s="100"/>
      <c r="G29" s="100"/>
      <c r="H29" s="100"/>
      <c r="I29" s="47"/>
      <c r="J29" s="21"/>
    </row>
    <row r="30" spans="1:10" ht="15" x14ac:dyDescent="0.2">
      <c r="A30" s="118" t="s">
        <v>309</v>
      </c>
      <c r="B30" s="119"/>
      <c r="C30" s="76" t="s">
        <v>328</v>
      </c>
      <c r="D30" s="114" t="s">
        <v>326</v>
      </c>
      <c r="E30" s="115"/>
      <c r="F30" s="115"/>
      <c r="G30" s="115"/>
      <c r="H30" s="69" t="s">
        <v>327</v>
      </c>
      <c r="I30" s="70" t="s">
        <v>328</v>
      </c>
      <c r="J30" s="71"/>
    </row>
    <row r="31" spans="1:10" x14ac:dyDescent="0.2">
      <c r="A31" s="118"/>
      <c r="B31" s="119"/>
      <c r="C31" s="23"/>
      <c r="D31" s="59"/>
      <c r="E31" s="120"/>
      <c r="F31" s="120"/>
      <c r="G31" s="120"/>
      <c r="H31" s="120"/>
      <c r="I31" s="121"/>
      <c r="J31" s="122"/>
    </row>
    <row r="32" spans="1:10" x14ac:dyDescent="0.2">
      <c r="A32" s="118" t="s">
        <v>319</v>
      </c>
      <c r="B32" s="119"/>
      <c r="C32" s="34" t="s">
        <v>331</v>
      </c>
      <c r="D32" s="114" t="s">
        <v>329</v>
      </c>
      <c r="E32" s="115"/>
      <c r="F32" s="115"/>
      <c r="G32" s="115"/>
      <c r="H32" s="72" t="s">
        <v>330</v>
      </c>
      <c r="I32" s="73" t="s">
        <v>331</v>
      </c>
      <c r="J32" s="74"/>
    </row>
    <row r="33" spans="1:10" ht="14.25" x14ac:dyDescent="0.2">
      <c r="A33" s="19"/>
      <c r="B33" s="47"/>
      <c r="C33" s="47"/>
      <c r="D33" s="47"/>
      <c r="E33" s="100"/>
      <c r="F33" s="100"/>
      <c r="G33" s="100"/>
      <c r="H33" s="100"/>
      <c r="I33" s="47"/>
      <c r="J33" s="21"/>
    </row>
    <row r="34" spans="1:10" x14ac:dyDescent="0.2">
      <c r="A34" s="114" t="s">
        <v>320</v>
      </c>
      <c r="B34" s="115"/>
      <c r="C34" s="115"/>
      <c r="D34" s="115"/>
      <c r="E34" s="115" t="s">
        <v>310</v>
      </c>
      <c r="F34" s="115"/>
      <c r="G34" s="115"/>
      <c r="H34" s="115"/>
      <c r="I34" s="115"/>
      <c r="J34" s="24" t="s">
        <v>311</v>
      </c>
    </row>
    <row r="35" spans="1:10" ht="14.25" x14ac:dyDescent="0.2">
      <c r="A35" s="19"/>
      <c r="B35" s="47"/>
      <c r="C35" s="47"/>
      <c r="D35" s="47"/>
      <c r="E35" s="100"/>
      <c r="F35" s="100"/>
      <c r="G35" s="100"/>
      <c r="H35" s="100"/>
      <c r="I35" s="47"/>
      <c r="J35" s="58"/>
    </row>
    <row r="36" spans="1:10" x14ac:dyDescent="0.2">
      <c r="A36" s="107" t="s">
        <v>468</v>
      </c>
      <c r="B36" s="108"/>
      <c r="C36" s="108"/>
      <c r="D36" s="108"/>
      <c r="E36" s="107" t="s">
        <v>471</v>
      </c>
      <c r="F36" s="108"/>
      <c r="G36" s="108"/>
      <c r="H36" s="108"/>
      <c r="I36" s="109"/>
      <c r="J36" s="48">
        <v>1230000</v>
      </c>
    </row>
    <row r="37" spans="1:10" ht="14.25" x14ac:dyDescent="0.2">
      <c r="A37" s="19"/>
      <c r="B37" s="47"/>
      <c r="C37" s="62"/>
      <c r="D37" s="117"/>
      <c r="E37" s="117"/>
      <c r="F37" s="117"/>
      <c r="G37" s="117"/>
      <c r="H37" s="117"/>
      <c r="I37" s="117"/>
      <c r="J37" s="21"/>
    </row>
    <row r="38" spans="1:10" x14ac:dyDescent="0.2">
      <c r="A38" s="107" t="s">
        <v>469</v>
      </c>
      <c r="B38" s="108"/>
      <c r="C38" s="108"/>
      <c r="D38" s="109"/>
      <c r="E38" s="107" t="s">
        <v>453</v>
      </c>
      <c r="F38" s="108"/>
      <c r="G38" s="108"/>
      <c r="H38" s="108"/>
      <c r="I38" s="109"/>
      <c r="J38" s="34">
        <v>1230077</v>
      </c>
    </row>
    <row r="39" spans="1:10" ht="14.25" x14ac:dyDescent="0.2">
      <c r="A39" s="19"/>
      <c r="B39" s="47"/>
      <c r="C39" s="62"/>
      <c r="D39" s="61"/>
      <c r="E39" s="117"/>
      <c r="F39" s="117"/>
      <c r="G39" s="117"/>
      <c r="H39" s="117"/>
      <c r="I39" s="50"/>
      <c r="J39" s="21"/>
    </row>
    <row r="40" spans="1:10" x14ac:dyDescent="0.2">
      <c r="A40" s="107" t="s">
        <v>470</v>
      </c>
      <c r="B40" s="108"/>
      <c r="C40" s="108"/>
      <c r="D40" s="109"/>
      <c r="E40" s="107" t="s">
        <v>471</v>
      </c>
      <c r="F40" s="108"/>
      <c r="G40" s="108"/>
      <c r="H40" s="108"/>
      <c r="I40" s="109"/>
      <c r="J40" s="34">
        <v>5362164</v>
      </c>
    </row>
    <row r="41" spans="1:10" ht="14.25" x14ac:dyDescent="0.2">
      <c r="A41" s="19"/>
      <c r="B41" s="47"/>
      <c r="C41" s="62"/>
      <c r="D41" s="61"/>
      <c r="E41" s="61"/>
      <c r="F41" s="61"/>
      <c r="G41" s="61"/>
      <c r="H41" s="61"/>
      <c r="I41" s="50"/>
      <c r="J41" s="21"/>
    </row>
    <row r="42" spans="1:10" x14ac:dyDescent="0.2">
      <c r="A42" s="107"/>
      <c r="B42" s="108"/>
      <c r="C42" s="108"/>
      <c r="D42" s="109"/>
      <c r="E42" s="107"/>
      <c r="F42" s="108"/>
      <c r="G42" s="108"/>
      <c r="H42" s="108"/>
      <c r="I42" s="109"/>
      <c r="J42" s="34"/>
    </row>
    <row r="43" spans="1:10" ht="14.25" x14ac:dyDescent="0.2">
      <c r="A43" s="25"/>
      <c r="B43" s="62"/>
      <c r="C43" s="99"/>
      <c r="D43" s="99"/>
      <c r="E43" s="100"/>
      <c r="F43" s="100"/>
      <c r="G43" s="99"/>
      <c r="H43" s="99"/>
      <c r="I43" s="99"/>
      <c r="J43" s="21"/>
    </row>
    <row r="44" spans="1:10" x14ac:dyDescent="0.2">
      <c r="A44" s="107"/>
      <c r="B44" s="108"/>
      <c r="C44" s="108"/>
      <c r="D44" s="109"/>
      <c r="E44" s="107"/>
      <c r="F44" s="108"/>
      <c r="G44" s="108"/>
      <c r="H44" s="108"/>
      <c r="I44" s="109"/>
      <c r="J44" s="34"/>
    </row>
    <row r="45" spans="1:10" ht="14.25" x14ac:dyDescent="0.2">
      <c r="A45" s="25"/>
      <c r="B45" s="62"/>
      <c r="C45" s="62"/>
      <c r="D45" s="47"/>
      <c r="E45" s="116"/>
      <c r="F45" s="116"/>
      <c r="G45" s="99"/>
      <c r="H45" s="99"/>
      <c r="I45" s="47"/>
      <c r="J45" s="21"/>
    </row>
    <row r="46" spans="1:10" x14ac:dyDescent="0.2">
      <c r="A46" s="107"/>
      <c r="B46" s="108"/>
      <c r="C46" s="108"/>
      <c r="D46" s="109"/>
      <c r="E46" s="107"/>
      <c r="F46" s="108"/>
      <c r="G46" s="108"/>
      <c r="H46" s="108"/>
      <c r="I46" s="109"/>
      <c r="J46" s="34"/>
    </row>
    <row r="47" spans="1:10" ht="14.25" x14ac:dyDescent="0.2">
      <c r="A47" s="25"/>
      <c r="B47" s="62"/>
      <c r="C47" s="62"/>
      <c r="D47" s="47"/>
      <c r="E47" s="100"/>
      <c r="F47" s="100"/>
      <c r="G47" s="99"/>
      <c r="H47" s="99"/>
      <c r="I47" s="47"/>
      <c r="J47" s="75" t="s">
        <v>332</v>
      </c>
    </row>
    <row r="48" spans="1:10" ht="14.25" x14ac:dyDescent="0.2">
      <c r="A48" s="25"/>
      <c r="B48" s="62"/>
      <c r="C48" s="62"/>
      <c r="D48" s="47"/>
      <c r="E48" s="100"/>
      <c r="F48" s="100"/>
      <c r="G48" s="99"/>
      <c r="H48" s="99"/>
      <c r="I48" s="47"/>
      <c r="J48" s="75" t="s">
        <v>333</v>
      </c>
    </row>
    <row r="49" spans="1:10" ht="14.45" customHeight="1" x14ac:dyDescent="0.2">
      <c r="A49" s="102" t="s">
        <v>312</v>
      </c>
      <c r="B49" s="103"/>
      <c r="C49" s="112" t="s">
        <v>460</v>
      </c>
      <c r="D49" s="113"/>
      <c r="E49" s="110" t="s">
        <v>334</v>
      </c>
      <c r="F49" s="111"/>
      <c r="G49" s="104"/>
      <c r="H49" s="105"/>
      <c r="I49" s="105"/>
      <c r="J49" s="106"/>
    </row>
    <row r="50" spans="1:10" ht="14.25" x14ac:dyDescent="0.2">
      <c r="A50" s="25"/>
      <c r="B50" s="62"/>
      <c r="C50" s="99"/>
      <c r="D50" s="99"/>
      <c r="E50" s="100"/>
      <c r="F50" s="100"/>
      <c r="G50" s="101" t="s">
        <v>335</v>
      </c>
      <c r="H50" s="101"/>
      <c r="I50" s="101"/>
      <c r="J50" s="26"/>
    </row>
    <row r="51" spans="1:10" ht="13.9" customHeight="1" x14ac:dyDescent="0.2">
      <c r="A51" s="102" t="s">
        <v>313</v>
      </c>
      <c r="B51" s="103"/>
      <c r="C51" s="104" t="s">
        <v>457</v>
      </c>
      <c r="D51" s="105"/>
      <c r="E51" s="105"/>
      <c r="F51" s="105"/>
      <c r="G51" s="105"/>
      <c r="H51" s="105"/>
      <c r="I51" s="105"/>
      <c r="J51" s="106"/>
    </row>
    <row r="52" spans="1:10" ht="14.25" x14ac:dyDescent="0.2">
      <c r="A52" s="19"/>
      <c r="B52" s="47"/>
      <c r="C52" s="123" t="s">
        <v>314</v>
      </c>
      <c r="D52" s="123"/>
      <c r="E52" s="123"/>
      <c r="F52" s="123"/>
      <c r="G52" s="123"/>
      <c r="H52" s="123"/>
      <c r="I52" s="123"/>
      <c r="J52" s="21"/>
    </row>
    <row r="53" spans="1:10" ht="14.25" x14ac:dyDescent="0.2">
      <c r="A53" s="102" t="s">
        <v>315</v>
      </c>
      <c r="B53" s="103"/>
      <c r="C53" s="159" t="s">
        <v>458</v>
      </c>
      <c r="D53" s="160"/>
      <c r="E53" s="161"/>
      <c r="F53" s="100"/>
      <c r="G53" s="100"/>
      <c r="H53" s="115"/>
      <c r="I53" s="115"/>
      <c r="J53" s="162"/>
    </row>
    <row r="54" spans="1:10" ht="14.25" x14ac:dyDescent="0.2">
      <c r="A54" s="19"/>
      <c r="B54" s="47"/>
      <c r="C54" s="62"/>
      <c r="D54" s="47"/>
      <c r="E54" s="100"/>
      <c r="F54" s="100"/>
      <c r="G54" s="100"/>
      <c r="H54" s="100"/>
      <c r="I54" s="47"/>
      <c r="J54" s="21"/>
    </row>
    <row r="55" spans="1:10" ht="14.45" customHeight="1" x14ac:dyDescent="0.2">
      <c r="A55" s="102" t="s">
        <v>307</v>
      </c>
      <c r="B55" s="103"/>
      <c r="C55" s="155" t="s">
        <v>459</v>
      </c>
      <c r="D55" s="156"/>
      <c r="E55" s="156"/>
      <c r="F55" s="156"/>
      <c r="G55" s="156"/>
      <c r="H55" s="156"/>
      <c r="I55" s="156"/>
      <c r="J55" s="157"/>
    </row>
    <row r="56" spans="1:10" ht="14.25" x14ac:dyDescent="0.2">
      <c r="A56" s="19"/>
      <c r="B56" s="47"/>
      <c r="C56" s="47"/>
      <c r="D56" s="47"/>
      <c r="E56" s="100"/>
      <c r="F56" s="100"/>
      <c r="G56" s="100"/>
      <c r="H56" s="100"/>
      <c r="I56" s="47"/>
      <c r="J56" s="21"/>
    </row>
    <row r="57" spans="1:10" ht="14.25" x14ac:dyDescent="0.2">
      <c r="A57" s="102" t="s">
        <v>336</v>
      </c>
      <c r="B57" s="103"/>
      <c r="C57" s="155" t="s">
        <v>472</v>
      </c>
      <c r="D57" s="156"/>
      <c r="E57" s="156"/>
      <c r="F57" s="156"/>
      <c r="G57" s="156"/>
      <c r="H57" s="156"/>
      <c r="I57" s="156"/>
      <c r="J57" s="157"/>
    </row>
    <row r="58" spans="1:10" ht="14.45" customHeight="1" x14ac:dyDescent="0.2">
      <c r="A58" s="19"/>
      <c r="B58" s="47"/>
      <c r="C58" s="101" t="s">
        <v>337</v>
      </c>
      <c r="D58" s="101"/>
      <c r="E58" s="101"/>
      <c r="F58" s="101"/>
      <c r="G58" s="47"/>
      <c r="H58" s="47"/>
      <c r="I58" s="47"/>
      <c r="J58" s="21"/>
    </row>
    <row r="59" spans="1:10" ht="14.25" x14ac:dyDescent="0.2">
      <c r="A59" s="102" t="s">
        <v>338</v>
      </c>
      <c r="B59" s="103"/>
      <c r="C59" s="155" t="s">
        <v>473</v>
      </c>
      <c r="D59" s="156"/>
      <c r="E59" s="156"/>
      <c r="F59" s="156"/>
      <c r="G59" s="156"/>
      <c r="H59" s="156"/>
      <c r="I59" s="156"/>
      <c r="J59" s="157"/>
    </row>
    <row r="60" spans="1:10" ht="14.45" customHeight="1" x14ac:dyDescent="0.2">
      <c r="A60" s="27"/>
      <c r="B60" s="28"/>
      <c r="C60" s="158" t="s">
        <v>339</v>
      </c>
      <c r="D60" s="158"/>
      <c r="E60" s="158"/>
      <c r="F60" s="158"/>
      <c r="G60" s="158"/>
      <c r="H60" s="28"/>
      <c r="I60" s="28"/>
      <c r="J60" s="29"/>
    </row>
    <row r="67" ht="27" customHeight="1" x14ac:dyDescent="0.2"/>
    <row r="71" ht="38.450000000000003" customHeight="1" x14ac:dyDescent="0.2"/>
  </sheetData>
  <sheetProtection algorithmName="SHA-512" hashValue="n49zfb2/Q2voJxUayvX84Dn+dDdNsvuSVx6zclc9EZsP6nNJVSel3yPbWh/72LTp8l/3U9yegl7S/VBj4QoYQw==" saltValue="runVpECY1AjsontnHAxPBg==" spinCount="100000" sheet="1" formatCells="0" insertRows="0"/>
  <mergeCells count="122">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s>
  <dataValidations count="3">
    <dataValidation type="list" allowBlank="1" showInputMessage="1" showErrorMessage="1" sqref="C32">
      <formula1>$H$32:$I$32</formula1>
    </dataValidation>
    <dataValidation type="list" allowBlank="1" showInputMessage="1" showErrorMessage="1" sqref="C30">
      <formula1>$H$30:$I$30</formula1>
    </dataValidation>
    <dataValidation type="list" allowBlank="1" showInputMessage="1" showErrorMessage="1" sqref="C49:D49">
      <formula1>$J$47:$J$48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4"/>
  <sheetViews>
    <sheetView tabSelected="1" view="pageBreakPreview" zoomScale="110" zoomScaleNormal="100" workbookViewId="0">
      <selection activeCell="H8" sqref="A8:I134"/>
    </sheetView>
  </sheetViews>
  <sheetFormatPr defaultColWidth="8.85546875" defaultRowHeight="12.75" x14ac:dyDescent="0.2"/>
  <cols>
    <col min="8" max="9" width="15.7109375" style="33" customWidth="1"/>
    <col min="10" max="10" width="10.28515625" bestFit="1" customWidth="1"/>
  </cols>
  <sheetData>
    <row r="1" spans="1:9" x14ac:dyDescent="0.2">
      <c r="A1" s="167" t="s">
        <v>1</v>
      </c>
      <c r="B1" s="168"/>
      <c r="C1" s="168"/>
      <c r="D1" s="168"/>
      <c r="E1" s="168"/>
      <c r="F1" s="168"/>
      <c r="G1" s="168"/>
      <c r="H1" s="168"/>
      <c r="I1" s="168"/>
    </row>
    <row r="2" spans="1:9" x14ac:dyDescent="0.2">
      <c r="A2" s="169" t="s">
        <v>461</v>
      </c>
      <c r="B2" s="170"/>
      <c r="C2" s="170"/>
      <c r="D2" s="170"/>
      <c r="E2" s="170"/>
      <c r="F2" s="170"/>
      <c r="G2" s="170"/>
      <c r="H2" s="170"/>
      <c r="I2" s="170"/>
    </row>
    <row r="3" spans="1:9" x14ac:dyDescent="0.2">
      <c r="A3" s="171" t="s">
        <v>443</v>
      </c>
      <c r="B3" s="171"/>
      <c r="C3" s="171"/>
      <c r="D3" s="171"/>
      <c r="E3" s="171"/>
      <c r="F3" s="171"/>
      <c r="G3" s="171"/>
      <c r="H3" s="171"/>
      <c r="I3" s="171"/>
    </row>
    <row r="4" spans="1:9" x14ac:dyDescent="0.2">
      <c r="A4" s="172" t="s">
        <v>462</v>
      </c>
      <c r="B4" s="173"/>
      <c r="C4" s="173"/>
      <c r="D4" s="173"/>
      <c r="E4" s="173"/>
      <c r="F4" s="173"/>
      <c r="G4" s="173"/>
      <c r="H4" s="173"/>
      <c r="I4" s="174"/>
    </row>
    <row r="5" spans="1:9" ht="34.5" thickBot="1" x14ac:dyDescent="0.25">
      <c r="A5" s="178" t="s">
        <v>2</v>
      </c>
      <c r="B5" s="179"/>
      <c r="C5" s="179"/>
      <c r="D5" s="179"/>
      <c r="E5" s="179"/>
      <c r="F5" s="180"/>
      <c r="G5" s="12" t="s">
        <v>104</v>
      </c>
      <c r="H5" s="31" t="s">
        <v>291</v>
      </c>
      <c r="I5" s="32" t="s">
        <v>296</v>
      </c>
    </row>
    <row r="6" spans="1:9" x14ac:dyDescent="0.2">
      <c r="A6" s="175">
        <v>1</v>
      </c>
      <c r="B6" s="176"/>
      <c r="C6" s="176"/>
      <c r="D6" s="176"/>
      <c r="E6" s="176"/>
      <c r="F6" s="177"/>
      <c r="G6" s="13">
        <v>2</v>
      </c>
      <c r="H6" s="14">
        <v>3</v>
      </c>
      <c r="I6" s="14">
        <v>4</v>
      </c>
    </row>
    <row r="7" spans="1:9" x14ac:dyDescent="0.2">
      <c r="A7" s="181"/>
      <c r="B7" s="181"/>
      <c r="C7" s="181"/>
      <c r="D7" s="181"/>
      <c r="E7" s="181"/>
      <c r="F7" s="181"/>
      <c r="G7" s="181"/>
      <c r="H7" s="181"/>
      <c r="I7" s="182"/>
    </row>
    <row r="8" spans="1:9" ht="12.75" customHeight="1" x14ac:dyDescent="0.2">
      <c r="A8" s="183" t="s">
        <v>4</v>
      </c>
      <c r="B8" s="183"/>
      <c r="C8" s="183"/>
      <c r="D8" s="183"/>
      <c r="E8" s="183"/>
      <c r="F8" s="183"/>
      <c r="G8" s="78">
        <v>1</v>
      </c>
      <c r="H8" s="79">
        <v>0</v>
      </c>
      <c r="I8" s="79">
        <v>0</v>
      </c>
    </row>
    <row r="9" spans="1:9" ht="12.75" customHeight="1" x14ac:dyDescent="0.2">
      <c r="A9" s="165" t="s">
        <v>5</v>
      </c>
      <c r="B9" s="165"/>
      <c r="C9" s="165"/>
      <c r="D9" s="165"/>
      <c r="E9" s="165"/>
      <c r="F9" s="165"/>
      <c r="G9" s="80">
        <v>2</v>
      </c>
      <c r="H9" s="81">
        <f>H10+H17+H27+H38+H43</f>
        <v>131971737</v>
      </c>
      <c r="I9" s="81">
        <f>I10+I17+I27+I38+I43</f>
        <v>139369468</v>
      </c>
    </row>
    <row r="10" spans="1:9" ht="12.75" customHeight="1" x14ac:dyDescent="0.2">
      <c r="A10" s="164" t="s">
        <v>6</v>
      </c>
      <c r="B10" s="164"/>
      <c r="C10" s="164"/>
      <c r="D10" s="164"/>
      <c r="E10" s="164"/>
      <c r="F10" s="164"/>
      <c r="G10" s="80">
        <v>3</v>
      </c>
      <c r="H10" s="81">
        <f>H11+H12+H13+H14+H15+H16</f>
        <v>20502088</v>
      </c>
      <c r="I10" s="81">
        <f>I11+I12+I13+I14+I15+I16</f>
        <v>18192310</v>
      </c>
    </row>
    <row r="11" spans="1:9" ht="12.75" customHeight="1" x14ac:dyDescent="0.2">
      <c r="A11" s="163" t="s">
        <v>7</v>
      </c>
      <c r="B11" s="163"/>
      <c r="C11" s="163"/>
      <c r="D11" s="163"/>
      <c r="E11" s="163"/>
      <c r="F11" s="163"/>
      <c r="G11" s="78">
        <v>4</v>
      </c>
      <c r="H11" s="79">
        <v>0</v>
      </c>
      <c r="I11" s="79">
        <v>0</v>
      </c>
    </row>
    <row r="12" spans="1:9" ht="23.45" customHeight="1" x14ac:dyDescent="0.2">
      <c r="A12" s="163" t="s">
        <v>8</v>
      </c>
      <c r="B12" s="163"/>
      <c r="C12" s="163"/>
      <c r="D12" s="163"/>
      <c r="E12" s="163"/>
      <c r="F12" s="163"/>
      <c r="G12" s="78">
        <v>5</v>
      </c>
      <c r="H12" s="79">
        <v>20482388</v>
      </c>
      <c r="I12" s="79">
        <v>18140952</v>
      </c>
    </row>
    <row r="13" spans="1:9" ht="12.75" customHeight="1" x14ac:dyDescent="0.2">
      <c r="A13" s="163" t="s">
        <v>9</v>
      </c>
      <c r="B13" s="163"/>
      <c r="C13" s="163"/>
      <c r="D13" s="163"/>
      <c r="E13" s="163"/>
      <c r="F13" s="163"/>
      <c r="G13" s="78">
        <v>6</v>
      </c>
      <c r="H13" s="79">
        <v>0</v>
      </c>
      <c r="I13" s="79">
        <v>0</v>
      </c>
    </row>
    <row r="14" spans="1:9" ht="12.75" customHeight="1" x14ac:dyDescent="0.2">
      <c r="A14" s="163" t="s">
        <v>10</v>
      </c>
      <c r="B14" s="163"/>
      <c r="C14" s="163"/>
      <c r="D14" s="163"/>
      <c r="E14" s="163"/>
      <c r="F14" s="163"/>
      <c r="G14" s="78">
        <v>7</v>
      </c>
      <c r="H14" s="79">
        <v>0</v>
      </c>
      <c r="I14" s="79">
        <v>0</v>
      </c>
    </row>
    <row r="15" spans="1:9" ht="12.75" customHeight="1" x14ac:dyDescent="0.2">
      <c r="A15" s="163" t="s">
        <v>11</v>
      </c>
      <c r="B15" s="163"/>
      <c r="C15" s="163"/>
      <c r="D15" s="163"/>
      <c r="E15" s="163"/>
      <c r="F15" s="163"/>
      <c r="G15" s="78">
        <v>8</v>
      </c>
      <c r="H15" s="79">
        <v>19700</v>
      </c>
      <c r="I15" s="79">
        <v>51358</v>
      </c>
    </row>
    <row r="16" spans="1:9" ht="12.75" customHeight="1" x14ac:dyDescent="0.2">
      <c r="A16" s="163" t="s">
        <v>12</v>
      </c>
      <c r="B16" s="163"/>
      <c r="C16" s="163"/>
      <c r="D16" s="163"/>
      <c r="E16" s="163"/>
      <c r="F16" s="163"/>
      <c r="G16" s="78">
        <v>9</v>
      </c>
      <c r="H16" s="79">
        <v>0</v>
      </c>
      <c r="I16" s="79">
        <v>0</v>
      </c>
    </row>
    <row r="17" spans="1:9" ht="12.75" customHeight="1" x14ac:dyDescent="0.2">
      <c r="A17" s="164" t="s">
        <v>13</v>
      </c>
      <c r="B17" s="164"/>
      <c r="C17" s="164"/>
      <c r="D17" s="164"/>
      <c r="E17" s="164"/>
      <c r="F17" s="164"/>
      <c r="G17" s="80">
        <v>10</v>
      </c>
      <c r="H17" s="81">
        <f>H18+H19+H20+H21+H22+H23+H24+H25+H26</f>
        <v>85875741</v>
      </c>
      <c r="I17" s="81">
        <f>I18+I19+I20+I21+I22+I23+I24+I25+I26</f>
        <v>88478833</v>
      </c>
    </row>
    <row r="18" spans="1:9" ht="12.75" customHeight="1" x14ac:dyDescent="0.2">
      <c r="A18" s="163" t="s">
        <v>14</v>
      </c>
      <c r="B18" s="163"/>
      <c r="C18" s="163"/>
      <c r="D18" s="163"/>
      <c r="E18" s="163"/>
      <c r="F18" s="163"/>
      <c r="G18" s="78">
        <v>11</v>
      </c>
      <c r="H18" s="79">
        <v>37340041</v>
      </c>
      <c r="I18" s="79">
        <v>37317191</v>
      </c>
    </row>
    <row r="19" spans="1:9" ht="12.75" customHeight="1" x14ac:dyDescent="0.2">
      <c r="A19" s="163" t="s">
        <v>15</v>
      </c>
      <c r="B19" s="163"/>
      <c r="C19" s="163"/>
      <c r="D19" s="163"/>
      <c r="E19" s="163"/>
      <c r="F19" s="163"/>
      <c r="G19" s="78">
        <v>12</v>
      </c>
      <c r="H19" s="79">
        <v>39318139</v>
      </c>
      <c r="I19" s="79">
        <v>38341705</v>
      </c>
    </row>
    <row r="20" spans="1:9" ht="12.75" customHeight="1" x14ac:dyDescent="0.2">
      <c r="A20" s="163" t="s">
        <v>16</v>
      </c>
      <c r="B20" s="163"/>
      <c r="C20" s="163"/>
      <c r="D20" s="163"/>
      <c r="E20" s="163"/>
      <c r="F20" s="163"/>
      <c r="G20" s="78">
        <v>13</v>
      </c>
      <c r="H20" s="79">
        <v>535214</v>
      </c>
      <c r="I20" s="79">
        <v>609740</v>
      </c>
    </row>
    <row r="21" spans="1:9" ht="12.75" customHeight="1" x14ac:dyDescent="0.2">
      <c r="A21" s="163" t="s">
        <v>17</v>
      </c>
      <c r="B21" s="163"/>
      <c r="C21" s="163"/>
      <c r="D21" s="163"/>
      <c r="E21" s="163"/>
      <c r="F21" s="163"/>
      <c r="G21" s="78">
        <v>14</v>
      </c>
      <c r="H21" s="79">
        <v>6082177</v>
      </c>
      <c r="I21" s="79">
        <v>8582909</v>
      </c>
    </row>
    <row r="22" spans="1:9" ht="12.75" customHeight="1" x14ac:dyDescent="0.2">
      <c r="A22" s="163" t="s">
        <v>18</v>
      </c>
      <c r="B22" s="163"/>
      <c r="C22" s="163"/>
      <c r="D22" s="163"/>
      <c r="E22" s="163"/>
      <c r="F22" s="163"/>
      <c r="G22" s="78">
        <v>15</v>
      </c>
      <c r="H22" s="79">
        <v>0</v>
      </c>
      <c r="I22" s="79">
        <v>0</v>
      </c>
    </row>
    <row r="23" spans="1:9" ht="12.75" customHeight="1" x14ac:dyDescent="0.2">
      <c r="A23" s="163" t="s">
        <v>19</v>
      </c>
      <c r="B23" s="163"/>
      <c r="C23" s="163"/>
      <c r="D23" s="163"/>
      <c r="E23" s="163"/>
      <c r="F23" s="163"/>
      <c r="G23" s="78">
        <v>16</v>
      </c>
      <c r="H23" s="79">
        <v>846843</v>
      </c>
      <c r="I23" s="79">
        <v>16482</v>
      </c>
    </row>
    <row r="24" spans="1:9" ht="12.75" customHeight="1" x14ac:dyDescent="0.2">
      <c r="A24" s="163" t="s">
        <v>20</v>
      </c>
      <c r="B24" s="163"/>
      <c r="C24" s="163"/>
      <c r="D24" s="163"/>
      <c r="E24" s="163"/>
      <c r="F24" s="163"/>
      <c r="G24" s="78">
        <v>17</v>
      </c>
      <c r="H24" s="79">
        <v>1167271</v>
      </c>
      <c r="I24" s="79">
        <v>3068012</v>
      </c>
    </row>
    <row r="25" spans="1:9" ht="12.75" customHeight="1" x14ac:dyDescent="0.2">
      <c r="A25" s="163" t="s">
        <v>21</v>
      </c>
      <c r="B25" s="163"/>
      <c r="C25" s="163"/>
      <c r="D25" s="163"/>
      <c r="E25" s="163"/>
      <c r="F25" s="163"/>
      <c r="G25" s="78">
        <v>18</v>
      </c>
      <c r="H25" s="79">
        <v>43233</v>
      </c>
      <c r="I25" s="79">
        <v>43233</v>
      </c>
    </row>
    <row r="26" spans="1:9" ht="12.75" customHeight="1" x14ac:dyDescent="0.2">
      <c r="A26" s="163" t="s">
        <v>22</v>
      </c>
      <c r="B26" s="163"/>
      <c r="C26" s="163"/>
      <c r="D26" s="163"/>
      <c r="E26" s="163"/>
      <c r="F26" s="163"/>
      <c r="G26" s="78">
        <v>19</v>
      </c>
      <c r="H26" s="79">
        <v>542823</v>
      </c>
      <c r="I26" s="79">
        <v>499561</v>
      </c>
    </row>
    <row r="27" spans="1:9" ht="12.75" customHeight="1" x14ac:dyDescent="0.2">
      <c r="A27" s="164" t="s">
        <v>23</v>
      </c>
      <c r="B27" s="164"/>
      <c r="C27" s="164"/>
      <c r="D27" s="164"/>
      <c r="E27" s="164"/>
      <c r="F27" s="164"/>
      <c r="G27" s="80">
        <v>20</v>
      </c>
      <c r="H27" s="81">
        <f>SUM(H28:H37)</f>
        <v>24690588</v>
      </c>
      <c r="I27" s="81">
        <f>SUM(I28:I37)</f>
        <v>31805887</v>
      </c>
    </row>
    <row r="28" spans="1:9" ht="12.75" customHeight="1" x14ac:dyDescent="0.2">
      <c r="A28" s="163" t="s">
        <v>24</v>
      </c>
      <c r="B28" s="163"/>
      <c r="C28" s="163"/>
      <c r="D28" s="163"/>
      <c r="E28" s="163"/>
      <c r="F28" s="163"/>
      <c r="G28" s="78">
        <v>21</v>
      </c>
      <c r="H28" s="79">
        <v>0</v>
      </c>
      <c r="I28" s="79">
        <v>0</v>
      </c>
    </row>
    <row r="29" spans="1:9" ht="12.75" customHeight="1" x14ac:dyDescent="0.2">
      <c r="A29" s="163" t="s">
        <v>25</v>
      </c>
      <c r="B29" s="163"/>
      <c r="C29" s="163"/>
      <c r="D29" s="163"/>
      <c r="E29" s="163"/>
      <c r="F29" s="163"/>
      <c r="G29" s="78">
        <v>22</v>
      </c>
      <c r="H29" s="79">
        <v>0</v>
      </c>
      <c r="I29" s="79">
        <v>0</v>
      </c>
    </row>
    <row r="30" spans="1:9" ht="12.75" customHeight="1" x14ac:dyDescent="0.2">
      <c r="A30" s="163" t="s">
        <v>26</v>
      </c>
      <c r="B30" s="163"/>
      <c r="C30" s="163"/>
      <c r="D30" s="163"/>
      <c r="E30" s="163"/>
      <c r="F30" s="163"/>
      <c r="G30" s="78">
        <v>23</v>
      </c>
      <c r="H30" s="79">
        <v>0</v>
      </c>
      <c r="I30" s="79">
        <v>0</v>
      </c>
    </row>
    <row r="31" spans="1:9" ht="24.6" customHeight="1" x14ac:dyDescent="0.2">
      <c r="A31" s="163" t="s">
        <v>27</v>
      </c>
      <c r="B31" s="163"/>
      <c r="C31" s="163"/>
      <c r="D31" s="163"/>
      <c r="E31" s="163"/>
      <c r="F31" s="163"/>
      <c r="G31" s="78">
        <v>24</v>
      </c>
      <c r="H31" s="79">
        <v>24640588</v>
      </c>
      <c r="I31" s="79">
        <v>31755887</v>
      </c>
    </row>
    <row r="32" spans="1:9" ht="24" customHeight="1" x14ac:dyDescent="0.2">
      <c r="A32" s="163" t="s">
        <v>28</v>
      </c>
      <c r="B32" s="163"/>
      <c r="C32" s="163"/>
      <c r="D32" s="163"/>
      <c r="E32" s="163"/>
      <c r="F32" s="163"/>
      <c r="G32" s="78">
        <v>25</v>
      </c>
      <c r="H32" s="79">
        <v>0</v>
      </c>
      <c r="I32" s="79">
        <v>0</v>
      </c>
    </row>
    <row r="33" spans="1:9" ht="26.45" customHeight="1" x14ac:dyDescent="0.2">
      <c r="A33" s="163" t="s">
        <v>29</v>
      </c>
      <c r="B33" s="163"/>
      <c r="C33" s="163"/>
      <c r="D33" s="163"/>
      <c r="E33" s="163"/>
      <c r="F33" s="163"/>
      <c r="G33" s="78">
        <v>26</v>
      </c>
      <c r="H33" s="79">
        <v>0</v>
      </c>
      <c r="I33" s="79">
        <v>0</v>
      </c>
    </row>
    <row r="34" spans="1:9" ht="12.75" customHeight="1" x14ac:dyDescent="0.2">
      <c r="A34" s="163" t="s">
        <v>30</v>
      </c>
      <c r="B34" s="163"/>
      <c r="C34" s="163"/>
      <c r="D34" s="163"/>
      <c r="E34" s="163"/>
      <c r="F34" s="163"/>
      <c r="G34" s="78">
        <v>27</v>
      </c>
      <c r="H34" s="79">
        <v>0</v>
      </c>
      <c r="I34" s="79">
        <v>0</v>
      </c>
    </row>
    <row r="35" spans="1:9" ht="12.75" customHeight="1" x14ac:dyDescent="0.2">
      <c r="A35" s="163" t="s">
        <v>31</v>
      </c>
      <c r="B35" s="163"/>
      <c r="C35" s="163"/>
      <c r="D35" s="163"/>
      <c r="E35" s="163"/>
      <c r="F35" s="163"/>
      <c r="G35" s="78">
        <v>28</v>
      </c>
      <c r="H35" s="79">
        <v>50000</v>
      </c>
      <c r="I35" s="79">
        <v>50000</v>
      </c>
    </row>
    <row r="36" spans="1:9" ht="12.75" customHeight="1" x14ac:dyDescent="0.2">
      <c r="A36" s="163" t="s">
        <v>32</v>
      </c>
      <c r="B36" s="163"/>
      <c r="C36" s="163"/>
      <c r="D36" s="163"/>
      <c r="E36" s="163"/>
      <c r="F36" s="163"/>
      <c r="G36" s="78">
        <v>29</v>
      </c>
      <c r="H36" s="79">
        <v>0</v>
      </c>
      <c r="I36" s="79">
        <v>0</v>
      </c>
    </row>
    <row r="37" spans="1:9" ht="12.75" customHeight="1" x14ac:dyDescent="0.2">
      <c r="A37" s="163" t="s">
        <v>33</v>
      </c>
      <c r="B37" s="163"/>
      <c r="C37" s="163"/>
      <c r="D37" s="163"/>
      <c r="E37" s="163"/>
      <c r="F37" s="163"/>
      <c r="G37" s="78">
        <v>30</v>
      </c>
      <c r="H37" s="79">
        <v>0</v>
      </c>
      <c r="I37" s="79">
        <v>0</v>
      </c>
    </row>
    <row r="38" spans="1:9" ht="12.75" customHeight="1" x14ac:dyDescent="0.2">
      <c r="A38" s="164" t="s">
        <v>34</v>
      </c>
      <c r="B38" s="164"/>
      <c r="C38" s="164"/>
      <c r="D38" s="164"/>
      <c r="E38" s="164"/>
      <c r="F38" s="164"/>
      <c r="G38" s="80">
        <v>31</v>
      </c>
      <c r="H38" s="81">
        <f>H39+H40+H41+H42</f>
        <v>5999</v>
      </c>
      <c r="I38" s="81">
        <f>I39+I40+I41+I42</f>
        <v>0</v>
      </c>
    </row>
    <row r="39" spans="1:9" ht="12.75" customHeight="1" x14ac:dyDescent="0.2">
      <c r="A39" s="163" t="s">
        <v>35</v>
      </c>
      <c r="B39" s="163"/>
      <c r="C39" s="163"/>
      <c r="D39" s="163"/>
      <c r="E39" s="163"/>
      <c r="F39" s="163"/>
      <c r="G39" s="78">
        <v>32</v>
      </c>
      <c r="H39" s="79">
        <v>0</v>
      </c>
      <c r="I39" s="79">
        <v>0</v>
      </c>
    </row>
    <row r="40" spans="1:9" ht="12.75" customHeight="1" x14ac:dyDescent="0.2">
      <c r="A40" s="163" t="s">
        <v>36</v>
      </c>
      <c r="B40" s="163"/>
      <c r="C40" s="163"/>
      <c r="D40" s="163"/>
      <c r="E40" s="163"/>
      <c r="F40" s="163"/>
      <c r="G40" s="78">
        <v>33</v>
      </c>
      <c r="H40" s="79">
        <v>0</v>
      </c>
      <c r="I40" s="79">
        <v>0</v>
      </c>
    </row>
    <row r="41" spans="1:9" ht="12.75" customHeight="1" x14ac:dyDescent="0.2">
      <c r="A41" s="163" t="s">
        <v>37</v>
      </c>
      <c r="B41" s="163"/>
      <c r="C41" s="163"/>
      <c r="D41" s="163"/>
      <c r="E41" s="163"/>
      <c r="F41" s="163"/>
      <c r="G41" s="78">
        <v>34</v>
      </c>
      <c r="H41" s="79">
        <v>0</v>
      </c>
      <c r="I41" s="79">
        <v>0</v>
      </c>
    </row>
    <row r="42" spans="1:9" ht="12.75" customHeight="1" x14ac:dyDescent="0.2">
      <c r="A42" s="163" t="s">
        <v>38</v>
      </c>
      <c r="B42" s="163"/>
      <c r="C42" s="163"/>
      <c r="D42" s="163"/>
      <c r="E42" s="163"/>
      <c r="F42" s="163"/>
      <c r="G42" s="78">
        <v>35</v>
      </c>
      <c r="H42" s="79">
        <v>5999</v>
      </c>
      <c r="I42" s="79">
        <v>0</v>
      </c>
    </row>
    <row r="43" spans="1:9" ht="12.75" customHeight="1" x14ac:dyDescent="0.2">
      <c r="A43" s="166" t="s">
        <v>39</v>
      </c>
      <c r="B43" s="166"/>
      <c r="C43" s="166"/>
      <c r="D43" s="166"/>
      <c r="E43" s="166"/>
      <c r="F43" s="166"/>
      <c r="G43" s="78">
        <v>36</v>
      </c>
      <c r="H43" s="79">
        <v>897321</v>
      </c>
      <c r="I43" s="79">
        <v>892438</v>
      </c>
    </row>
    <row r="44" spans="1:9" ht="12.75" customHeight="1" x14ac:dyDescent="0.2">
      <c r="A44" s="165" t="s">
        <v>40</v>
      </c>
      <c r="B44" s="165"/>
      <c r="C44" s="165"/>
      <c r="D44" s="165"/>
      <c r="E44" s="165"/>
      <c r="F44" s="165"/>
      <c r="G44" s="80">
        <v>37</v>
      </c>
      <c r="H44" s="81">
        <f>H45+H53+H60+H70</f>
        <v>12574966</v>
      </c>
      <c r="I44" s="81">
        <f>I45+I53+I60+I70</f>
        <v>14882041</v>
      </c>
    </row>
    <row r="45" spans="1:9" ht="12.75" customHeight="1" x14ac:dyDescent="0.2">
      <c r="A45" s="164" t="s">
        <v>41</v>
      </c>
      <c r="B45" s="164"/>
      <c r="C45" s="164"/>
      <c r="D45" s="164"/>
      <c r="E45" s="164"/>
      <c r="F45" s="164"/>
      <c r="G45" s="80">
        <v>38</v>
      </c>
      <c r="H45" s="81">
        <f>SUM(H46:H52)</f>
        <v>143519</v>
      </c>
      <c r="I45" s="81">
        <f>SUM(I46:I52)</f>
        <v>349247</v>
      </c>
    </row>
    <row r="46" spans="1:9" ht="12.75" customHeight="1" x14ac:dyDescent="0.2">
      <c r="A46" s="163" t="s">
        <v>42</v>
      </c>
      <c r="B46" s="163"/>
      <c r="C46" s="163"/>
      <c r="D46" s="163"/>
      <c r="E46" s="163"/>
      <c r="F46" s="163"/>
      <c r="G46" s="78">
        <v>39</v>
      </c>
      <c r="H46" s="79">
        <v>143519</v>
      </c>
      <c r="I46" s="79">
        <v>349247</v>
      </c>
    </row>
    <row r="47" spans="1:9" ht="12.75" customHeight="1" x14ac:dyDescent="0.2">
      <c r="A47" s="163" t="s">
        <v>43</v>
      </c>
      <c r="B47" s="163"/>
      <c r="C47" s="163"/>
      <c r="D47" s="163"/>
      <c r="E47" s="163"/>
      <c r="F47" s="163"/>
      <c r="G47" s="78">
        <v>40</v>
      </c>
      <c r="H47" s="79">
        <v>0</v>
      </c>
      <c r="I47" s="79">
        <v>0</v>
      </c>
    </row>
    <row r="48" spans="1:9" ht="12.75" customHeight="1" x14ac:dyDescent="0.2">
      <c r="A48" s="163" t="s">
        <v>44</v>
      </c>
      <c r="B48" s="163"/>
      <c r="C48" s="163"/>
      <c r="D48" s="163"/>
      <c r="E48" s="163"/>
      <c r="F48" s="163"/>
      <c r="G48" s="78">
        <v>41</v>
      </c>
      <c r="H48" s="79">
        <v>0</v>
      </c>
      <c r="I48" s="79">
        <v>0</v>
      </c>
    </row>
    <row r="49" spans="1:9" ht="12.75" customHeight="1" x14ac:dyDescent="0.2">
      <c r="A49" s="163" t="s">
        <v>45</v>
      </c>
      <c r="B49" s="163"/>
      <c r="C49" s="163"/>
      <c r="D49" s="163"/>
      <c r="E49" s="163"/>
      <c r="F49" s="163"/>
      <c r="G49" s="78">
        <v>42</v>
      </c>
      <c r="H49" s="79">
        <v>0</v>
      </c>
      <c r="I49" s="79">
        <v>0</v>
      </c>
    </row>
    <row r="50" spans="1:9" ht="12.75" customHeight="1" x14ac:dyDescent="0.2">
      <c r="A50" s="163" t="s">
        <v>46</v>
      </c>
      <c r="B50" s="163"/>
      <c r="C50" s="163"/>
      <c r="D50" s="163"/>
      <c r="E50" s="163"/>
      <c r="F50" s="163"/>
      <c r="G50" s="78">
        <v>43</v>
      </c>
      <c r="H50" s="79">
        <v>0</v>
      </c>
      <c r="I50" s="79">
        <v>0</v>
      </c>
    </row>
    <row r="51" spans="1:9" ht="12.75" customHeight="1" x14ac:dyDescent="0.2">
      <c r="A51" s="163" t="s">
        <v>47</v>
      </c>
      <c r="B51" s="163"/>
      <c r="C51" s="163"/>
      <c r="D51" s="163"/>
      <c r="E51" s="163"/>
      <c r="F51" s="163"/>
      <c r="G51" s="78">
        <v>44</v>
      </c>
      <c r="H51" s="79">
        <v>0</v>
      </c>
      <c r="I51" s="79">
        <v>0</v>
      </c>
    </row>
    <row r="52" spans="1:9" ht="12.75" customHeight="1" x14ac:dyDescent="0.2">
      <c r="A52" s="163" t="s">
        <v>48</v>
      </c>
      <c r="B52" s="163"/>
      <c r="C52" s="163"/>
      <c r="D52" s="163"/>
      <c r="E52" s="163"/>
      <c r="F52" s="163"/>
      <c r="G52" s="78">
        <v>45</v>
      </c>
      <c r="H52" s="79">
        <v>0</v>
      </c>
      <c r="I52" s="79">
        <v>0</v>
      </c>
    </row>
    <row r="53" spans="1:9" ht="12.75" customHeight="1" x14ac:dyDescent="0.2">
      <c r="A53" s="164" t="s">
        <v>49</v>
      </c>
      <c r="B53" s="164"/>
      <c r="C53" s="164"/>
      <c r="D53" s="164"/>
      <c r="E53" s="164"/>
      <c r="F53" s="164"/>
      <c r="G53" s="80">
        <v>46</v>
      </c>
      <c r="H53" s="81">
        <f>SUM(H54:H59)</f>
        <v>6727347</v>
      </c>
      <c r="I53" s="81">
        <f>SUM(I54:I59)</f>
        <v>6439342</v>
      </c>
    </row>
    <row r="54" spans="1:9" ht="12.75" customHeight="1" x14ac:dyDescent="0.2">
      <c r="A54" s="163" t="s">
        <v>50</v>
      </c>
      <c r="B54" s="163"/>
      <c r="C54" s="163"/>
      <c r="D54" s="163"/>
      <c r="E54" s="163"/>
      <c r="F54" s="163"/>
      <c r="G54" s="78">
        <v>47</v>
      </c>
      <c r="H54" s="79">
        <v>217971</v>
      </c>
      <c r="I54" s="79">
        <v>3313</v>
      </c>
    </row>
    <row r="55" spans="1:9" ht="12.75" customHeight="1" x14ac:dyDescent="0.2">
      <c r="A55" s="163" t="s">
        <v>51</v>
      </c>
      <c r="B55" s="163"/>
      <c r="C55" s="163"/>
      <c r="D55" s="163"/>
      <c r="E55" s="163"/>
      <c r="F55" s="163"/>
      <c r="G55" s="78">
        <v>48</v>
      </c>
      <c r="H55" s="79">
        <v>0</v>
      </c>
      <c r="I55" s="79">
        <v>0</v>
      </c>
    </row>
    <row r="56" spans="1:9" ht="12.75" customHeight="1" x14ac:dyDescent="0.2">
      <c r="A56" s="163" t="s">
        <v>52</v>
      </c>
      <c r="B56" s="163"/>
      <c r="C56" s="163"/>
      <c r="D56" s="163"/>
      <c r="E56" s="163"/>
      <c r="F56" s="163"/>
      <c r="G56" s="78">
        <v>49</v>
      </c>
      <c r="H56" s="79">
        <v>4868263</v>
      </c>
      <c r="I56" s="79">
        <v>5275765</v>
      </c>
    </row>
    <row r="57" spans="1:9" ht="12.75" customHeight="1" x14ac:dyDescent="0.2">
      <c r="A57" s="163" t="s">
        <v>53</v>
      </c>
      <c r="B57" s="163"/>
      <c r="C57" s="163"/>
      <c r="D57" s="163"/>
      <c r="E57" s="163"/>
      <c r="F57" s="163"/>
      <c r="G57" s="78">
        <v>50</v>
      </c>
      <c r="H57" s="79">
        <v>93</v>
      </c>
      <c r="I57" s="79">
        <v>407</v>
      </c>
    </row>
    <row r="58" spans="1:9" ht="12.75" customHeight="1" x14ac:dyDescent="0.2">
      <c r="A58" s="163" t="s">
        <v>54</v>
      </c>
      <c r="B58" s="163"/>
      <c r="C58" s="163"/>
      <c r="D58" s="163"/>
      <c r="E58" s="163"/>
      <c r="F58" s="163"/>
      <c r="G58" s="78">
        <v>51</v>
      </c>
      <c r="H58" s="79">
        <v>230813</v>
      </c>
      <c r="I58" s="79">
        <v>296457</v>
      </c>
    </row>
    <row r="59" spans="1:9" ht="12.75" customHeight="1" x14ac:dyDescent="0.2">
      <c r="A59" s="163" t="s">
        <v>55</v>
      </c>
      <c r="B59" s="163"/>
      <c r="C59" s="163"/>
      <c r="D59" s="163"/>
      <c r="E59" s="163"/>
      <c r="F59" s="163"/>
      <c r="G59" s="78">
        <v>52</v>
      </c>
      <c r="H59" s="79">
        <v>1410207</v>
      </c>
      <c r="I59" s="79">
        <v>863400</v>
      </c>
    </row>
    <row r="60" spans="1:9" ht="12.75" customHeight="1" x14ac:dyDescent="0.2">
      <c r="A60" s="164" t="s">
        <v>56</v>
      </c>
      <c r="B60" s="164"/>
      <c r="C60" s="164"/>
      <c r="D60" s="164"/>
      <c r="E60" s="164"/>
      <c r="F60" s="164"/>
      <c r="G60" s="80">
        <v>53</v>
      </c>
      <c r="H60" s="81">
        <f>SUM(H61:H69)</f>
        <v>245812</v>
      </c>
      <c r="I60" s="81">
        <f>SUM(I61:I69)</f>
        <v>27000</v>
      </c>
    </row>
    <row r="61" spans="1:9" ht="12.75" customHeight="1" x14ac:dyDescent="0.2">
      <c r="A61" s="163" t="s">
        <v>24</v>
      </c>
      <c r="B61" s="163"/>
      <c r="C61" s="163"/>
      <c r="D61" s="163"/>
      <c r="E61" s="163"/>
      <c r="F61" s="163"/>
      <c r="G61" s="78">
        <v>54</v>
      </c>
      <c r="H61" s="79">
        <v>0</v>
      </c>
      <c r="I61" s="79">
        <v>0</v>
      </c>
    </row>
    <row r="62" spans="1:9" ht="12.75" customHeight="1" x14ac:dyDescent="0.2">
      <c r="A62" s="163" t="s">
        <v>25</v>
      </c>
      <c r="B62" s="163"/>
      <c r="C62" s="163"/>
      <c r="D62" s="163"/>
      <c r="E62" s="163"/>
      <c r="F62" s="163"/>
      <c r="G62" s="78">
        <v>55</v>
      </c>
      <c r="H62" s="79">
        <v>0</v>
      </c>
      <c r="I62" s="79">
        <v>0</v>
      </c>
    </row>
    <row r="63" spans="1:9" ht="12.75" customHeight="1" x14ac:dyDescent="0.2">
      <c r="A63" s="163" t="s">
        <v>26</v>
      </c>
      <c r="B63" s="163"/>
      <c r="C63" s="163"/>
      <c r="D63" s="163"/>
      <c r="E63" s="163"/>
      <c r="F63" s="163"/>
      <c r="G63" s="78">
        <v>56</v>
      </c>
      <c r="H63" s="79">
        <v>0</v>
      </c>
      <c r="I63" s="79">
        <v>0</v>
      </c>
    </row>
    <row r="64" spans="1:9" ht="23.45" customHeight="1" x14ac:dyDescent="0.2">
      <c r="A64" s="163" t="s">
        <v>57</v>
      </c>
      <c r="B64" s="163"/>
      <c r="C64" s="163"/>
      <c r="D64" s="163"/>
      <c r="E64" s="163"/>
      <c r="F64" s="163"/>
      <c r="G64" s="78">
        <v>57</v>
      </c>
      <c r="H64" s="79">
        <v>0</v>
      </c>
      <c r="I64" s="79">
        <v>0</v>
      </c>
    </row>
    <row r="65" spans="1:9" ht="21" customHeight="1" x14ac:dyDescent="0.2">
      <c r="A65" s="163" t="s">
        <v>28</v>
      </c>
      <c r="B65" s="163"/>
      <c r="C65" s="163"/>
      <c r="D65" s="163"/>
      <c r="E65" s="163"/>
      <c r="F65" s="163"/>
      <c r="G65" s="78">
        <v>58</v>
      </c>
      <c r="H65" s="79">
        <v>0</v>
      </c>
      <c r="I65" s="79">
        <v>0</v>
      </c>
    </row>
    <row r="66" spans="1:9" ht="22.9" customHeight="1" x14ac:dyDescent="0.2">
      <c r="A66" s="163" t="s">
        <v>29</v>
      </c>
      <c r="B66" s="163"/>
      <c r="C66" s="163"/>
      <c r="D66" s="163"/>
      <c r="E66" s="163"/>
      <c r="F66" s="163"/>
      <c r="G66" s="78">
        <v>59</v>
      </c>
      <c r="H66" s="79">
        <v>0</v>
      </c>
      <c r="I66" s="79">
        <v>0</v>
      </c>
    </row>
    <row r="67" spans="1:9" ht="12.75" customHeight="1" x14ac:dyDescent="0.2">
      <c r="A67" s="163" t="s">
        <v>30</v>
      </c>
      <c r="B67" s="163"/>
      <c r="C67" s="163"/>
      <c r="D67" s="163"/>
      <c r="E67" s="163"/>
      <c r="F67" s="163"/>
      <c r="G67" s="78">
        <v>60</v>
      </c>
      <c r="H67" s="79">
        <v>0</v>
      </c>
      <c r="I67" s="79">
        <v>0</v>
      </c>
    </row>
    <row r="68" spans="1:9" ht="12.75" customHeight="1" x14ac:dyDescent="0.2">
      <c r="A68" s="163" t="s">
        <v>31</v>
      </c>
      <c r="B68" s="163"/>
      <c r="C68" s="163"/>
      <c r="D68" s="163"/>
      <c r="E68" s="163"/>
      <c r="F68" s="163"/>
      <c r="G68" s="78">
        <v>61</v>
      </c>
      <c r="H68" s="79">
        <v>245812</v>
      </c>
      <c r="I68" s="79">
        <v>27000</v>
      </c>
    </row>
    <row r="69" spans="1:9" ht="12.75" customHeight="1" x14ac:dyDescent="0.2">
      <c r="A69" s="163" t="s">
        <v>58</v>
      </c>
      <c r="B69" s="163"/>
      <c r="C69" s="163"/>
      <c r="D69" s="163"/>
      <c r="E69" s="163"/>
      <c r="F69" s="163"/>
      <c r="G69" s="78">
        <v>62</v>
      </c>
      <c r="H69" s="79">
        <v>0</v>
      </c>
      <c r="I69" s="79">
        <v>0</v>
      </c>
    </row>
    <row r="70" spans="1:9" ht="12.75" customHeight="1" x14ac:dyDescent="0.2">
      <c r="A70" s="166" t="s">
        <v>59</v>
      </c>
      <c r="B70" s="166"/>
      <c r="C70" s="166"/>
      <c r="D70" s="166"/>
      <c r="E70" s="166"/>
      <c r="F70" s="166"/>
      <c r="G70" s="78">
        <v>63</v>
      </c>
      <c r="H70" s="79">
        <v>5458288</v>
      </c>
      <c r="I70" s="79">
        <v>8066452</v>
      </c>
    </row>
    <row r="71" spans="1:9" ht="12.75" customHeight="1" x14ac:dyDescent="0.2">
      <c r="A71" s="183" t="s">
        <v>60</v>
      </c>
      <c r="B71" s="183"/>
      <c r="C71" s="183"/>
      <c r="D71" s="183"/>
      <c r="E71" s="183"/>
      <c r="F71" s="183"/>
      <c r="G71" s="78">
        <v>64</v>
      </c>
      <c r="H71" s="79">
        <v>102136</v>
      </c>
      <c r="I71" s="79">
        <v>47184</v>
      </c>
    </row>
    <row r="72" spans="1:9" ht="12.75" customHeight="1" x14ac:dyDescent="0.2">
      <c r="A72" s="165" t="s">
        <v>61</v>
      </c>
      <c r="B72" s="165"/>
      <c r="C72" s="165"/>
      <c r="D72" s="165"/>
      <c r="E72" s="165"/>
      <c r="F72" s="165"/>
      <c r="G72" s="80">
        <v>65</v>
      </c>
      <c r="H72" s="81">
        <f>H8+H9+H44+H71</f>
        <v>144648839</v>
      </c>
      <c r="I72" s="81">
        <f>I8+I9+I44+I71</f>
        <v>154298693</v>
      </c>
    </row>
    <row r="73" spans="1:9" ht="12.75" customHeight="1" x14ac:dyDescent="0.2">
      <c r="A73" s="183" t="s">
        <v>62</v>
      </c>
      <c r="B73" s="183"/>
      <c r="C73" s="183"/>
      <c r="D73" s="183"/>
      <c r="E73" s="183"/>
      <c r="F73" s="183"/>
      <c r="G73" s="78">
        <v>66</v>
      </c>
      <c r="H73" s="79">
        <v>106711</v>
      </c>
      <c r="I73" s="79">
        <v>106711</v>
      </c>
    </row>
    <row r="74" spans="1:9" x14ac:dyDescent="0.2">
      <c r="A74" s="185" t="s">
        <v>63</v>
      </c>
      <c r="B74" s="186"/>
      <c r="C74" s="186"/>
      <c r="D74" s="186"/>
      <c r="E74" s="186"/>
      <c r="F74" s="186"/>
      <c r="G74" s="186"/>
      <c r="H74" s="186"/>
      <c r="I74" s="186"/>
    </row>
    <row r="75" spans="1:9" ht="12.75" customHeight="1" x14ac:dyDescent="0.2">
      <c r="A75" s="165" t="s">
        <v>348</v>
      </c>
      <c r="B75" s="165"/>
      <c r="C75" s="165"/>
      <c r="D75" s="165"/>
      <c r="E75" s="165"/>
      <c r="F75" s="165"/>
      <c r="G75" s="80">
        <v>67</v>
      </c>
      <c r="H75" s="81">
        <f>H76+H77+H78+H84+H85+H91+H94+H97</f>
        <v>75073993</v>
      </c>
      <c r="I75" s="81">
        <f>I76+I77+I78+I84+I85+I91+I94+I97</f>
        <v>84139182</v>
      </c>
    </row>
    <row r="76" spans="1:9" ht="12.75" customHeight="1" x14ac:dyDescent="0.2">
      <c r="A76" s="166" t="s">
        <v>64</v>
      </c>
      <c r="B76" s="166"/>
      <c r="C76" s="166"/>
      <c r="D76" s="166"/>
      <c r="E76" s="166"/>
      <c r="F76" s="166"/>
      <c r="G76" s="78">
        <v>68</v>
      </c>
      <c r="H76" s="82">
        <v>67402374</v>
      </c>
      <c r="I76" s="82">
        <v>67402375</v>
      </c>
    </row>
    <row r="77" spans="1:9" ht="12.75" customHeight="1" x14ac:dyDescent="0.2">
      <c r="A77" s="166" t="s">
        <v>65</v>
      </c>
      <c r="B77" s="166"/>
      <c r="C77" s="166"/>
      <c r="D77" s="166"/>
      <c r="E77" s="166"/>
      <c r="F77" s="166"/>
      <c r="G77" s="78">
        <v>69</v>
      </c>
      <c r="H77" s="82">
        <v>9290548</v>
      </c>
      <c r="I77" s="82">
        <v>9290548</v>
      </c>
    </row>
    <row r="78" spans="1:9" ht="12.75" customHeight="1" x14ac:dyDescent="0.2">
      <c r="A78" s="164" t="s">
        <v>66</v>
      </c>
      <c r="B78" s="164"/>
      <c r="C78" s="164"/>
      <c r="D78" s="164"/>
      <c r="E78" s="164"/>
      <c r="F78" s="164"/>
      <c r="G78" s="80">
        <v>70</v>
      </c>
      <c r="H78" s="81">
        <f>SUM(H79:H83)</f>
        <v>0</v>
      </c>
      <c r="I78" s="81">
        <f>SUM(I79:I83)</f>
        <v>0</v>
      </c>
    </row>
    <row r="79" spans="1:9" ht="12.75" customHeight="1" x14ac:dyDescent="0.2">
      <c r="A79" s="163" t="s">
        <v>67</v>
      </c>
      <c r="B79" s="163"/>
      <c r="C79" s="163"/>
      <c r="D79" s="163"/>
      <c r="E79" s="163"/>
      <c r="F79" s="163"/>
      <c r="G79" s="78">
        <v>71</v>
      </c>
      <c r="H79" s="82">
        <v>0</v>
      </c>
      <c r="I79" s="82">
        <v>0</v>
      </c>
    </row>
    <row r="80" spans="1:9" ht="12.75" customHeight="1" x14ac:dyDescent="0.2">
      <c r="A80" s="163" t="s">
        <v>68</v>
      </c>
      <c r="B80" s="163"/>
      <c r="C80" s="163"/>
      <c r="D80" s="163"/>
      <c r="E80" s="163"/>
      <c r="F80" s="163"/>
      <c r="G80" s="78">
        <v>72</v>
      </c>
      <c r="H80" s="82">
        <v>0</v>
      </c>
      <c r="I80" s="82">
        <v>0</v>
      </c>
    </row>
    <row r="81" spans="1:9" ht="12.75" customHeight="1" x14ac:dyDescent="0.2">
      <c r="A81" s="163" t="s">
        <v>69</v>
      </c>
      <c r="B81" s="163"/>
      <c r="C81" s="163"/>
      <c r="D81" s="163"/>
      <c r="E81" s="163"/>
      <c r="F81" s="163"/>
      <c r="G81" s="78">
        <v>73</v>
      </c>
      <c r="H81" s="82">
        <v>0</v>
      </c>
      <c r="I81" s="82">
        <v>0</v>
      </c>
    </row>
    <row r="82" spans="1:9" ht="12.75" customHeight="1" x14ac:dyDescent="0.2">
      <c r="A82" s="163" t="s">
        <v>70</v>
      </c>
      <c r="B82" s="163"/>
      <c r="C82" s="163"/>
      <c r="D82" s="163"/>
      <c r="E82" s="163"/>
      <c r="F82" s="163"/>
      <c r="G82" s="78">
        <v>74</v>
      </c>
      <c r="H82" s="82">
        <v>0</v>
      </c>
      <c r="I82" s="82">
        <v>0</v>
      </c>
    </row>
    <row r="83" spans="1:9" ht="12.75" customHeight="1" x14ac:dyDescent="0.2">
      <c r="A83" s="163" t="s">
        <v>71</v>
      </c>
      <c r="B83" s="163"/>
      <c r="C83" s="163"/>
      <c r="D83" s="163"/>
      <c r="E83" s="163"/>
      <c r="F83" s="163"/>
      <c r="G83" s="78">
        <v>75</v>
      </c>
      <c r="H83" s="82">
        <v>0</v>
      </c>
      <c r="I83" s="82">
        <v>0</v>
      </c>
    </row>
    <row r="84" spans="1:9" ht="12.75" customHeight="1" x14ac:dyDescent="0.2">
      <c r="A84" s="166" t="s">
        <v>72</v>
      </c>
      <c r="B84" s="166"/>
      <c r="C84" s="166"/>
      <c r="D84" s="166"/>
      <c r="E84" s="166"/>
      <c r="F84" s="166"/>
      <c r="G84" s="78">
        <v>76</v>
      </c>
      <c r="H84" s="82">
        <v>10930957</v>
      </c>
      <c r="I84" s="82">
        <v>10930957</v>
      </c>
    </row>
    <row r="85" spans="1:9" ht="12.75" customHeight="1" x14ac:dyDescent="0.2">
      <c r="A85" s="184" t="s">
        <v>442</v>
      </c>
      <c r="B85" s="184"/>
      <c r="C85" s="184"/>
      <c r="D85" s="184"/>
      <c r="E85" s="184"/>
      <c r="F85" s="184"/>
      <c r="G85" s="80">
        <v>77</v>
      </c>
      <c r="H85" s="81">
        <f>H86+H87+H88+H89+H90</f>
        <v>0</v>
      </c>
      <c r="I85" s="81">
        <f>I86+I87+I88+I89+I90</f>
        <v>0</v>
      </c>
    </row>
    <row r="86" spans="1:9" ht="25.5" customHeight="1" x14ac:dyDescent="0.2">
      <c r="A86" s="163" t="s">
        <v>441</v>
      </c>
      <c r="B86" s="163"/>
      <c r="C86" s="163"/>
      <c r="D86" s="163"/>
      <c r="E86" s="163"/>
      <c r="F86" s="163"/>
      <c r="G86" s="78">
        <v>78</v>
      </c>
      <c r="H86" s="79">
        <v>0</v>
      </c>
      <c r="I86" s="79">
        <v>0</v>
      </c>
    </row>
    <row r="87" spans="1:9" ht="12.75" customHeight="1" x14ac:dyDescent="0.2">
      <c r="A87" s="163" t="s">
        <v>73</v>
      </c>
      <c r="B87" s="163"/>
      <c r="C87" s="163"/>
      <c r="D87" s="163"/>
      <c r="E87" s="163"/>
      <c r="F87" s="163"/>
      <c r="G87" s="78">
        <v>79</v>
      </c>
      <c r="H87" s="79">
        <v>0</v>
      </c>
      <c r="I87" s="79">
        <v>0</v>
      </c>
    </row>
    <row r="88" spans="1:9" ht="12.75" customHeight="1" x14ac:dyDescent="0.2">
      <c r="A88" s="163" t="s">
        <v>74</v>
      </c>
      <c r="B88" s="163"/>
      <c r="C88" s="163"/>
      <c r="D88" s="163"/>
      <c r="E88" s="163"/>
      <c r="F88" s="163"/>
      <c r="G88" s="78">
        <v>80</v>
      </c>
      <c r="H88" s="79">
        <v>0</v>
      </c>
      <c r="I88" s="79">
        <v>0</v>
      </c>
    </row>
    <row r="89" spans="1:9" ht="12.75" customHeight="1" x14ac:dyDescent="0.2">
      <c r="A89" s="163" t="s">
        <v>340</v>
      </c>
      <c r="B89" s="163"/>
      <c r="C89" s="163"/>
      <c r="D89" s="163"/>
      <c r="E89" s="163"/>
      <c r="F89" s="163"/>
      <c r="G89" s="78">
        <v>81</v>
      </c>
      <c r="H89" s="79">
        <v>0</v>
      </c>
      <c r="I89" s="79">
        <v>0</v>
      </c>
    </row>
    <row r="90" spans="1:9" ht="24" customHeight="1" x14ac:dyDescent="0.2">
      <c r="A90" s="163" t="s">
        <v>341</v>
      </c>
      <c r="B90" s="163"/>
      <c r="C90" s="163"/>
      <c r="D90" s="163"/>
      <c r="E90" s="163"/>
      <c r="F90" s="163"/>
      <c r="G90" s="78">
        <v>82</v>
      </c>
      <c r="H90" s="79">
        <v>0</v>
      </c>
      <c r="I90" s="79">
        <v>0</v>
      </c>
    </row>
    <row r="91" spans="1:9" ht="12.75" customHeight="1" x14ac:dyDescent="0.2">
      <c r="A91" s="164" t="s">
        <v>342</v>
      </c>
      <c r="B91" s="164"/>
      <c r="C91" s="164"/>
      <c r="D91" s="164"/>
      <c r="E91" s="164"/>
      <c r="F91" s="164"/>
      <c r="G91" s="80">
        <v>83</v>
      </c>
      <c r="H91" s="81">
        <f>H92-H93</f>
        <v>-20727963</v>
      </c>
      <c r="I91" s="81">
        <f>I92-I93</f>
        <v>-12549886</v>
      </c>
    </row>
    <row r="92" spans="1:9" ht="12.75" customHeight="1" x14ac:dyDescent="0.2">
      <c r="A92" s="163" t="s">
        <v>75</v>
      </c>
      <c r="B92" s="163"/>
      <c r="C92" s="163"/>
      <c r="D92" s="163"/>
      <c r="E92" s="163"/>
      <c r="F92" s="163"/>
      <c r="G92" s="78">
        <v>84</v>
      </c>
      <c r="H92" s="82">
        <v>0</v>
      </c>
      <c r="I92" s="82">
        <v>0</v>
      </c>
    </row>
    <row r="93" spans="1:9" ht="12.75" customHeight="1" x14ac:dyDescent="0.2">
      <c r="A93" s="163" t="s">
        <v>76</v>
      </c>
      <c r="B93" s="163"/>
      <c r="C93" s="163"/>
      <c r="D93" s="163"/>
      <c r="E93" s="163"/>
      <c r="F93" s="163"/>
      <c r="G93" s="78">
        <v>85</v>
      </c>
      <c r="H93" s="82">
        <v>20727963</v>
      </c>
      <c r="I93" s="82">
        <v>12549886</v>
      </c>
    </row>
    <row r="94" spans="1:9" ht="12.75" customHeight="1" x14ac:dyDescent="0.2">
      <c r="A94" s="164" t="s">
        <v>343</v>
      </c>
      <c r="B94" s="164"/>
      <c r="C94" s="164"/>
      <c r="D94" s="164"/>
      <c r="E94" s="164"/>
      <c r="F94" s="164"/>
      <c r="G94" s="80">
        <v>86</v>
      </c>
      <c r="H94" s="81">
        <f>H95-H96</f>
        <v>8178077</v>
      </c>
      <c r="I94" s="81">
        <f>I95-I96</f>
        <v>9065188</v>
      </c>
    </row>
    <row r="95" spans="1:9" ht="12.75" customHeight="1" x14ac:dyDescent="0.2">
      <c r="A95" s="163" t="s">
        <v>77</v>
      </c>
      <c r="B95" s="163"/>
      <c r="C95" s="163"/>
      <c r="D95" s="163"/>
      <c r="E95" s="163"/>
      <c r="F95" s="163"/>
      <c r="G95" s="78">
        <v>87</v>
      </c>
      <c r="H95" s="82">
        <v>8178077</v>
      </c>
      <c r="I95" s="82">
        <v>9065188</v>
      </c>
    </row>
    <row r="96" spans="1:9" ht="12.75" customHeight="1" x14ac:dyDescent="0.2">
      <c r="A96" s="163" t="s">
        <v>78</v>
      </c>
      <c r="B96" s="163"/>
      <c r="C96" s="163"/>
      <c r="D96" s="163"/>
      <c r="E96" s="163"/>
      <c r="F96" s="163"/>
      <c r="G96" s="78">
        <v>88</v>
      </c>
      <c r="H96" s="82">
        <v>0</v>
      </c>
      <c r="I96" s="82">
        <v>0</v>
      </c>
    </row>
    <row r="97" spans="1:9" ht="12.75" customHeight="1" x14ac:dyDescent="0.2">
      <c r="A97" s="166" t="s">
        <v>79</v>
      </c>
      <c r="B97" s="166"/>
      <c r="C97" s="166"/>
      <c r="D97" s="166"/>
      <c r="E97" s="166"/>
      <c r="F97" s="166"/>
      <c r="G97" s="78">
        <v>89</v>
      </c>
      <c r="H97" s="82">
        <v>0</v>
      </c>
      <c r="I97" s="82">
        <v>0</v>
      </c>
    </row>
    <row r="98" spans="1:9" ht="12.75" customHeight="1" x14ac:dyDescent="0.2">
      <c r="A98" s="165" t="s">
        <v>344</v>
      </c>
      <c r="B98" s="165"/>
      <c r="C98" s="165"/>
      <c r="D98" s="165"/>
      <c r="E98" s="165"/>
      <c r="F98" s="165"/>
      <c r="G98" s="80">
        <v>90</v>
      </c>
      <c r="H98" s="81">
        <f>SUM(H99:H104)</f>
        <v>1069906</v>
      </c>
      <c r="I98" s="81">
        <f>SUM(I99:I104)</f>
        <v>774905</v>
      </c>
    </row>
    <row r="99" spans="1:9" ht="12.75" customHeight="1" x14ac:dyDescent="0.2">
      <c r="A99" s="163" t="s">
        <v>80</v>
      </c>
      <c r="B99" s="163"/>
      <c r="C99" s="163"/>
      <c r="D99" s="163"/>
      <c r="E99" s="163"/>
      <c r="F99" s="163"/>
      <c r="G99" s="78">
        <v>91</v>
      </c>
      <c r="H99" s="82">
        <v>286375</v>
      </c>
      <c r="I99" s="82">
        <v>286375</v>
      </c>
    </row>
    <row r="100" spans="1:9" ht="12.75" customHeight="1" x14ac:dyDescent="0.2">
      <c r="A100" s="163" t="s">
        <v>81</v>
      </c>
      <c r="B100" s="163"/>
      <c r="C100" s="163"/>
      <c r="D100" s="163"/>
      <c r="E100" s="163"/>
      <c r="F100" s="163"/>
      <c r="G100" s="78">
        <v>92</v>
      </c>
      <c r="H100" s="82">
        <v>0</v>
      </c>
      <c r="I100" s="82">
        <v>0</v>
      </c>
    </row>
    <row r="101" spans="1:9" ht="12.75" customHeight="1" x14ac:dyDescent="0.2">
      <c r="A101" s="163" t="s">
        <v>82</v>
      </c>
      <c r="B101" s="163"/>
      <c r="C101" s="163"/>
      <c r="D101" s="163"/>
      <c r="E101" s="163"/>
      <c r="F101" s="163"/>
      <c r="G101" s="78">
        <v>93</v>
      </c>
      <c r="H101" s="82">
        <v>0</v>
      </c>
      <c r="I101" s="82">
        <v>0</v>
      </c>
    </row>
    <row r="102" spans="1:9" ht="12.75" customHeight="1" x14ac:dyDescent="0.2">
      <c r="A102" s="163" t="s">
        <v>83</v>
      </c>
      <c r="B102" s="163"/>
      <c r="C102" s="163"/>
      <c r="D102" s="163"/>
      <c r="E102" s="163"/>
      <c r="F102" s="163"/>
      <c r="G102" s="78">
        <v>94</v>
      </c>
      <c r="H102" s="79">
        <v>0</v>
      </c>
      <c r="I102" s="79">
        <v>0</v>
      </c>
    </row>
    <row r="103" spans="1:9" ht="12.75" customHeight="1" x14ac:dyDescent="0.2">
      <c r="A103" s="163" t="s">
        <v>84</v>
      </c>
      <c r="B103" s="163"/>
      <c r="C103" s="163"/>
      <c r="D103" s="163"/>
      <c r="E103" s="163"/>
      <c r="F103" s="163"/>
      <c r="G103" s="78">
        <v>95</v>
      </c>
      <c r="H103" s="79">
        <v>0</v>
      </c>
      <c r="I103" s="79">
        <v>0</v>
      </c>
    </row>
    <row r="104" spans="1:9" ht="12.75" customHeight="1" x14ac:dyDescent="0.2">
      <c r="A104" s="163" t="s">
        <v>85</v>
      </c>
      <c r="B104" s="163"/>
      <c r="C104" s="163"/>
      <c r="D104" s="163"/>
      <c r="E104" s="163"/>
      <c r="F104" s="163"/>
      <c r="G104" s="78">
        <v>96</v>
      </c>
      <c r="H104" s="79">
        <v>783531</v>
      </c>
      <c r="I104" s="79">
        <v>488530</v>
      </c>
    </row>
    <row r="105" spans="1:9" ht="12.75" customHeight="1" x14ac:dyDescent="0.2">
      <c r="A105" s="165" t="s">
        <v>345</v>
      </c>
      <c r="B105" s="165"/>
      <c r="C105" s="165"/>
      <c r="D105" s="165"/>
      <c r="E105" s="165"/>
      <c r="F105" s="165"/>
      <c r="G105" s="80">
        <v>97</v>
      </c>
      <c r="H105" s="81">
        <f>SUM(H106:H116)</f>
        <v>31389678</v>
      </c>
      <c r="I105" s="81">
        <f>SUM(I106:I116)</f>
        <v>32429367</v>
      </c>
    </row>
    <row r="106" spans="1:9" ht="12.75" customHeight="1" x14ac:dyDescent="0.2">
      <c r="A106" s="163" t="s">
        <v>86</v>
      </c>
      <c r="B106" s="163"/>
      <c r="C106" s="163"/>
      <c r="D106" s="163"/>
      <c r="E106" s="163"/>
      <c r="F106" s="163"/>
      <c r="G106" s="78">
        <v>98</v>
      </c>
      <c r="H106" s="83">
        <v>0</v>
      </c>
      <c r="I106" s="83">
        <v>0</v>
      </c>
    </row>
    <row r="107" spans="1:9" ht="12.75" customHeight="1" x14ac:dyDescent="0.2">
      <c r="A107" s="163" t="s">
        <v>87</v>
      </c>
      <c r="B107" s="163"/>
      <c r="C107" s="163"/>
      <c r="D107" s="163"/>
      <c r="E107" s="163"/>
      <c r="F107" s="163"/>
      <c r="G107" s="78">
        <v>99</v>
      </c>
      <c r="H107" s="82">
        <v>0</v>
      </c>
      <c r="I107" s="82">
        <v>0</v>
      </c>
    </row>
    <row r="108" spans="1:9" ht="12.75" customHeight="1" x14ac:dyDescent="0.2">
      <c r="A108" s="163" t="s">
        <v>88</v>
      </c>
      <c r="B108" s="163"/>
      <c r="C108" s="163"/>
      <c r="D108" s="163"/>
      <c r="E108" s="163"/>
      <c r="F108" s="163"/>
      <c r="G108" s="78">
        <v>100</v>
      </c>
      <c r="H108" s="82">
        <v>0</v>
      </c>
      <c r="I108" s="82">
        <v>0</v>
      </c>
    </row>
    <row r="109" spans="1:9" ht="22.15" customHeight="1" x14ac:dyDescent="0.2">
      <c r="A109" s="163" t="s">
        <v>89</v>
      </c>
      <c r="B109" s="163"/>
      <c r="C109" s="163"/>
      <c r="D109" s="163"/>
      <c r="E109" s="163"/>
      <c r="F109" s="163"/>
      <c r="G109" s="78">
        <v>101</v>
      </c>
      <c r="H109" s="82">
        <v>0</v>
      </c>
      <c r="I109" s="82">
        <v>0</v>
      </c>
    </row>
    <row r="110" spans="1:9" ht="12.75" customHeight="1" x14ac:dyDescent="0.2">
      <c r="A110" s="163" t="s">
        <v>90</v>
      </c>
      <c r="B110" s="163"/>
      <c r="C110" s="163"/>
      <c r="D110" s="163"/>
      <c r="E110" s="163"/>
      <c r="F110" s="163"/>
      <c r="G110" s="78">
        <v>102</v>
      </c>
      <c r="H110" s="82">
        <v>0</v>
      </c>
      <c r="I110" s="82">
        <v>0</v>
      </c>
    </row>
    <row r="111" spans="1:9" ht="12.75" customHeight="1" x14ac:dyDescent="0.2">
      <c r="A111" s="163" t="s">
        <v>91</v>
      </c>
      <c r="B111" s="163"/>
      <c r="C111" s="163"/>
      <c r="D111" s="163"/>
      <c r="E111" s="163"/>
      <c r="F111" s="163"/>
      <c r="G111" s="78">
        <v>103</v>
      </c>
      <c r="H111" s="82">
        <v>13333438</v>
      </c>
      <c r="I111" s="82">
        <v>15726332</v>
      </c>
    </row>
    <row r="112" spans="1:9" ht="12.75" customHeight="1" x14ac:dyDescent="0.2">
      <c r="A112" s="163" t="s">
        <v>92</v>
      </c>
      <c r="B112" s="163"/>
      <c r="C112" s="163"/>
      <c r="D112" s="163"/>
      <c r="E112" s="163"/>
      <c r="F112" s="163"/>
      <c r="G112" s="78">
        <v>104</v>
      </c>
      <c r="H112" s="82">
        <v>0</v>
      </c>
      <c r="I112" s="82">
        <v>0</v>
      </c>
    </row>
    <row r="113" spans="1:9" ht="12.75" customHeight="1" x14ac:dyDescent="0.2">
      <c r="A113" s="163" t="s">
        <v>93</v>
      </c>
      <c r="B113" s="163"/>
      <c r="C113" s="163"/>
      <c r="D113" s="163"/>
      <c r="E113" s="163"/>
      <c r="F113" s="163"/>
      <c r="G113" s="78">
        <v>105</v>
      </c>
      <c r="H113" s="83">
        <v>0</v>
      </c>
      <c r="I113" s="83">
        <v>115</v>
      </c>
    </row>
    <row r="114" spans="1:9" ht="12.75" customHeight="1" x14ac:dyDescent="0.2">
      <c r="A114" s="163" t="s">
        <v>94</v>
      </c>
      <c r="B114" s="163"/>
      <c r="C114" s="163"/>
      <c r="D114" s="163"/>
      <c r="E114" s="163"/>
      <c r="F114" s="163"/>
      <c r="G114" s="78">
        <v>106</v>
      </c>
      <c r="H114" s="82">
        <v>0</v>
      </c>
      <c r="I114" s="82">
        <v>0</v>
      </c>
    </row>
    <row r="115" spans="1:9" ht="12.75" customHeight="1" x14ac:dyDescent="0.2">
      <c r="A115" s="163" t="s">
        <v>95</v>
      </c>
      <c r="B115" s="163"/>
      <c r="C115" s="163"/>
      <c r="D115" s="163"/>
      <c r="E115" s="163"/>
      <c r="F115" s="163"/>
      <c r="G115" s="78">
        <v>107</v>
      </c>
      <c r="H115" s="79">
        <v>14984503</v>
      </c>
      <c r="I115" s="79">
        <v>13631183</v>
      </c>
    </row>
    <row r="116" spans="1:9" ht="12.75" customHeight="1" x14ac:dyDescent="0.2">
      <c r="A116" s="163" t="s">
        <v>96</v>
      </c>
      <c r="B116" s="163"/>
      <c r="C116" s="163"/>
      <c r="D116" s="163"/>
      <c r="E116" s="163"/>
      <c r="F116" s="163"/>
      <c r="G116" s="78">
        <v>108</v>
      </c>
      <c r="H116" s="79">
        <v>3071737</v>
      </c>
      <c r="I116" s="79">
        <v>3071737</v>
      </c>
    </row>
    <row r="117" spans="1:9" ht="12.75" customHeight="1" x14ac:dyDescent="0.2">
      <c r="A117" s="165" t="s">
        <v>346</v>
      </c>
      <c r="B117" s="165"/>
      <c r="C117" s="165"/>
      <c r="D117" s="165"/>
      <c r="E117" s="165"/>
      <c r="F117" s="165"/>
      <c r="G117" s="80">
        <v>109</v>
      </c>
      <c r="H117" s="81">
        <f>SUM(H118:H131)</f>
        <v>17688611</v>
      </c>
      <c r="I117" s="81">
        <f>SUM(I118:I131)</f>
        <v>9901449</v>
      </c>
    </row>
    <row r="118" spans="1:9" ht="12.75" customHeight="1" x14ac:dyDescent="0.2">
      <c r="A118" s="163" t="s">
        <v>86</v>
      </c>
      <c r="B118" s="163"/>
      <c r="C118" s="163"/>
      <c r="D118" s="163"/>
      <c r="E118" s="163"/>
      <c r="F118" s="163"/>
      <c r="G118" s="78">
        <v>110</v>
      </c>
      <c r="H118" s="82">
        <v>0</v>
      </c>
      <c r="I118" s="82">
        <v>0</v>
      </c>
    </row>
    <row r="119" spans="1:9" ht="12.75" customHeight="1" x14ac:dyDescent="0.2">
      <c r="A119" s="163" t="s">
        <v>87</v>
      </c>
      <c r="B119" s="163"/>
      <c r="C119" s="163"/>
      <c r="D119" s="163"/>
      <c r="E119" s="163"/>
      <c r="F119" s="163"/>
      <c r="G119" s="78">
        <v>111</v>
      </c>
      <c r="H119" s="82">
        <v>0</v>
      </c>
      <c r="I119" s="82">
        <v>0</v>
      </c>
    </row>
    <row r="120" spans="1:9" ht="12.75" customHeight="1" x14ac:dyDescent="0.2">
      <c r="A120" s="163" t="s">
        <v>88</v>
      </c>
      <c r="B120" s="163"/>
      <c r="C120" s="163"/>
      <c r="D120" s="163"/>
      <c r="E120" s="163"/>
      <c r="F120" s="163"/>
      <c r="G120" s="78">
        <v>112</v>
      </c>
      <c r="H120" s="82">
        <v>0</v>
      </c>
      <c r="I120" s="82">
        <v>0</v>
      </c>
    </row>
    <row r="121" spans="1:9" ht="25.9" customHeight="1" x14ac:dyDescent="0.2">
      <c r="A121" s="163" t="s">
        <v>89</v>
      </c>
      <c r="B121" s="163"/>
      <c r="C121" s="163"/>
      <c r="D121" s="163"/>
      <c r="E121" s="163"/>
      <c r="F121" s="163"/>
      <c r="G121" s="78">
        <v>113</v>
      </c>
      <c r="H121" s="82">
        <v>0</v>
      </c>
      <c r="I121" s="82">
        <v>0</v>
      </c>
    </row>
    <row r="122" spans="1:9" ht="12.75" customHeight="1" x14ac:dyDescent="0.2">
      <c r="A122" s="163" t="s">
        <v>90</v>
      </c>
      <c r="B122" s="163"/>
      <c r="C122" s="163"/>
      <c r="D122" s="163"/>
      <c r="E122" s="163"/>
      <c r="F122" s="163"/>
      <c r="G122" s="78">
        <v>114</v>
      </c>
      <c r="H122" s="82">
        <v>0</v>
      </c>
      <c r="I122" s="82">
        <v>50367</v>
      </c>
    </row>
    <row r="123" spans="1:9" ht="12.75" customHeight="1" x14ac:dyDescent="0.2">
      <c r="A123" s="163" t="s">
        <v>91</v>
      </c>
      <c r="B123" s="163"/>
      <c r="C123" s="163"/>
      <c r="D123" s="163"/>
      <c r="E123" s="163"/>
      <c r="F123" s="163"/>
      <c r="G123" s="78">
        <v>115</v>
      </c>
      <c r="H123" s="82">
        <v>2426213</v>
      </c>
      <c r="I123" s="82">
        <v>2747371</v>
      </c>
    </row>
    <row r="124" spans="1:9" ht="12.75" customHeight="1" x14ac:dyDescent="0.2">
      <c r="A124" s="163" t="s">
        <v>92</v>
      </c>
      <c r="B124" s="163"/>
      <c r="C124" s="163"/>
      <c r="D124" s="163"/>
      <c r="E124" s="163"/>
      <c r="F124" s="163"/>
      <c r="G124" s="78">
        <v>116</v>
      </c>
      <c r="H124" s="82">
        <v>49590</v>
      </c>
      <c r="I124" s="82">
        <v>1331</v>
      </c>
    </row>
    <row r="125" spans="1:9" ht="12.75" customHeight="1" x14ac:dyDescent="0.2">
      <c r="A125" s="163" t="s">
        <v>93</v>
      </c>
      <c r="B125" s="163"/>
      <c r="C125" s="163"/>
      <c r="D125" s="163"/>
      <c r="E125" s="163"/>
      <c r="F125" s="163"/>
      <c r="G125" s="78">
        <v>117</v>
      </c>
      <c r="H125" s="82">
        <v>3600757</v>
      </c>
      <c r="I125" s="82">
        <v>4455046</v>
      </c>
    </row>
    <row r="126" spans="1:9" x14ac:dyDescent="0.2">
      <c r="A126" s="163" t="s">
        <v>94</v>
      </c>
      <c r="B126" s="163"/>
      <c r="C126" s="163"/>
      <c r="D126" s="163"/>
      <c r="E126" s="163"/>
      <c r="F126" s="163"/>
      <c r="G126" s="78">
        <v>118</v>
      </c>
      <c r="H126" s="82">
        <v>0</v>
      </c>
      <c r="I126" s="82">
        <v>0</v>
      </c>
    </row>
    <row r="127" spans="1:9" x14ac:dyDescent="0.2">
      <c r="A127" s="163" t="s">
        <v>97</v>
      </c>
      <c r="B127" s="163"/>
      <c r="C127" s="163"/>
      <c r="D127" s="163"/>
      <c r="E127" s="163"/>
      <c r="F127" s="163"/>
      <c r="G127" s="78">
        <v>119</v>
      </c>
      <c r="H127" s="82">
        <v>725399</v>
      </c>
      <c r="I127" s="82">
        <v>754999</v>
      </c>
    </row>
    <row r="128" spans="1:9" x14ac:dyDescent="0.2">
      <c r="A128" s="163" t="s">
        <v>98</v>
      </c>
      <c r="B128" s="163"/>
      <c r="C128" s="163"/>
      <c r="D128" s="163"/>
      <c r="E128" s="163"/>
      <c r="F128" s="163"/>
      <c r="G128" s="78">
        <v>120</v>
      </c>
      <c r="H128" s="82">
        <v>590716</v>
      </c>
      <c r="I128" s="82">
        <v>687561</v>
      </c>
    </row>
    <row r="129" spans="1:9" x14ac:dyDescent="0.2">
      <c r="A129" s="163" t="s">
        <v>99</v>
      </c>
      <c r="B129" s="163"/>
      <c r="C129" s="163"/>
      <c r="D129" s="163"/>
      <c r="E129" s="163"/>
      <c r="F129" s="163"/>
      <c r="G129" s="78">
        <v>121</v>
      </c>
      <c r="H129" s="82">
        <v>0</v>
      </c>
      <c r="I129" s="82">
        <v>0</v>
      </c>
    </row>
    <row r="130" spans="1:9" x14ac:dyDescent="0.2">
      <c r="A130" s="163" t="s">
        <v>100</v>
      </c>
      <c r="B130" s="163"/>
      <c r="C130" s="163"/>
      <c r="D130" s="163"/>
      <c r="E130" s="163"/>
      <c r="F130" s="163"/>
      <c r="G130" s="78">
        <v>122</v>
      </c>
      <c r="H130" s="79">
        <v>0</v>
      </c>
      <c r="I130" s="79">
        <v>0</v>
      </c>
    </row>
    <row r="131" spans="1:9" x14ac:dyDescent="0.2">
      <c r="A131" s="163" t="s">
        <v>101</v>
      </c>
      <c r="B131" s="163"/>
      <c r="C131" s="163"/>
      <c r="D131" s="163"/>
      <c r="E131" s="163"/>
      <c r="F131" s="163"/>
      <c r="G131" s="78">
        <v>123</v>
      </c>
      <c r="H131" s="79">
        <v>10295936</v>
      </c>
      <c r="I131" s="79">
        <v>1204774</v>
      </c>
    </row>
    <row r="132" spans="1:9" ht="22.15" customHeight="1" x14ac:dyDescent="0.2">
      <c r="A132" s="183" t="s">
        <v>102</v>
      </c>
      <c r="B132" s="183"/>
      <c r="C132" s="183"/>
      <c r="D132" s="183"/>
      <c r="E132" s="183"/>
      <c r="F132" s="183"/>
      <c r="G132" s="78">
        <v>124</v>
      </c>
      <c r="H132" s="79">
        <v>19426651</v>
      </c>
      <c r="I132" s="79">
        <v>27053790</v>
      </c>
    </row>
    <row r="133" spans="1:9" x14ac:dyDescent="0.2">
      <c r="A133" s="165" t="s">
        <v>347</v>
      </c>
      <c r="B133" s="165"/>
      <c r="C133" s="165"/>
      <c r="D133" s="165"/>
      <c r="E133" s="165"/>
      <c r="F133" s="165"/>
      <c r="G133" s="80">
        <v>125</v>
      </c>
      <c r="H133" s="81">
        <f>H75+H98+H105+H117+H132</f>
        <v>144648839</v>
      </c>
      <c r="I133" s="81">
        <f>I75+I98+I105+I117+I132</f>
        <v>154298693</v>
      </c>
    </row>
    <row r="134" spans="1:9" x14ac:dyDescent="0.2">
      <c r="A134" s="183" t="s">
        <v>103</v>
      </c>
      <c r="B134" s="183"/>
      <c r="C134" s="183"/>
      <c r="D134" s="183"/>
      <c r="E134" s="183"/>
      <c r="F134" s="183"/>
      <c r="G134" s="78">
        <v>126</v>
      </c>
      <c r="H134" s="79">
        <v>106711</v>
      </c>
      <c r="I134" s="79">
        <v>106711</v>
      </c>
    </row>
  </sheetData>
  <sheetProtection algorithmName="SHA-512" hashValue="MbOdapa4B1whLuyJwqw0Ld2GgxlRl4jrZKPx3bFeQfLItcqVkR4NdYZbSrsjaC7uRmhvJjcFXQOfhnX5ATIhnw==" saltValue="v+1aLezzEJggodWabOvhg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Pogrešan upis" error="Dopušten je upis samo cjelobrojnih vrijednosti ili nule" sqref="H97:I97 H75:I75 H94:I94 H77:I91">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2"/>
  <sheetViews>
    <sheetView view="pageBreakPreview" zoomScale="110" zoomScaleNormal="100" zoomScaleSheetLayoutView="110" workbookViewId="0">
      <selection activeCell="H7" sqref="A7:I112"/>
    </sheetView>
  </sheetViews>
  <sheetFormatPr defaultRowHeight="12.75" x14ac:dyDescent="0.2"/>
  <cols>
    <col min="1" max="7" width="9.140625" style="2"/>
    <col min="8" max="9" width="18.5703125" style="30"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x14ac:dyDescent="0.2">
      <c r="A1" s="194" t="s">
        <v>105</v>
      </c>
      <c r="B1" s="168"/>
      <c r="C1" s="168"/>
      <c r="D1" s="168"/>
      <c r="E1" s="168"/>
      <c r="F1" s="168"/>
      <c r="G1" s="168"/>
      <c r="H1" s="168"/>
      <c r="I1" s="168"/>
    </row>
    <row r="2" spans="1:9" x14ac:dyDescent="0.2">
      <c r="A2" s="193" t="s">
        <v>463</v>
      </c>
      <c r="B2" s="170"/>
      <c r="C2" s="170"/>
      <c r="D2" s="170"/>
      <c r="E2" s="170"/>
      <c r="F2" s="170"/>
      <c r="G2" s="170"/>
      <c r="H2" s="170"/>
      <c r="I2" s="170"/>
    </row>
    <row r="3" spans="1:9" x14ac:dyDescent="0.2">
      <c r="A3" s="202" t="s">
        <v>443</v>
      </c>
      <c r="B3" s="203"/>
      <c r="C3" s="203"/>
      <c r="D3" s="203"/>
      <c r="E3" s="203"/>
      <c r="F3" s="203"/>
      <c r="G3" s="203"/>
      <c r="H3" s="203"/>
      <c r="I3" s="203"/>
    </row>
    <row r="4" spans="1:9" x14ac:dyDescent="0.2">
      <c r="A4" s="192" t="s">
        <v>464</v>
      </c>
      <c r="B4" s="173"/>
      <c r="C4" s="173"/>
      <c r="D4" s="173"/>
      <c r="E4" s="173"/>
      <c r="F4" s="173"/>
      <c r="G4" s="173"/>
      <c r="H4" s="173"/>
      <c r="I4" s="174"/>
    </row>
    <row r="5" spans="1:9" ht="23.25" x14ac:dyDescent="0.2">
      <c r="A5" s="188" t="s">
        <v>2</v>
      </c>
      <c r="B5" s="189"/>
      <c r="C5" s="189"/>
      <c r="D5" s="189"/>
      <c r="E5" s="189"/>
      <c r="F5" s="189"/>
      <c r="G5" s="84" t="s">
        <v>106</v>
      </c>
      <c r="H5" s="85" t="s">
        <v>292</v>
      </c>
      <c r="I5" s="85" t="s">
        <v>276</v>
      </c>
    </row>
    <row r="6" spans="1:9" x14ac:dyDescent="0.2">
      <c r="A6" s="190">
        <v>1</v>
      </c>
      <c r="B6" s="191"/>
      <c r="C6" s="191"/>
      <c r="D6" s="191"/>
      <c r="E6" s="191"/>
      <c r="F6" s="191"/>
      <c r="G6" s="86">
        <v>2</v>
      </c>
      <c r="H6" s="85">
        <v>3</v>
      </c>
      <c r="I6" s="85">
        <v>4</v>
      </c>
    </row>
    <row r="7" spans="1:9" x14ac:dyDescent="0.2">
      <c r="A7" s="165" t="s">
        <v>363</v>
      </c>
      <c r="B7" s="165"/>
      <c r="C7" s="165"/>
      <c r="D7" s="165"/>
      <c r="E7" s="165"/>
      <c r="F7" s="165"/>
      <c r="G7" s="80">
        <v>1</v>
      </c>
      <c r="H7" s="81">
        <f>SUM(H8:H12)</f>
        <v>34233643</v>
      </c>
      <c r="I7" s="81">
        <f>SUM(I8:I12)</f>
        <v>30521811</v>
      </c>
    </row>
    <row r="8" spans="1:9" x14ac:dyDescent="0.2">
      <c r="A8" s="163" t="s">
        <v>118</v>
      </c>
      <c r="B8" s="163"/>
      <c r="C8" s="163"/>
      <c r="D8" s="163"/>
      <c r="E8" s="163"/>
      <c r="F8" s="163"/>
      <c r="G8" s="78">
        <v>2</v>
      </c>
      <c r="H8" s="79">
        <v>0</v>
      </c>
      <c r="I8" s="79">
        <v>0</v>
      </c>
    </row>
    <row r="9" spans="1:9" x14ac:dyDescent="0.2">
      <c r="A9" s="163" t="s">
        <v>119</v>
      </c>
      <c r="B9" s="163"/>
      <c r="C9" s="163"/>
      <c r="D9" s="163"/>
      <c r="E9" s="163"/>
      <c r="F9" s="163"/>
      <c r="G9" s="78">
        <v>3</v>
      </c>
      <c r="H9" s="79">
        <v>29386479</v>
      </c>
      <c r="I9" s="79">
        <v>27518974</v>
      </c>
    </row>
    <row r="10" spans="1:9" x14ac:dyDescent="0.2">
      <c r="A10" s="163" t="s">
        <v>120</v>
      </c>
      <c r="B10" s="163"/>
      <c r="C10" s="163"/>
      <c r="D10" s="163"/>
      <c r="E10" s="163"/>
      <c r="F10" s="163"/>
      <c r="G10" s="78">
        <v>4</v>
      </c>
      <c r="H10" s="79">
        <v>0</v>
      </c>
      <c r="I10" s="79">
        <v>0</v>
      </c>
    </row>
    <row r="11" spans="1:9" x14ac:dyDescent="0.2">
      <c r="A11" s="163" t="s">
        <v>121</v>
      </c>
      <c r="B11" s="163"/>
      <c r="C11" s="163"/>
      <c r="D11" s="163"/>
      <c r="E11" s="163"/>
      <c r="F11" s="163"/>
      <c r="G11" s="78">
        <v>5</v>
      </c>
      <c r="H11" s="79">
        <v>0</v>
      </c>
      <c r="I11" s="79">
        <v>0</v>
      </c>
    </row>
    <row r="12" spans="1:9" x14ac:dyDescent="0.2">
      <c r="A12" s="163" t="s">
        <v>122</v>
      </c>
      <c r="B12" s="163"/>
      <c r="C12" s="163"/>
      <c r="D12" s="163"/>
      <c r="E12" s="163"/>
      <c r="F12" s="163"/>
      <c r="G12" s="78">
        <v>6</v>
      </c>
      <c r="H12" s="79">
        <v>4847164</v>
      </c>
      <c r="I12" s="98">
        <v>3002837</v>
      </c>
    </row>
    <row r="13" spans="1:9" ht="16.5" customHeight="1" x14ac:dyDescent="0.2">
      <c r="A13" s="165" t="s">
        <v>364</v>
      </c>
      <c r="B13" s="165"/>
      <c r="C13" s="165"/>
      <c r="D13" s="165"/>
      <c r="E13" s="165"/>
      <c r="F13" s="165"/>
      <c r="G13" s="80">
        <v>7</v>
      </c>
      <c r="H13" s="81">
        <f>H14+H15+H19+H23+H24+H25+H28+H35</f>
        <v>30135174</v>
      </c>
      <c r="I13" s="81">
        <f>I14+I15+I19+I23+I24+I25+I28+I35</f>
        <v>29072995</v>
      </c>
    </row>
    <row r="14" spans="1:9" x14ac:dyDescent="0.2">
      <c r="A14" s="163" t="s">
        <v>107</v>
      </c>
      <c r="B14" s="163"/>
      <c r="C14" s="163"/>
      <c r="D14" s="163"/>
      <c r="E14" s="163"/>
      <c r="F14" s="163"/>
      <c r="G14" s="78">
        <v>8</v>
      </c>
      <c r="H14" s="79">
        <v>0</v>
      </c>
      <c r="I14" s="79">
        <v>0</v>
      </c>
    </row>
    <row r="15" spans="1:9" x14ac:dyDescent="0.2">
      <c r="A15" s="201" t="s">
        <v>435</v>
      </c>
      <c r="B15" s="201"/>
      <c r="C15" s="201"/>
      <c r="D15" s="201"/>
      <c r="E15" s="201"/>
      <c r="F15" s="201"/>
      <c r="G15" s="80">
        <v>9</v>
      </c>
      <c r="H15" s="81">
        <f>SUM(H16:H18)</f>
        <v>9611775</v>
      </c>
      <c r="I15" s="81">
        <f>SUM(I16:I18)</f>
        <v>7414844</v>
      </c>
    </row>
    <row r="16" spans="1:9" x14ac:dyDescent="0.2">
      <c r="A16" s="195" t="s">
        <v>123</v>
      </c>
      <c r="B16" s="195"/>
      <c r="C16" s="195"/>
      <c r="D16" s="195"/>
      <c r="E16" s="195"/>
      <c r="F16" s="195"/>
      <c r="G16" s="78">
        <v>10</v>
      </c>
      <c r="H16" s="79">
        <v>5194770</v>
      </c>
      <c r="I16" s="79">
        <v>3475204</v>
      </c>
    </row>
    <row r="17" spans="1:9" x14ac:dyDescent="0.2">
      <c r="A17" s="195" t="s">
        <v>124</v>
      </c>
      <c r="B17" s="195"/>
      <c r="C17" s="195"/>
      <c r="D17" s="195"/>
      <c r="E17" s="195"/>
      <c r="F17" s="195"/>
      <c r="G17" s="78">
        <v>11</v>
      </c>
      <c r="H17" s="79">
        <v>0</v>
      </c>
      <c r="I17" s="79">
        <v>0</v>
      </c>
    </row>
    <row r="18" spans="1:9" x14ac:dyDescent="0.2">
      <c r="A18" s="195" t="s">
        <v>125</v>
      </c>
      <c r="B18" s="195"/>
      <c r="C18" s="195"/>
      <c r="D18" s="195"/>
      <c r="E18" s="195"/>
      <c r="F18" s="195"/>
      <c r="G18" s="78">
        <v>12</v>
      </c>
      <c r="H18" s="79">
        <v>4417005</v>
      </c>
      <c r="I18" s="79">
        <v>3939640</v>
      </c>
    </row>
    <row r="19" spans="1:9" x14ac:dyDescent="0.2">
      <c r="A19" s="201" t="s">
        <v>436</v>
      </c>
      <c r="B19" s="201"/>
      <c r="C19" s="201"/>
      <c r="D19" s="201"/>
      <c r="E19" s="201"/>
      <c r="F19" s="201"/>
      <c r="G19" s="80">
        <v>13</v>
      </c>
      <c r="H19" s="81">
        <f>SUM(H20:H22)</f>
        <v>12461469</v>
      </c>
      <c r="I19" s="81">
        <f>SUM(I20:I22)</f>
        <v>13730263</v>
      </c>
    </row>
    <row r="20" spans="1:9" x14ac:dyDescent="0.2">
      <c r="A20" s="195" t="s">
        <v>108</v>
      </c>
      <c r="B20" s="195"/>
      <c r="C20" s="195"/>
      <c r="D20" s="195"/>
      <c r="E20" s="195"/>
      <c r="F20" s="195"/>
      <c r="G20" s="78">
        <v>14</v>
      </c>
      <c r="H20" s="79">
        <v>7760452</v>
      </c>
      <c r="I20" s="79">
        <v>8615825</v>
      </c>
    </row>
    <row r="21" spans="1:9" x14ac:dyDescent="0.2">
      <c r="A21" s="195" t="s">
        <v>109</v>
      </c>
      <c r="B21" s="195"/>
      <c r="C21" s="195"/>
      <c r="D21" s="195"/>
      <c r="E21" s="195"/>
      <c r="F21" s="195"/>
      <c r="G21" s="78">
        <v>15</v>
      </c>
      <c r="H21" s="79">
        <v>2922105</v>
      </c>
      <c r="I21" s="79">
        <v>3224189</v>
      </c>
    </row>
    <row r="22" spans="1:9" x14ac:dyDescent="0.2">
      <c r="A22" s="195" t="s">
        <v>110</v>
      </c>
      <c r="B22" s="195"/>
      <c r="C22" s="195"/>
      <c r="D22" s="195"/>
      <c r="E22" s="195"/>
      <c r="F22" s="195"/>
      <c r="G22" s="78">
        <v>16</v>
      </c>
      <c r="H22" s="79">
        <v>1778912</v>
      </c>
      <c r="I22" s="79">
        <v>1890249</v>
      </c>
    </row>
    <row r="23" spans="1:9" x14ac:dyDescent="0.2">
      <c r="A23" s="163" t="s">
        <v>111</v>
      </c>
      <c r="B23" s="163"/>
      <c r="C23" s="163"/>
      <c r="D23" s="163"/>
      <c r="E23" s="163"/>
      <c r="F23" s="163"/>
      <c r="G23" s="78">
        <v>17</v>
      </c>
      <c r="H23" s="79">
        <v>3212370</v>
      </c>
      <c r="I23" s="79">
        <v>3431182</v>
      </c>
    </row>
    <row r="24" spans="1:9" x14ac:dyDescent="0.2">
      <c r="A24" s="163" t="s">
        <v>112</v>
      </c>
      <c r="B24" s="163"/>
      <c r="C24" s="163"/>
      <c r="D24" s="163"/>
      <c r="E24" s="163"/>
      <c r="F24" s="163"/>
      <c r="G24" s="78">
        <v>18</v>
      </c>
      <c r="H24" s="79">
        <v>4325209</v>
      </c>
      <c r="I24" s="79">
        <v>4251346</v>
      </c>
    </row>
    <row r="25" spans="1:9" x14ac:dyDescent="0.2">
      <c r="A25" s="201" t="s">
        <v>437</v>
      </c>
      <c r="B25" s="201"/>
      <c r="C25" s="201"/>
      <c r="D25" s="201"/>
      <c r="E25" s="201"/>
      <c r="F25" s="201"/>
      <c r="G25" s="80">
        <v>19</v>
      </c>
      <c r="H25" s="81">
        <f>H26+H27</f>
        <v>110690</v>
      </c>
      <c r="I25" s="81">
        <f>I26+I27</f>
        <v>0</v>
      </c>
    </row>
    <row r="26" spans="1:9" x14ac:dyDescent="0.2">
      <c r="A26" s="195" t="s">
        <v>126</v>
      </c>
      <c r="B26" s="195"/>
      <c r="C26" s="195"/>
      <c r="D26" s="195"/>
      <c r="E26" s="195"/>
      <c r="F26" s="195"/>
      <c r="G26" s="78">
        <v>20</v>
      </c>
      <c r="H26" s="79">
        <v>0</v>
      </c>
      <c r="I26" s="79">
        <v>0</v>
      </c>
    </row>
    <row r="27" spans="1:9" x14ac:dyDescent="0.2">
      <c r="A27" s="195" t="s">
        <v>127</v>
      </c>
      <c r="B27" s="195"/>
      <c r="C27" s="195"/>
      <c r="D27" s="195"/>
      <c r="E27" s="195"/>
      <c r="F27" s="195"/>
      <c r="G27" s="78">
        <v>21</v>
      </c>
      <c r="H27" s="79">
        <v>110690</v>
      </c>
      <c r="I27" s="79">
        <v>0</v>
      </c>
    </row>
    <row r="28" spans="1:9" x14ac:dyDescent="0.2">
      <c r="A28" s="201" t="s">
        <v>438</v>
      </c>
      <c r="B28" s="201"/>
      <c r="C28" s="201"/>
      <c r="D28" s="201"/>
      <c r="E28" s="201"/>
      <c r="F28" s="201"/>
      <c r="G28" s="80">
        <v>22</v>
      </c>
      <c r="H28" s="81">
        <f>SUM(H29:H34)</f>
        <v>218827</v>
      </c>
      <c r="I28" s="81">
        <f>SUM(I29:I34)</f>
        <v>0</v>
      </c>
    </row>
    <row r="29" spans="1:9" x14ac:dyDescent="0.2">
      <c r="A29" s="195" t="s">
        <v>128</v>
      </c>
      <c r="B29" s="195"/>
      <c r="C29" s="195"/>
      <c r="D29" s="195"/>
      <c r="E29" s="195"/>
      <c r="F29" s="195"/>
      <c r="G29" s="78">
        <v>23</v>
      </c>
      <c r="H29" s="79">
        <v>0</v>
      </c>
      <c r="I29" s="79">
        <v>0</v>
      </c>
    </row>
    <row r="30" spans="1:9" x14ac:dyDescent="0.2">
      <c r="A30" s="195" t="s">
        <v>129</v>
      </c>
      <c r="B30" s="195"/>
      <c r="C30" s="195"/>
      <c r="D30" s="195"/>
      <c r="E30" s="195"/>
      <c r="F30" s="195"/>
      <c r="G30" s="78">
        <v>24</v>
      </c>
      <c r="H30" s="79">
        <v>0</v>
      </c>
      <c r="I30" s="79">
        <v>0</v>
      </c>
    </row>
    <row r="31" spans="1:9" x14ac:dyDescent="0.2">
      <c r="A31" s="195" t="s">
        <v>130</v>
      </c>
      <c r="B31" s="195"/>
      <c r="C31" s="195"/>
      <c r="D31" s="195"/>
      <c r="E31" s="195"/>
      <c r="F31" s="195"/>
      <c r="G31" s="78">
        <v>25</v>
      </c>
      <c r="H31" s="79">
        <v>218827</v>
      </c>
      <c r="I31" s="79">
        <v>0</v>
      </c>
    </row>
    <row r="32" spans="1:9" x14ac:dyDescent="0.2">
      <c r="A32" s="195" t="s">
        <v>131</v>
      </c>
      <c r="B32" s="195"/>
      <c r="C32" s="195"/>
      <c r="D32" s="195"/>
      <c r="E32" s="195"/>
      <c r="F32" s="195"/>
      <c r="G32" s="78">
        <v>26</v>
      </c>
      <c r="H32" s="79">
        <v>0</v>
      </c>
      <c r="I32" s="79">
        <v>0</v>
      </c>
    </row>
    <row r="33" spans="1:9" x14ac:dyDescent="0.2">
      <c r="A33" s="195" t="s">
        <v>132</v>
      </c>
      <c r="B33" s="195"/>
      <c r="C33" s="195"/>
      <c r="D33" s="195"/>
      <c r="E33" s="195"/>
      <c r="F33" s="195"/>
      <c r="G33" s="78">
        <v>27</v>
      </c>
      <c r="H33" s="79">
        <v>0</v>
      </c>
      <c r="I33" s="79">
        <v>0</v>
      </c>
    </row>
    <row r="34" spans="1:9" x14ac:dyDescent="0.2">
      <c r="A34" s="195" t="s">
        <v>133</v>
      </c>
      <c r="B34" s="195"/>
      <c r="C34" s="195"/>
      <c r="D34" s="195"/>
      <c r="E34" s="195"/>
      <c r="F34" s="195"/>
      <c r="G34" s="78">
        <v>28</v>
      </c>
      <c r="H34" s="79">
        <v>0</v>
      </c>
      <c r="I34" s="79">
        <v>0</v>
      </c>
    </row>
    <row r="35" spans="1:9" x14ac:dyDescent="0.2">
      <c r="A35" s="163" t="s">
        <v>113</v>
      </c>
      <c r="B35" s="163"/>
      <c r="C35" s="163"/>
      <c r="D35" s="163"/>
      <c r="E35" s="163"/>
      <c r="F35" s="163"/>
      <c r="G35" s="78">
        <v>29</v>
      </c>
      <c r="H35" s="79">
        <v>194834</v>
      </c>
      <c r="I35" s="79">
        <v>245360</v>
      </c>
    </row>
    <row r="36" spans="1:9" x14ac:dyDescent="0.2">
      <c r="A36" s="165" t="s">
        <v>365</v>
      </c>
      <c r="B36" s="165"/>
      <c r="C36" s="165"/>
      <c r="D36" s="165"/>
      <c r="E36" s="165"/>
      <c r="F36" s="165"/>
      <c r="G36" s="80">
        <v>30</v>
      </c>
      <c r="H36" s="81">
        <f>SUM(H37:H46)</f>
        <v>19316</v>
      </c>
      <c r="I36" s="81">
        <f>SUM(I37:I46)</f>
        <v>29459</v>
      </c>
    </row>
    <row r="37" spans="1:9" x14ac:dyDescent="0.2">
      <c r="A37" s="163" t="s">
        <v>134</v>
      </c>
      <c r="B37" s="163"/>
      <c r="C37" s="163"/>
      <c r="D37" s="163"/>
      <c r="E37" s="163"/>
      <c r="F37" s="163"/>
      <c r="G37" s="78">
        <v>31</v>
      </c>
      <c r="H37" s="79">
        <v>0</v>
      </c>
      <c r="I37" s="79">
        <v>0</v>
      </c>
    </row>
    <row r="38" spans="1:9" ht="25.15" customHeight="1" x14ac:dyDescent="0.2">
      <c r="A38" s="163" t="s">
        <v>135</v>
      </c>
      <c r="B38" s="163"/>
      <c r="C38" s="163"/>
      <c r="D38" s="163"/>
      <c r="E38" s="163"/>
      <c r="F38" s="163"/>
      <c r="G38" s="78">
        <v>32</v>
      </c>
      <c r="H38" s="79">
        <v>0</v>
      </c>
      <c r="I38" s="79">
        <v>0</v>
      </c>
    </row>
    <row r="39" spans="1:9" ht="28.15" customHeight="1" x14ac:dyDescent="0.2">
      <c r="A39" s="163" t="s">
        <v>136</v>
      </c>
      <c r="B39" s="163"/>
      <c r="C39" s="163"/>
      <c r="D39" s="163"/>
      <c r="E39" s="163"/>
      <c r="F39" s="163"/>
      <c r="G39" s="78">
        <v>33</v>
      </c>
      <c r="H39" s="79">
        <v>7441</v>
      </c>
      <c r="I39" s="79">
        <v>0</v>
      </c>
    </row>
    <row r="40" spans="1:9" ht="28.15" customHeight="1" x14ac:dyDescent="0.2">
      <c r="A40" s="163" t="s">
        <v>137</v>
      </c>
      <c r="B40" s="163"/>
      <c r="C40" s="163"/>
      <c r="D40" s="163"/>
      <c r="E40" s="163"/>
      <c r="F40" s="163"/>
      <c r="G40" s="78">
        <v>34</v>
      </c>
      <c r="H40" s="79">
        <v>0</v>
      </c>
      <c r="I40" s="79">
        <v>0</v>
      </c>
    </row>
    <row r="41" spans="1:9" ht="22.9" customHeight="1" x14ac:dyDescent="0.2">
      <c r="A41" s="163" t="s">
        <v>138</v>
      </c>
      <c r="B41" s="163"/>
      <c r="C41" s="163"/>
      <c r="D41" s="163"/>
      <c r="E41" s="163"/>
      <c r="F41" s="163"/>
      <c r="G41" s="78">
        <v>35</v>
      </c>
      <c r="H41" s="79">
        <v>0</v>
      </c>
      <c r="I41" s="79">
        <v>0</v>
      </c>
    </row>
    <row r="42" spans="1:9" x14ac:dyDescent="0.2">
      <c r="A42" s="163" t="s">
        <v>139</v>
      </c>
      <c r="B42" s="163"/>
      <c r="C42" s="163"/>
      <c r="D42" s="163"/>
      <c r="E42" s="163"/>
      <c r="F42" s="163"/>
      <c r="G42" s="78">
        <v>36</v>
      </c>
      <c r="H42" s="79">
        <v>0</v>
      </c>
      <c r="I42" s="79">
        <v>0</v>
      </c>
    </row>
    <row r="43" spans="1:9" x14ac:dyDescent="0.2">
      <c r="A43" s="163" t="s">
        <v>140</v>
      </c>
      <c r="B43" s="163"/>
      <c r="C43" s="163"/>
      <c r="D43" s="163"/>
      <c r="E43" s="163"/>
      <c r="F43" s="163"/>
      <c r="G43" s="78">
        <v>37</v>
      </c>
      <c r="H43" s="79">
        <v>11875</v>
      </c>
      <c r="I43" s="79">
        <v>6953</v>
      </c>
    </row>
    <row r="44" spans="1:9" x14ac:dyDescent="0.2">
      <c r="A44" s="163" t="s">
        <v>141</v>
      </c>
      <c r="B44" s="163"/>
      <c r="C44" s="163"/>
      <c r="D44" s="163"/>
      <c r="E44" s="163"/>
      <c r="F44" s="163"/>
      <c r="G44" s="78">
        <v>38</v>
      </c>
      <c r="H44" s="79">
        <v>0</v>
      </c>
      <c r="I44" s="79">
        <v>22506</v>
      </c>
    </row>
    <row r="45" spans="1:9" x14ac:dyDescent="0.2">
      <c r="A45" s="163" t="s">
        <v>142</v>
      </c>
      <c r="B45" s="163"/>
      <c r="C45" s="163"/>
      <c r="D45" s="163"/>
      <c r="E45" s="163"/>
      <c r="F45" s="163"/>
      <c r="G45" s="78">
        <v>39</v>
      </c>
      <c r="H45" s="79">
        <v>0</v>
      </c>
      <c r="I45" s="79">
        <v>0</v>
      </c>
    </row>
    <row r="46" spans="1:9" x14ac:dyDescent="0.2">
      <c r="A46" s="163" t="s">
        <v>143</v>
      </c>
      <c r="B46" s="163"/>
      <c r="C46" s="163"/>
      <c r="D46" s="163"/>
      <c r="E46" s="163"/>
      <c r="F46" s="163"/>
      <c r="G46" s="78">
        <v>40</v>
      </c>
      <c r="H46" s="79">
        <v>0</v>
      </c>
      <c r="I46" s="79">
        <v>0</v>
      </c>
    </row>
    <row r="47" spans="1:9" x14ac:dyDescent="0.2">
      <c r="A47" s="165" t="s">
        <v>366</v>
      </c>
      <c r="B47" s="165"/>
      <c r="C47" s="165"/>
      <c r="D47" s="165"/>
      <c r="E47" s="165"/>
      <c r="F47" s="165"/>
      <c r="G47" s="80">
        <v>41</v>
      </c>
      <c r="H47" s="81">
        <f>SUM(H48:H54)</f>
        <v>2438565</v>
      </c>
      <c r="I47" s="81">
        <f>SUM(I48:I54)</f>
        <v>1940358</v>
      </c>
    </row>
    <row r="48" spans="1:9" ht="23.45" customHeight="1" x14ac:dyDescent="0.2">
      <c r="A48" s="163" t="s">
        <v>144</v>
      </c>
      <c r="B48" s="163"/>
      <c r="C48" s="163"/>
      <c r="D48" s="163"/>
      <c r="E48" s="163"/>
      <c r="F48" s="163"/>
      <c r="G48" s="78">
        <v>42</v>
      </c>
      <c r="H48" s="79">
        <v>0</v>
      </c>
      <c r="I48" s="79">
        <v>0</v>
      </c>
    </row>
    <row r="49" spans="1:9" x14ac:dyDescent="0.2">
      <c r="A49" s="187" t="s">
        <v>145</v>
      </c>
      <c r="B49" s="187"/>
      <c r="C49" s="187"/>
      <c r="D49" s="187"/>
      <c r="E49" s="187"/>
      <c r="F49" s="187"/>
      <c r="G49" s="78">
        <v>43</v>
      </c>
      <c r="H49" s="79">
        <v>0</v>
      </c>
      <c r="I49" s="79">
        <v>0</v>
      </c>
    </row>
    <row r="50" spans="1:9" x14ac:dyDescent="0.2">
      <c r="A50" s="187" t="s">
        <v>146</v>
      </c>
      <c r="B50" s="187"/>
      <c r="C50" s="187"/>
      <c r="D50" s="187"/>
      <c r="E50" s="187"/>
      <c r="F50" s="187"/>
      <c r="G50" s="78">
        <v>44</v>
      </c>
      <c r="H50" s="79">
        <v>1094338</v>
      </c>
      <c r="I50" s="79">
        <v>1117592</v>
      </c>
    </row>
    <row r="51" spans="1:9" x14ac:dyDescent="0.2">
      <c r="A51" s="187" t="s">
        <v>147</v>
      </c>
      <c r="B51" s="187"/>
      <c r="C51" s="187"/>
      <c r="D51" s="187"/>
      <c r="E51" s="187"/>
      <c r="F51" s="187"/>
      <c r="G51" s="78">
        <v>45</v>
      </c>
      <c r="H51" s="79">
        <v>13162</v>
      </c>
      <c r="I51" s="79">
        <v>0</v>
      </c>
    </row>
    <row r="52" spans="1:9" x14ac:dyDescent="0.2">
      <c r="A52" s="187" t="s">
        <v>148</v>
      </c>
      <c r="B52" s="187"/>
      <c r="C52" s="187"/>
      <c r="D52" s="187"/>
      <c r="E52" s="187"/>
      <c r="F52" s="187"/>
      <c r="G52" s="78">
        <v>46</v>
      </c>
      <c r="H52" s="79">
        <v>0</v>
      </c>
      <c r="I52" s="79">
        <v>0</v>
      </c>
    </row>
    <row r="53" spans="1:9" x14ac:dyDescent="0.2">
      <c r="A53" s="187" t="s">
        <v>149</v>
      </c>
      <c r="B53" s="187"/>
      <c r="C53" s="187"/>
      <c r="D53" s="187"/>
      <c r="E53" s="187"/>
      <c r="F53" s="187"/>
      <c r="G53" s="78">
        <v>47</v>
      </c>
      <c r="H53" s="79">
        <v>0</v>
      </c>
      <c r="I53" s="79">
        <v>0</v>
      </c>
    </row>
    <row r="54" spans="1:9" x14ac:dyDescent="0.2">
      <c r="A54" s="187" t="s">
        <v>150</v>
      </c>
      <c r="B54" s="187"/>
      <c r="C54" s="187"/>
      <c r="D54" s="187"/>
      <c r="E54" s="187"/>
      <c r="F54" s="187"/>
      <c r="G54" s="78">
        <v>48</v>
      </c>
      <c r="H54" s="79">
        <v>1331065</v>
      </c>
      <c r="I54" s="79">
        <v>822766</v>
      </c>
    </row>
    <row r="55" spans="1:9" ht="30.6" customHeight="1" x14ac:dyDescent="0.2">
      <c r="A55" s="183" t="s">
        <v>151</v>
      </c>
      <c r="B55" s="183"/>
      <c r="C55" s="183"/>
      <c r="D55" s="183"/>
      <c r="E55" s="183"/>
      <c r="F55" s="183"/>
      <c r="G55" s="78">
        <v>49</v>
      </c>
      <c r="H55" s="79">
        <v>6859269</v>
      </c>
      <c r="I55" s="79">
        <v>9565299</v>
      </c>
    </row>
    <row r="56" spans="1:9" x14ac:dyDescent="0.2">
      <c r="A56" s="183" t="s">
        <v>152</v>
      </c>
      <c r="B56" s="183"/>
      <c r="C56" s="183"/>
      <c r="D56" s="183"/>
      <c r="E56" s="183"/>
      <c r="F56" s="183"/>
      <c r="G56" s="78">
        <v>50</v>
      </c>
      <c r="H56" s="79">
        <v>0</v>
      </c>
      <c r="I56" s="79">
        <v>0</v>
      </c>
    </row>
    <row r="57" spans="1:9" ht="28.9" customHeight="1" x14ac:dyDescent="0.2">
      <c r="A57" s="183" t="s">
        <v>153</v>
      </c>
      <c r="B57" s="183"/>
      <c r="C57" s="183"/>
      <c r="D57" s="183"/>
      <c r="E57" s="183"/>
      <c r="F57" s="183"/>
      <c r="G57" s="78">
        <v>51</v>
      </c>
      <c r="H57" s="79">
        <v>0</v>
      </c>
      <c r="I57" s="79">
        <v>0</v>
      </c>
    </row>
    <row r="58" spans="1:9" x14ac:dyDescent="0.2">
      <c r="A58" s="183" t="s">
        <v>154</v>
      </c>
      <c r="B58" s="183"/>
      <c r="C58" s="183"/>
      <c r="D58" s="183"/>
      <c r="E58" s="183"/>
      <c r="F58" s="183"/>
      <c r="G58" s="78">
        <v>52</v>
      </c>
      <c r="H58" s="79">
        <v>0</v>
      </c>
      <c r="I58" s="79">
        <v>0</v>
      </c>
    </row>
    <row r="59" spans="1:9" x14ac:dyDescent="0.2">
      <c r="A59" s="165" t="s">
        <v>367</v>
      </c>
      <c r="B59" s="165"/>
      <c r="C59" s="165"/>
      <c r="D59" s="165"/>
      <c r="E59" s="165"/>
      <c r="F59" s="165"/>
      <c r="G59" s="80">
        <v>53</v>
      </c>
      <c r="H59" s="81">
        <f>H7+H36+H55+H56</f>
        <v>41112228</v>
      </c>
      <c r="I59" s="81">
        <f>I7+I36+I55+I56</f>
        <v>40116569</v>
      </c>
    </row>
    <row r="60" spans="1:9" x14ac:dyDescent="0.2">
      <c r="A60" s="165" t="s">
        <v>368</v>
      </c>
      <c r="B60" s="165"/>
      <c r="C60" s="165"/>
      <c r="D60" s="165"/>
      <c r="E60" s="165"/>
      <c r="F60" s="165"/>
      <c r="G60" s="80">
        <v>54</v>
      </c>
      <c r="H60" s="81">
        <f>H13+H47+H57+H58</f>
        <v>32573739</v>
      </c>
      <c r="I60" s="81">
        <f>I13+I47+I57+I58</f>
        <v>31013353</v>
      </c>
    </row>
    <row r="61" spans="1:9" x14ac:dyDescent="0.2">
      <c r="A61" s="165" t="s">
        <v>370</v>
      </c>
      <c r="B61" s="165"/>
      <c r="C61" s="165"/>
      <c r="D61" s="165"/>
      <c r="E61" s="165"/>
      <c r="F61" s="165"/>
      <c r="G61" s="80">
        <v>55</v>
      </c>
      <c r="H61" s="81">
        <f>H59-H60</f>
        <v>8538489</v>
      </c>
      <c r="I61" s="81">
        <f>I59-I60</f>
        <v>9103216</v>
      </c>
    </row>
    <row r="62" spans="1:9" x14ac:dyDescent="0.2">
      <c r="A62" s="196" t="s">
        <v>371</v>
      </c>
      <c r="B62" s="196"/>
      <c r="C62" s="196"/>
      <c r="D62" s="196"/>
      <c r="E62" s="196"/>
      <c r="F62" s="196"/>
      <c r="G62" s="80">
        <v>56</v>
      </c>
      <c r="H62" s="81">
        <f>+IF((H59-H60)&gt;0,(H59-H60),0)</f>
        <v>8538489</v>
      </c>
      <c r="I62" s="81">
        <f>+IF((I59-I60)&gt;0,(I59-I60),0)</f>
        <v>9103216</v>
      </c>
    </row>
    <row r="63" spans="1:9" x14ac:dyDescent="0.2">
      <c r="A63" s="196" t="s">
        <v>372</v>
      </c>
      <c r="B63" s="196"/>
      <c r="C63" s="196"/>
      <c r="D63" s="196"/>
      <c r="E63" s="196"/>
      <c r="F63" s="196"/>
      <c r="G63" s="80">
        <v>57</v>
      </c>
      <c r="H63" s="81">
        <f>+IF((H59-H60)&lt;0,(H59-H60),0)</f>
        <v>0</v>
      </c>
      <c r="I63" s="81">
        <f>+IF((I59-I60)&lt;0,(I59-I60),0)</f>
        <v>0</v>
      </c>
    </row>
    <row r="64" spans="1:9" x14ac:dyDescent="0.2">
      <c r="A64" s="183" t="s">
        <v>114</v>
      </c>
      <c r="B64" s="183"/>
      <c r="C64" s="183"/>
      <c r="D64" s="183"/>
      <c r="E64" s="183"/>
      <c r="F64" s="183"/>
      <c r="G64" s="78">
        <v>58</v>
      </c>
      <c r="H64" s="79">
        <v>360412</v>
      </c>
      <c r="I64" s="79">
        <v>38028</v>
      </c>
    </row>
    <row r="65" spans="1:9" x14ac:dyDescent="0.2">
      <c r="A65" s="165" t="s">
        <v>373</v>
      </c>
      <c r="B65" s="165"/>
      <c r="C65" s="165"/>
      <c r="D65" s="165"/>
      <c r="E65" s="165"/>
      <c r="F65" s="165"/>
      <c r="G65" s="80">
        <v>59</v>
      </c>
      <c r="H65" s="81">
        <f>H61-H64</f>
        <v>8178077</v>
      </c>
      <c r="I65" s="81">
        <f>I61-I64</f>
        <v>9065188</v>
      </c>
    </row>
    <row r="66" spans="1:9" x14ac:dyDescent="0.2">
      <c r="A66" s="196" t="s">
        <v>374</v>
      </c>
      <c r="B66" s="196"/>
      <c r="C66" s="196"/>
      <c r="D66" s="196"/>
      <c r="E66" s="196"/>
      <c r="F66" s="196"/>
      <c r="G66" s="80">
        <v>60</v>
      </c>
      <c r="H66" s="81">
        <f>+IF((H61-H64)&gt;0,(H61-H64),0)</f>
        <v>8178077</v>
      </c>
      <c r="I66" s="81">
        <f>+IF((I61-I64)&gt;0,(I61-I64),0)</f>
        <v>9065188</v>
      </c>
    </row>
    <row r="67" spans="1:9" x14ac:dyDescent="0.2">
      <c r="A67" s="196" t="s">
        <v>375</v>
      </c>
      <c r="B67" s="196"/>
      <c r="C67" s="196"/>
      <c r="D67" s="196"/>
      <c r="E67" s="196"/>
      <c r="F67" s="196"/>
      <c r="G67" s="80">
        <v>61</v>
      </c>
      <c r="H67" s="81">
        <f>+IF((H61-H64)&lt;0,(H61-H64),0)</f>
        <v>0</v>
      </c>
      <c r="I67" s="81">
        <f>+IF((I61-I64)&lt;0,(I61-I64),0)</f>
        <v>0</v>
      </c>
    </row>
    <row r="68" spans="1:9" x14ac:dyDescent="0.2">
      <c r="A68" s="185" t="s">
        <v>155</v>
      </c>
      <c r="B68" s="185"/>
      <c r="C68" s="185"/>
      <c r="D68" s="185"/>
      <c r="E68" s="185"/>
      <c r="F68" s="185"/>
      <c r="G68" s="197"/>
      <c r="H68" s="197"/>
      <c r="I68" s="197"/>
    </row>
    <row r="69" spans="1:9" ht="25.9" customHeight="1" x14ac:dyDescent="0.2">
      <c r="A69" s="165" t="s">
        <v>376</v>
      </c>
      <c r="B69" s="165"/>
      <c r="C69" s="165"/>
      <c r="D69" s="165"/>
      <c r="E69" s="165"/>
      <c r="F69" s="165"/>
      <c r="G69" s="80">
        <v>62</v>
      </c>
      <c r="H69" s="81">
        <f>H70-H71</f>
        <v>0</v>
      </c>
      <c r="I69" s="81">
        <f>I70-I71</f>
        <v>0</v>
      </c>
    </row>
    <row r="70" spans="1:9" x14ac:dyDescent="0.2">
      <c r="A70" s="187" t="s">
        <v>156</v>
      </c>
      <c r="B70" s="187"/>
      <c r="C70" s="187"/>
      <c r="D70" s="187"/>
      <c r="E70" s="187"/>
      <c r="F70" s="187"/>
      <c r="G70" s="78">
        <v>63</v>
      </c>
      <c r="H70" s="79">
        <v>0</v>
      </c>
      <c r="I70" s="79">
        <v>0</v>
      </c>
    </row>
    <row r="71" spans="1:9" x14ac:dyDescent="0.2">
      <c r="A71" s="187" t="s">
        <v>157</v>
      </c>
      <c r="B71" s="187"/>
      <c r="C71" s="187"/>
      <c r="D71" s="187"/>
      <c r="E71" s="187"/>
      <c r="F71" s="187"/>
      <c r="G71" s="78">
        <v>64</v>
      </c>
      <c r="H71" s="79">
        <v>0</v>
      </c>
      <c r="I71" s="79">
        <v>0</v>
      </c>
    </row>
    <row r="72" spans="1:9" x14ac:dyDescent="0.2">
      <c r="A72" s="183" t="s">
        <v>158</v>
      </c>
      <c r="B72" s="183"/>
      <c r="C72" s="183"/>
      <c r="D72" s="183"/>
      <c r="E72" s="183"/>
      <c r="F72" s="183"/>
      <c r="G72" s="78">
        <v>65</v>
      </c>
      <c r="H72" s="79">
        <v>0</v>
      </c>
      <c r="I72" s="79">
        <v>0</v>
      </c>
    </row>
    <row r="73" spans="1:9" x14ac:dyDescent="0.2">
      <c r="A73" s="196" t="s">
        <v>377</v>
      </c>
      <c r="B73" s="196"/>
      <c r="C73" s="196"/>
      <c r="D73" s="196"/>
      <c r="E73" s="196"/>
      <c r="F73" s="196"/>
      <c r="G73" s="80">
        <v>66</v>
      </c>
      <c r="H73" s="87">
        <v>0</v>
      </c>
      <c r="I73" s="87">
        <v>0</v>
      </c>
    </row>
    <row r="74" spans="1:9" x14ac:dyDescent="0.2">
      <c r="A74" s="196" t="s">
        <v>378</v>
      </c>
      <c r="B74" s="196"/>
      <c r="C74" s="196"/>
      <c r="D74" s="196"/>
      <c r="E74" s="196"/>
      <c r="F74" s="196"/>
      <c r="G74" s="80">
        <v>67</v>
      </c>
      <c r="H74" s="87">
        <v>0</v>
      </c>
      <c r="I74" s="87">
        <v>0</v>
      </c>
    </row>
    <row r="75" spans="1:9" x14ac:dyDescent="0.2">
      <c r="A75" s="185" t="s">
        <v>159</v>
      </c>
      <c r="B75" s="185"/>
      <c r="C75" s="185"/>
      <c r="D75" s="185"/>
      <c r="E75" s="185"/>
      <c r="F75" s="185"/>
      <c r="G75" s="197"/>
      <c r="H75" s="197"/>
      <c r="I75" s="197"/>
    </row>
    <row r="76" spans="1:9" x14ac:dyDescent="0.2">
      <c r="A76" s="165" t="s">
        <v>379</v>
      </c>
      <c r="B76" s="165"/>
      <c r="C76" s="165"/>
      <c r="D76" s="165"/>
      <c r="E76" s="165"/>
      <c r="F76" s="165"/>
      <c r="G76" s="80">
        <v>68</v>
      </c>
      <c r="H76" s="87">
        <v>0</v>
      </c>
      <c r="I76" s="87">
        <v>0</v>
      </c>
    </row>
    <row r="77" spans="1:9" x14ac:dyDescent="0.2">
      <c r="A77" s="208" t="s">
        <v>380</v>
      </c>
      <c r="B77" s="208"/>
      <c r="C77" s="208"/>
      <c r="D77" s="208"/>
      <c r="E77" s="208"/>
      <c r="F77" s="208"/>
      <c r="G77" s="88">
        <v>69</v>
      </c>
      <c r="H77" s="89">
        <v>0</v>
      </c>
      <c r="I77" s="89">
        <v>0</v>
      </c>
    </row>
    <row r="78" spans="1:9" x14ac:dyDescent="0.2">
      <c r="A78" s="208" t="s">
        <v>381</v>
      </c>
      <c r="B78" s="208"/>
      <c r="C78" s="208"/>
      <c r="D78" s="208"/>
      <c r="E78" s="208"/>
      <c r="F78" s="208"/>
      <c r="G78" s="88">
        <v>70</v>
      </c>
      <c r="H78" s="89">
        <v>0</v>
      </c>
      <c r="I78" s="89">
        <v>0</v>
      </c>
    </row>
    <row r="79" spans="1:9" x14ac:dyDescent="0.2">
      <c r="A79" s="165" t="s">
        <v>382</v>
      </c>
      <c r="B79" s="165"/>
      <c r="C79" s="165"/>
      <c r="D79" s="165"/>
      <c r="E79" s="165"/>
      <c r="F79" s="165"/>
      <c r="G79" s="80">
        <v>71</v>
      </c>
      <c r="H79" s="87">
        <v>0</v>
      </c>
      <c r="I79" s="87">
        <v>0</v>
      </c>
    </row>
    <row r="80" spans="1:9" x14ac:dyDescent="0.2">
      <c r="A80" s="165" t="s">
        <v>383</v>
      </c>
      <c r="B80" s="165"/>
      <c r="C80" s="165"/>
      <c r="D80" s="165"/>
      <c r="E80" s="165"/>
      <c r="F80" s="165"/>
      <c r="G80" s="80">
        <v>72</v>
      </c>
      <c r="H80" s="87">
        <v>0</v>
      </c>
      <c r="I80" s="87">
        <v>0</v>
      </c>
    </row>
    <row r="81" spans="1:9" x14ac:dyDescent="0.2">
      <c r="A81" s="196" t="s">
        <v>384</v>
      </c>
      <c r="B81" s="196"/>
      <c r="C81" s="196"/>
      <c r="D81" s="196"/>
      <c r="E81" s="196"/>
      <c r="F81" s="196"/>
      <c r="G81" s="80">
        <v>73</v>
      </c>
      <c r="H81" s="87">
        <v>0</v>
      </c>
      <c r="I81" s="87">
        <v>0</v>
      </c>
    </row>
    <row r="82" spans="1:9" x14ac:dyDescent="0.2">
      <c r="A82" s="196" t="s">
        <v>385</v>
      </c>
      <c r="B82" s="196"/>
      <c r="C82" s="196"/>
      <c r="D82" s="196"/>
      <c r="E82" s="196"/>
      <c r="F82" s="196"/>
      <c r="G82" s="80">
        <v>74</v>
      </c>
      <c r="H82" s="87">
        <v>0</v>
      </c>
      <c r="I82" s="87">
        <v>0</v>
      </c>
    </row>
    <row r="83" spans="1:9" x14ac:dyDescent="0.2">
      <c r="A83" s="185" t="s">
        <v>115</v>
      </c>
      <c r="B83" s="185"/>
      <c r="C83" s="185"/>
      <c r="D83" s="185"/>
      <c r="E83" s="185"/>
      <c r="F83" s="185"/>
      <c r="G83" s="197"/>
      <c r="H83" s="197"/>
      <c r="I83" s="197"/>
    </row>
    <row r="84" spans="1:9" x14ac:dyDescent="0.2">
      <c r="A84" s="198" t="s">
        <v>386</v>
      </c>
      <c r="B84" s="198"/>
      <c r="C84" s="198"/>
      <c r="D84" s="198"/>
      <c r="E84" s="198"/>
      <c r="F84" s="198"/>
      <c r="G84" s="80">
        <v>75</v>
      </c>
      <c r="H84" s="90">
        <f>H85+H86</f>
        <v>8178077</v>
      </c>
      <c r="I84" s="90">
        <f>I85+I86</f>
        <v>9065188</v>
      </c>
    </row>
    <row r="85" spans="1:9" x14ac:dyDescent="0.2">
      <c r="A85" s="199" t="s">
        <v>160</v>
      </c>
      <c r="B85" s="199"/>
      <c r="C85" s="199"/>
      <c r="D85" s="199"/>
      <c r="E85" s="199"/>
      <c r="F85" s="199"/>
      <c r="G85" s="78">
        <v>76</v>
      </c>
      <c r="H85" s="91">
        <v>8178077</v>
      </c>
      <c r="I85" s="91">
        <v>9065188</v>
      </c>
    </row>
    <row r="86" spans="1:9" x14ac:dyDescent="0.2">
      <c r="A86" s="199" t="s">
        <v>161</v>
      </c>
      <c r="B86" s="199"/>
      <c r="C86" s="199"/>
      <c r="D86" s="199"/>
      <c r="E86" s="199"/>
      <c r="F86" s="199"/>
      <c r="G86" s="78">
        <v>77</v>
      </c>
      <c r="H86" s="91">
        <v>0</v>
      </c>
      <c r="I86" s="91">
        <v>0</v>
      </c>
    </row>
    <row r="87" spans="1:9" x14ac:dyDescent="0.2">
      <c r="A87" s="205" t="s">
        <v>117</v>
      </c>
      <c r="B87" s="205"/>
      <c r="C87" s="205"/>
      <c r="D87" s="205"/>
      <c r="E87" s="205"/>
      <c r="F87" s="205"/>
      <c r="G87" s="206"/>
      <c r="H87" s="206"/>
      <c r="I87" s="206"/>
    </row>
    <row r="88" spans="1:9" x14ac:dyDescent="0.2">
      <c r="A88" s="207" t="s">
        <v>162</v>
      </c>
      <c r="B88" s="207"/>
      <c r="C88" s="207"/>
      <c r="D88" s="207"/>
      <c r="E88" s="207"/>
      <c r="F88" s="207"/>
      <c r="G88" s="78">
        <v>78</v>
      </c>
      <c r="H88" s="91">
        <v>8178077</v>
      </c>
      <c r="I88" s="91">
        <v>9065188</v>
      </c>
    </row>
    <row r="89" spans="1:9" ht="29.25" customHeight="1" x14ac:dyDescent="0.2">
      <c r="A89" s="204" t="s">
        <v>431</v>
      </c>
      <c r="B89" s="204"/>
      <c r="C89" s="204"/>
      <c r="D89" s="204"/>
      <c r="E89" s="204"/>
      <c r="F89" s="204"/>
      <c r="G89" s="80">
        <v>79</v>
      </c>
      <c r="H89" s="90">
        <f>H90+H97</f>
        <v>0</v>
      </c>
      <c r="I89" s="90">
        <f>I90+I97</f>
        <v>0</v>
      </c>
    </row>
    <row r="90" spans="1:9" ht="24.6" customHeight="1" x14ac:dyDescent="0.2">
      <c r="A90" s="200" t="s">
        <v>439</v>
      </c>
      <c r="B90" s="200"/>
      <c r="C90" s="200"/>
      <c r="D90" s="200"/>
      <c r="E90" s="200"/>
      <c r="F90" s="200"/>
      <c r="G90" s="80">
        <v>80</v>
      </c>
      <c r="H90" s="90">
        <f>SUM(H91:H95)</f>
        <v>0</v>
      </c>
      <c r="I90" s="90">
        <f>SUM(I91:I95)</f>
        <v>0</v>
      </c>
    </row>
    <row r="91" spans="1:9" ht="24.6" customHeight="1" x14ac:dyDescent="0.2">
      <c r="A91" s="187" t="s">
        <v>349</v>
      </c>
      <c r="B91" s="187"/>
      <c r="C91" s="187"/>
      <c r="D91" s="187"/>
      <c r="E91" s="187"/>
      <c r="F91" s="187"/>
      <c r="G91" s="80">
        <v>81</v>
      </c>
      <c r="H91" s="91">
        <v>0</v>
      </c>
      <c r="I91" s="91">
        <v>0</v>
      </c>
    </row>
    <row r="92" spans="1:9" ht="39" customHeight="1" x14ac:dyDescent="0.2">
      <c r="A92" s="187" t="s">
        <v>350</v>
      </c>
      <c r="B92" s="187"/>
      <c r="C92" s="187"/>
      <c r="D92" s="187"/>
      <c r="E92" s="187"/>
      <c r="F92" s="187"/>
      <c r="G92" s="80">
        <v>82</v>
      </c>
      <c r="H92" s="91">
        <v>0</v>
      </c>
      <c r="I92" s="91">
        <v>0</v>
      </c>
    </row>
    <row r="93" spans="1:9" ht="44.25" customHeight="1" x14ac:dyDescent="0.2">
      <c r="A93" s="187" t="s">
        <v>351</v>
      </c>
      <c r="B93" s="187"/>
      <c r="C93" s="187"/>
      <c r="D93" s="187"/>
      <c r="E93" s="187"/>
      <c r="F93" s="187"/>
      <c r="G93" s="80">
        <v>83</v>
      </c>
      <c r="H93" s="91">
        <v>0</v>
      </c>
      <c r="I93" s="91">
        <v>0</v>
      </c>
    </row>
    <row r="94" spans="1:9" ht="16.5" customHeight="1" x14ac:dyDescent="0.2">
      <c r="A94" s="187" t="s">
        <v>352</v>
      </c>
      <c r="B94" s="187"/>
      <c r="C94" s="187"/>
      <c r="D94" s="187"/>
      <c r="E94" s="187"/>
      <c r="F94" s="187"/>
      <c r="G94" s="80">
        <v>84</v>
      </c>
      <c r="H94" s="91">
        <v>0</v>
      </c>
      <c r="I94" s="91">
        <v>0</v>
      </c>
    </row>
    <row r="95" spans="1:9" ht="13.5" customHeight="1" x14ac:dyDescent="0.2">
      <c r="A95" s="187" t="s">
        <v>353</v>
      </c>
      <c r="B95" s="187"/>
      <c r="C95" s="187"/>
      <c r="D95" s="187"/>
      <c r="E95" s="187"/>
      <c r="F95" s="187"/>
      <c r="G95" s="80">
        <v>85</v>
      </c>
      <c r="H95" s="91">
        <v>0</v>
      </c>
      <c r="I95" s="91">
        <v>0</v>
      </c>
    </row>
    <row r="96" spans="1:9" ht="24.6" customHeight="1" x14ac:dyDescent="0.2">
      <c r="A96" s="187" t="s">
        <v>354</v>
      </c>
      <c r="B96" s="187"/>
      <c r="C96" s="187"/>
      <c r="D96" s="187"/>
      <c r="E96" s="187"/>
      <c r="F96" s="187"/>
      <c r="G96" s="80">
        <v>86</v>
      </c>
      <c r="H96" s="91">
        <v>0</v>
      </c>
      <c r="I96" s="91">
        <v>0</v>
      </c>
    </row>
    <row r="97" spans="1:9" ht="24.6" customHeight="1" x14ac:dyDescent="0.2">
      <c r="A97" s="200" t="s">
        <v>432</v>
      </c>
      <c r="B97" s="200"/>
      <c r="C97" s="200"/>
      <c r="D97" s="200"/>
      <c r="E97" s="200"/>
      <c r="F97" s="200"/>
      <c r="G97" s="80">
        <v>87</v>
      </c>
      <c r="H97" s="90">
        <f>SUM(H98:H105)</f>
        <v>0</v>
      </c>
      <c r="I97" s="90">
        <f>SUM(I98:I105)</f>
        <v>0</v>
      </c>
    </row>
    <row r="98" spans="1:9" x14ac:dyDescent="0.2">
      <c r="A98" s="187" t="s">
        <v>163</v>
      </c>
      <c r="B98" s="187"/>
      <c r="C98" s="187"/>
      <c r="D98" s="187"/>
      <c r="E98" s="187"/>
      <c r="F98" s="187"/>
      <c r="G98" s="78">
        <v>88</v>
      </c>
      <c r="H98" s="91">
        <v>0</v>
      </c>
      <c r="I98" s="91">
        <v>0</v>
      </c>
    </row>
    <row r="99" spans="1:9" ht="35.25" customHeight="1" x14ac:dyDescent="0.2">
      <c r="A99" s="187" t="s">
        <v>355</v>
      </c>
      <c r="B99" s="187"/>
      <c r="C99" s="187"/>
      <c r="D99" s="187"/>
      <c r="E99" s="187"/>
      <c r="F99" s="187"/>
      <c r="G99" s="78">
        <v>89</v>
      </c>
      <c r="H99" s="91">
        <v>0</v>
      </c>
      <c r="I99" s="91">
        <v>0</v>
      </c>
    </row>
    <row r="100" spans="1:9" x14ac:dyDescent="0.2">
      <c r="A100" s="187" t="s">
        <v>356</v>
      </c>
      <c r="B100" s="187"/>
      <c r="C100" s="187"/>
      <c r="D100" s="187"/>
      <c r="E100" s="187"/>
      <c r="F100" s="187"/>
      <c r="G100" s="78">
        <v>90</v>
      </c>
      <c r="H100" s="91">
        <v>0</v>
      </c>
      <c r="I100" s="91">
        <v>0</v>
      </c>
    </row>
    <row r="101" spans="1:9" ht="33.75" customHeight="1" x14ac:dyDescent="0.2">
      <c r="A101" s="187" t="s">
        <v>357</v>
      </c>
      <c r="B101" s="187"/>
      <c r="C101" s="187"/>
      <c r="D101" s="187"/>
      <c r="E101" s="187"/>
      <c r="F101" s="187"/>
      <c r="G101" s="78">
        <v>91</v>
      </c>
      <c r="H101" s="91">
        <v>0</v>
      </c>
      <c r="I101" s="91">
        <v>0</v>
      </c>
    </row>
    <row r="102" spans="1:9" ht="29.25" customHeight="1" x14ac:dyDescent="0.2">
      <c r="A102" s="187" t="s">
        <v>358</v>
      </c>
      <c r="B102" s="187"/>
      <c r="C102" s="187"/>
      <c r="D102" s="187"/>
      <c r="E102" s="187"/>
      <c r="F102" s="187"/>
      <c r="G102" s="78">
        <v>92</v>
      </c>
      <c r="H102" s="91">
        <v>0</v>
      </c>
      <c r="I102" s="91">
        <v>0</v>
      </c>
    </row>
    <row r="103" spans="1:9" x14ac:dyDescent="0.2">
      <c r="A103" s="187" t="s">
        <v>359</v>
      </c>
      <c r="B103" s="187"/>
      <c r="C103" s="187"/>
      <c r="D103" s="187"/>
      <c r="E103" s="187"/>
      <c r="F103" s="187"/>
      <c r="G103" s="78">
        <v>93</v>
      </c>
      <c r="H103" s="91">
        <v>0</v>
      </c>
      <c r="I103" s="91">
        <v>0</v>
      </c>
    </row>
    <row r="104" spans="1:9" ht="24.75" customHeight="1" x14ac:dyDescent="0.2">
      <c r="A104" s="187" t="s">
        <v>360</v>
      </c>
      <c r="B104" s="187"/>
      <c r="C104" s="187"/>
      <c r="D104" s="187"/>
      <c r="E104" s="187"/>
      <c r="F104" s="187"/>
      <c r="G104" s="78">
        <v>94</v>
      </c>
      <c r="H104" s="91">
        <v>0</v>
      </c>
      <c r="I104" s="91">
        <v>0</v>
      </c>
    </row>
    <row r="105" spans="1:9" ht="15.75" customHeight="1" x14ac:dyDescent="0.2">
      <c r="A105" s="187" t="s">
        <v>361</v>
      </c>
      <c r="B105" s="187"/>
      <c r="C105" s="187"/>
      <c r="D105" s="187"/>
      <c r="E105" s="187"/>
      <c r="F105" s="187"/>
      <c r="G105" s="78">
        <v>95</v>
      </c>
      <c r="H105" s="91">
        <v>0</v>
      </c>
      <c r="I105" s="91">
        <v>0</v>
      </c>
    </row>
    <row r="106" spans="1:9" ht="24.75" customHeight="1" x14ac:dyDescent="0.2">
      <c r="A106" s="187" t="s">
        <v>362</v>
      </c>
      <c r="B106" s="187"/>
      <c r="C106" s="187"/>
      <c r="D106" s="187"/>
      <c r="E106" s="187"/>
      <c r="F106" s="187"/>
      <c r="G106" s="78">
        <v>96</v>
      </c>
      <c r="H106" s="91">
        <v>0</v>
      </c>
      <c r="I106" s="91">
        <v>0</v>
      </c>
    </row>
    <row r="107" spans="1:9" ht="27.6" customHeight="1" x14ac:dyDescent="0.2">
      <c r="A107" s="204" t="s">
        <v>434</v>
      </c>
      <c r="B107" s="204"/>
      <c r="C107" s="204"/>
      <c r="D107" s="204"/>
      <c r="E107" s="204"/>
      <c r="F107" s="204"/>
      <c r="G107" s="80">
        <v>97</v>
      </c>
      <c r="H107" s="90">
        <f>H90+H97-H106-H96</f>
        <v>0</v>
      </c>
      <c r="I107" s="90">
        <f>I90+I97-I106-I96</f>
        <v>0</v>
      </c>
    </row>
    <row r="108" spans="1:9" x14ac:dyDescent="0.2">
      <c r="A108" s="204" t="s">
        <v>369</v>
      </c>
      <c r="B108" s="204"/>
      <c r="C108" s="204"/>
      <c r="D108" s="204"/>
      <c r="E108" s="204"/>
      <c r="F108" s="204"/>
      <c r="G108" s="80">
        <v>98</v>
      </c>
      <c r="H108" s="90">
        <f>H88+H107</f>
        <v>8178077</v>
      </c>
      <c r="I108" s="90">
        <f>I88+I107</f>
        <v>9065188</v>
      </c>
    </row>
    <row r="109" spans="1:9" x14ac:dyDescent="0.2">
      <c r="A109" s="185" t="s">
        <v>164</v>
      </c>
      <c r="B109" s="185"/>
      <c r="C109" s="185"/>
      <c r="D109" s="185"/>
      <c r="E109" s="185"/>
      <c r="F109" s="185"/>
      <c r="G109" s="197"/>
      <c r="H109" s="197"/>
      <c r="I109" s="197"/>
    </row>
    <row r="110" spans="1:9" ht="24.75" customHeight="1" x14ac:dyDescent="0.2">
      <c r="A110" s="198" t="s">
        <v>433</v>
      </c>
      <c r="B110" s="198"/>
      <c r="C110" s="198"/>
      <c r="D110" s="198"/>
      <c r="E110" s="198"/>
      <c r="F110" s="198"/>
      <c r="G110" s="80">
        <v>99</v>
      </c>
      <c r="H110" s="90">
        <f>H111+H112</f>
        <v>8178077</v>
      </c>
      <c r="I110" s="90">
        <f>I111+I112</f>
        <v>9065188</v>
      </c>
    </row>
    <row r="111" spans="1:9" x14ac:dyDescent="0.2">
      <c r="A111" s="199" t="s">
        <v>116</v>
      </c>
      <c r="B111" s="199"/>
      <c r="C111" s="199"/>
      <c r="D111" s="199"/>
      <c r="E111" s="199"/>
      <c r="F111" s="199"/>
      <c r="G111" s="78">
        <v>100</v>
      </c>
      <c r="H111" s="91">
        <v>8178077</v>
      </c>
      <c r="I111" s="91">
        <v>9065188</v>
      </c>
    </row>
    <row r="112" spans="1:9" x14ac:dyDescent="0.2">
      <c r="A112" s="199" t="s">
        <v>165</v>
      </c>
      <c r="B112" s="199"/>
      <c r="C112" s="199"/>
      <c r="D112" s="199"/>
      <c r="E112" s="199"/>
      <c r="F112" s="199"/>
      <c r="G112" s="78">
        <v>101</v>
      </c>
      <c r="H112" s="91">
        <v>0</v>
      </c>
      <c r="I112" s="91">
        <v>0</v>
      </c>
    </row>
  </sheetData>
  <sheetProtection algorithmName="SHA-512" hashValue="JI9YKQzamXyQA+AAnos9DofNSo15tZIwDfvfOisgsheAVCnBCXmt5+zz1IQh/AfCH8W4ZN4qBw8rtBP/qrGRaA==" saltValue="piuSGAuiPaIQeavPzvtFeA==" spinCount="100000" sheet="1" objects="1" scenarios="1"/>
  <mergeCells count="112">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 ref="A39:F39"/>
    <mergeCell ref="A40:F40"/>
    <mergeCell ref="A41:F41"/>
    <mergeCell ref="A42:F42"/>
    <mergeCell ref="A25:F25"/>
    <mergeCell ref="A26:F26"/>
    <mergeCell ref="A27:F27"/>
    <mergeCell ref="A28:F28"/>
    <mergeCell ref="A29:F29"/>
    <mergeCell ref="A30:F30"/>
    <mergeCell ref="A34:F34"/>
    <mergeCell ref="A32:F32"/>
    <mergeCell ref="A33:F33"/>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65:F65"/>
    <mergeCell ref="A66:F66"/>
    <mergeCell ref="A70:F70"/>
    <mergeCell ref="A49:F49"/>
    <mergeCell ref="A50:F50"/>
    <mergeCell ref="A51:F51"/>
    <mergeCell ref="A52:F52"/>
    <mergeCell ref="A53:F53"/>
    <mergeCell ref="A54:F54"/>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s>
  <conditionalFormatting sqref="I12">
    <cfRule type="cellIs" dxfId="1" priority="1" stopIfTrue="1" operator="notEqual">
      <formula>ROUND(I12,2)</formula>
    </cfRule>
    <cfRule type="cellIs" dxfId="0" priority="2" stopIfTrue="1" operator="lessThan">
      <formula>0</formula>
    </cfRule>
  </conditionalFormatting>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zoomScale="110" zoomScaleNormal="100" workbookViewId="0">
      <selection activeCell="H8" sqref="A8:I59"/>
    </sheetView>
  </sheetViews>
  <sheetFormatPr defaultColWidth="9.140625" defaultRowHeight="12.75" x14ac:dyDescent="0.2"/>
  <cols>
    <col min="1" max="6" width="9.140625" style="2"/>
    <col min="7" max="7" width="9.140625" style="11"/>
    <col min="8" max="9" width="16.28515625" style="30" customWidth="1"/>
    <col min="10" max="16384" width="9.140625" style="2"/>
  </cols>
  <sheetData>
    <row r="1" spans="1:9" x14ac:dyDescent="0.2">
      <c r="A1" s="194" t="s">
        <v>166</v>
      </c>
      <c r="B1" s="209"/>
      <c r="C1" s="209"/>
      <c r="D1" s="209"/>
      <c r="E1" s="209"/>
      <c r="F1" s="209"/>
      <c r="G1" s="209"/>
      <c r="H1" s="209"/>
      <c r="I1" s="209"/>
    </row>
    <row r="2" spans="1:9" x14ac:dyDescent="0.2">
      <c r="A2" s="193" t="s">
        <v>465</v>
      </c>
      <c r="B2" s="170"/>
      <c r="C2" s="170"/>
      <c r="D2" s="170"/>
      <c r="E2" s="170"/>
      <c r="F2" s="170"/>
      <c r="G2" s="170"/>
      <c r="H2" s="170"/>
      <c r="I2" s="170"/>
    </row>
    <row r="3" spans="1:9" x14ac:dyDescent="0.2">
      <c r="A3" s="202" t="s">
        <v>443</v>
      </c>
      <c r="B3" s="212"/>
      <c r="C3" s="212"/>
      <c r="D3" s="212"/>
      <c r="E3" s="212"/>
      <c r="F3" s="212"/>
      <c r="G3" s="212"/>
      <c r="H3" s="212"/>
      <c r="I3" s="212"/>
    </row>
    <row r="4" spans="1:9" x14ac:dyDescent="0.2">
      <c r="A4" s="210" t="s">
        <v>466</v>
      </c>
      <c r="B4" s="173"/>
      <c r="C4" s="173"/>
      <c r="D4" s="173"/>
      <c r="E4" s="173"/>
      <c r="F4" s="173"/>
      <c r="G4" s="173"/>
      <c r="H4" s="173"/>
      <c r="I4" s="174"/>
    </row>
    <row r="5" spans="1:9" ht="22.5" x14ac:dyDescent="0.2">
      <c r="A5" s="188" t="s">
        <v>2</v>
      </c>
      <c r="B5" s="189"/>
      <c r="C5" s="189"/>
      <c r="D5" s="189"/>
      <c r="E5" s="189"/>
      <c r="F5" s="189"/>
      <c r="G5" s="92" t="s">
        <v>106</v>
      </c>
      <c r="H5" s="85" t="s">
        <v>292</v>
      </c>
      <c r="I5" s="85" t="s">
        <v>276</v>
      </c>
    </row>
    <row r="6" spans="1:9" x14ac:dyDescent="0.2">
      <c r="A6" s="213">
        <v>1</v>
      </c>
      <c r="B6" s="189"/>
      <c r="C6" s="189"/>
      <c r="D6" s="189"/>
      <c r="E6" s="189"/>
      <c r="F6" s="189"/>
      <c r="G6" s="85">
        <v>2</v>
      </c>
      <c r="H6" s="85" t="s">
        <v>167</v>
      </c>
      <c r="I6" s="85" t="s">
        <v>168</v>
      </c>
    </row>
    <row r="7" spans="1:9" x14ac:dyDescent="0.2">
      <c r="A7" s="214" t="s">
        <v>169</v>
      </c>
      <c r="B7" s="214"/>
      <c r="C7" s="214"/>
      <c r="D7" s="214"/>
      <c r="E7" s="214"/>
      <c r="F7" s="214"/>
      <c r="G7" s="214"/>
      <c r="H7" s="214"/>
      <c r="I7" s="214"/>
    </row>
    <row r="8" spans="1:9" ht="12.75" customHeight="1" x14ac:dyDescent="0.2">
      <c r="A8" s="187" t="s">
        <v>170</v>
      </c>
      <c r="B8" s="187"/>
      <c r="C8" s="187"/>
      <c r="D8" s="187"/>
      <c r="E8" s="187"/>
      <c r="F8" s="187"/>
      <c r="G8" s="88">
        <v>1</v>
      </c>
      <c r="H8" s="93">
        <v>8538489</v>
      </c>
      <c r="I8" s="93">
        <v>9103216</v>
      </c>
    </row>
    <row r="9" spans="1:9" ht="12.75" customHeight="1" x14ac:dyDescent="0.2">
      <c r="A9" s="196" t="s">
        <v>171</v>
      </c>
      <c r="B9" s="196"/>
      <c r="C9" s="196"/>
      <c r="D9" s="196"/>
      <c r="E9" s="196"/>
      <c r="F9" s="196"/>
      <c r="G9" s="80">
        <v>2</v>
      </c>
      <c r="H9" s="94">
        <f>H10+H11+H12+H13+H14+H15+H16+H17</f>
        <v>-2793648</v>
      </c>
      <c r="I9" s="94">
        <f>I10+I11+I12+I13+I14+I15+I16+I17</f>
        <v>-4717882</v>
      </c>
    </row>
    <row r="10" spans="1:9" ht="12.75" customHeight="1" x14ac:dyDescent="0.2">
      <c r="A10" s="211" t="s">
        <v>172</v>
      </c>
      <c r="B10" s="211"/>
      <c r="C10" s="211"/>
      <c r="D10" s="211"/>
      <c r="E10" s="211"/>
      <c r="F10" s="211"/>
      <c r="G10" s="88">
        <v>3</v>
      </c>
      <c r="H10" s="93">
        <v>3212370</v>
      </c>
      <c r="I10" s="93">
        <v>3431182</v>
      </c>
    </row>
    <row r="11" spans="1:9" ht="31.15" customHeight="1" x14ac:dyDescent="0.2">
      <c r="A11" s="211" t="s">
        <v>297</v>
      </c>
      <c r="B11" s="211"/>
      <c r="C11" s="211"/>
      <c r="D11" s="211"/>
      <c r="E11" s="211"/>
      <c r="F11" s="211"/>
      <c r="G11" s="88">
        <v>4</v>
      </c>
      <c r="H11" s="93">
        <v>-62499</v>
      </c>
      <c r="I11" s="93">
        <v>-224383</v>
      </c>
    </row>
    <row r="12" spans="1:9" ht="28.15" customHeight="1" x14ac:dyDescent="0.2">
      <c r="A12" s="211" t="s">
        <v>298</v>
      </c>
      <c r="B12" s="211"/>
      <c r="C12" s="211"/>
      <c r="D12" s="211"/>
      <c r="E12" s="211"/>
      <c r="F12" s="211"/>
      <c r="G12" s="88">
        <v>5</v>
      </c>
      <c r="H12" s="93">
        <v>-1618266</v>
      </c>
      <c r="I12" s="93">
        <v>0</v>
      </c>
    </row>
    <row r="13" spans="1:9" ht="12.75" customHeight="1" x14ac:dyDescent="0.2">
      <c r="A13" s="211" t="s">
        <v>173</v>
      </c>
      <c r="B13" s="211"/>
      <c r="C13" s="211"/>
      <c r="D13" s="211"/>
      <c r="E13" s="211"/>
      <c r="F13" s="211"/>
      <c r="G13" s="88">
        <v>6</v>
      </c>
      <c r="H13" s="93">
        <v>-14789</v>
      </c>
      <c r="I13" s="93">
        <v>-8000</v>
      </c>
    </row>
    <row r="14" spans="1:9" ht="12.75" customHeight="1" x14ac:dyDescent="0.2">
      <c r="A14" s="211" t="s">
        <v>174</v>
      </c>
      <c r="B14" s="211"/>
      <c r="C14" s="211"/>
      <c r="D14" s="211"/>
      <c r="E14" s="211"/>
      <c r="F14" s="211"/>
      <c r="G14" s="88">
        <v>7</v>
      </c>
      <c r="H14" s="93">
        <v>2424953</v>
      </c>
      <c r="I14" s="93">
        <v>1943618</v>
      </c>
    </row>
    <row r="15" spans="1:9" ht="12.75" customHeight="1" x14ac:dyDescent="0.2">
      <c r="A15" s="211" t="s">
        <v>175</v>
      </c>
      <c r="B15" s="211"/>
      <c r="C15" s="211"/>
      <c r="D15" s="211"/>
      <c r="E15" s="211"/>
      <c r="F15" s="211"/>
      <c r="G15" s="88">
        <v>8</v>
      </c>
      <c r="H15" s="93">
        <v>0</v>
      </c>
      <c r="I15" s="93">
        <v>-295000</v>
      </c>
    </row>
    <row r="16" spans="1:9" ht="12.75" customHeight="1" x14ac:dyDescent="0.2">
      <c r="A16" s="211" t="s">
        <v>176</v>
      </c>
      <c r="B16" s="211"/>
      <c r="C16" s="211"/>
      <c r="D16" s="211"/>
      <c r="E16" s="211"/>
      <c r="F16" s="211"/>
      <c r="G16" s="88">
        <v>9</v>
      </c>
      <c r="H16" s="93">
        <v>13162</v>
      </c>
      <c r="I16" s="93">
        <v>0</v>
      </c>
    </row>
    <row r="17" spans="1:9" ht="27.6" customHeight="1" x14ac:dyDescent="0.2">
      <c r="A17" s="211" t="s">
        <v>177</v>
      </c>
      <c r="B17" s="211"/>
      <c r="C17" s="211"/>
      <c r="D17" s="211"/>
      <c r="E17" s="211"/>
      <c r="F17" s="211"/>
      <c r="G17" s="88">
        <v>10</v>
      </c>
      <c r="H17" s="93">
        <v>-6748579</v>
      </c>
      <c r="I17" s="93">
        <v>-9565299</v>
      </c>
    </row>
    <row r="18" spans="1:9" ht="29.45" customHeight="1" x14ac:dyDescent="0.2">
      <c r="A18" s="204" t="s">
        <v>300</v>
      </c>
      <c r="B18" s="204"/>
      <c r="C18" s="204"/>
      <c r="D18" s="204"/>
      <c r="E18" s="204"/>
      <c r="F18" s="204"/>
      <c r="G18" s="80">
        <v>11</v>
      </c>
      <c r="H18" s="94">
        <f>H8+H9</f>
        <v>5744841</v>
      </c>
      <c r="I18" s="94">
        <f>I8+I9</f>
        <v>4385334</v>
      </c>
    </row>
    <row r="19" spans="1:9" ht="12.75" customHeight="1" x14ac:dyDescent="0.2">
      <c r="A19" s="196" t="s">
        <v>178</v>
      </c>
      <c r="B19" s="196"/>
      <c r="C19" s="196"/>
      <c r="D19" s="196"/>
      <c r="E19" s="196"/>
      <c r="F19" s="196"/>
      <c r="G19" s="80">
        <v>12</v>
      </c>
      <c r="H19" s="94">
        <f>H20+H21+H22+H23</f>
        <v>-459241</v>
      </c>
      <c r="I19" s="94">
        <f>I20+I21+I22+I23</f>
        <v>-1747282</v>
      </c>
    </row>
    <row r="20" spans="1:9" ht="12.75" customHeight="1" x14ac:dyDescent="0.2">
      <c r="A20" s="211" t="s">
        <v>179</v>
      </c>
      <c r="B20" s="211"/>
      <c r="C20" s="211"/>
      <c r="D20" s="211"/>
      <c r="E20" s="211"/>
      <c r="F20" s="211"/>
      <c r="G20" s="88">
        <v>13</v>
      </c>
      <c r="H20" s="93">
        <v>1655512</v>
      </c>
      <c r="I20" s="93">
        <v>-2703554</v>
      </c>
    </row>
    <row r="21" spans="1:9" ht="12.75" customHeight="1" x14ac:dyDescent="0.2">
      <c r="A21" s="211" t="s">
        <v>180</v>
      </c>
      <c r="B21" s="211"/>
      <c r="C21" s="211"/>
      <c r="D21" s="211"/>
      <c r="E21" s="211"/>
      <c r="F21" s="211"/>
      <c r="G21" s="88">
        <v>14</v>
      </c>
      <c r="H21" s="93">
        <v>-1963567</v>
      </c>
      <c r="I21" s="93">
        <v>1162000</v>
      </c>
    </row>
    <row r="22" spans="1:9" ht="12.75" customHeight="1" x14ac:dyDescent="0.2">
      <c r="A22" s="211" t="s">
        <v>181</v>
      </c>
      <c r="B22" s="211"/>
      <c r="C22" s="211"/>
      <c r="D22" s="211"/>
      <c r="E22" s="211"/>
      <c r="F22" s="211"/>
      <c r="G22" s="88">
        <v>15</v>
      </c>
      <c r="H22" s="93">
        <v>21476</v>
      </c>
      <c r="I22" s="93">
        <v>-205728</v>
      </c>
    </row>
    <row r="23" spans="1:9" ht="12.75" customHeight="1" x14ac:dyDescent="0.2">
      <c r="A23" s="211" t="s">
        <v>182</v>
      </c>
      <c r="B23" s="211"/>
      <c r="C23" s="211"/>
      <c r="D23" s="211"/>
      <c r="E23" s="211"/>
      <c r="F23" s="211"/>
      <c r="G23" s="88">
        <v>16</v>
      </c>
      <c r="H23" s="93">
        <v>-172662</v>
      </c>
      <c r="I23" s="93">
        <v>0</v>
      </c>
    </row>
    <row r="24" spans="1:9" ht="12.75" customHeight="1" x14ac:dyDescent="0.2">
      <c r="A24" s="204" t="s">
        <v>183</v>
      </c>
      <c r="B24" s="204"/>
      <c r="C24" s="204"/>
      <c r="D24" s="204"/>
      <c r="E24" s="204"/>
      <c r="F24" s="204"/>
      <c r="G24" s="80">
        <v>17</v>
      </c>
      <c r="H24" s="94">
        <f>H18+H19</f>
        <v>5285600</v>
      </c>
      <c r="I24" s="94">
        <f>I18+I19</f>
        <v>2638052</v>
      </c>
    </row>
    <row r="25" spans="1:9" ht="12.75" customHeight="1" x14ac:dyDescent="0.2">
      <c r="A25" s="187" t="s">
        <v>184</v>
      </c>
      <c r="B25" s="187"/>
      <c r="C25" s="187"/>
      <c r="D25" s="187"/>
      <c r="E25" s="187"/>
      <c r="F25" s="187"/>
      <c r="G25" s="88">
        <v>18</v>
      </c>
      <c r="H25" s="93">
        <v>-1095000</v>
      </c>
      <c r="I25" s="93">
        <v>-1073138</v>
      </c>
    </row>
    <row r="26" spans="1:9" ht="12.75" customHeight="1" x14ac:dyDescent="0.2">
      <c r="A26" s="187" t="s">
        <v>185</v>
      </c>
      <c r="B26" s="187"/>
      <c r="C26" s="187"/>
      <c r="D26" s="187"/>
      <c r="E26" s="187"/>
      <c r="F26" s="187"/>
      <c r="G26" s="88">
        <v>19</v>
      </c>
      <c r="H26" s="93">
        <v>-63000</v>
      </c>
      <c r="I26" s="93">
        <v>-98000</v>
      </c>
    </row>
    <row r="27" spans="1:9" ht="28.9" customHeight="1" x14ac:dyDescent="0.2">
      <c r="A27" s="198" t="s">
        <v>186</v>
      </c>
      <c r="B27" s="198"/>
      <c r="C27" s="198"/>
      <c r="D27" s="198"/>
      <c r="E27" s="198"/>
      <c r="F27" s="198"/>
      <c r="G27" s="80">
        <v>20</v>
      </c>
      <c r="H27" s="94">
        <f>H24+H25+H26</f>
        <v>4127600</v>
      </c>
      <c r="I27" s="94">
        <f>I24+I25+I26</f>
        <v>1466914</v>
      </c>
    </row>
    <row r="28" spans="1:9" x14ac:dyDescent="0.2">
      <c r="A28" s="214" t="s">
        <v>187</v>
      </c>
      <c r="B28" s="214"/>
      <c r="C28" s="214"/>
      <c r="D28" s="214"/>
      <c r="E28" s="214"/>
      <c r="F28" s="214"/>
      <c r="G28" s="214"/>
      <c r="H28" s="214"/>
      <c r="I28" s="214"/>
    </row>
    <row r="29" spans="1:9" ht="23.45" customHeight="1" x14ac:dyDescent="0.2">
      <c r="A29" s="187" t="s">
        <v>188</v>
      </c>
      <c r="B29" s="187"/>
      <c r="C29" s="187"/>
      <c r="D29" s="187"/>
      <c r="E29" s="187"/>
      <c r="F29" s="187"/>
      <c r="G29" s="88">
        <v>21</v>
      </c>
      <c r="H29" s="91">
        <v>231628</v>
      </c>
      <c r="I29" s="91">
        <v>300000</v>
      </c>
    </row>
    <row r="30" spans="1:9" ht="12.75" customHeight="1" x14ac:dyDescent="0.2">
      <c r="A30" s="187" t="s">
        <v>189</v>
      </c>
      <c r="B30" s="187"/>
      <c r="C30" s="187"/>
      <c r="D30" s="187"/>
      <c r="E30" s="187"/>
      <c r="F30" s="187"/>
      <c r="G30" s="88">
        <v>22</v>
      </c>
      <c r="H30" s="91">
        <v>0</v>
      </c>
      <c r="I30" s="91">
        <v>0</v>
      </c>
    </row>
    <row r="31" spans="1:9" ht="12.75" customHeight="1" x14ac:dyDescent="0.2">
      <c r="A31" s="187" t="s">
        <v>190</v>
      </c>
      <c r="B31" s="187"/>
      <c r="C31" s="187"/>
      <c r="D31" s="187"/>
      <c r="E31" s="187"/>
      <c r="F31" s="187"/>
      <c r="G31" s="88">
        <v>23</v>
      </c>
      <c r="H31" s="91">
        <v>15688</v>
      </c>
      <c r="I31" s="91">
        <v>8000</v>
      </c>
    </row>
    <row r="32" spans="1:9" ht="12.75" customHeight="1" x14ac:dyDescent="0.2">
      <c r="A32" s="187" t="s">
        <v>191</v>
      </c>
      <c r="B32" s="187"/>
      <c r="C32" s="187"/>
      <c r="D32" s="187"/>
      <c r="E32" s="187"/>
      <c r="F32" s="187"/>
      <c r="G32" s="88">
        <v>24</v>
      </c>
      <c r="H32" s="91">
        <v>0</v>
      </c>
      <c r="I32" s="91">
        <v>2450000</v>
      </c>
    </row>
    <row r="33" spans="1:9" ht="12.75" customHeight="1" x14ac:dyDescent="0.2">
      <c r="A33" s="187" t="s">
        <v>192</v>
      </c>
      <c r="B33" s="187"/>
      <c r="C33" s="187"/>
      <c r="D33" s="187"/>
      <c r="E33" s="187"/>
      <c r="F33" s="187"/>
      <c r="G33" s="88">
        <v>25</v>
      </c>
      <c r="H33" s="91">
        <v>0</v>
      </c>
      <c r="I33" s="91">
        <v>219000</v>
      </c>
    </row>
    <row r="34" spans="1:9" ht="12.75" customHeight="1" x14ac:dyDescent="0.2">
      <c r="A34" s="187" t="s">
        <v>193</v>
      </c>
      <c r="B34" s="187"/>
      <c r="C34" s="187"/>
      <c r="D34" s="187"/>
      <c r="E34" s="187"/>
      <c r="F34" s="187"/>
      <c r="G34" s="88">
        <v>26</v>
      </c>
      <c r="H34" s="91">
        <v>0</v>
      </c>
      <c r="I34" s="91">
        <v>0</v>
      </c>
    </row>
    <row r="35" spans="1:9" ht="27.6" customHeight="1" x14ac:dyDescent="0.2">
      <c r="A35" s="204" t="s">
        <v>194</v>
      </c>
      <c r="B35" s="204"/>
      <c r="C35" s="204"/>
      <c r="D35" s="204"/>
      <c r="E35" s="204"/>
      <c r="F35" s="204"/>
      <c r="G35" s="80">
        <v>27</v>
      </c>
      <c r="H35" s="90">
        <f>H29+H30+H31+H32+H33+H34</f>
        <v>247316</v>
      </c>
      <c r="I35" s="90">
        <f>I29+I30+I31+I32+I33+I34</f>
        <v>2977000</v>
      </c>
    </row>
    <row r="36" spans="1:9" ht="26.45" customHeight="1" x14ac:dyDescent="0.2">
      <c r="A36" s="187" t="s">
        <v>195</v>
      </c>
      <c r="B36" s="187"/>
      <c r="C36" s="187"/>
      <c r="D36" s="187"/>
      <c r="E36" s="187"/>
      <c r="F36" s="187"/>
      <c r="G36" s="88">
        <v>28</v>
      </c>
      <c r="H36" s="91">
        <v>-3638068</v>
      </c>
      <c r="I36" s="91">
        <v>-4851000</v>
      </c>
    </row>
    <row r="37" spans="1:9" ht="12.75" customHeight="1" x14ac:dyDescent="0.2">
      <c r="A37" s="187" t="s">
        <v>196</v>
      </c>
      <c r="B37" s="187"/>
      <c r="C37" s="187"/>
      <c r="D37" s="187"/>
      <c r="E37" s="187"/>
      <c r="F37" s="187"/>
      <c r="G37" s="88">
        <v>29</v>
      </c>
      <c r="H37" s="91">
        <v>0</v>
      </c>
      <c r="I37" s="91">
        <v>0</v>
      </c>
    </row>
    <row r="38" spans="1:9" ht="12.75" customHeight="1" x14ac:dyDescent="0.2">
      <c r="A38" s="187" t="s">
        <v>197</v>
      </c>
      <c r="B38" s="187"/>
      <c r="C38" s="187"/>
      <c r="D38" s="187"/>
      <c r="E38" s="187"/>
      <c r="F38" s="187"/>
      <c r="G38" s="88">
        <v>30</v>
      </c>
      <c r="H38" s="91">
        <v>0</v>
      </c>
      <c r="I38" s="91">
        <v>0</v>
      </c>
    </row>
    <row r="39" spans="1:9" ht="12.75" customHeight="1" x14ac:dyDescent="0.2">
      <c r="A39" s="187" t="s">
        <v>198</v>
      </c>
      <c r="B39" s="187"/>
      <c r="C39" s="187"/>
      <c r="D39" s="187"/>
      <c r="E39" s="187"/>
      <c r="F39" s="187"/>
      <c r="G39" s="88">
        <v>31</v>
      </c>
      <c r="H39" s="91">
        <v>0</v>
      </c>
      <c r="I39" s="91">
        <v>0</v>
      </c>
    </row>
    <row r="40" spans="1:9" ht="12.75" customHeight="1" x14ac:dyDescent="0.2">
      <c r="A40" s="187" t="s">
        <v>199</v>
      </c>
      <c r="B40" s="187"/>
      <c r="C40" s="187"/>
      <c r="D40" s="187"/>
      <c r="E40" s="187"/>
      <c r="F40" s="187"/>
      <c r="G40" s="88">
        <v>32</v>
      </c>
      <c r="H40" s="91">
        <v>-155158</v>
      </c>
      <c r="I40" s="91">
        <v>0</v>
      </c>
    </row>
    <row r="41" spans="1:9" ht="22.9" customHeight="1" x14ac:dyDescent="0.2">
      <c r="A41" s="204" t="s">
        <v>200</v>
      </c>
      <c r="B41" s="204"/>
      <c r="C41" s="204"/>
      <c r="D41" s="204"/>
      <c r="E41" s="204"/>
      <c r="F41" s="204"/>
      <c r="G41" s="80">
        <v>33</v>
      </c>
      <c r="H41" s="90">
        <f>H36+H37+H38+H39+H40</f>
        <v>-3793226</v>
      </c>
      <c r="I41" s="90">
        <f>I36+I37+I38+I39+I40</f>
        <v>-4851000</v>
      </c>
    </row>
    <row r="42" spans="1:9" ht="30.6" customHeight="1" x14ac:dyDescent="0.2">
      <c r="A42" s="198" t="s">
        <v>201</v>
      </c>
      <c r="B42" s="198"/>
      <c r="C42" s="198"/>
      <c r="D42" s="198"/>
      <c r="E42" s="198"/>
      <c r="F42" s="198"/>
      <c r="G42" s="80">
        <v>34</v>
      </c>
      <c r="H42" s="90">
        <f>H35+H41</f>
        <v>-3545910</v>
      </c>
      <c r="I42" s="90">
        <f>I35+I41</f>
        <v>-1874000</v>
      </c>
    </row>
    <row r="43" spans="1:9" x14ac:dyDescent="0.2">
      <c r="A43" s="214" t="s">
        <v>202</v>
      </c>
      <c r="B43" s="214"/>
      <c r="C43" s="214"/>
      <c r="D43" s="214"/>
      <c r="E43" s="214"/>
      <c r="F43" s="214"/>
      <c r="G43" s="214"/>
      <c r="H43" s="214"/>
      <c r="I43" s="214"/>
    </row>
    <row r="44" spans="1:9" ht="12.75" customHeight="1" x14ac:dyDescent="0.2">
      <c r="A44" s="187" t="s">
        <v>203</v>
      </c>
      <c r="B44" s="187"/>
      <c r="C44" s="187"/>
      <c r="D44" s="187"/>
      <c r="E44" s="187"/>
      <c r="F44" s="187"/>
      <c r="G44" s="88">
        <v>35</v>
      </c>
      <c r="H44" s="91">
        <v>0</v>
      </c>
      <c r="I44" s="91">
        <v>0</v>
      </c>
    </row>
    <row r="45" spans="1:9" ht="27.6" customHeight="1" x14ac:dyDescent="0.2">
      <c r="A45" s="187" t="s">
        <v>204</v>
      </c>
      <c r="B45" s="187"/>
      <c r="C45" s="187"/>
      <c r="D45" s="187"/>
      <c r="E45" s="187"/>
      <c r="F45" s="187"/>
      <c r="G45" s="88">
        <v>36</v>
      </c>
      <c r="H45" s="91">
        <v>0</v>
      </c>
      <c r="I45" s="91">
        <v>0</v>
      </c>
    </row>
    <row r="46" spans="1:9" ht="12.75" customHeight="1" x14ac:dyDescent="0.2">
      <c r="A46" s="187" t="s">
        <v>205</v>
      </c>
      <c r="B46" s="187"/>
      <c r="C46" s="187"/>
      <c r="D46" s="187"/>
      <c r="E46" s="187"/>
      <c r="F46" s="187"/>
      <c r="G46" s="88">
        <v>37</v>
      </c>
      <c r="H46" s="91">
        <v>0</v>
      </c>
      <c r="I46" s="91">
        <v>4894136</v>
      </c>
    </row>
    <row r="47" spans="1:9" ht="12.75" customHeight="1" x14ac:dyDescent="0.2">
      <c r="A47" s="187" t="s">
        <v>206</v>
      </c>
      <c r="B47" s="187"/>
      <c r="C47" s="187"/>
      <c r="D47" s="187"/>
      <c r="E47" s="187"/>
      <c r="F47" s="187"/>
      <c r="G47" s="88">
        <v>38</v>
      </c>
      <c r="H47" s="91">
        <v>3507696</v>
      </c>
      <c r="I47" s="91">
        <v>10491424</v>
      </c>
    </row>
    <row r="48" spans="1:9" ht="25.9" customHeight="1" x14ac:dyDescent="0.2">
      <c r="A48" s="204" t="s">
        <v>207</v>
      </c>
      <c r="B48" s="204"/>
      <c r="C48" s="204"/>
      <c r="D48" s="204"/>
      <c r="E48" s="204"/>
      <c r="F48" s="204"/>
      <c r="G48" s="80">
        <v>39</v>
      </c>
      <c r="H48" s="90">
        <f>H44+H45+H46+H47</f>
        <v>3507696</v>
      </c>
      <c r="I48" s="90">
        <f>I44+I45+I46+I47</f>
        <v>15385560</v>
      </c>
    </row>
    <row r="49" spans="1:9" ht="24.6" customHeight="1" x14ac:dyDescent="0.2">
      <c r="A49" s="187" t="s">
        <v>299</v>
      </c>
      <c r="B49" s="187"/>
      <c r="C49" s="187"/>
      <c r="D49" s="187"/>
      <c r="E49" s="187"/>
      <c r="F49" s="187"/>
      <c r="G49" s="88">
        <v>40</v>
      </c>
      <c r="H49" s="91">
        <v>-1673000</v>
      </c>
      <c r="I49" s="91">
        <v>-2396000</v>
      </c>
    </row>
    <row r="50" spans="1:9" ht="12.75" customHeight="1" x14ac:dyDescent="0.2">
      <c r="A50" s="187" t="s">
        <v>208</v>
      </c>
      <c r="B50" s="187"/>
      <c r="C50" s="187"/>
      <c r="D50" s="187"/>
      <c r="E50" s="187"/>
      <c r="F50" s="187"/>
      <c r="G50" s="88">
        <v>41</v>
      </c>
      <c r="H50" s="91">
        <v>0</v>
      </c>
      <c r="I50" s="91">
        <v>0</v>
      </c>
    </row>
    <row r="51" spans="1:9" ht="12.75" customHeight="1" x14ac:dyDescent="0.2">
      <c r="A51" s="187" t="s">
        <v>209</v>
      </c>
      <c r="B51" s="187"/>
      <c r="C51" s="187"/>
      <c r="D51" s="187"/>
      <c r="E51" s="187"/>
      <c r="F51" s="187"/>
      <c r="G51" s="88">
        <v>42</v>
      </c>
      <c r="H51" s="91">
        <v>0</v>
      </c>
      <c r="I51" s="91">
        <v>0</v>
      </c>
    </row>
    <row r="52" spans="1:9" ht="26.45" customHeight="1" x14ac:dyDescent="0.2">
      <c r="A52" s="187" t="s">
        <v>210</v>
      </c>
      <c r="B52" s="187"/>
      <c r="C52" s="187"/>
      <c r="D52" s="187"/>
      <c r="E52" s="187"/>
      <c r="F52" s="187"/>
      <c r="G52" s="88">
        <v>43</v>
      </c>
      <c r="H52" s="91">
        <v>0</v>
      </c>
      <c r="I52" s="91">
        <v>0</v>
      </c>
    </row>
    <row r="53" spans="1:9" ht="12.75" customHeight="1" x14ac:dyDescent="0.2">
      <c r="A53" s="187" t="s">
        <v>211</v>
      </c>
      <c r="B53" s="187"/>
      <c r="C53" s="187"/>
      <c r="D53" s="187"/>
      <c r="E53" s="187"/>
      <c r="F53" s="187"/>
      <c r="G53" s="88">
        <v>44</v>
      </c>
      <c r="H53" s="91">
        <v>-15027308</v>
      </c>
      <c r="I53" s="91">
        <v>-9974310</v>
      </c>
    </row>
    <row r="54" spans="1:9" ht="27.6" customHeight="1" x14ac:dyDescent="0.2">
      <c r="A54" s="204" t="s">
        <v>212</v>
      </c>
      <c r="B54" s="204"/>
      <c r="C54" s="204"/>
      <c r="D54" s="204"/>
      <c r="E54" s="204"/>
      <c r="F54" s="204"/>
      <c r="G54" s="80">
        <v>45</v>
      </c>
      <c r="H54" s="90">
        <f>H49+H50+H51+H52+H53</f>
        <v>-16700308</v>
      </c>
      <c r="I54" s="90">
        <f>I49+I50+I51+I52+I53</f>
        <v>-12370310</v>
      </c>
    </row>
    <row r="55" spans="1:9" ht="27.6" customHeight="1" x14ac:dyDescent="0.2">
      <c r="A55" s="198" t="s">
        <v>213</v>
      </c>
      <c r="B55" s="198"/>
      <c r="C55" s="198"/>
      <c r="D55" s="198"/>
      <c r="E55" s="198"/>
      <c r="F55" s="198"/>
      <c r="G55" s="80">
        <v>46</v>
      </c>
      <c r="H55" s="90">
        <f>H48+H54</f>
        <v>-13192612</v>
      </c>
      <c r="I55" s="90">
        <f>I48+I54</f>
        <v>3015250</v>
      </c>
    </row>
    <row r="56" spans="1:9" x14ac:dyDescent="0.2">
      <c r="A56" s="163" t="s">
        <v>214</v>
      </c>
      <c r="B56" s="163"/>
      <c r="C56" s="163"/>
      <c r="D56" s="163"/>
      <c r="E56" s="163"/>
      <c r="F56" s="163"/>
      <c r="G56" s="88">
        <v>47</v>
      </c>
      <c r="H56" s="91">
        <v>0</v>
      </c>
      <c r="I56" s="91">
        <v>0</v>
      </c>
    </row>
    <row r="57" spans="1:9" ht="27" customHeight="1" x14ac:dyDescent="0.2">
      <c r="A57" s="198" t="s">
        <v>215</v>
      </c>
      <c r="B57" s="198"/>
      <c r="C57" s="198"/>
      <c r="D57" s="198"/>
      <c r="E57" s="198"/>
      <c r="F57" s="198"/>
      <c r="G57" s="80">
        <v>48</v>
      </c>
      <c r="H57" s="90">
        <f>H27+H42+H55+H56</f>
        <v>-12610922</v>
      </c>
      <c r="I57" s="90">
        <f>I27+I42+I55+I56</f>
        <v>2608164</v>
      </c>
    </row>
    <row r="58" spans="1:9" ht="15.6" customHeight="1" x14ac:dyDescent="0.2">
      <c r="A58" s="215" t="s">
        <v>216</v>
      </c>
      <c r="B58" s="215"/>
      <c r="C58" s="215"/>
      <c r="D58" s="215"/>
      <c r="E58" s="215"/>
      <c r="F58" s="215"/>
      <c r="G58" s="88">
        <v>49</v>
      </c>
      <c r="H58" s="91">
        <v>18069210</v>
      </c>
      <c r="I58" s="91">
        <v>5458288</v>
      </c>
    </row>
    <row r="59" spans="1:9" ht="28.9" customHeight="1" x14ac:dyDescent="0.2">
      <c r="A59" s="198" t="s">
        <v>217</v>
      </c>
      <c r="B59" s="198"/>
      <c r="C59" s="198"/>
      <c r="D59" s="198"/>
      <c r="E59" s="198"/>
      <c r="F59" s="198"/>
      <c r="G59" s="80">
        <v>50</v>
      </c>
      <c r="H59" s="90">
        <f>H57+H58</f>
        <v>5458288</v>
      </c>
      <c r="I59" s="90">
        <f>I57+I58</f>
        <v>8066452</v>
      </c>
    </row>
  </sheetData>
  <sheetProtection algorithmName="SHA-512" hashValue="BTVfJtVXY13bf9GO0GUv5v2EFjQ97feCTA0+9R5EJFSdq6pYww8Ag5uwIDycEIFX1pFIujkggvvsyHuylqjWhg==" saltValue="KjGuFYnFuZ/l7fFsN/n65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55:I57 H42:I42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10:I10 H14:I14 H29:I35 H44:I48 H58:I59">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zoomScale="110" zoomScaleNormal="100" workbookViewId="0">
      <selection activeCell="H8" sqref="A8:I53"/>
    </sheetView>
  </sheetViews>
  <sheetFormatPr defaultRowHeight="12.75" x14ac:dyDescent="0.2"/>
  <cols>
    <col min="1" max="7" width="9.140625" style="2"/>
    <col min="8" max="9" width="14.85546875" style="30"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x14ac:dyDescent="0.2">
      <c r="A1" s="194" t="s">
        <v>218</v>
      </c>
      <c r="B1" s="209"/>
      <c r="C1" s="209"/>
      <c r="D1" s="209"/>
      <c r="E1" s="209"/>
      <c r="F1" s="209"/>
      <c r="G1" s="209"/>
      <c r="H1" s="209"/>
      <c r="I1" s="209"/>
    </row>
    <row r="2" spans="1:9" ht="12.75" customHeight="1" x14ac:dyDescent="0.2">
      <c r="A2" s="193" t="s">
        <v>463</v>
      </c>
      <c r="B2" s="170"/>
      <c r="C2" s="170"/>
      <c r="D2" s="170"/>
      <c r="E2" s="170"/>
      <c r="F2" s="170"/>
      <c r="G2" s="170"/>
      <c r="H2" s="170"/>
      <c r="I2" s="170"/>
    </row>
    <row r="3" spans="1:9" x14ac:dyDescent="0.2">
      <c r="A3" s="202" t="s">
        <v>443</v>
      </c>
      <c r="B3" s="217"/>
      <c r="C3" s="217"/>
      <c r="D3" s="217"/>
      <c r="E3" s="217"/>
      <c r="F3" s="217"/>
      <c r="G3" s="217"/>
      <c r="H3" s="217"/>
      <c r="I3" s="217"/>
    </row>
    <row r="4" spans="1:9" x14ac:dyDescent="0.2">
      <c r="A4" s="210" t="s">
        <v>462</v>
      </c>
      <c r="B4" s="173"/>
      <c r="C4" s="173"/>
      <c r="D4" s="173"/>
      <c r="E4" s="173"/>
      <c r="F4" s="173"/>
      <c r="G4" s="173"/>
      <c r="H4" s="173"/>
      <c r="I4" s="174"/>
    </row>
    <row r="5" spans="1:9" ht="33.75" x14ac:dyDescent="0.2">
      <c r="A5" s="188" t="s">
        <v>2</v>
      </c>
      <c r="B5" s="189"/>
      <c r="C5" s="189"/>
      <c r="D5" s="189"/>
      <c r="E5" s="189"/>
      <c r="F5" s="189"/>
      <c r="G5" s="84" t="s">
        <v>106</v>
      </c>
      <c r="H5" s="85" t="s">
        <v>292</v>
      </c>
      <c r="I5" s="85" t="s">
        <v>276</v>
      </c>
    </row>
    <row r="6" spans="1:9" x14ac:dyDescent="0.2">
      <c r="A6" s="213">
        <v>1</v>
      </c>
      <c r="B6" s="189"/>
      <c r="C6" s="189"/>
      <c r="D6" s="189"/>
      <c r="E6" s="189"/>
      <c r="F6" s="189"/>
      <c r="G6" s="86">
        <v>2</v>
      </c>
      <c r="H6" s="85" t="s">
        <v>167</v>
      </c>
      <c r="I6" s="85" t="s">
        <v>168</v>
      </c>
    </row>
    <row r="7" spans="1:9" x14ac:dyDescent="0.2">
      <c r="A7" s="214" t="s">
        <v>169</v>
      </c>
      <c r="B7" s="216"/>
      <c r="C7" s="216"/>
      <c r="D7" s="216"/>
      <c r="E7" s="216"/>
      <c r="F7" s="216"/>
      <c r="G7" s="216"/>
      <c r="H7" s="216"/>
      <c r="I7" s="216"/>
    </row>
    <row r="8" spans="1:9" x14ac:dyDescent="0.2">
      <c r="A8" s="187" t="s">
        <v>219</v>
      </c>
      <c r="B8" s="187"/>
      <c r="C8" s="187"/>
      <c r="D8" s="187"/>
      <c r="E8" s="187"/>
      <c r="F8" s="187"/>
      <c r="G8" s="78">
        <v>1</v>
      </c>
      <c r="H8" s="91">
        <v>0</v>
      </c>
      <c r="I8" s="91">
        <v>0</v>
      </c>
    </row>
    <row r="9" spans="1:9" x14ac:dyDescent="0.2">
      <c r="A9" s="187" t="s">
        <v>220</v>
      </c>
      <c r="B9" s="187"/>
      <c r="C9" s="187"/>
      <c r="D9" s="187"/>
      <c r="E9" s="187"/>
      <c r="F9" s="187"/>
      <c r="G9" s="78">
        <v>2</v>
      </c>
      <c r="H9" s="91">
        <v>0</v>
      </c>
      <c r="I9" s="91">
        <v>0</v>
      </c>
    </row>
    <row r="10" spans="1:9" x14ac:dyDescent="0.2">
      <c r="A10" s="187" t="s">
        <v>221</v>
      </c>
      <c r="B10" s="187"/>
      <c r="C10" s="187"/>
      <c r="D10" s="187"/>
      <c r="E10" s="187"/>
      <c r="F10" s="187"/>
      <c r="G10" s="78">
        <v>3</v>
      </c>
      <c r="H10" s="91">
        <v>0</v>
      </c>
      <c r="I10" s="91">
        <v>0</v>
      </c>
    </row>
    <row r="11" spans="1:9" x14ac:dyDescent="0.2">
      <c r="A11" s="187" t="s">
        <v>222</v>
      </c>
      <c r="B11" s="187"/>
      <c r="C11" s="187"/>
      <c r="D11" s="187"/>
      <c r="E11" s="187"/>
      <c r="F11" s="187"/>
      <c r="G11" s="78">
        <v>4</v>
      </c>
      <c r="H11" s="91">
        <v>0</v>
      </c>
      <c r="I11" s="91">
        <v>0</v>
      </c>
    </row>
    <row r="12" spans="1:9" x14ac:dyDescent="0.2">
      <c r="A12" s="187" t="s">
        <v>387</v>
      </c>
      <c r="B12" s="187"/>
      <c r="C12" s="187"/>
      <c r="D12" s="187"/>
      <c r="E12" s="187"/>
      <c r="F12" s="187"/>
      <c r="G12" s="78">
        <v>5</v>
      </c>
      <c r="H12" s="91">
        <v>0</v>
      </c>
      <c r="I12" s="91">
        <v>0</v>
      </c>
    </row>
    <row r="13" spans="1:9" ht="24" customHeight="1" x14ac:dyDescent="0.2">
      <c r="A13" s="200" t="s">
        <v>395</v>
      </c>
      <c r="B13" s="200"/>
      <c r="C13" s="200"/>
      <c r="D13" s="200"/>
      <c r="E13" s="200"/>
      <c r="F13" s="200"/>
      <c r="G13" s="80">
        <v>6</v>
      </c>
      <c r="H13" s="95">
        <f>SUM(H8:H12)</f>
        <v>0</v>
      </c>
      <c r="I13" s="95">
        <f>SUM(I8:I12)</f>
        <v>0</v>
      </c>
    </row>
    <row r="14" spans="1:9" x14ac:dyDescent="0.2">
      <c r="A14" s="187" t="s">
        <v>388</v>
      </c>
      <c r="B14" s="187"/>
      <c r="C14" s="187"/>
      <c r="D14" s="187"/>
      <c r="E14" s="187"/>
      <c r="F14" s="187"/>
      <c r="G14" s="78">
        <v>7</v>
      </c>
      <c r="H14" s="91">
        <v>0</v>
      </c>
      <c r="I14" s="91">
        <v>0</v>
      </c>
    </row>
    <row r="15" spans="1:9" x14ac:dyDescent="0.2">
      <c r="A15" s="187" t="s">
        <v>389</v>
      </c>
      <c r="B15" s="187"/>
      <c r="C15" s="187"/>
      <c r="D15" s="187"/>
      <c r="E15" s="187"/>
      <c r="F15" s="187"/>
      <c r="G15" s="78">
        <v>8</v>
      </c>
      <c r="H15" s="91">
        <v>0</v>
      </c>
      <c r="I15" s="91">
        <v>0</v>
      </c>
    </row>
    <row r="16" spans="1:9" x14ac:dyDescent="0.2">
      <c r="A16" s="187" t="s">
        <v>390</v>
      </c>
      <c r="B16" s="187"/>
      <c r="C16" s="187"/>
      <c r="D16" s="187"/>
      <c r="E16" s="187"/>
      <c r="F16" s="187"/>
      <c r="G16" s="78">
        <v>9</v>
      </c>
      <c r="H16" s="91">
        <v>0</v>
      </c>
      <c r="I16" s="91">
        <v>0</v>
      </c>
    </row>
    <row r="17" spans="1:9" x14ac:dyDescent="0.2">
      <c r="A17" s="187" t="s">
        <v>391</v>
      </c>
      <c r="B17" s="187"/>
      <c r="C17" s="187"/>
      <c r="D17" s="187"/>
      <c r="E17" s="187"/>
      <c r="F17" s="187"/>
      <c r="G17" s="78">
        <v>10</v>
      </c>
      <c r="H17" s="91">
        <v>0</v>
      </c>
      <c r="I17" s="91">
        <v>0</v>
      </c>
    </row>
    <row r="18" spans="1:9" x14ac:dyDescent="0.2">
      <c r="A18" s="187" t="s">
        <v>392</v>
      </c>
      <c r="B18" s="187"/>
      <c r="C18" s="187"/>
      <c r="D18" s="187"/>
      <c r="E18" s="187"/>
      <c r="F18" s="187"/>
      <c r="G18" s="78">
        <v>11</v>
      </c>
      <c r="H18" s="91">
        <v>0</v>
      </c>
      <c r="I18" s="91">
        <v>0</v>
      </c>
    </row>
    <row r="19" spans="1:9" x14ac:dyDescent="0.2">
      <c r="A19" s="187" t="s">
        <v>393</v>
      </c>
      <c r="B19" s="187"/>
      <c r="C19" s="187"/>
      <c r="D19" s="187"/>
      <c r="E19" s="187"/>
      <c r="F19" s="187"/>
      <c r="G19" s="78">
        <v>12</v>
      </c>
      <c r="H19" s="91">
        <v>0</v>
      </c>
      <c r="I19" s="91">
        <v>0</v>
      </c>
    </row>
    <row r="20" spans="1:9" ht="26.25" customHeight="1" x14ac:dyDescent="0.2">
      <c r="A20" s="200" t="s">
        <v>396</v>
      </c>
      <c r="B20" s="200"/>
      <c r="C20" s="200"/>
      <c r="D20" s="200"/>
      <c r="E20" s="200"/>
      <c r="F20" s="200"/>
      <c r="G20" s="80">
        <v>13</v>
      </c>
      <c r="H20" s="95">
        <f>SUM(H14:H19)</f>
        <v>0</v>
      </c>
      <c r="I20" s="95">
        <f>SUM(I14:I19)</f>
        <v>0</v>
      </c>
    </row>
    <row r="21" spans="1:9" ht="25.9" customHeight="1" x14ac:dyDescent="0.2">
      <c r="A21" s="198" t="s">
        <v>397</v>
      </c>
      <c r="B21" s="198"/>
      <c r="C21" s="198"/>
      <c r="D21" s="198"/>
      <c r="E21" s="198"/>
      <c r="F21" s="198"/>
      <c r="G21" s="80">
        <v>14</v>
      </c>
      <c r="H21" s="90">
        <f>H13+H20</f>
        <v>0</v>
      </c>
      <c r="I21" s="90">
        <f>I13+I20</f>
        <v>0</v>
      </c>
    </row>
    <row r="22" spans="1:9" x14ac:dyDescent="0.2">
      <c r="A22" s="214" t="s">
        <v>187</v>
      </c>
      <c r="B22" s="216"/>
      <c r="C22" s="216"/>
      <c r="D22" s="216"/>
      <c r="E22" s="216"/>
      <c r="F22" s="216"/>
      <c r="G22" s="216"/>
      <c r="H22" s="216"/>
      <c r="I22" s="216"/>
    </row>
    <row r="23" spans="1:9" ht="26.45" customHeight="1" x14ac:dyDescent="0.2">
      <c r="A23" s="187" t="s">
        <v>223</v>
      </c>
      <c r="B23" s="187"/>
      <c r="C23" s="187"/>
      <c r="D23" s="187"/>
      <c r="E23" s="187"/>
      <c r="F23" s="187"/>
      <c r="G23" s="78">
        <v>15</v>
      </c>
      <c r="H23" s="91">
        <v>0</v>
      </c>
      <c r="I23" s="91">
        <v>0</v>
      </c>
    </row>
    <row r="24" spans="1:9" x14ac:dyDescent="0.2">
      <c r="A24" s="187" t="s">
        <v>224</v>
      </c>
      <c r="B24" s="187"/>
      <c r="C24" s="187"/>
      <c r="D24" s="187"/>
      <c r="E24" s="187"/>
      <c r="F24" s="187"/>
      <c r="G24" s="78">
        <v>16</v>
      </c>
      <c r="H24" s="91">
        <v>0</v>
      </c>
      <c r="I24" s="91">
        <v>0</v>
      </c>
    </row>
    <row r="25" spans="1:9" x14ac:dyDescent="0.2">
      <c r="A25" s="187" t="s">
        <v>225</v>
      </c>
      <c r="B25" s="187"/>
      <c r="C25" s="187"/>
      <c r="D25" s="187"/>
      <c r="E25" s="187"/>
      <c r="F25" s="187"/>
      <c r="G25" s="78">
        <v>17</v>
      </c>
      <c r="H25" s="91">
        <v>0</v>
      </c>
      <c r="I25" s="91">
        <v>0</v>
      </c>
    </row>
    <row r="26" spans="1:9" x14ac:dyDescent="0.2">
      <c r="A26" s="187" t="s">
        <v>226</v>
      </c>
      <c r="B26" s="187"/>
      <c r="C26" s="187"/>
      <c r="D26" s="187"/>
      <c r="E26" s="187"/>
      <c r="F26" s="187"/>
      <c r="G26" s="78">
        <v>18</v>
      </c>
      <c r="H26" s="91">
        <v>0</v>
      </c>
      <c r="I26" s="91">
        <v>0</v>
      </c>
    </row>
    <row r="27" spans="1:9" x14ac:dyDescent="0.2">
      <c r="A27" s="187" t="s">
        <v>227</v>
      </c>
      <c r="B27" s="187"/>
      <c r="C27" s="187"/>
      <c r="D27" s="187"/>
      <c r="E27" s="187"/>
      <c r="F27" s="187"/>
      <c r="G27" s="78">
        <v>19</v>
      </c>
      <c r="H27" s="91">
        <v>0</v>
      </c>
      <c r="I27" s="91">
        <v>0</v>
      </c>
    </row>
    <row r="28" spans="1:9" x14ac:dyDescent="0.2">
      <c r="A28" s="187" t="s">
        <v>228</v>
      </c>
      <c r="B28" s="187"/>
      <c r="C28" s="187"/>
      <c r="D28" s="187"/>
      <c r="E28" s="187"/>
      <c r="F28" s="187"/>
      <c r="G28" s="78">
        <v>20</v>
      </c>
      <c r="H28" s="91">
        <v>0</v>
      </c>
      <c r="I28" s="91">
        <v>0</v>
      </c>
    </row>
    <row r="29" spans="1:9" ht="25.15" customHeight="1" x14ac:dyDescent="0.2">
      <c r="A29" s="204" t="s">
        <v>427</v>
      </c>
      <c r="B29" s="204"/>
      <c r="C29" s="204"/>
      <c r="D29" s="204"/>
      <c r="E29" s="204"/>
      <c r="F29" s="204"/>
      <c r="G29" s="80">
        <v>21</v>
      </c>
      <c r="H29" s="90">
        <f>SUM(H23:H28)</f>
        <v>0</v>
      </c>
      <c r="I29" s="90">
        <f>SUM(I23:I28)</f>
        <v>0</v>
      </c>
    </row>
    <row r="30" spans="1:9" ht="21" customHeight="1" x14ac:dyDescent="0.2">
      <c r="A30" s="187" t="s">
        <v>229</v>
      </c>
      <c r="B30" s="187"/>
      <c r="C30" s="187"/>
      <c r="D30" s="187"/>
      <c r="E30" s="187"/>
      <c r="F30" s="187"/>
      <c r="G30" s="78">
        <v>22</v>
      </c>
      <c r="H30" s="91">
        <v>0</v>
      </c>
      <c r="I30" s="91">
        <v>0</v>
      </c>
    </row>
    <row r="31" spans="1:9" x14ac:dyDescent="0.2">
      <c r="A31" s="187" t="s">
        <v>230</v>
      </c>
      <c r="B31" s="187"/>
      <c r="C31" s="187"/>
      <c r="D31" s="187"/>
      <c r="E31" s="187"/>
      <c r="F31" s="187"/>
      <c r="G31" s="78">
        <v>23</v>
      </c>
      <c r="H31" s="91">
        <v>0</v>
      </c>
      <c r="I31" s="91">
        <v>0</v>
      </c>
    </row>
    <row r="32" spans="1:9" x14ac:dyDescent="0.2">
      <c r="A32" s="187" t="s">
        <v>394</v>
      </c>
      <c r="B32" s="187"/>
      <c r="C32" s="187"/>
      <c r="D32" s="187"/>
      <c r="E32" s="187"/>
      <c r="F32" s="187"/>
      <c r="G32" s="78">
        <v>24</v>
      </c>
      <c r="H32" s="91">
        <v>0</v>
      </c>
      <c r="I32" s="91">
        <v>0</v>
      </c>
    </row>
    <row r="33" spans="1:9" x14ac:dyDescent="0.2">
      <c r="A33" s="187" t="s">
        <v>231</v>
      </c>
      <c r="B33" s="187"/>
      <c r="C33" s="187"/>
      <c r="D33" s="187"/>
      <c r="E33" s="187"/>
      <c r="F33" s="187"/>
      <c r="G33" s="78">
        <v>25</v>
      </c>
      <c r="H33" s="91">
        <v>0</v>
      </c>
      <c r="I33" s="91">
        <v>0</v>
      </c>
    </row>
    <row r="34" spans="1:9" x14ac:dyDescent="0.2">
      <c r="A34" s="187" t="s">
        <v>232</v>
      </c>
      <c r="B34" s="187"/>
      <c r="C34" s="187"/>
      <c r="D34" s="187"/>
      <c r="E34" s="187"/>
      <c r="F34" s="187"/>
      <c r="G34" s="78">
        <v>26</v>
      </c>
      <c r="H34" s="91">
        <v>0</v>
      </c>
      <c r="I34" s="91">
        <v>0</v>
      </c>
    </row>
    <row r="35" spans="1:9" ht="28.9" customHeight="1" x14ac:dyDescent="0.2">
      <c r="A35" s="204" t="s">
        <v>428</v>
      </c>
      <c r="B35" s="204"/>
      <c r="C35" s="204"/>
      <c r="D35" s="204"/>
      <c r="E35" s="204"/>
      <c r="F35" s="204"/>
      <c r="G35" s="80">
        <v>27</v>
      </c>
      <c r="H35" s="90">
        <f>SUM(H30:H34)</f>
        <v>0</v>
      </c>
      <c r="I35" s="90">
        <f>SUM(I30:I34)</f>
        <v>0</v>
      </c>
    </row>
    <row r="36" spans="1:9" ht="26.45" customHeight="1" x14ac:dyDescent="0.2">
      <c r="A36" s="198" t="s">
        <v>398</v>
      </c>
      <c r="B36" s="198"/>
      <c r="C36" s="198"/>
      <c r="D36" s="198"/>
      <c r="E36" s="198"/>
      <c r="F36" s="198"/>
      <c r="G36" s="80">
        <v>28</v>
      </c>
      <c r="H36" s="90">
        <f>H29+H35</f>
        <v>0</v>
      </c>
      <c r="I36" s="90">
        <f>I29+I35</f>
        <v>0</v>
      </c>
    </row>
    <row r="37" spans="1:9" x14ac:dyDescent="0.2">
      <c r="A37" s="214" t="s">
        <v>202</v>
      </c>
      <c r="B37" s="216"/>
      <c r="C37" s="216"/>
      <c r="D37" s="216"/>
      <c r="E37" s="216"/>
      <c r="F37" s="216"/>
      <c r="G37" s="216">
        <v>0</v>
      </c>
      <c r="H37" s="216"/>
      <c r="I37" s="216"/>
    </row>
    <row r="38" spans="1:9" x14ac:dyDescent="0.2">
      <c r="A38" s="163" t="s">
        <v>233</v>
      </c>
      <c r="B38" s="163"/>
      <c r="C38" s="163"/>
      <c r="D38" s="163"/>
      <c r="E38" s="163"/>
      <c r="F38" s="163"/>
      <c r="G38" s="78">
        <v>29</v>
      </c>
      <c r="H38" s="91">
        <v>0</v>
      </c>
      <c r="I38" s="91">
        <v>0</v>
      </c>
    </row>
    <row r="39" spans="1:9" ht="21.6" customHeight="1" x14ac:dyDescent="0.2">
      <c r="A39" s="163" t="s">
        <v>234</v>
      </c>
      <c r="B39" s="163"/>
      <c r="C39" s="163"/>
      <c r="D39" s="163"/>
      <c r="E39" s="163"/>
      <c r="F39" s="163"/>
      <c r="G39" s="78">
        <v>30</v>
      </c>
      <c r="H39" s="91">
        <v>0</v>
      </c>
      <c r="I39" s="91">
        <v>0</v>
      </c>
    </row>
    <row r="40" spans="1:9" x14ac:dyDescent="0.2">
      <c r="A40" s="163" t="s">
        <v>235</v>
      </c>
      <c r="B40" s="163"/>
      <c r="C40" s="163"/>
      <c r="D40" s="163"/>
      <c r="E40" s="163"/>
      <c r="F40" s="163"/>
      <c r="G40" s="78">
        <v>31</v>
      </c>
      <c r="H40" s="91">
        <v>0</v>
      </c>
      <c r="I40" s="91">
        <v>0</v>
      </c>
    </row>
    <row r="41" spans="1:9" x14ac:dyDescent="0.2">
      <c r="A41" s="163" t="s">
        <v>236</v>
      </c>
      <c r="B41" s="163"/>
      <c r="C41" s="163"/>
      <c r="D41" s="163"/>
      <c r="E41" s="163"/>
      <c r="F41" s="163"/>
      <c r="G41" s="78">
        <v>32</v>
      </c>
      <c r="H41" s="91">
        <v>0</v>
      </c>
      <c r="I41" s="91">
        <v>0</v>
      </c>
    </row>
    <row r="42" spans="1:9" ht="26.45" customHeight="1" x14ac:dyDescent="0.2">
      <c r="A42" s="204" t="s">
        <v>429</v>
      </c>
      <c r="B42" s="204"/>
      <c r="C42" s="204"/>
      <c r="D42" s="204"/>
      <c r="E42" s="204"/>
      <c r="F42" s="204"/>
      <c r="G42" s="80">
        <v>33</v>
      </c>
      <c r="H42" s="90">
        <f>H41+H40+H39+H38</f>
        <v>0</v>
      </c>
      <c r="I42" s="90">
        <f>I41+I40+I39+I38</f>
        <v>0</v>
      </c>
    </row>
    <row r="43" spans="1:9" ht="22.9" customHeight="1" x14ac:dyDescent="0.2">
      <c r="A43" s="163" t="s">
        <v>237</v>
      </c>
      <c r="B43" s="163"/>
      <c r="C43" s="163"/>
      <c r="D43" s="163"/>
      <c r="E43" s="163"/>
      <c r="F43" s="163"/>
      <c r="G43" s="78">
        <v>34</v>
      </c>
      <c r="H43" s="91">
        <v>0</v>
      </c>
      <c r="I43" s="91">
        <v>0</v>
      </c>
    </row>
    <row r="44" spans="1:9" x14ac:dyDescent="0.2">
      <c r="A44" s="163" t="s">
        <v>238</v>
      </c>
      <c r="B44" s="163"/>
      <c r="C44" s="163"/>
      <c r="D44" s="163"/>
      <c r="E44" s="163"/>
      <c r="F44" s="163"/>
      <c r="G44" s="78">
        <v>35</v>
      </c>
      <c r="H44" s="91">
        <v>0</v>
      </c>
      <c r="I44" s="91">
        <v>0</v>
      </c>
    </row>
    <row r="45" spans="1:9" x14ac:dyDescent="0.2">
      <c r="A45" s="163" t="s">
        <v>239</v>
      </c>
      <c r="B45" s="163"/>
      <c r="C45" s="163"/>
      <c r="D45" s="163"/>
      <c r="E45" s="163"/>
      <c r="F45" s="163"/>
      <c r="G45" s="78">
        <v>36</v>
      </c>
      <c r="H45" s="91">
        <v>0</v>
      </c>
      <c r="I45" s="91">
        <v>0</v>
      </c>
    </row>
    <row r="46" spans="1:9" ht="25.15" customHeight="1" x14ac:dyDescent="0.2">
      <c r="A46" s="163" t="s">
        <v>240</v>
      </c>
      <c r="B46" s="163"/>
      <c r="C46" s="163"/>
      <c r="D46" s="163"/>
      <c r="E46" s="163"/>
      <c r="F46" s="163"/>
      <c r="G46" s="78">
        <v>37</v>
      </c>
      <c r="H46" s="91">
        <v>0</v>
      </c>
      <c r="I46" s="91">
        <v>0</v>
      </c>
    </row>
    <row r="47" spans="1:9" x14ac:dyDescent="0.2">
      <c r="A47" s="163" t="s">
        <v>241</v>
      </c>
      <c r="B47" s="163"/>
      <c r="C47" s="163"/>
      <c r="D47" s="163"/>
      <c r="E47" s="163"/>
      <c r="F47" s="163"/>
      <c r="G47" s="78">
        <v>38</v>
      </c>
      <c r="H47" s="91">
        <v>0</v>
      </c>
      <c r="I47" s="91">
        <v>0</v>
      </c>
    </row>
    <row r="48" spans="1:9" ht="25.15" customHeight="1" x14ac:dyDescent="0.2">
      <c r="A48" s="204" t="s">
        <v>430</v>
      </c>
      <c r="B48" s="204"/>
      <c r="C48" s="204"/>
      <c r="D48" s="204"/>
      <c r="E48" s="204"/>
      <c r="F48" s="204"/>
      <c r="G48" s="80">
        <v>39</v>
      </c>
      <c r="H48" s="90">
        <f>H47+H46+H45+H44+H43</f>
        <v>0</v>
      </c>
      <c r="I48" s="90">
        <f>I47+I46+I45+I44+I43</f>
        <v>0</v>
      </c>
    </row>
    <row r="49" spans="1:9" ht="28.15" customHeight="1" x14ac:dyDescent="0.2">
      <c r="A49" s="198" t="s">
        <v>440</v>
      </c>
      <c r="B49" s="198"/>
      <c r="C49" s="198"/>
      <c r="D49" s="198"/>
      <c r="E49" s="198"/>
      <c r="F49" s="198"/>
      <c r="G49" s="80">
        <v>40</v>
      </c>
      <c r="H49" s="90">
        <f>H48+H42</f>
        <v>0</v>
      </c>
      <c r="I49" s="90">
        <f>I48+I42</f>
        <v>0</v>
      </c>
    </row>
    <row r="50" spans="1:9" x14ac:dyDescent="0.2">
      <c r="A50" s="187" t="s">
        <v>242</v>
      </c>
      <c r="B50" s="187"/>
      <c r="C50" s="187"/>
      <c r="D50" s="187"/>
      <c r="E50" s="187"/>
      <c r="F50" s="187"/>
      <c r="G50" s="78">
        <v>41</v>
      </c>
      <c r="H50" s="91">
        <v>0</v>
      </c>
      <c r="I50" s="91">
        <v>0</v>
      </c>
    </row>
    <row r="51" spans="1:9" ht="24.6" customHeight="1" x14ac:dyDescent="0.2">
      <c r="A51" s="198" t="s">
        <v>399</v>
      </c>
      <c r="B51" s="198"/>
      <c r="C51" s="198"/>
      <c r="D51" s="198"/>
      <c r="E51" s="198"/>
      <c r="F51" s="198"/>
      <c r="G51" s="80">
        <v>42</v>
      </c>
      <c r="H51" s="90">
        <f>H21+H36+H49+H50</f>
        <v>0</v>
      </c>
      <c r="I51" s="90">
        <f>I21+I36+I49+I50</f>
        <v>0</v>
      </c>
    </row>
    <row r="52" spans="1:9" x14ac:dyDescent="0.2">
      <c r="A52" s="215" t="s">
        <v>216</v>
      </c>
      <c r="B52" s="215"/>
      <c r="C52" s="215"/>
      <c r="D52" s="215"/>
      <c r="E52" s="215"/>
      <c r="F52" s="215"/>
      <c r="G52" s="78">
        <v>43</v>
      </c>
      <c r="H52" s="91">
        <v>0</v>
      </c>
      <c r="I52" s="91">
        <v>0</v>
      </c>
    </row>
    <row r="53" spans="1:9" ht="28.9" customHeight="1" x14ac:dyDescent="0.2">
      <c r="A53" s="215" t="s">
        <v>400</v>
      </c>
      <c r="B53" s="215"/>
      <c r="C53" s="215"/>
      <c r="D53" s="215"/>
      <c r="E53" s="215"/>
      <c r="F53" s="215"/>
      <c r="G53" s="78">
        <v>44</v>
      </c>
      <c r="H53" s="96">
        <f>H52+H51</f>
        <v>0</v>
      </c>
      <c r="I53" s="96">
        <f>I52+I51</f>
        <v>0</v>
      </c>
    </row>
  </sheetData>
  <sheetProtection algorithmName="SHA-512" hashValue="4wZuPdxeGiSXL1CmDAJqrlN8TheHw4v8aVeVvgticx1j5ioAfRcT9ARjboGfJoSvSEl37DKPppy4fdw06XqfkQ==" saltValue="i/N89mkOUJbLU9xXD6AP7Q==" spinCount="100000" sheet="1" objects="1" scenarios="1"/>
  <mergeCells count="53">
    <mergeCell ref="A32:F32"/>
    <mergeCell ref="A33:F33"/>
    <mergeCell ref="A34:F34"/>
    <mergeCell ref="A20:F20"/>
    <mergeCell ref="A21:F21"/>
    <mergeCell ref="A22:I22"/>
    <mergeCell ref="A23:F23"/>
    <mergeCell ref="A24:F24"/>
    <mergeCell ref="A27:F27"/>
    <mergeCell ref="A28:F28"/>
    <mergeCell ref="A29:F29"/>
    <mergeCell ref="A53:F53"/>
    <mergeCell ref="A44:F44"/>
    <mergeCell ref="A45:F45"/>
    <mergeCell ref="A46:F46"/>
    <mergeCell ref="A47:F47"/>
    <mergeCell ref="A48:F48"/>
    <mergeCell ref="A49:F49"/>
    <mergeCell ref="A50:F50"/>
    <mergeCell ref="A51:F51"/>
    <mergeCell ref="A52:F52"/>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Pogrešan upis" error="Dopušten je upis samo cjelobrojnih vrijednosti" sqref="H36:I36 H33:I33 H49:I51 H20:I21">
      <formula1>999999999999</formula1>
    </dataValidation>
    <dataValidation type="whole" operator="lessThanOrEqual" allowBlank="1" showInputMessage="1" showErrorMessage="1" errorTitle="Pogrešan upis" error="Dopušten je upis samo negativnih cjelobrojnih vrijednosti ili nule" sqref="H43:I48 H30:I32 H34:I35 H14:I19">
      <formula1>0</formula1>
    </dataValidation>
    <dataValidation type="whole" operator="greaterThanOrEqual" allowBlank="1" showInputMessage="1" showErrorMessage="1" errorTitle="Pogrešan upis" error="Dopušten je upis samo pozitivnih cjelobrojnih vrijednosti" sqref="H52:I53 H38:I42 H23:I29 H8:I13">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3"/>
  <sheetViews>
    <sheetView view="pageBreakPreview" topLeftCell="A23" zoomScale="80" zoomScaleNormal="100" zoomScaleSheetLayoutView="80" workbookViewId="0">
      <selection activeCell="H36" sqref="H36:Y59"/>
    </sheetView>
  </sheetViews>
  <sheetFormatPr defaultRowHeight="12.75" x14ac:dyDescent="0.2"/>
  <cols>
    <col min="1" max="4" width="9.140625" style="2"/>
    <col min="5" max="5" width="10.140625" style="2" bestFit="1" customWidth="1"/>
    <col min="6" max="6" width="9.140625" style="2"/>
    <col min="7" max="7" width="10.85546875" style="2" bestFit="1" customWidth="1"/>
    <col min="8" max="25" width="13.42578125" style="30" customWidth="1"/>
    <col min="26" max="26" width="13.42578125" style="1" customWidth="1"/>
    <col min="27"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218" t="s">
        <v>243</v>
      </c>
      <c r="B1" s="219"/>
      <c r="C1" s="219"/>
      <c r="D1" s="219"/>
      <c r="E1" s="219"/>
      <c r="F1" s="219"/>
      <c r="G1" s="219"/>
      <c r="H1" s="219"/>
      <c r="I1" s="219"/>
      <c r="J1" s="219"/>
      <c r="K1" s="35"/>
    </row>
    <row r="2" spans="1:25" ht="15.75" x14ac:dyDescent="0.2">
      <c r="A2" s="3"/>
      <c r="B2" s="4"/>
      <c r="C2" s="220" t="s">
        <v>244</v>
      </c>
      <c r="D2" s="220"/>
      <c r="E2" s="5">
        <v>45292</v>
      </c>
      <c r="F2" s="6" t="s">
        <v>0</v>
      </c>
      <c r="G2" s="5">
        <v>45657</v>
      </c>
      <c r="H2" s="36"/>
      <c r="I2" s="36"/>
      <c r="J2" s="36"/>
      <c r="K2" s="35"/>
      <c r="X2" s="37" t="s">
        <v>443</v>
      </c>
    </row>
    <row r="3" spans="1:25" ht="13.5" customHeight="1" thickBot="1" x14ac:dyDescent="0.25">
      <c r="A3" s="223" t="s">
        <v>245</v>
      </c>
      <c r="B3" s="224"/>
      <c r="C3" s="224"/>
      <c r="D3" s="224"/>
      <c r="E3" s="224"/>
      <c r="F3" s="224"/>
      <c r="G3" s="227" t="s">
        <v>3</v>
      </c>
      <c r="H3" s="229" t="s">
        <v>246</v>
      </c>
      <c r="I3" s="229"/>
      <c r="J3" s="229"/>
      <c r="K3" s="229"/>
      <c r="L3" s="229"/>
      <c r="M3" s="229"/>
      <c r="N3" s="229"/>
      <c r="O3" s="229"/>
      <c r="P3" s="229"/>
      <c r="Q3" s="229"/>
      <c r="R3" s="229"/>
      <c r="S3" s="229"/>
      <c r="T3" s="229"/>
      <c r="U3" s="229"/>
      <c r="V3" s="229"/>
      <c r="W3" s="229"/>
      <c r="X3" s="229" t="s">
        <v>404</v>
      </c>
      <c r="Y3" s="231" t="s">
        <v>247</v>
      </c>
    </row>
    <row r="4" spans="1:25" ht="90.75" thickBot="1" x14ac:dyDescent="0.25">
      <c r="A4" s="225"/>
      <c r="B4" s="226"/>
      <c r="C4" s="226"/>
      <c r="D4" s="226"/>
      <c r="E4" s="226"/>
      <c r="F4" s="226"/>
      <c r="G4" s="228"/>
      <c r="H4" s="38" t="s">
        <v>248</v>
      </c>
      <c r="I4" s="38" t="s">
        <v>249</v>
      </c>
      <c r="J4" s="38" t="s">
        <v>250</v>
      </c>
      <c r="K4" s="38" t="s">
        <v>251</v>
      </c>
      <c r="L4" s="38" t="s">
        <v>252</v>
      </c>
      <c r="M4" s="38" t="s">
        <v>253</v>
      </c>
      <c r="N4" s="38" t="s">
        <v>254</v>
      </c>
      <c r="O4" s="38" t="s">
        <v>255</v>
      </c>
      <c r="P4" s="97" t="s">
        <v>401</v>
      </c>
      <c r="Q4" s="38" t="s">
        <v>256</v>
      </c>
      <c r="R4" s="38" t="s">
        <v>257</v>
      </c>
      <c r="S4" s="97" t="s">
        <v>402</v>
      </c>
      <c r="T4" s="97" t="s">
        <v>403</v>
      </c>
      <c r="U4" s="38" t="s">
        <v>258</v>
      </c>
      <c r="V4" s="38" t="s">
        <v>259</v>
      </c>
      <c r="W4" s="38" t="s">
        <v>260</v>
      </c>
      <c r="X4" s="230"/>
      <c r="Y4" s="232"/>
    </row>
    <row r="5" spans="1:25" ht="22.5" x14ac:dyDescent="0.2">
      <c r="A5" s="233">
        <v>1</v>
      </c>
      <c r="B5" s="234"/>
      <c r="C5" s="234"/>
      <c r="D5" s="234"/>
      <c r="E5" s="234"/>
      <c r="F5" s="234"/>
      <c r="G5" s="7">
        <v>2</v>
      </c>
      <c r="H5" s="39" t="s">
        <v>167</v>
      </c>
      <c r="I5" s="40" t="s">
        <v>168</v>
      </c>
      <c r="J5" s="39" t="s">
        <v>279</v>
      </c>
      <c r="K5" s="40" t="s">
        <v>280</v>
      </c>
      <c r="L5" s="39" t="s">
        <v>281</v>
      </c>
      <c r="M5" s="40" t="s">
        <v>282</v>
      </c>
      <c r="N5" s="39" t="s">
        <v>283</v>
      </c>
      <c r="O5" s="40" t="s">
        <v>284</v>
      </c>
      <c r="P5" s="39" t="s">
        <v>285</v>
      </c>
      <c r="Q5" s="40" t="s">
        <v>286</v>
      </c>
      <c r="R5" s="39" t="s">
        <v>287</v>
      </c>
      <c r="S5" s="39" t="s">
        <v>288</v>
      </c>
      <c r="T5" s="39" t="s">
        <v>289</v>
      </c>
      <c r="U5" s="39" t="s">
        <v>405</v>
      </c>
      <c r="V5" s="39" t="s">
        <v>290</v>
      </c>
      <c r="W5" s="39" t="s">
        <v>406</v>
      </c>
      <c r="X5" s="39">
        <v>19</v>
      </c>
      <c r="Y5" s="41" t="s">
        <v>407</v>
      </c>
    </row>
    <row r="6" spans="1:25" x14ac:dyDescent="0.2">
      <c r="A6" s="235" t="s">
        <v>261</v>
      </c>
      <c r="B6" s="235"/>
      <c r="C6" s="235"/>
      <c r="D6" s="235"/>
      <c r="E6" s="235"/>
      <c r="F6" s="235"/>
      <c r="G6" s="235"/>
      <c r="H6" s="235"/>
      <c r="I6" s="235"/>
      <c r="J6" s="235"/>
      <c r="K6" s="235"/>
      <c r="L6" s="235"/>
      <c r="M6" s="235"/>
      <c r="N6" s="236"/>
      <c r="O6" s="236"/>
      <c r="P6" s="236"/>
      <c r="Q6" s="236"/>
      <c r="R6" s="236"/>
      <c r="S6" s="236"/>
      <c r="T6" s="236"/>
      <c r="U6" s="236"/>
      <c r="V6" s="236"/>
      <c r="W6" s="236"/>
      <c r="X6" s="236"/>
      <c r="Y6" s="237"/>
    </row>
    <row r="7" spans="1:25" x14ac:dyDescent="0.2">
      <c r="A7" s="238" t="s">
        <v>293</v>
      </c>
      <c r="B7" s="238"/>
      <c r="C7" s="238"/>
      <c r="D7" s="238"/>
      <c r="E7" s="238"/>
      <c r="F7" s="238"/>
      <c r="G7" s="8">
        <v>1</v>
      </c>
      <c r="H7" s="42">
        <v>71566660</v>
      </c>
      <c r="I7" s="42">
        <v>5126263</v>
      </c>
      <c r="J7" s="42">
        <v>0</v>
      </c>
      <c r="K7" s="42">
        <v>0</v>
      </c>
      <c r="L7" s="42">
        <v>0</v>
      </c>
      <c r="M7" s="42">
        <v>0</v>
      </c>
      <c r="N7" s="42">
        <v>0</v>
      </c>
      <c r="O7" s="42">
        <v>3872803</v>
      </c>
      <c r="P7" s="42">
        <v>0</v>
      </c>
      <c r="Q7" s="42">
        <v>0</v>
      </c>
      <c r="R7" s="42">
        <v>0</v>
      </c>
      <c r="S7" s="42">
        <v>0</v>
      </c>
      <c r="T7" s="42">
        <v>0</v>
      </c>
      <c r="U7" s="42">
        <v>-28412499</v>
      </c>
      <c r="V7" s="42">
        <v>7684537</v>
      </c>
      <c r="W7" s="43">
        <f>H7+I7+J7+K7-L7+M7+N7+O7+P7+Q7+R7+U7+V7+S7+T7</f>
        <v>59837764</v>
      </c>
      <c r="X7" s="42">
        <v>0</v>
      </c>
      <c r="Y7" s="43">
        <f>W7+X7</f>
        <v>59837764</v>
      </c>
    </row>
    <row r="8" spans="1:25" x14ac:dyDescent="0.2">
      <c r="A8" s="221" t="s">
        <v>262</v>
      </c>
      <c r="B8" s="221"/>
      <c r="C8" s="221"/>
      <c r="D8" s="221"/>
      <c r="E8" s="221"/>
      <c r="F8" s="221"/>
      <c r="G8" s="8">
        <v>2</v>
      </c>
      <c r="H8" s="42">
        <v>0</v>
      </c>
      <c r="I8" s="42">
        <v>0</v>
      </c>
      <c r="J8" s="42">
        <v>0</v>
      </c>
      <c r="K8" s="42">
        <v>0</v>
      </c>
      <c r="L8" s="42">
        <v>0</v>
      </c>
      <c r="M8" s="42">
        <v>0</v>
      </c>
      <c r="N8" s="42">
        <v>0</v>
      </c>
      <c r="O8" s="42">
        <v>0</v>
      </c>
      <c r="P8" s="42">
        <v>0</v>
      </c>
      <c r="Q8" s="42">
        <v>0</v>
      </c>
      <c r="R8" s="42">
        <v>0</v>
      </c>
      <c r="S8" s="42">
        <v>0</v>
      </c>
      <c r="T8" s="42">
        <v>0</v>
      </c>
      <c r="U8" s="42">
        <v>0</v>
      </c>
      <c r="V8" s="42">
        <v>0</v>
      </c>
      <c r="W8" s="43">
        <f t="shared" ref="W8:W29" si="0">H8+I8+J8+K8-L8+M8+N8+O8+P8+Q8+R8+U8+V8+S8+T8</f>
        <v>0</v>
      </c>
      <c r="X8" s="42">
        <v>0</v>
      </c>
      <c r="Y8" s="43">
        <f t="shared" ref="Y8:Y9" si="1">W8+X8</f>
        <v>0</v>
      </c>
    </row>
    <row r="9" spans="1:25" x14ac:dyDescent="0.2">
      <c r="A9" s="221" t="s">
        <v>263</v>
      </c>
      <c r="B9" s="221"/>
      <c r="C9" s="221"/>
      <c r="D9" s="221"/>
      <c r="E9" s="221"/>
      <c r="F9" s="221"/>
      <c r="G9" s="8">
        <v>3</v>
      </c>
      <c r="H9" s="42">
        <v>0</v>
      </c>
      <c r="I9" s="42">
        <v>0</v>
      </c>
      <c r="J9" s="42">
        <v>0</v>
      </c>
      <c r="K9" s="42">
        <v>0</v>
      </c>
      <c r="L9" s="42">
        <v>0</v>
      </c>
      <c r="M9" s="42">
        <v>0</v>
      </c>
      <c r="N9" s="42">
        <v>0</v>
      </c>
      <c r="O9" s="42">
        <v>0</v>
      </c>
      <c r="P9" s="42">
        <v>0</v>
      </c>
      <c r="Q9" s="42">
        <v>0</v>
      </c>
      <c r="R9" s="42">
        <v>0</v>
      </c>
      <c r="S9" s="42">
        <v>0</v>
      </c>
      <c r="T9" s="42">
        <v>0</v>
      </c>
      <c r="U9" s="42">
        <v>0</v>
      </c>
      <c r="V9" s="42">
        <v>0</v>
      </c>
      <c r="W9" s="43">
        <f t="shared" si="0"/>
        <v>0</v>
      </c>
      <c r="X9" s="42">
        <v>0</v>
      </c>
      <c r="Y9" s="43">
        <f t="shared" si="1"/>
        <v>0</v>
      </c>
    </row>
    <row r="10" spans="1:25" ht="22.5" customHeight="1" x14ac:dyDescent="0.2">
      <c r="A10" s="222" t="s">
        <v>294</v>
      </c>
      <c r="B10" s="222"/>
      <c r="C10" s="222"/>
      <c r="D10" s="222"/>
      <c r="E10" s="222"/>
      <c r="F10" s="222"/>
      <c r="G10" s="9">
        <v>4</v>
      </c>
      <c r="H10" s="44">
        <f>H7+H8+H9</f>
        <v>71566660</v>
      </c>
      <c r="I10" s="44">
        <f t="shared" ref="I10:Y10" si="2">I7+I8+I9</f>
        <v>5126263</v>
      </c>
      <c r="J10" s="44">
        <f t="shared" si="2"/>
        <v>0</v>
      </c>
      <c r="K10" s="44">
        <f t="shared" si="2"/>
        <v>0</v>
      </c>
      <c r="L10" s="44">
        <f t="shared" si="2"/>
        <v>0</v>
      </c>
      <c r="M10" s="44">
        <f t="shared" si="2"/>
        <v>0</v>
      </c>
      <c r="N10" s="44">
        <f t="shared" si="2"/>
        <v>0</v>
      </c>
      <c r="O10" s="44">
        <f t="shared" si="2"/>
        <v>3872803</v>
      </c>
      <c r="P10" s="44">
        <f t="shared" si="2"/>
        <v>0</v>
      </c>
      <c r="Q10" s="44">
        <f t="shared" si="2"/>
        <v>0</v>
      </c>
      <c r="R10" s="44">
        <f t="shared" si="2"/>
        <v>0</v>
      </c>
      <c r="S10" s="44">
        <f t="shared" si="2"/>
        <v>0</v>
      </c>
      <c r="T10" s="44">
        <f t="shared" si="2"/>
        <v>0</v>
      </c>
      <c r="U10" s="44">
        <f t="shared" si="2"/>
        <v>-28412499</v>
      </c>
      <c r="V10" s="44">
        <f t="shared" si="2"/>
        <v>7684537</v>
      </c>
      <c r="W10" s="44">
        <f t="shared" si="0"/>
        <v>59837764</v>
      </c>
      <c r="X10" s="44">
        <f t="shared" si="2"/>
        <v>0</v>
      </c>
      <c r="Y10" s="44">
        <f t="shared" si="2"/>
        <v>59837764</v>
      </c>
    </row>
    <row r="11" spans="1:25" x14ac:dyDescent="0.2">
      <c r="A11" s="221" t="s">
        <v>264</v>
      </c>
      <c r="B11" s="221"/>
      <c r="C11" s="221"/>
      <c r="D11" s="221"/>
      <c r="E11" s="221"/>
      <c r="F11" s="221"/>
      <c r="G11" s="8">
        <v>5</v>
      </c>
      <c r="H11" s="46">
        <v>0</v>
      </c>
      <c r="I11" s="46">
        <v>0</v>
      </c>
      <c r="J11" s="46">
        <v>0</v>
      </c>
      <c r="K11" s="46">
        <v>0</v>
      </c>
      <c r="L11" s="46">
        <v>0</v>
      </c>
      <c r="M11" s="46">
        <v>0</v>
      </c>
      <c r="N11" s="46">
        <v>0</v>
      </c>
      <c r="O11" s="46">
        <v>0</v>
      </c>
      <c r="P11" s="46">
        <v>0</v>
      </c>
      <c r="Q11" s="46">
        <v>0</v>
      </c>
      <c r="R11" s="46">
        <v>0</v>
      </c>
      <c r="S11" s="42">
        <v>0</v>
      </c>
      <c r="T11" s="42">
        <v>0</v>
      </c>
      <c r="U11" s="46">
        <v>0</v>
      </c>
      <c r="V11" s="42">
        <v>8178077</v>
      </c>
      <c r="W11" s="43">
        <f t="shared" si="0"/>
        <v>8178077</v>
      </c>
      <c r="X11" s="42">
        <v>0</v>
      </c>
      <c r="Y11" s="43">
        <f t="shared" ref="Y11:Y29" si="3">W11+X11</f>
        <v>8178077</v>
      </c>
    </row>
    <row r="12" spans="1:25" x14ac:dyDescent="0.2">
      <c r="A12" s="221" t="s">
        <v>265</v>
      </c>
      <c r="B12" s="221"/>
      <c r="C12" s="221"/>
      <c r="D12" s="221"/>
      <c r="E12" s="221"/>
      <c r="F12" s="221"/>
      <c r="G12" s="8">
        <v>6</v>
      </c>
      <c r="H12" s="46">
        <v>0</v>
      </c>
      <c r="I12" s="46">
        <v>0</v>
      </c>
      <c r="J12" s="46">
        <v>0</v>
      </c>
      <c r="K12" s="46">
        <v>0</v>
      </c>
      <c r="L12" s="46">
        <v>0</v>
      </c>
      <c r="M12" s="46">
        <v>0</v>
      </c>
      <c r="N12" s="42">
        <v>0</v>
      </c>
      <c r="O12" s="46">
        <v>0</v>
      </c>
      <c r="P12" s="46">
        <v>0</v>
      </c>
      <c r="Q12" s="46">
        <v>0</v>
      </c>
      <c r="R12" s="46">
        <v>0</v>
      </c>
      <c r="S12" s="42">
        <v>0</v>
      </c>
      <c r="T12" s="42">
        <v>0</v>
      </c>
      <c r="U12" s="46">
        <v>0</v>
      </c>
      <c r="V12" s="46">
        <v>0</v>
      </c>
      <c r="W12" s="43">
        <f t="shared" si="0"/>
        <v>0</v>
      </c>
      <c r="X12" s="42">
        <v>0</v>
      </c>
      <c r="Y12" s="43">
        <f t="shared" si="3"/>
        <v>0</v>
      </c>
    </row>
    <row r="13" spans="1:25" ht="26.25" customHeight="1" x14ac:dyDescent="0.2">
      <c r="A13" s="221" t="s">
        <v>266</v>
      </c>
      <c r="B13" s="221"/>
      <c r="C13" s="221"/>
      <c r="D13" s="221"/>
      <c r="E13" s="221"/>
      <c r="F13" s="221"/>
      <c r="G13" s="8">
        <v>7</v>
      </c>
      <c r="H13" s="46">
        <v>0</v>
      </c>
      <c r="I13" s="46">
        <v>0</v>
      </c>
      <c r="J13" s="46">
        <v>0</v>
      </c>
      <c r="K13" s="46">
        <v>0</v>
      </c>
      <c r="L13" s="46">
        <v>0</v>
      </c>
      <c r="M13" s="46">
        <v>0</v>
      </c>
      <c r="N13" s="46">
        <v>0</v>
      </c>
      <c r="O13" s="42">
        <v>7058154</v>
      </c>
      <c r="P13" s="46">
        <v>0</v>
      </c>
      <c r="Q13" s="46">
        <v>0</v>
      </c>
      <c r="R13" s="46">
        <v>0</v>
      </c>
      <c r="S13" s="42">
        <v>0</v>
      </c>
      <c r="T13" s="42">
        <v>0</v>
      </c>
      <c r="U13" s="42">
        <v>0</v>
      </c>
      <c r="V13" s="42">
        <v>0</v>
      </c>
      <c r="W13" s="43">
        <f t="shared" si="0"/>
        <v>7058154</v>
      </c>
      <c r="X13" s="42">
        <v>0</v>
      </c>
      <c r="Y13" s="43">
        <f t="shared" si="3"/>
        <v>7058154</v>
      </c>
    </row>
    <row r="14" spans="1:25" ht="40.5" customHeight="1" x14ac:dyDescent="0.2">
      <c r="A14" s="221" t="s">
        <v>408</v>
      </c>
      <c r="B14" s="221"/>
      <c r="C14" s="221"/>
      <c r="D14" s="221"/>
      <c r="E14" s="221"/>
      <c r="F14" s="221"/>
      <c r="G14" s="8">
        <v>8</v>
      </c>
      <c r="H14" s="46">
        <v>0</v>
      </c>
      <c r="I14" s="46">
        <v>0</v>
      </c>
      <c r="J14" s="46">
        <v>0</v>
      </c>
      <c r="K14" s="46">
        <v>0</v>
      </c>
      <c r="L14" s="46">
        <v>0</v>
      </c>
      <c r="M14" s="46">
        <v>0</v>
      </c>
      <c r="N14" s="46">
        <v>0</v>
      </c>
      <c r="O14" s="46">
        <v>0</v>
      </c>
      <c r="P14" s="42">
        <v>0</v>
      </c>
      <c r="Q14" s="46">
        <v>0</v>
      </c>
      <c r="R14" s="46">
        <v>0</v>
      </c>
      <c r="S14" s="42">
        <v>0</v>
      </c>
      <c r="T14" s="42">
        <v>0</v>
      </c>
      <c r="U14" s="42">
        <v>0</v>
      </c>
      <c r="V14" s="42">
        <v>0</v>
      </c>
      <c r="W14" s="43">
        <f t="shared" si="0"/>
        <v>0</v>
      </c>
      <c r="X14" s="42">
        <v>0</v>
      </c>
      <c r="Y14" s="43">
        <f t="shared" si="3"/>
        <v>0</v>
      </c>
    </row>
    <row r="15" spans="1:25" x14ac:dyDescent="0.2">
      <c r="A15" s="221" t="s">
        <v>267</v>
      </c>
      <c r="B15" s="221"/>
      <c r="C15" s="221"/>
      <c r="D15" s="221"/>
      <c r="E15" s="221"/>
      <c r="F15" s="221"/>
      <c r="G15" s="8">
        <v>9</v>
      </c>
      <c r="H15" s="46">
        <v>0</v>
      </c>
      <c r="I15" s="46">
        <v>0</v>
      </c>
      <c r="J15" s="46">
        <v>0</v>
      </c>
      <c r="K15" s="46">
        <v>0</v>
      </c>
      <c r="L15" s="46">
        <v>0</v>
      </c>
      <c r="M15" s="46">
        <v>0</v>
      </c>
      <c r="N15" s="46">
        <v>0</v>
      </c>
      <c r="O15" s="46">
        <v>0</v>
      </c>
      <c r="P15" s="46">
        <v>0</v>
      </c>
      <c r="Q15" s="42">
        <v>0</v>
      </c>
      <c r="R15" s="46">
        <v>0</v>
      </c>
      <c r="S15" s="42">
        <v>0</v>
      </c>
      <c r="T15" s="42">
        <v>0</v>
      </c>
      <c r="U15" s="42">
        <v>0</v>
      </c>
      <c r="V15" s="42">
        <v>0</v>
      </c>
      <c r="W15" s="43">
        <f t="shared" si="0"/>
        <v>0</v>
      </c>
      <c r="X15" s="42">
        <v>0</v>
      </c>
      <c r="Y15" s="43">
        <f t="shared" si="3"/>
        <v>0</v>
      </c>
    </row>
    <row r="16" spans="1:25" ht="28.5" customHeight="1" x14ac:dyDescent="0.2">
      <c r="A16" s="221" t="s">
        <v>268</v>
      </c>
      <c r="B16" s="221"/>
      <c r="C16" s="221"/>
      <c r="D16" s="221"/>
      <c r="E16" s="221"/>
      <c r="F16" s="221"/>
      <c r="G16" s="8">
        <v>10</v>
      </c>
      <c r="H16" s="46">
        <v>0</v>
      </c>
      <c r="I16" s="46">
        <v>0</v>
      </c>
      <c r="J16" s="46">
        <v>0</v>
      </c>
      <c r="K16" s="46">
        <v>0</v>
      </c>
      <c r="L16" s="46">
        <v>0</v>
      </c>
      <c r="M16" s="46">
        <v>0</v>
      </c>
      <c r="N16" s="46">
        <v>0</v>
      </c>
      <c r="O16" s="46">
        <v>0</v>
      </c>
      <c r="P16" s="46">
        <v>0</v>
      </c>
      <c r="Q16" s="46">
        <v>0</v>
      </c>
      <c r="R16" s="42">
        <v>0</v>
      </c>
      <c r="S16" s="42">
        <v>0</v>
      </c>
      <c r="T16" s="42">
        <v>0</v>
      </c>
      <c r="U16" s="42">
        <v>0</v>
      </c>
      <c r="V16" s="42">
        <v>0</v>
      </c>
      <c r="W16" s="43">
        <f t="shared" si="0"/>
        <v>0</v>
      </c>
      <c r="X16" s="42">
        <v>0</v>
      </c>
      <c r="Y16" s="43">
        <f t="shared" si="3"/>
        <v>0</v>
      </c>
    </row>
    <row r="17" spans="1:25" ht="23.25" customHeight="1" x14ac:dyDescent="0.2">
      <c r="A17" s="221" t="s">
        <v>269</v>
      </c>
      <c r="B17" s="221"/>
      <c r="C17" s="221"/>
      <c r="D17" s="221"/>
      <c r="E17" s="221"/>
      <c r="F17" s="221"/>
      <c r="G17" s="8">
        <v>11</v>
      </c>
      <c r="H17" s="46">
        <v>0</v>
      </c>
      <c r="I17" s="46">
        <v>0</v>
      </c>
      <c r="J17" s="46">
        <v>0</v>
      </c>
      <c r="K17" s="46">
        <v>0</v>
      </c>
      <c r="L17" s="46">
        <v>0</v>
      </c>
      <c r="M17" s="46">
        <v>0</v>
      </c>
      <c r="N17" s="42">
        <v>0</v>
      </c>
      <c r="O17" s="42">
        <v>0</v>
      </c>
      <c r="P17" s="42">
        <v>0</v>
      </c>
      <c r="Q17" s="42">
        <v>0</v>
      </c>
      <c r="R17" s="42">
        <v>0</v>
      </c>
      <c r="S17" s="42">
        <v>0</v>
      </c>
      <c r="T17" s="42">
        <v>0</v>
      </c>
      <c r="U17" s="42">
        <v>0</v>
      </c>
      <c r="V17" s="42">
        <v>0</v>
      </c>
      <c r="W17" s="43">
        <f t="shared" si="0"/>
        <v>0</v>
      </c>
      <c r="X17" s="42">
        <v>0</v>
      </c>
      <c r="Y17" s="43">
        <f t="shared" si="3"/>
        <v>0</v>
      </c>
    </row>
    <row r="18" spans="1:25" x14ac:dyDescent="0.2">
      <c r="A18" s="221" t="s">
        <v>270</v>
      </c>
      <c r="B18" s="221"/>
      <c r="C18" s="221"/>
      <c r="D18" s="221"/>
      <c r="E18" s="221"/>
      <c r="F18" s="221"/>
      <c r="G18" s="8">
        <v>12</v>
      </c>
      <c r="H18" s="46">
        <v>0</v>
      </c>
      <c r="I18" s="46">
        <v>0</v>
      </c>
      <c r="J18" s="46">
        <v>0</v>
      </c>
      <c r="K18" s="46">
        <v>0</v>
      </c>
      <c r="L18" s="46">
        <v>0</v>
      </c>
      <c r="M18" s="46">
        <v>0</v>
      </c>
      <c r="N18" s="42">
        <v>0</v>
      </c>
      <c r="O18" s="42">
        <v>0</v>
      </c>
      <c r="P18" s="42">
        <v>0</v>
      </c>
      <c r="Q18" s="42">
        <v>0</v>
      </c>
      <c r="R18" s="42">
        <v>0</v>
      </c>
      <c r="S18" s="42">
        <v>0</v>
      </c>
      <c r="T18" s="42">
        <v>0</v>
      </c>
      <c r="U18" s="42">
        <v>0</v>
      </c>
      <c r="V18" s="42">
        <v>0</v>
      </c>
      <c r="W18" s="43">
        <f t="shared" si="0"/>
        <v>0</v>
      </c>
      <c r="X18" s="42">
        <v>0</v>
      </c>
      <c r="Y18" s="43">
        <f t="shared" si="3"/>
        <v>0</v>
      </c>
    </row>
    <row r="19" spans="1:25" x14ac:dyDescent="0.2">
      <c r="A19" s="221" t="s">
        <v>271</v>
      </c>
      <c r="B19" s="221"/>
      <c r="C19" s="221"/>
      <c r="D19" s="221"/>
      <c r="E19" s="221"/>
      <c r="F19" s="221"/>
      <c r="G19" s="8">
        <v>13</v>
      </c>
      <c r="H19" s="42">
        <v>-4164285</v>
      </c>
      <c r="I19" s="42">
        <v>4164285</v>
      </c>
      <c r="J19" s="42">
        <v>0</v>
      </c>
      <c r="K19" s="42">
        <v>0</v>
      </c>
      <c r="L19" s="42">
        <v>0</v>
      </c>
      <c r="M19" s="42">
        <v>0</v>
      </c>
      <c r="N19" s="42">
        <v>0</v>
      </c>
      <c r="O19" s="42">
        <v>0</v>
      </c>
      <c r="P19" s="42">
        <v>0</v>
      </c>
      <c r="Q19" s="42">
        <v>0</v>
      </c>
      <c r="R19" s="42">
        <v>0</v>
      </c>
      <c r="S19" s="42">
        <v>0</v>
      </c>
      <c r="T19" s="42">
        <v>0</v>
      </c>
      <c r="U19" s="42">
        <v>0</v>
      </c>
      <c r="V19" s="42">
        <v>0</v>
      </c>
      <c r="W19" s="43">
        <f t="shared" si="0"/>
        <v>0</v>
      </c>
      <c r="X19" s="42">
        <v>0</v>
      </c>
      <c r="Y19" s="43">
        <f t="shared" si="3"/>
        <v>0</v>
      </c>
    </row>
    <row r="20" spans="1:25" x14ac:dyDescent="0.2">
      <c r="A20" s="221" t="s">
        <v>272</v>
      </c>
      <c r="B20" s="221"/>
      <c r="C20" s="221"/>
      <c r="D20" s="221"/>
      <c r="E20" s="221"/>
      <c r="F20" s="221"/>
      <c r="G20" s="8">
        <v>14</v>
      </c>
      <c r="H20" s="46">
        <v>0</v>
      </c>
      <c r="I20" s="46">
        <v>0</v>
      </c>
      <c r="J20" s="46">
        <v>0</v>
      </c>
      <c r="K20" s="46">
        <v>0</v>
      </c>
      <c r="L20" s="46">
        <v>0</v>
      </c>
      <c r="M20" s="46">
        <v>0</v>
      </c>
      <c r="N20" s="42">
        <v>0</v>
      </c>
      <c r="O20" s="42">
        <v>0</v>
      </c>
      <c r="P20" s="42">
        <v>0</v>
      </c>
      <c r="Q20" s="42">
        <v>0</v>
      </c>
      <c r="R20" s="42">
        <v>0</v>
      </c>
      <c r="S20" s="42">
        <v>0</v>
      </c>
      <c r="T20" s="42">
        <v>0</v>
      </c>
      <c r="U20" s="42">
        <v>0</v>
      </c>
      <c r="V20" s="42">
        <v>0</v>
      </c>
      <c r="W20" s="43">
        <f t="shared" si="0"/>
        <v>0</v>
      </c>
      <c r="X20" s="42">
        <v>0</v>
      </c>
      <c r="Y20" s="43">
        <f t="shared" si="3"/>
        <v>0</v>
      </c>
    </row>
    <row r="21" spans="1:25" ht="30.75" customHeight="1" x14ac:dyDescent="0.2">
      <c r="A21" s="221" t="s">
        <v>409</v>
      </c>
      <c r="B21" s="221"/>
      <c r="C21" s="221"/>
      <c r="D21" s="221"/>
      <c r="E21" s="221"/>
      <c r="F21" s="221"/>
      <c r="G21" s="8">
        <v>15</v>
      </c>
      <c r="H21" s="42">
        <v>0</v>
      </c>
      <c r="I21" s="42">
        <v>0</v>
      </c>
      <c r="J21" s="42">
        <v>0</v>
      </c>
      <c r="K21" s="42">
        <v>0</v>
      </c>
      <c r="L21" s="42">
        <v>0</v>
      </c>
      <c r="M21" s="42">
        <v>0</v>
      </c>
      <c r="N21" s="42">
        <v>0</v>
      </c>
      <c r="O21" s="42">
        <v>0</v>
      </c>
      <c r="P21" s="42">
        <v>0</v>
      </c>
      <c r="Q21" s="42">
        <v>0</v>
      </c>
      <c r="R21" s="42">
        <v>0</v>
      </c>
      <c r="S21" s="42">
        <v>0</v>
      </c>
      <c r="T21" s="42">
        <v>0</v>
      </c>
      <c r="U21" s="42">
        <v>0</v>
      </c>
      <c r="V21" s="42">
        <v>0</v>
      </c>
      <c r="W21" s="43">
        <f t="shared" si="0"/>
        <v>0</v>
      </c>
      <c r="X21" s="42">
        <v>0</v>
      </c>
      <c r="Y21" s="43">
        <f t="shared" si="3"/>
        <v>0</v>
      </c>
    </row>
    <row r="22" spans="1:25" ht="28.5" customHeight="1" x14ac:dyDescent="0.2">
      <c r="A22" s="221" t="s">
        <v>410</v>
      </c>
      <c r="B22" s="221"/>
      <c r="C22" s="221"/>
      <c r="D22" s="221"/>
      <c r="E22" s="221"/>
      <c r="F22" s="221"/>
      <c r="G22" s="8">
        <v>16</v>
      </c>
      <c r="H22" s="42">
        <v>0</v>
      </c>
      <c r="I22" s="42">
        <v>0</v>
      </c>
      <c r="J22" s="42">
        <v>0</v>
      </c>
      <c r="K22" s="42">
        <v>0</v>
      </c>
      <c r="L22" s="42">
        <v>0</v>
      </c>
      <c r="M22" s="42">
        <v>0</v>
      </c>
      <c r="N22" s="42">
        <v>0</v>
      </c>
      <c r="O22" s="42">
        <v>0</v>
      </c>
      <c r="P22" s="42">
        <v>0</v>
      </c>
      <c r="Q22" s="42">
        <v>0</v>
      </c>
      <c r="R22" s="42">
        <v>0</v>
      </c>
      <c r="S22" s="42">
        <v>0</v>
      </c>
      <c r="T22" s="42">
        <v>0</v>
      </c>
      <c r="U22" s="42">
        <v>0</v>
      </c>
      <c r="V22" s="42">
        <v>0</v>
      </c>
      <c r="W22" s="43">
        <f t="shared" si="0"/>
        <v>0</v>
      </c>
      <c r="X22" s="42">
        <v>0</v>
      </c>
      <c r="Y22" s="43">
        <f t="shared" si="3"/>
        <v>0</v>
      </c>
    </row>
    <row r="23" spans="1:25" ht="26.25" customHeight="1" x14ac:dyDescent="0.2">
      <c r="A23" s="221" t="s">
        <v>411</v>
      </c>
      <c r="B23" s="221"/>
      <c r="C23" s="221"/>
      <c r="D23" s="221"/>
      <c r="E23" s="221"/>
      <c r="F23" s="221"/>
      <c r="G23" s="8">
        <v>17</v>
      </c>
      <c r="H23" s="42">
        <v>0</v>
      </c>
      <c r="I23" s="42">
        <v>0</v>
      </c>
      <c r="J23" s="42">
        <v>0</v>
      </c>
      <c r="K23" s="42">
        <v>0</v>
      </c>
      <c r="L23" s="42">
        <v>0</v>
      </c>
      <c r="M23" s="42">
        <v>0</v>
      </c>
      <c r="N23" s="42">
        <v>0</v>
      </c>
      <c r="O23" s="42">
        <v>0</v>
      </c>
      <c r="P23" s="42">
        <v>0</v>
      </c>
      <c r="Q23" s="42">
        <v>0</v>
      </c>
      <c r="R23" s="42">
        <v>0</v>
      </c>
      <c r="S23" s="42">
        <v>0</v>
      </c>
      <c r="T23" s="42">
        <v>0</v>
      </c>
      <c r="U23" s="42">
        <v>0</v>
      </c>
      <c r="V23" s="42">
        <v>0</v>
      </c>
      <c r="W23" s="43">
        <f t="shared" si="0"/>
        <v>0</v>
      </c>
      <c r="X23" s="42">
        <v>0</v>
      </c>
      <c r="Y23" s="43">
        <f t="shared" si="3"/>
        <v>0</v>
      </c>
    </row>
    <row r="24" spans="1:25" x14ac:dyDescent="0.2">
      <c r="A24" s="221" t="s">
        <v>273</v>
      </c>
      <c r="B24" s="221"/>
      <c r="C24" s="221"/>
      <c r="D24" s="221"/>
      <c r="E24" s="221"/>
      <c r="F24" s="221"/>
      <c r="G24" s="8">
        <v>18</v>
      </c>
      <c r="H24" s="42">
        <v>0</v>
      </c>
      <c r="I24" s="42">
        <v>0</v>
      </c>
      <c r="J24" s="42">
        <v>0</v>
      </c>
      <c r="K24" s="42">
        <v>0</v>
      </c>
      <c r="L24" s="42">
        <v>0</v>
      </c>
      <c r="M24" s="42">
        <v>0</v>
      </c>
      <c r="N24" s="42">
        <v>0</v>
      </c>
      <c r="O24" s="42">
        <v>0</v>
      </c>
      <c r="P24" s="42">
        <v>0</v>
      </c>
      <c r="Q24" s="42">
        <v>0</v>
      </c>
      <c r="R24" s="42">
        <v>0</v>
      </c>
      <c r="S24" s="42">
        <v>0</v>
      </c>
      <c r="T24" s="42">
        <v>0</v>
      </c>
      <c r="U24" s="42">
        <v>0</v>
      </c>
      <c r="V24" s="42">
        <v>0</v>
      </c>
      <c r="W24" s="43">
        <f t="shared" si="0"/>
        <v>0</v>
      </c>
      <c r="X24" s="42">
        <v>0</v>
      </c>
      <c r="Y24" s="43">
        <f t="shared" si="3"/>
        <v>0</v>
      </c>
    </row>
    <row r="25" spans="1:25" x14ac:dyDescent="0.2">
      <c r="A25" s="221" t="s">
        <v>412</v>
      </c>
      <c r="B25" s="221"/>
      <c r="C25" s="221"/>
      <c r="D25" s="221"/>
      <c r="E25" s="221"/>
      <c r="F25" s="221"/>
      <c r="G25" s="8">
        <v>19</v>
      </c>
      <c r="H25" s="42">
        <v>0</v>
      </c>
      <c r="I25" s="42">
        <v>0</v>
      </c>
      <c r="J25" s="42">
        <v>0</v>
      </c>
      <c r="K25" s="42">
        <v>0</v>
      </c>
      <c r="L25" s="42">
        <v>0</v>
      </c>
      <c r="M25" s="42">
        <v>0</v>
      </c>
      <c r="N25" s="42">
        <v>0</v>
      </c>
      <c r="O25" s="42">
        <v>0</v>
      </c>
      <c r="P25" s="42">
        <v>0</v>
      </c>
      <c r="Q25" s="42">
        <v>0</v>
      </c>
      <c r="R25" s="42">
        <v>0</v>
      </c>
      <c r="S25" s="42">
        <v>0</v>
      </c>
      <c r="T25" s="42">
        <v>0</v>
      </c>
      <c r="U25" s="42">
        <v>0</v>
      </c>
      <c r="V25" s="42">
        <v>0</v>
      </c>
      <c r="W25" s="43">
        <f t="shared" si="0"/>
        <v>0</v>
      </c>
      <c r="X25" s="42">
        <v>0</v>
      </c>
      <c r="Y25" s="43">
        <f t="shared" ref="Y25" si="4">W25+X25</f>
        <v>0</v>
      </c>
    </row>
    <row r="26" spans="1:25" x14ac:dyDescent="0.2">
      <c r="A26" s="221" t="s">
        <v>414</v>
      </c>
      <c r="B26" s="221"/>
      <c r="C26" s="221"/>
      <c r="D26" s="221"/>
      <c r="E26" s="221"/>
      <c r="F26" s="221"/>
      <c r="G26" s="8">
        <v>20</v>
      </c>
      <c r="H26" s="42">
        <v>0</v>
      </c>
      <c r="I26" s="42">
        <v>0</v>
      </c>
      <c r="J26" s="42">
        <v>0</v>
      </c>
      <c r="K26" s="42">
        <v>0</v>
      </c>
      <c r="L26" s="42">
        <v>0</v>
      </c>
      <c r="M26" s="42">
        <v>0</v>
      </c>
      <c r="N26" s="42">
        <v>0</v>
      </c>
      <c r="O26" s="42">
        <v>0</v>
      </c>
      <c r="P26" s="42">
        <v>0</v>
      </c>
      <c r="Q26" s="42">
        <v>0</v>
      </c>
      <c r="R26" s="42">
        <v>0</v>
      </c>
      <c r="S26" s="42">
        <v>0</v>
      </c>
      <c r="T26" s="42">
        <v>0</v>
      </c>
      <c r="U26" s="42">
        <v>0</v>
      </c>
      <c r="V26" s="42">
        <v>0</v>
      </c>
      <c r="W26" s="43">
        <f t="shared" si="0"/>
        <v>0</v>
      </c>
      <c r="X26" s="42">
        <v>0</v>
      </c>
      <c r="Y26" s="43">
        <f t="shared" si="3"/>
        <v>0</v>
      </c>
    </row>
    <row r="27" spans="1:25" x14ac:dyDescent="0.2">
      <c r="A27" s="221" t="s">
        <v>413</v>
      </c>
      <c r="B27" s="221"/>
      <c r="C27" s="221"/>
      <c r="D27" s="221"/>
      <c r="E27" s="221"/>
      <c r="F27" s="221"/>
      <c r="G27" s="8">
        <v>21</v>
      </c>
      <c r="H27" s="42">
        <v>0</v>
      </c>
      <c r="I27" s="42">
        <v>0</v>
      </c>
      <c r="J27" s="42">
        <v>0</v>
      </c>
      <c r="K27" s="42">
        <v>0</v>
      </c>
      <c r="L27" s="42">
        <v>0</v>
      </c>
      <c r="M27" s="42">
        <v>0</v>
      </c>
      <c r="N27" s="42">
        <v>0</v>
      </c>
      <c r="O27" s="42">
        <v>0</v>
      </c>
      <c r="P27" s="42">
        <v>0</v>
      </c>
      <c r="Q27" s="42">
        <v>0</v>
      </c>
      <c r="R27" s="42">
        <v>0</v>
      </c>
      <c r="S27" s="42">
        <v>0</v>
      </c>
      <c r="T27" s="42">
        <v>0</v>
      </c>
      <c r="U27" s="42">
        <v>0</v>
      </c>
      <c r="V27" s="42">
        <v>0</v>
      </c>
      <c r="W27" s="43">
        <f t="shared" si="0"/>
        <v>0</v>
      </c>
      <c r="X27" s="42">
        <v>0</v>
      </c>
      <c r="Y27" s="43">
        <f t="shared" si="3"/>
        <v>0</v>
      </c>
    </row>
    <row r="28" spans="1:25" x14ac:dyDescent="0.2">
      <c r="A28" s="221" t="s">
        <v>415</v>
      </c>
      <c r="B28" s="221"/>
      <c r="C28" s="221"/>
      <c r="D28" s="221"/>
      <c r="E28" s="221"/>
      <c r="F28" s="221"/>
      <c r="G28" s="8">
        <v>22</v>
      </c>
      <c r="H28" s="42">
        <v>0</v>
      </c>
      <c r="I28" s="42">
        <v>0</v>
      </c>
      <c r="J28" s="42">
        <v>0</v>
      </c>
      <c r="K28" s="42">
        <v>0</v>
      </c>
      <c r="L28" s="42">
        <v>0</v>
      </c>
      <c r="M28" s="42">
        <v>0</v>
      </c>
      <c r="N28" s="42">
        <v>0</v>
      </c>
      <c r="O28" s="42">
        <v>0</v>
      </c>
      <c r="P28" s="42">
        <v>0</v>
      </c>
      <c r="Q28" s="42">
        <v>0</v>
      </c>
      <c r="R28" s="42">
        <v>0</v>
      </c>
      <c r="S28" s="42">
        <v>0</v>
      </c>
      <c r="T28" s="42">
        <v>0</v>
      </c>
      <c r="U28" s="42">
        <v>7684537</v>
      </c>
      <c r="V28" s="42">
        <v>-7684537</v>
      </c>
      <c r="W28" s="43">
        <f t="shared" si="0"/>
        <v>0</v>
      </c>
      <c r="X28" s="42">
        <v>0</v>
      </c>
      <c r="Y28" s="43">
        <f t="shared" si="3"/>
        <v>0</v>
      </c>
    </row>
    <row r="29" spans="1:25" x14ac:dyDescent="0.2">
      <c r="A29" s="221" t="s">
        <v>416</v>
      </c>
      <c r="B29" s="221"/>
      <c r="C29" s="221"/>
      <c r="D29" s="221"/>
      <c r="E29" s="221"/>
      <c r="F29" s="221"/>
      <c r="G29" s="8">
        <v>23</v>
      </c>
      <c r="H29" s="42">
        <v>0</v>
      </c>
      <c r="I29" s="42">
        <v>0</v>
      </c>
      <c r="J29" s="42">
        <v>0</v>
      </c>
      <c r="K29" s="42">
        <v>0</v>
      </c>
      <c r="L29" s="42">
        <v>0</v>
      </c>
      <c r="M29" s="42">
        <v>0</v>
      </c>
      <c r="N29" s="42">
        <v>0</v>
      </c>
      <c r="O29" s="42">
        <v>0</v>
      </c>
      <c r="P29" s="42">
        <v>0</v>
      </c>
      <c r="Q29" s="42">
        <v>0</v>
      </c>
      <c r="R29" s="42">
        <v>0</v>
      </c>
      <c r="S29" s="42">
        <v>0</v>
      </c>
      <c r="T29" s="42">
        <v>0</v>
      </c>
      <c r="U29" s="42">
        <v>0</v>
      </c>
      <c r="V29" s="42">
        <v>0</v>
      </c>
      <c r="W29" s="43">
        <f t="shared" si="0"/>
        <v>0</v>
      </c>
      <c r="X29" s="42">
        <v>0</v>
      </c>
      <c r="Y29" s="43">
        <f t="shared" si="3"/>
        <v>0</v>
      </c>
    </row>
    <row r="30" spans="1:25" ht="27.75" customHeight="1" x14ac:dyDescent="0.2">
      <c r="A30" s="239" t="s">
        <v>417</v>
      </c>
      <c r="B30" s="239"/>
      <c r="C30" s="239"/>
      <c r="D30" s="239"/>
      <c r="E30" s="239"/>
      <c r="F30" s="239"/>
      <c r="G30" s="10">
        <v>24</v>
      </c>
      <c r="H30" s="45">
        <f>SUM(H10:H29)</f>
        <v>67402375</v>
      </c>
      <c r="I30" s="45">
        <f t="shared" ref="I30:Y30" si="5">SUM(I10:I29)</f>
        <v>9290548</v>
      </c>
      <c r="J30" s="45">
        <f t="shared" si="5"/>
        <v>0</v>
      </c>
      <c r="K30" s="45">
        <f t="shared" si="5"/>
        <v>0</v>
      </c>
      <c r="L30" s="45">
        <f t="shared" si="5"/>
        <v>0</v>
      </c>
      <c r="M30" s="45">
        <f t="shared" si="5"/>
        <v>0</v>
      </c>
      <c r="N30" s="45">
        <f t="shared" si="5"/>
        <v>0</v>
      </c>
      <c r="O30" s="45">
        <f t="shared" si="5"/>
        <v>10930957</v>
      </c>
      <c r="P30" s="45">
        <f t="shared" si="5"/>
        <v>0</v>
      </c>
      <c r="Q30" s="45">
        <f t="shared" si="5"/>
        <v>0</v>
      </c>
      <c r="R30" s="45">
        <f t="shared" si="5"/>
        <v>0</v>
      </c>
      <c r="S30" s="45">
        <f t="shared" si="5"/>
        <v>0</v>
      </c>
      <c r="T30" s="45">
        <f t="shared" si="5"/>
        <v>0</v>
      </c>
      <c r="U30" s="45">
        <f t="shared" si="5"/>
        <v>-20727962</v>
      </c>
      <c r="V30" s="45">
        <f t="shared" si="5"/>
        <v>8178077</v>
      </c>
      <c r="W30" s="45">
        <f t="shared" si="5"/>
        <v>75073995</v>
      </c>
      <c r="X30" s="45">
        <f t="shared" si="5"/>
        <v>0</v>
      </c>
      <c r="Y30" s="45">
        <f t="shared" si="5"/>
        <v>75073995</v>
      </c>
    </row>
    <row r="31" spans="1:25" x14ac:dyDescent="0.2">
      <c r="A31" s="240" t="s">
        <v>274</v>
      </c>
      <c r="B31" s="241"/>
      <c r="C31" s="241"/>
      <c r="D31" s="241"/>
      <c r="E31" s="241"/>
      <c r="F31" s="241"/>
      <c r="G31" s="241"/>
      <c r="H31" s="241"/>
      <c r="I31" s="241"/>
      <c r="J31" s="241"/>
      <c r="K31" s="241"/>
      <c r="L31" s="241"/>
      <c r="M31" s="241"/>
      <c r="N31" s="241"/>
      <c r="O31" s="241"/>
      <c r="P31" s="241"/>
      <c r="Q31" s="241"/>
      <c r="R31" s="241"/>
      <c r="S31" s="241"/>
      <c r="T31" s="241"/>
      <c r="U31" s="241"/>
      <c r="V31" s="241"/>
      <c r="W31" s="241"/>
      <c r="X31" s="241"/>
      <c r="Y31" s="241"/>
    </row>
    <row r="32" spans="1:25" ht="36.75" customHeight="1" x14ac:dyDescent="0.2">
      <c r="A32" s="242" t="s">
        <v>275</v>
      </c>
      <c r="B32" s="242"/>
      <c r="C32" s="242"/>
      <c r="D32" s="242"/>
      <c r="E32" s="242"/>
      <c r="F32" s="242"/>
      <c r="G32" s="9">
        <v>25</v>
      </c>
      <c r="H32" s="44">
        <f>SUM(H12:H20)</f>
        <v>-4164285</v>
      </c>
      <c r="I32" s="44">
        <f t="shared" ref="I32:Y32" si="6">SUM(I12:I20)</f>
        <v>4164285</v>
      </c>
      <c r="J32" s="44">
        <f t="shared" si="6"/>
        <v>0</v>
      </c>
      <c r="K32" s="44">
        <f t="shared" si="6"/>
        <v>0</v>
      </c>
      <c r="L32" s="44">
        <f t="shared" si="6"/>
        <v>0</v>
      </c>
      <c r="M32" s="44">
        <f t="shared" si="6"/>
        <v>0</v>
      </c>
      <c r="N32" s="44">
        <f t="shared" si="6"/>
        <v>0</v>
      </c>
      <c r="O32" s="44">
        <f t="shared" si="6"/>
        <v>7058154</v>
      </c>
      <c r="P32" s="44">
        <f t="shared" si="6"/>
        <v>0</v>
      </c>
      <c r="Q32" s="44">
        <f t="shared" si="6"/>
        <v>0</v>
      </c>
      <c r="R32" s="44">
        <f t="shared" si="6"/>
        <v>0</v>
      </c>
      <c r="S32" s="44">
        <f t="shared" si="6"/>
        <v>0</v>
      </c>
      <c r="T32" s="44">
        <f t="shared" si="6"/>
        <v>0</v>
      </c>
      <c r="U32" s="44">
        <f t="shared" si="6"/>
        <v>0</v>
      </c>
      <c r="V32" s="44">
        <f t="shared" si="6"/>
        <v>0</v>
      </c>
      <c r="W32" s="44">
        <f t="shared" si="6"/>
        <v>7058154</v>
      </c>
      <c r="X32" s="44">
        <f t="shared" si="6"/>
        <v>0</v>
      </c>
      <c r="Y32" s="44">
        <f t="shared" si="6"/>
        <v>7058154</v>
      </c>
    </row>
    <row r="33" spans="1:25" ht="31.5" customHeight="1" x14ac:dyDescent="0.2">
      <c r="A33" s="242" t="s">
        <v>418</v>
      </c>
      <c r="B33" s="242"/>
      <c r="C33" s="242"/>
      <c r="D33" s="242"/>
      <c r="E33" s="242"/>
      <c r="F33" s="242"/>
      <c r="G33" s="9">
        <v>26</v>
      </c>
      <c r="H33" s="44">
        <f>H11+H32</f>
        <v>-4164285</v>
      </c>
      <c r="I33" s="44">
        <f t="shared" ref="I33:Y33" si="7">I11+I32</f>
        <v>4164285</v>
      </c>
      <c r="J33" s="44">
        <f t="shared" si="7"/>
        <v>0</v>
      </c>
      <c r="K33" s="44">
        <f t="shared" si="7"/>
        <v>0</v>
      </c>
      <c r="L33" s="44">
        <f t="shared" si="7"/>
        <v>0</v>
      </c>
      <c r="M33" s="44">
        <f t="shared" si="7"/>
        <v>0</v>
      </c>
      <c r="N33" s="44">
        <f t="shared" si="7"/>
        <v>0</v>
      </c>
      <c r="O33" s="44">
        <f t="shared" si="7"/>
        <v>7058154</v>
      </c>
      <c r="P33" s="44">
        <f t="shared" si="7"/>
        <v>0</v>
      </c>
      <c r="Q33" s="44">
        <f t="shared" si="7"/>
        <v>0</v>
      </c>
      <c r="R33" s="44">
        <f t="shared" si="7"/>
        <v>0</v>
      </c>
      <c r="S33" s="44">
        <f t="shared" si="7"/>
        <v>0</v>
      </c>
      <c r="T33" s="44">
        <f t="shared" si="7"/>
        <v>0</v>
      </c>
      <c r="U33" s="44">
        <f t="shared" si="7"/>
        <v>0</v>
      </c>
      <c r="V33" s="44">
        <f t="shared" si="7"/>
        <v>8178077</v>
      </c>
      <c r="W33" s="44">
        <f t="shared" si="7"/>
        <v>15236231</v>
      </c>
      <c r="X33" s="44">
        <f t="shared" si="7"/>
        <v>0</v>
      </c>
      <c r="Y33" s="44">
        <f t="shared" si="7"/>
        <v>15236231</v>
      </c>
    </row>
    <row r="34" spans="1:25" ht="30.75" customHeight="1" x14ac:dyDescent="0.2">
      <c r="A34" s="243" t="s">
        <v>419</v>
      </c>
      <c r="B34" s="243"/>
      <c r="C34" s="243"/>
      <c r="D34" s="243"/>
      <c r="E34" s="243"/>
      <c r="F34" s="243"/>
      <c r="G34" s="10">
        <v>27</v>
      </c>
      <c r="H34" s="45">
        <f>SUM(H21:H29)</f>
        <v>0</v>
      </c>
      <c r="I34" s="45">
        <f t="shared" ref="I34:Y34" si="8">SUM(I21:I29)</f>
        <v>0</v>
      </c>
      <c r="J34" s="45">
        <f t="shared" si="8"/>
        <v>0</v>
      </c>
      <c r="K34" s="45">
        <f t="shared" si="8"/>
        <v>0</v>
      </c>
      <c r="L34" s="45">
        <f t="shared" si="8"/>
        <v>0</v>
      </c>
      <c r="M34" s="45">
        <f t="shared" si="8"/>
        <v>0</v>
      </c>
      <c r="N34" s="45">
        <f t="shared" si="8"/>
        <v>0</v>
      </c>
      <c r="O34" s="45">
        <f t="shared" si="8"/>
        <v>0</v>
      </c>
      <c r="P34" s="45">
        <f t="shared" si="8"/>
        <v>0</v>
      </c>
      <c r="Q34" s="45">
        <f t="shared" si="8"/>
        <v>0</v>
      </c>
      <c r="R34" s="45">
        <f t="shared" si="8"/>
        <v>0</v>
      </c>
      <c r="S34" s="45">
        <f t="shared" si="8"/>
        <v>0</v>
      </c>
      <c r="T34" s="45">
        <f t="shared" si="8"/>
        <v>0</v>
      </c>
      <c r="U34" s="45">
        <f t="shared" si="8"/>
        <v>7684537</v>
      </c>
      <c r="V34" s="45">
        <f t="shared" si="8"/>
        <v>-7684537</v>
      </c>
      <c r="W34" s="45">
        <f t="shared" si="8"/>
        <v>0</v>
      </c>
      <c r="X34" s="45">
        <f t="shared" si="8"/>
        <v>0</v>
      </c>
      <c r="Y34" s="45">
        <f t="shared" si="8"/>
        <v>0</v>
      </c>
    </row>
    <row r="35" spans="1:25" x14ac:dyDescent="0.2">
      <c r="A35" s="240" t="s">
        <v>276</v>
      </c>
      <c r="B35" s="244"/>
      <c r="C35" s="244"/>
      <c r="D35" s="244"/>
      <c r="E35" s="244"/>
      <c r="F35" s="244"/>
      <c r="G35" s="244"/>
      <c r="H35" s="244"/>
      <c r="I35" s="244"/>
      <c r="J35" s="244"/>
      <c r="K35" s="244"/>
      <c r="L35" s="244"/>
      <c r="M35" s="244"/>
      <c r="N35" s="244"/>
      <c r="O35" s="244"/>
      <c r="P35" s="244"/>
      <c r="Q35" s="244"/>
      <c r="R35" s="244"/>
      <c r="S35" s="244"/>
      <c r="T35" s="244"/>
      <c r="U35" s="244"/>
      <c r="V35" s="244"/>
      <c r="W35" s="244"/>
      <c r="X35" s="244"/>
      <c r="Y35" s="244"/>
    </row>
    <row r="36" spans="1:25" x14ac:dyDescent="0.2">
      <c r="A36" s="238" t="s">
        <v>295</v>
      </c>
      <c r="B36" s="238"/>
      <c r="C36" s="238"/>
      <c r="D36" s="238"/>
      <c r="E36" s="238"/>
      <c r="F36" s="238"/>
      <c r="G36" s="8">
        <v>28</v>
      </c>
      <c r="H36" s="42">
        <v>67402375</v>
      </c>
      <c r="I36" s="42">
        <v>9290548</v>
      </c>
      <c r="J36" s="42">
        <v>0</v>
      </c>
      <c r="K36" s="42">
        <v>0</v>
      </c>
      <c r="L36" s="42">
        <v>0</v>
      </c>
      <c r="M36" s="42">
        <v>0</v>
      </c>
      <c r="N36" s="42">
        <v>0</v>
      </c>
      <c r="O36" s="42">
        <v>10930957</v>
      </c>
      <c r="P36" s="42">
        <v>0</v>
      </c>
      <c r="Q36" s="42">
        <v>0</v>
      </c>
      <c r="R36" s="42">
        <v>0</v>
      </c>
      <c r="S36" s="42">
        <v>0</v>
      </c>
      <c r="T36" s="42">
        <v>0</v>
      </c>
      <c r="U36" s="42">
        <v>-20727963</v>
      </c>
      <c r="V36" s="42">
        <v>8178077</v>
      </c>
      <c r="W36" s="43">
        <f>H36+I36+J36+K36-L36+M36+N36+O36+P36+Q36+R36+U36+V36+S36+T36</f>
        <v>75073994</v>
      </c>
      <c r="X36" s="42">
        <v>0</v>
      </c>
      <c r="Y36" s="43">
        <f t="shared" ref="Y36:Y38" si="9">W36+X36</f>
        <v>75073994</v>
      </c>
    </row>
    <row r="37" spans="1:25" x14ac:dyDescent="0.2">
      <c r="A37" s="221" t="s">
        <v>262</v>
      </c>
      <c r="B37" s="221"/>
      <c r="C37" s="221"/>
      <c r="D37" s="221"/>
      <c r="E37" s="221"/>
      <c r="F37" s="221"/>
      <c r="G37" s="8">
        <v>29</v>
      </c>
      <c r="H37" s="42">
        <v>0</v>
      </c>
      <c r="I37" s="42">
        <v>0</v>
      </c>
      <c r="J37" s="42">
        <v>0</v>
      </c>
      <c r="K37" s="42">
        <v>0</v>
      </c>
      <c r="L37" s="42">
        <v>0</v>
      </c>
      <c r="M37" s="42">
        <v>0</v>
      </c>
      <c r="N37" s="42">
        <v>0</v>
      </c>
      <c r="O37" s="42">
        <v>0</v>
      </c>
      <c r="P37" s="42">
        <v>0</v>
      </c>
      <c r="Q37" s="42">
        <v>0</v>
      </c>
      <c r="R37" s="42">
        <v>0</v>
      </c>
      <c r="S37" s="42">
        <v>0</v>
      </c>
      <c r="T37" s="42">
        <v>0</v>
      </c>
      <c r="U37" s="42">
        <v>0</v>
      </c>
      <c r="V37" s="42">
        <v>0</v>
      </c>
      <c r="W37" s="43">
        <f t="shared" ref="W37:W58" si="10">H37+I37+J37+K37-L37+M37+N37+O37+P37+Q37+R37+U37+V37+S37+T37</f>
        <v>0</v>
      </c>
      <c r="X37" s="42">
        <v>0</v>
      </c>
      <c r="Y37" s="43">
        <f t="shared" si="9"/>
        <v>0</v>
      </c>
    </row>
    <row r="38" spans="1:25" x14ac:dyDescent="0.2">
      <c r="A38" s="221" t="s">
        <v>263</v>
      </c>
      <c r="B38" s="221"/>
      <c r="C38" s="221"/>
      <c r="D38" s="221"/>
      <c r="E38" s="221"/>
      <c r="F38" s="221"/>
      <c r="G38" s="8">
        <v>30</v>
      </c>
      <c r="H38" s="42">
        <v>0</v>
      </c>
      <c r="I38" s="42">
        <v>0</v>
      </c>
      <c r="J38" s="42">
        <v>0</v>
      </c>
      <c r="K38" s="42">
        <v>0</v>
      </c>
      <c r="L38" s="42">
        <v>0</v>
      </c>
      <c r="M38" s="42">
        <v>0</v>
      </c>
      <c r="N38" s="42">
        <v>0</v>
      </c>
      <c r="O38" s="42">
        <v>0</v>
      </c>
      <c r="P38" s="42">
        <v>0</v>
      </c>
      <c r="Q38" s="42">
        <v>0</v>
      </c>
      <c r="R38" s="42">
        <v>0</v>
      </c>
      <c r="S38" s="42">
        <v>0</v>
      </c>
      <c r="T38" s="42">
        <v>0</v>
      </c>
      <c r="U38" s="42">
        <v>0</v>
      </c>
      <c r="V38" s="42">
        <v>0</v>
      </c>
      <c r="W38" s="43">
        <f t="shared" si="10"/>
        <v>0</v>
      </c>
      <c r="X38" s="42">
        <v>0</v>
      </c>
      <c r="Y38" s="43">
        <f t="shared" si="9"/>
        <v>0</v>
      </c>
    </row>
    <row r="39" spans="1:25" ht="25.5" customHeight="1" x14ac:dyDescent="0.2">
      <c r="A39" s="222" t="s">
        <v>420</v>
      </c>
      <c r="B39" s="222"/>
      <c r="C39" s="222"/>
      <c r="D39" s="222"/>
      <c r="E39" s="222"/>
      <c r="F39" s="222"/>
      <c r="G39" s="9">
        <v>31</v>
      </c>
      <c r="H39" s="44">
        <f>H36+H37+H38</f>
        <v>67402375</v>
      </c>
      <c r="I39" s="44">
        <f t="shared" ref="I39:Y39" si="11">I36+I37+I38</f>
        <v>9290548</v>
      </c>
      <c r="J39" s="44">
        <f t="shared" si="11"/>
        <v>0</v>
      </c>
      <c r="K39" s="44">
        <f t="shared" si="11"/>
        <v>0</v>
      </c>
      <c r="L39" s="44">
        <f t="shared" si="11"/>
        <v>0</v>
      </c>
      <c r="M39" s="44">
        <f t="shared" si="11"/>
        <v>0</v>
      </c>
      <c r="N39" s="44">
        <f t="shared" si="11"/>
        <v>0</v>
      </c>
      <c r="O39" s="44">
        <f t="shared" si="11"/>
        <v>10930957</v>
      </c>
      <c r="P39" s="44">
        <f t="shared" si="11"/>
        <v>0</v>
      </c>
      <c r="Q39" s="44">
        <f t="shared" si="11"/>
        <v>0</v>
      </c>
      <c r="R39" s="44">
        <f t="shared" si="11"/>
        <v>0</v>
      </c>
      <c r="S39" s="44">
        <f t="shared" si="11"/>
        <v>0</v>
      </c>
      <c r="T39" s="44">
        <f t="shared" si="11"/>
        <v>0</v>
      </c>
      <c r="U39" s="44">
        <f t="shared" si="11"/>
        <v>-20727963</v>
      </c>
      <c r="V39" s="44">
        <f t="shared" si="11"/>
        <v>8178077</v>
      </c>
      <c r="W39" s="44">
        <f t="shared" si="11"/>
        <v>75073994</v>
      </c>
      <c r="X39" s="44">
        <f t="shared" si="11"/>
        <v>0</v>
      </c>
      <c r="Y39" s="44">
        <f t="shared" si="11"/>
        <v>75073994</v>
      </c>
    </row>
    <row r="40" spans="1:25" x14ac:dyDescent="0.2">
      <c r="A40" s="221" t="s">
        <v>264</v>
      </c>
      <c r="B40" s="221"/>
      <c r="C40" s="221"/>
      <c r="D40" s="221"/>
      <c r="E40" s="221"/>
      <c r="F40" s="221"/>
      <c r="G40" s="8">
        <v>32</v>
      </c>
      <c r="H40" s="46">
        <v>0</v>
      </c>
      <c r="I40" s="46">
        <v>0</v>
      </c>
      <c r="J40" s="46">
        <v>0</v>
      </c>
      <c r="K40" s="46">
        <v>0</v>
      </c>
      <c r="L40" s="46">
        <v>0</v>
      </c>
      <c r="M40" s="46">
        <v>0</v>
      </c>
      <c r="N40" s="46">
        <v>0</v>
      </c>
      <c r="O40" s="46">
        <v>0</v>
      </c>
      <c r="P40" s="46">
        <v>0</v>
      </c>
      <c r="Q40" s="46">
        <v>0</v>
      </c>
      <c r="R40" s="46">
        <v>0</v>
      </c>
      <c r="S40" s="42">
        <v>0</v>
      </c>
      <c r="T40" s="42">
        <v>0</v>
      </c>
      <c r="U40" s="46">
        <v>0</v>
      </c>
      <c r="V40" s="42">
        <v>9065188</v>
      </c>
      <c r="W40" s="43">
        <f t="shared" si="10"/>
        <v>9065188</v>
      </c>
      <c r="X40" s="42">
        <v>0</v>
      </c>
      <c r="Y40" s="43">
        <f t="shared" ref="Y40:Y58" si="12">W40+X40</f>
        <v>9065188</v>
      </c>
    </row>
    <row r="41" spans="1:25" x14ac:dyDescent="0.2">
      <c r="A41" s="221" t="s">
        <v>265</v>
      </c>
      <c r="B41" s="221"/>
      <c r="C41" s="221"/>
      <c r="D41" s="221"/>
      <c r="E41" s="221"/>
      <c r="F41" s="221"/>
      <c r="G41" s="8">
        <v>33</v>
      </c>
      <c r="H41" s="46">
        <v>0</v>
      </c>
      <c r="I41" s="46">
        <v>0</v>
      </c>
      <c r="J41" s="46">
        <v>0</v>
      </c>
      <c r="K41" s="46">
        <v>0</v>
      </c>
      <c r="L41" s="46">
        <v>0</v>
      </c>
      <c r="M41" s="46">
        <v>0</v>
      </c>
      <c r="N41" s="42">
        <v>0</v>
      </c>
      <c r="O41" s="46">
        <v>0</v>
      </c>
      <c r="P41" s="46">
        <v>0</v>
      </c>
      <c r="Q41" s="46">
        <v>0</v>
      </c>
      <c r="R41" s="46">
        <v>0</v>
      </c>
      <c r="S41" s="42">
        <v>0</v>
      </c>
      <c r="T41" s="42">
        <v>0</v>
      </c>
      <c r="U41" s="46">
        <v>0</v>
      </c>
      <c r="V41" s="46">
        <v>0</v>
      </c>
      <c r="W41" s="43">
        <f t="shared" si="10"/>
        <v>0</v>
      </c>
      <c r="X41" s="42">
        <v>0</v>
      </c>
      <c r="Y41" s="43">
        <f t="shared" si="12"/>
        <v>0</v>
      </c>
    </row>
    <row r="42" spans="1:25" ht="27" customHeight="1" x14ac:dyDescent="0.2">
      <c r="A42" s="221" t="s">
        <v>277</v>
      </c>
      <c r="B42" s="221"/>
      <c r="C42" s="221"/>
      <c r="D42" s="221"/>
      <c r="E42" s="221"/>
      <c r="F42" s="221"/>
      <c r="G42" s="8">
        <v>34</v>
      </c>
      <c r="H42" s="46">
        <v>0</v>
      </c>
      <c r="I42" s="46">
        <v>0</v>
      </c>
      <c r="J42" s="46">
        <v>0</v>
      </c>
      <c r="K42" s="46">
        <v>0</v>
      </c>
      <c r="L42" s="46">
        <v>0</v>
      </c>
      <c r="M42" s="46">
        <v>0</v>
      </c>
      <c r="N42" s="46">
        <v>0</v>
      </c>
      <c r="O42" s="42">
        <v>0</v>
      </c>
      <c r="P42" s="46">
        <v>0</v>
      </c>
      <c r="Q42" s="46">
        <v>0</v>
      </c>
      <c r="R42" s="46">
        <v>0</v>
      </c>
      <c r="S42" s="42">
        <v>0</v>
      </c>
      <c r="T42" s="42">
        <v>0</v>
      </c>
      <c r="U42" s="42">
        <v>0</v>
      </c>
      <c r="V42" s="42">
        <v>0</v>
      </c>
      <c r="W42" s="43">
        <f t="shared" si="10"/>
        <v>0</v>
      </c>
      <c r="X42" s="42">
        <v>0</v>
      </c>
      <c r="Y42" s="43">
        <f t="shared" si="12"/>
        <v>0</v>
      </c>
    </row>
    <row r="43" spans="1:25" ht="37.5" customHeight="1" x14ac:dyDescent="0.2">
      <c r="A43" s="221" t="s">
        <v>408</v>
      </c>
      <c r="B43" s="221"/>
      <c r="C43" s="221"/>
      <c r="D43" s="221"/>
      <c r="E43" s="221"/>
      <c r="F43" s="221"/>
      <c r="G43" s="8">
        <v>35</v>
      </c>
      <c r="H43" s="46">
        <v>0</v>
      </c>
      <c r="I43" s="46">
        <v>0</v>
      </c>
      <c r="J43" s="46">
        <v>0</v>
      </c>
      <c r="K43" s="46">
        <v>0</v>
      </c>
      <c r="L43" s="46">
        <v>0</v>
      </c>
      <c r="M43" s="46">
        <v>0</v>
      </c>
      <c r="N43" s="46">
        <v>0</v>
      </c>
      <c r="O43" s="46">
        <v>0</v>
      </c>
      <c r="P43" s="42">
        <v>0</v>
      </c>
      <c r="Q43" s="46">
        <v>0</v>
      </c>
      <c r="R43" s="46">
        <v>0</v>
      </c>
      <c r="S43" s="42">
        <v>0</v>
      </c>
      <c r="T43" s="42">
        <v>0</v>
      </c>
      <c r="U43" s="42">
        <v>0</v>
      </c>
      <c r="V43" s="42">
        <v>0</v>
      </c>
      <c r="W43" s="43">
        <f t="shared" si="10"/>
        <v>0</v>
      </c>
      <c r="X43" s="42">
        <v>0</v>
      </c>
      <c r="Y43" s="43">
        <f t="shared" si="12"/>
        <v>0</v>
      </c>
    </row>
    <row r="44" spans="1:25" ht="21" customHeight="1" x14ac:dyDescent="0.2">
      <c r="A44" s="221" t="s">
        <v>267</v>
      </c>
      <c r="B44" s="221"/>
      <c r="C44" s="221"/>
      <c r="D44" s="221"/>
      <c r="E44" s="221"/>
      <c r="F44" s="221"/>
      <c r="G44" s="8">
        <v>36</v>
      </c>
      <c r="H44" s="46">
        <v>0</v>
      </c>
      <c r="I44" s="46">
        <v>0</v>
      </c>
      <c r="J44" s="46">
        <v>0</v>
      </c>
      <c r="K44" s="46">
        <v>0</v>
      </c>
      <c r="L44" s="46">
        <v>0</v>
      </c>
      <c r="M44" s="46">
        <v>0</v>
      </c>
      <c r="N44" s="46">
        <v>0</v>
      </c>
      <c r="O44" s="46">
        <v>0</v>
      </c>
      <c r="P44" s="46">
        <v>0</v>
      </c>
      <c r="Q44" s="42">
        <v>0</v>
      </c>
      <c r="R44" s="46">
        <v>0</v>
      </c>
      <c r="S44" s="42">
        <v>0</v>
      </c>
      <c r="T44" s="42">
        <v>0</v>
      </c>
      <c r="U44" s="42">
        <v>0</v>
      </c>
      <c r="V44" s="42">
        <v>0</v>
      </c>
      <c r="W44" s="43">
        <f t="shared" si="10"/>
        <v>0</v>
      </c>
      <c r="X44" s="42">
        <v>0</v>
      </c>
      <c r="Y44" s="43">
        <f t="shared" si="12"/>
        <v>0</v>
      </c>
    </row>
    <row r="45" spans="1:25" ht="29.25" customHeight="1" x14ac:dyDescent="0.2">
      <c r="A45" s="221" t="s">
        <v>268</v>
      </c>
      <c r="B45" s="221"/>
      <c r="C45" s="221"/>
      <c r="D45" s="221"/>
      <c r="E45" s="221"/>
      <c r="F45" s="221"/>
      <c r="G45" s="8">
        <v>37</v>
      </c>
      <c r="H45" s="46">
        <v>0</v>
      </c>
      <c r="I45" s="46">
        <v>0</v>
      </c>
      <c r="J45" s="46">
        <v>0</v>
      </c>
      <c r="K45" s="46">
        <v>0</v>
      </c>
      <c r="L45" s="46">
        <v>0</v>
      </c>
      <c r="M45" s="46">
        <v>0</v>
      </c>
      <c r="N45" s="46">
        <v>0</v>
      </c>
      <c r="O45" s="46">
        <v>0</v>
      </c>
      <c r="P45" s="46">
        <v>0</v>
      </c>
      <c r="Q45" s="46">
        <v>0</v>
      </c>
      <c r="R45" s="42">
        <v>0</v>
      </c>
      <c r="S45" s="42">
        <v>0</v>
      </c>
      <c r="T45" s="42">
        <v>0</v>
      </c>
      <c r="U45" s="42">
        <v>0</v>
      </c>
      <c r="V45" s="42">
        <v>0</v>
      </c>
      <c r="W45" s="43">
        <f t="shared" si="10"/>
        <v>0</v>
      </c>
      <c r="X45" s="42">
        <v>0</v>
      </c>
      <c r="Y45" s="43">
        <f t="shared" si="12"/>
        <v>0</v>
      </c>
    </row>
    <row r="46" spans="1:25" ht="21" customHeight="1" x14ac:dyDescent="0.2">
      <c r="A46" s="221" t="s">
        <v>278</v>
      </c>
      <c r="B46" s="221"/>
      <c r="C46" s="221"/>
      <c r="D46" s="221"/>
      <c r="E46" s="221"/>
      <c r="F46" s="221"/>
      <c r="G46" s="8">
        <v>38</v>
      </c>
      <c r="H46" s="46">
        <v>0</v>
      </c>
      <c r="I46" s="46">
        <v>0</v>
      </c>
      <c r="J46" s="46">
        <v>0</v>
      </c>
      <c r="K46" s="46">
        <v>0</v>
      </c>
      <c r="L46" s="46">
        <v>0</v>
      </c>
      <c r="M46" s="46">
        <v>0</v>
      </c>
      <c r="N46" s="42">
        <v>0</v>
      </c>
      <c r="O46" s="42">
        <v>0</v>
      </c>
      <c r="P46" s="42">
        <v>0</v>
      </c>
      <c r="Q46" s="42">
        <v>0</v>
      </c>
      <c r="R46" s="42">
        <v>0</v>
      </c>
      <c r="S46" s="42">
        <v>0</v>
      </c>
      <c r="T46" s="42">
        <v>0</v>
      </c>
      <c r="U46" s="42">
        <v>0</v>
      </c>
      <c r="V46" s="42">
        <v>0</v>
      </c>
      <c r="W46" s="43">
        <f t="shared" si="10"/>
        <v>0</v>
      </c>
      <c r="X46" s="42">
        <v>0</v>
      </c>
      <c r="Y46" s="43">
        <f t="shared" si="12"/>
        <v>0</v>
      </c>
    </row>
    <row r="47" spans="1:25" x14ac:dyDescent="0.2">
      <c r="A47" s="221" t="s">
        <v>270</v>
      </c>
      <c r="B47" s="221"/>
      <c r="C47" s="221"/>
      <c r="D47" s="221"/>
      <c r="E47" s="221"/>
      <c r="F47" s="221"/>
      <c r="G47" s="8">
        <v>39</v>
      </c>
      <c r="H47" s="46">
        <v>0</v>
      </c>
      <c r="I47" s="46">
        <v>0</v>
      </c>
      <c r="J47" s="46">
        <v>0</v>
      </c>
      <c r="K47" s="46">
        <v>0</v>
      </c>
      <c r="L47" s="46">
        <v>0</v>
      </c>
      <c r="M47" s="46">
        <v>0</v>
      </c>
      <c r="N47" s="42">
        <v>0</v>
      </c>
      <c r="O47" s="42">
        <v>0</v>
      </c>
      <c r="P47" s="42">
        <v>0</v>
      </c>
      <c r="Q47" s="42">
        <v>0</v>
      </c>
      <c r="R47" s="42">
        <v>0</v>
      </c>
      <c r="S47" s="42">
        <v>0</v>
      </c>
      <c r="T47" s="42">
        <v>0</v>
      </c>
      <c r="U47" s="42">
        <v>0</v>
      </c>
      <c r="V47" s="42">
        <v>0</v>
      </c>
      <c r="W47" s="43">
        <f t="shared" si="10"/>
        <v>0</v>
      </c>
      <c r="X47" s="42">
        <v>0</v>
      </c>
      <c r="Y47" s="43">
        <f t="shared" si="12"/>
        <v>0</v>
      </c>
    </row>
    <row r="48" spans="1:25" x14ac:dyDescent="0.2">
      <c r="A48" s="221" t="s">
        <v>271</v>
      </c>
      <c r="B48" s="221"/>
      <c r="C48" s="221"/>
      <c r="D48" s="221"/>
      <c r="E48" s="221"/>
      <c r="F48" s="221"/>
      <c r="G48" s="8">
        <v>40</v>
      </c>
      <c r="H48" s="42">
        <v>0</v>
      </c>
      <c r="I48" s="42">
        <v>0</v>
      </c>
      <c r="J48" s="42">
        <v>0</v>
      </c>
      <c r="K48" s="42">
        <v>0</v>
      </c>
      <c r="L48" s="42">
        <v>0</v>
      </c>
      <c r="M48" s="42">
        <v>0</v>
      </c>
      <c r="N48" s="42">
        <v>0</v>
      </c>
      <c r="O48" s="42">
        <v>0</v>
      </c>
      <c r="P48" s="42">
        <v>0</v>
      </c>
      <c r="Q48" s="42">
        <v>0</v>
      </c>
      <c r="R48" s="42">
        <v>0</v>
      </c>
      <c r="S48" s="42">
        <v>0</v>
      </c>
      <c r="T48" s="42">
        <v>0</v>
      </c>
      <c r="U48" s="42">
        <v>0</v>
      </c>
      <c r="V48" s="42">
        <v>0</v>
      </c>
      <c r="W48" s="43">
        <f t="shared" si="10"/>
        <v>0</v>
      </c>
      <c r="X48" s="42">
        <v>0</v>
      </c>
      <c r="Y48" s="43">
        <f t="shared" si="12"/>
        <v>0</v>
      </c>
    </row>
    <row r="49" spans="1:25" x14ac:dyDescent="0.2">
      <c r="A49" s="221" t="s">
        <v>272</v>
      </c>
      <c r="B49" s="221"/>
      <c r="C49" s="221"/>
      <c r="D49" s="221"/>
      <c r="E49" s="221"/>
      <c r="F49" s="221"/>
      <c r="G49" s="8">
        <v>41</v>
      </c>
      <c r="H49" s="46">
        <v>0</v>
      </c>
      <c r="I49" s="46">
        <v>0</v>
      </c>
      <c r="J49" s="46">
        <v>0</v>
      </c>
      <c r="K49" s="46">
        <v>0</v>
      </c>
      <c r="L49" s="46">
        <v>0</v>
      </c>
      <c r="M49" s="46">
        <v>0</v>
      </c>
      <c r="N49" s="42">
        <v>0</v>
      </c>
      <c r="O49" s="42">
        <v>0</v>
      </c>
      <c r="P49" s="42">
        <v>0</v>
      </c>
      <c r="Q49" s="42">
        <v>0</v>
      </c>
      <c r="R49" s="42">
        <v>0</v>
      </c>
      <c r="S49" s="42">
        <v>0</v>
      </c>
      <c r="T49" s="42">
        <v>0</v>
      </c>
      <c r="U49" s="42">
        <v>0</v>
      </c>
      <c r="V49" s="42">
        <v>0</v>
      </c>
      <c r="W49" s="43">
        <f t="shared" si="10"/>
        <v>0</v>
      </c>
      <c r="X49" s="42">
        <v>0</v>
      </c>
      <c r="Y49" s="43">
        <f t="shared" si="12"/>
        <v>0</v>
      </c>
    </row>
    <row r="50" spans="1:25" ht="24" customHeight="1" x14ac:dyDescent="0.2">
      <c r="A50" s="221" t="s">
        <v>409</v>
      </c>
      <c r="B50" s="221"/>
      <c r="C50" s="221"/>
      <c r="D50" s="221"/>
      <c r="E50" s="221"/>
      <c r="F50" s="221"/>
      <c r="G50" s="8">
        <v>42</v>
      </c>
      <c r="H50" s="42">
        <v>0</v>
      </c>
      <c r="I50" s="42">
        <v>0</v>
      </c>
      <c r="J50" s="42">
        <v>0</v>
      </c>
      <c r="K50" s="42">
        <v>0</v>
      </c>
      <c r="L50" s="42">
        <v>0</v>
      </c>
      <c r="M50" s="42">
        <v>0</v>
      </c>
      <c r="N50" s="42">
        <v>0</v>
      </c>
      <c r="O50" s="42">
        <v>0</v>
      </c>
      <c r="P50" s="42">
        <v>0</v>
      </c>
      <c r="Q50" s="42">
        <v>0</v>
      </c>
      <c r="R50" s="42">
        <v>0</v>
      </c>
      <c r="S50" s="42">
        <v>0</v>
      </c>
      <c r="T50" s="42">
        <v>0</v>
      </c>
      <c r="U50" s="42">
        <v>0</v>
      </c>
      <c r="V50" s="42">
        <v>0</v>
      </c>
      <c r="W50" s="43">
        <f t="shared" si="10"/>
        <v>0</v>
      </c>
      <c r="X50" s="42">
        <v>0</v>
      </c>
      <c r="Y50" s="43">
        <f t="shared" si="12"/>
        <v>0</v>
      </c>
    </row>
    <row r="51" spans="1:25" ht="26.25" customHeight="1" x14ac:dyDescent="0.2">
      <c r="A51" s="221" t="s">
        <v>410</v>
      </c>
      <c r="B51" s="221"/>
      <c r="C51" s="221"/>
      <c r="D51" s="221"/>
      <c r="E51" s="221"/>
      <c r="F51" s="221"/>
      <c r="G51" s="8">
        <v>43</v>
      </c>
      <c r="H51" s="42">
        <v>0</v>
      </c>
      <c r="I51" s="42">
        <v>0</v>
      </c>
      <c r="J51" s="42">
        <v>0</v>
      </c>
      <c r="K51" s="42">
        <v>0</v>
      </c>
      <c r="L51" s="42">
        <v>0</v>
      </c>
      <c r="M51" s="42">
        <v>0</v>
      </c>
      <c r="N51" s="42">
        <v>0</v>
      </c>
      <c r="O51" s="42">
        <v>0</v>
      </c>
      <c r="P51" s="42">
        <v>0</v>
      </c>
      <c r="Q51" s="42">
        <v>0</v>
      </c>
      <c r="R51" s="42">
        <v>0</v>
      </c>
      <c r="S51" s="42">
        <v>0</v>
      </c>
      <c r="T51" s="42">
        <v>0</v>
      </c>
      <c r="U51" s="42">
        <v>0</v>
      </c>
      <c r="V51" s="42">
        <v>0</v>
      </c>
      <c r="W51" s="43">
        <f t="shared" si="10"/>
        <v>0</v>
      </c>
      <c r="X51" s="42">
        <v>0</v>
      </c>
      <c r="Y51" s="43">
        <f t="shared" si="12"/>
        <v>0</v>
      </c>
    </row>
    <row r="52" spans="1:25" ht="22.5" customHeight="1" x14ac:dyDescent="0.2">
      <c r="A52" s="221" t="s">
        <v>411</v>
      </c>
      <c r="B52" s="221"/>
      <c r="C52" s="221"/>
      <c r="D52" s="221"/>
      <c r="E52" s="221"/>
      <c r="F52" s="221"/>
      <c r="G52" s="8">
        <v>44</v>
      </c>
      <c r="H52" s="42">
        <v>0</v>
      </c>
      <c r="I52" s="42">
        <v>0</v>
      </c>
      <c r="J52" s="42">
        <v>0</v>
      </c>
      <c r="K52" s="42">
        <v>0</v>
      </c>
      <c r="L52" s="42">
        <v>0</v>
      </c>
      <c r="M52" s="42">
        <v>0</v>
      </c>
      <c r="N52" s="42">
        <v>0</v>
      </c>
      <c r="O52" s="42">
        <v>0</v>
      </c>
      <c r="P52" s="42">
        <v>0</v>
      </c>
      <c r="Q52" s="42">
        <v>0</v>
      </c>
      <c r="R52" s="42">
        <v>0</v>
      </c>
      <c r="S52" s="42">
        <v>0</v>
      </c>
      <c r="T52" s="42">
        <v>0</v>
      </c>
      <c r="U52" s="42">
        <v>0</v>
      </c>
      <c r="V52" s="42">
        <v>0</v>
      </c>
      <c r="W52" s="43">
        <f t="shared" si="10"/>
        <v>0</v>
      </c>
      <c r="X52" s="42">
        <v>0</v>
      </c>
      <c r="Y52" s="43">
        <f t="shared" si="12"/>
        <v>0</v>
      </c>
    </row>
    <row r="53" spans="1:25" x14ac:dyDescent="0.2">
      <c r="A53" s="221" t="s">
        <v>273</v>
      </c>
      <c r="B53" s="221"/>
      <c r="C53" s="221"/>
      <c r="D53" s="221"/>
      <c r="E53" s="221"/>
      <c r="F53" s="221"/>
      <c r="G53" s="8">
        <v>45</v>
      </c>
      <c r="H53" s="42">
        <v>0</v>
      </c>
      <c r="I53" s="42">
        <v>0</v>
      </c>
      <c r="J53" s="42">
        <v>0</v>
      </c>
      <c r="K53" s="42">
        <v>0</v>
      </c>
      <c r="L53" s="42">
        <v>0</v>
      </c>
      <c r="M53" s="42">
        <v>0</v>
      </c>
      <c r="N53" s="42">
        <v>0</v>
      </c>
      <c r="O53" s="42">
        <v>0</v>
      </c>
      <c r="P53" s="42">
        <v>0</v>
      </c>
      <c r="Q53" s="42">
        <v>0</v>
      </c>
      <c r="R53" s="42">
        <v>0</v>
      </c>
      <c r="S53" s="42">
        <v>0</v>
      </c>
      <c r="T53" s="42">
        <v>0</v>
      </c>
      <c r="U53" s="42">
        <v>0</v>
      </c>
      <c r="V53" s="42">
        <v>0</v>
      </c>
      <c r="W53" s="43">
        <f t="shared" si="10"/>
        <v>0</v>
      </c>
      <c r="X53" s="42">
        <v>0</v>
      </c>
      <c r="Y53" s="43">
        <f t="shared" si="12"/>
        <v>0</v>
      </c>
    </row>
    <row r="54" spans="1:25" x14ac:dyDescent="0.2">
      <c r="A54" s="221" t="s">
        <v>412</v>
      </c>
      <c r="B54" s="221"/>
      <c r="C54" s="221"/>
      <c r="D54" s="221"/>
      <c r="E54" s="221"/>
      <c r="F54" s="221"/>
      <c r="G54" s="8">
        <v>46</v>
      </c>
      <c r="H54" s="42">
        <v>0</v>
      </c>
      <c r="I54" s="42">
        <v>0</v>
      </c>
      <c r="J54" s="42">
        <v>0</v>
      </c>
      <c r="K54" s="42">
        <v>0</v>
      </c>
      <c r="L54" s="42">
        <v>0</v>
      </c>
      <c r="M54" s="42">
        <v>0</v>
      </c>
      <c r="N54" s="42">
        <v>0</v>
      </c>
      <c r="O54" s="42">
        <v>0</v>
      </c>
      <c r="P54" s="42">
        <v>0</v>
      </c>
      <c r="Q54" s="42">
        <v>0</v>
      </c>
      <c r="R54" s="42">
        <v>0</v>
      </c>
      <c r="S54" s="42">
        <v>0</v>
      </c>
      <c r="T54" s="42">
        <v>0</v>
      </c>
      <c r="U54" s="42">
        <v>0</v>
      </c>
      <c r="V54" s="42">
        <v>0</v>
      </c>
      <c r="W54" s="43">
        <f t="shared" si="10"/>
        <v>0</v>
      </c>
      <c r="X54" s="42">
        <v>0</v>
      </c>
      <c r="Y54" s="43">
        <f t="shared" si="12"/>
        <v>0</v>
      </c>
    </row>
    <row r="55" spans="1:25" x14ac:dyDescent="0.2">
      <c r="A55" s="221" t="s">
        <v>421</v>
      </c>
      <c r="B55" s="221"/>
      <c r="C55" s="221"/>
      <c r="D55" s="221"/>
      <c r="E55" s="221"/>
      <c r="F55" s="221"/>
      <c r="G55" s="8">
        <v>47</v>
      </c>
      <c r="H55" s="42">
        <v>0</v>
      </c>
      <c r="I55" s="42">
        <v>0</v>
      </c>
      <c r="J55" s="42">
        <v>0</v>
      </c>
      <c r="K55" s="42">
        <v>0</v>
      </c>
      <c r="L55" s="42">
        <v>0</v>
      </c>
      <c r="M55" s="42">
        <v>0</v>
      </c>
      <c r="N55" s="42">
        <v>0</v>
      </c>
      <c r="O55" s="42">
        <v>0</v>
      </c>
      <c r="P55" s="42">
        <v>0</v>
      </c>
      <c r="Q55" s="42">
        <v>0</v>
      </c>
      <c r="R55" s="42">
        <v>0</v>
      </c>
      <c r="S55" s="42">
        <v>0</v>
      </c>
      <c r="T55" s="42">
        <v>0</v>
      </c>
      <c r="U55" s="42">
        <v>0</v>
      </c>
      <c r="V55" s="42">
        <v>0</v>
      </c>
      <c r="W55" s="43">
        <f t="shared" si="10"/>
        <v>0</v>
      </c>
      <c r="X55" s="42">
        <v>0</v>
      </c>
      <c r="Y55" s="43">
        <f t="shared" si="12"/>
        <v>0</v>
      </c>
    </row>
    <row r="56" spans="1:25" x14ac:dyDescent="0.2">
      <c r="A56" s="221" t="s">
        <v>413</v>
      </c>
      <c r="B56" s="221"/>
      <c r="C56" s="221"/>
      <c r="D56" s="221"/>
      <c r="E56" s="221"/>
      <c r="F56" s="221"/>
      <c r="G56" s="8">
        <v>48</v>
      </c>
      <c r="H56" s="42">
        <v>0</v>
      </c>
      <c r="I56" s="42">
        <v>0</v>
      </c>
      <c r="J56" s="42">
        <v>0</v>
      </c>
      <c r="K56" s="42">
        <v>0</v>
      </c>
      <c r="L56" s="42">
        <v>0</v>
      </c>
      <c r="M56" s="42">
        <v>0</v>
      </c>
      <c r="N56" s="42">
        <v>0</v>
      </c>
      <c r="O56" s="42">
        <v>0</v>
      </c>
      <c r="P56" s="42">
        <v>0</v>
      </c>
      <c r="Q56" s="42">
        <v>0</v>
      </c>
      <c r="R56" s="42">
        <v>0</v>
      </c>
      <c r="S56" s="42">
        <v>0</v>
      </c>
      <c r="T56" s="42">
        <v>0</v>
      </c>
      <c r="U56" s="42">
        <v>0</v>
      </c>
      <c r="V56" s="42">
        <v>0</v>
      </c>
      <c r="W56" s="43">
        <f t="shared" si="10"/>
        <v>0</v>
      </c>
      <c r="X56" s="42">
        <v>0</v>
      </c>
      <c r="Y56" s="43">
        <f t="shared" si="12"/>
        <v>0</v>
      </c>
    </row>
    <row r="57" spans="1:25" x14ac:dyDescent="0.2">
      <c r="A57" s="221" t="s">
        <v>422</v>
      </c>
      <c r="B57" s="221"/>
      <c r="C57" s="221"/>
      <c r="D57" s="221"/>
      <c r="E57" s="221"/>
      <c r="F57" s="221"/>
      <c r="G57" s="8">
        <v>49</v>
      </c>
      <c r="H57" s="42">
        <v>0</v>
      </c>
      <c r="I57" s="42">
        <v>0</v>
      </c>
      <c r="J57" s="42">
        <v>0</v>
      </c>
      <c r="K57" s="42">
        <v>0</v>
      </c>
      <c r="L57" s="42">
        <v>0</v>
      </c>
      <c r="M57" s="42">
        <v>0</v>
      </c>
      <c r="N57" s="42">
        <v>0</v>
      </c>
      <c r="O57" s="42">
        <v>0</v>
      </c>
      <c r="P57" s="42">
        <v>0</v>
      </c>
      <c r="Q57" s="42">
        <v>0</v>
      </c>
      <c r="R57" s="42">
        <v>0</v>
      </c>
      <c r="S57" s="42">
        <v>0</v>
      </c>
      <c r="T57" s="42">
        <v>0</v>
      </c>
      <c r="U57" s="42">
        <v>8178077</v>
      </c>
      <c r="V57" s="42">
        <v>-8178077</v>
      </c>
      <c r="W57" s="43">
        <f t="shared" si="10"/>
        <v>0</v>
      </c>
      <c r="X57" s="42">
        <v>0</v>
      </c>
      <c r="Y57" s="43">
        <f t="shared" si="12"/>
        <v>0</v>
      </c>
    </row>
    <row r="58" spans="1:25" x14ac:dyDescent="0.2">
      <c r="A58" s="221" t="s">
        <v>416</v>
      </c>
      <c r="B58" s="221"/>
      <c r="C58" s="221"/>
      <c r="D58" s="221"/>
      <c r="E58" s="221"/>
      <c r="F58" s="221"/>
      <c r="G58" s="8">
        <v>50</v>
      </c>
      <c r="H58" s="42">
        <v>0</v>
      </c>
      <c r="I58" s="42">
        <v>0</v>
      </c>
      <c r="J58" s="42">
        <v>0</v>
      </c>
      <c r="K58" s="42">
        <v>0</v>
      </c>
      <c r="L58" s="42">
        <v>0</v>
      </c>
      <c r="M58" s="42">
        <v>0</v>
      </c>
      <c r="N58" s="42">
        <v>0</v>
      </c>
      <c r="O58" s="42">
        <v>0</v>
      </c>
      <c r="P58" s="42">
        <v>0</v>
      </c>
      <c r="Q58" s="42">
        <v>0</v>
      </c>
      <c r="R58" s="42">
        <v>0</v>
      </c>
      <c r="S58" s="42">
        <v>0</v>
      </c>
      <c r="T58" s="42">
        <v>0</v>
      </c>
      <c r="U58" s="42">
        <v>0</v>
      </c>
      <c r="V58" s="42">
        <v>0</v>
      </c>
      <c r="W58" s="43">
        <f t="shared" si="10"/>
        <v>0</v>
      </c>
      <c r="X58" s="42">
        <v>0</v>
      </c>
      <c r="Y58" s="43">
        <f t="shared" si="12"/>
        <v>0</v>
      </c>
    </row>
    <row r="59" spans="1:25" ht="24" customHeight="1" x14ac:dyDescent="0.2">
      <c r="A59" s="239" t="s">
        <v>423</v>
      </c>
      <c r="B59" s="239"/>
      <c r="C59" s="239"/>
      <c r="D59" s="239"/>
      <c r="E59" s="239"/>
      <c r="F59" s="239"/>
      <c r="G59" s="10">
        <v>51</v>
      </c>
      <c r="H59" s="45">
        <f>SUM(H39:H58)</f>
        <v>67402375</v>
      </c>
      <c r="I59" s="45">
        <f t="shared" ref="I59:Y59" si="13">SUM(I39:I58)</f>
        <v>9290548</v>
      </c>
      <c r="J59" s="45">
        <f t="shared" si="13"/>
        <v>0</v>
      </c>
      <c r="K59" s="45">
        <f t="shared" si="13"/>
        <v>0</v>
      </c>
      <c r="L59" s="45">
        <f t="shared" si="13"/>
        <v>0</v>
      </c>
      <c r="M59" s="45">
        <f t="shared" si="13"/>
        <v>0</v>
      </c>
      <c r="N59" s="45">
        <f t="shared" si="13"/>
        <v>0</v>
      </c>
      <c r="O59" s="45">
        <f t="shared" si="13"/>
        <v>10930957</v>
      </c>
      <c r="P59" s="45">
        <f t="shared" si="13"/>
        <v>0</v>
      </c>
      <c r="Q59" s="45">
        <f t="shared" si="13"/>
        <v>0</v>
      </c>
      <c r="R59" s="45">
        <f t="shared" si="13"/>
        <v>0</v>
      </c>
      <c r="S59" s="45">
        <f t="shared" si="13"/>
        <v>0</v>
      </c>
      <c r="T59" s="45">
        <f t="shared" si="13"/>
        <v>0</v>
      </c>
      <c r="U59" s="45">
        <f t="shared" si="13"/>
        <v>-12549886</v>
      </c>
      <c r="V59" s="45">
        <f t="shared" si="13"/>
        <v>9065188</v>
      </c>
      <c r="W59" s="45">
        <f t="shared" si="13"/>
        <v>84139182</v>
      </c>
      <c r="X59" s="45">
        <f t="shared" si="13"/>
        <v>0</v>
      </c>
      <c r="Y59" s="45">
        <f t="shared" si="13"/>
        <v>84139182</v>
      </c>
    </row>
    <row r="60" spans="1:25" x14ac:dyDescent="0.2">
      <c r="A60" s="240" t="s">
        <v>274</v>
      </c>
      <c r="B60" s="241"/>
      <c r="C60" s="241"/>
      <c r="D60" s="241"/>
      <c r="E60" s="241"/>
      <c r="F60" s="241"/>
      <c r="G60" s="241"/>
      <c r="H60" s="241"/>
      <c r="I60" s="241"/>
      <c r="J60" s="241"/>
      <c r="K60" s="241"/>
      <c r="L60" s="241"/>
      <c r="M60" s="241"/>
      <c r="N60" s="241"/>
      <c r="O60" s="241"/>
      <c r="P60" s="241"/>
      <c r="Q60" s="241"/>
      <c r="R60" s="241"/>
      <c r="S60" s="241"/>
      <c r="T60" s="241"/>
      <c r="U60" s="241"/>
      <c r="V60" s="241"/>
      <c r="W60" s="241"/>
      <c r="X60" s="241"/>
      <c r="Y60" s="241"/>
    </row>
    <row r="61" spans="1:25" ht="31.5" customHeight="1" x14ac:dyDescent="0.2">
      <c r="A61" s="242" t="s">
        <v>424</v>
      </c>
      <c r="B61" s="242"/>
      <c r="C61" s="242"/>
      <c r="D61" s="242"/>
      <c r="E61" s="242"/>
      <c r="F61" s="242"/>
      <c r="G61" s="9">
        <v>52</v>
      </c>
      <c r="H61" s="44">
        <f>SUM(H41:H49)</f>
        <v>0</v>
      </c>
      <c r="I61" s="44">
        <f t="shared" ref="I61:Y61" si="14">SUM(I41:I49)</f>
        <v>0</v>
      </c>
      <c r="J61" s="44">
        <f t="shared" si="14"/>
        <v>0</v>
      </c>
      <c r="K61" s="44">
        <f t="shared" si="14"/>
        <v>0</v>
      </c>
      <c r="L61" s="44">
        <f t="shared" si="14"/>
        <v>0</v>
      </c>
      <c r="M61" s="44">
        <f t="shared" si="14"/>
        <v>0</v>
      </c>
      <c r="N61" s="44">
        <f t="shared" si="14"/>
        <v>0</v>
      </c>
      <c r="O61" s="44">
        <f t="shared" si="14"/>
        <v>0</v>
      </c>
      <c r="P61" s="44">
        <f t="shared" si="14"/>
        <v>0</v>
      </c>
      <c r="Q61" s="44">
        <f t="shared" si="14"/>
        <v>0</v>
      </c>
      <c r="R61" s="44">
        <f t="shared" si="14"/>
        <v>0</v>
      </c>
      <c r="S61" s="44">
        <f t="shared" si="14"/>
        <v>0</v>
      </c>
      <c r="T61" s="44">
        <f t="shared" si="14"/>
        <v>0</v>
      </c>
      <c r="U61" s="44">
        <f t="shared" si="14"/>
        <v>0</v>
      </c>
      <c r="V61" s="44">
        <f t="shared" si="14"/>
        <v>0</v>
      </c>
      <c r="W61" s="44">
        <f t="shared" si="14"/>
        <v>0</v>
      </c>
      <c r="X61" s="44">
        <f t="shared" si="14"/>
        <v>0</v>
      </c>
      <c r="Y61" s="44">
        <f t="shared" si="14"/>
        <v>0</v>
      </c>
    </row>
    <row r="62" spans="1:25" ht="27.75" customHeight="1" x14ac:dyDescent="0.2">
      <c r="A62" s="242" t="s">
        <v>425</v>
      </c>
      <c r="B62" s="242"/>
      <c r="C62" s="242"/>
      <c r="D62" s="242"/>
      <c r="E62" s="242"/>
      <c r="F62" s="242"/>
      <c r="G62" s="9">
        <v>53</v>
      </c>
      <c r="H62" s="44">
        <f>H40+H61</f>
        <v>0</v>
      </c>
      <c r="I62" s="44">
        <f t="shared" ref="I62:Y62" si="15">I40+I61</f>
        <v>0</v>
      </c>
      <c r="J62" s="44">
        <f t="shared" si="15"/>
        <v>0</v>
      </c>
      <c r="K62" s="44">
        <f t="shared" si="15"/>
        <v>0</v>
      </c>
      <c r="L62" s="44">
        <f t="shared" si="15"/>
        <v>0</v>
      </c>
      <c r="M62" s="44">
        <f t="shared" si="15"/>
        <v>0</v>
      </c>
      <c r="N62" s="44">
        <f t="shared" si="15"/>
        <v>0</v>
      </c>
      <c r="O62" s="44">
        <f t="shared" si="15"/>
        <v>0</v>
      </c>
      <c r="P62" s="44">
        <f t="shared" si="15"/>
        <v>0</v>
      </c>
      <c r="Q62" s="44">
        <f t="shared" si="15"/>
        <v>0</v>
      </c>
      <c r="R62" s="44">
        <f t="shared" si="15"/>
        <v>0</v>
      </c>
      <c r="S62" s="44">
        <f t="shared" si="15"/>
        <v>0</v>
      </c>
      <c r="T62" s="44">
        <f t="shared" si="15"/>
        <v>0</v>
      </c>
      <c r="U62" s="44">
        <f t="shared" si="15"/>
        <v>0</v>
      </c>
      <c r="V62" s="44">
        <f t="shared" si="15"/>
        <v>9065188</v>
      </c>
      <c r="W62" s="44">
        <f t="shared" si="15"/>
        <v>9065188</v>
      </c>
      <c r="X62" s="44">
        <f t="shared" si="15"/>
        <v>0</v>
      </c>
      <c r="Y62" s="44">
        <f t="shared" si="15"/>
        <v>9065188</v>
      </c>
    </row>
    <row r="63" spans="1:25" ht="29.25" customHeight="1" x14ac:dyDescent="0.2">
      <c r="A63" s="243" t="s">
        <v>426</v>
      </c>
      <c r="B63" s="243"/>
      <c r="C63" s="243"/>
      <c r="D63" s="243"/>
      <c r="E63" s="243"/>
      <c r="F63" s="243"/>
      <c r="G63" s="10">
        <v>54</v>
      </c>
      <c r="H63" s="45">
        <f>SUM(H50:H58)</f>
        <v>0</v>
      </c>
      <c r="I63" s="45">
        <f t="shared" ref="I63:Y63" si="16">SUM(I50:I58)</f>
        <v>0</v>
      </c>
      <c r="J63" s="45">
        <f t="shared" si="16"/>
        <v>0</v>
      </c>
      <c r="K63" s="45">
        <f t="shared" si="16"/>
        <v>0</v>
      </c>
      <c r="L63" s="45">
        <f t="shared" si="16"/>
        <v>0</v>
      </c>
      <c r="M63" s="45">
        <f t="shared" si="16"/>
        <v>0</v>
      </c>
      <c r="N63" s="45">
        <f t="shared" si="16"/>
        <v>0</v>
      </c>
      <c r="O63" s="45">
        <f t="shared" si="16"/>
        <v>0</v>
      </c>
      <c r="P63" s="45">
        <f t="shared" si="16"/>
        <v>0</v>
      </c>
      <c r="Q63" s="45">
        <f t="shared" si="16"/>
        <v>0</v>
      </c>
      <c r="R63" s="45">
        <f t="shared" si="16"/>
        <v>0</v>
      </c>
      <c r="S63" s="45">
        <f t="shared" si="16"/>
        <v>0</v>
      </c>
      <c r="T63" s="45">
        <f t="shared" si="16"/>
        <v>0</v>
      </c>
      <c r="U63" s="45">
        <f t="shared" si="16"/>
        <v>8178077</v>
      </c>
      <c r="V63" s="45">
        <f t="shared" si="16"/>
        <v>-8178077</v>
      </c>
      <c r="W63" s="45">
        <f t="shared" si="16"/>
        <v>0</v>
      </c>
      <c r="X63" s="45">
        <f t="shared" si="16"/>
        <v>0</v>
      </c>
      <c r="Y63" s="45">
        <f t="shared" si="16"/>
        <v>0</v>
      </c>
    </row>
  </sheetData>
  <sheetProtection algorithmName="SHA-512" hashValue="ki+/f2+2tkFwomZrIPV+OtU5oP4jAZCrkESzPuPIuXd2Dzv5bZafErOc5syCepABPxJftu+tGZU6WVGUc9N7KA==" saltValue="S2IJqsvd0qGE5LSQXvDDdA=="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topLeftCell="A28" zoomScale="64" zoomScaleNormal="64" workbookViewId="0">
      <selection activeCell="U30" sqref="U30"/>
    </sheetView>
  </sheetViews>
  <sheetFormatPr defaultRowHeight="12.75" x14ac:dyDescent="0.2"/>
  <cols>
    <col min="10" max="10" width="128.140625" customWidth="1"/>
  </cols>
  <sheetData>
    <row r="1" spans="1:10" x14ac:dyDescent="0.2">
      <c r="A1" s="245" t="s">
        <v>467</v>
      </c>
      <c r="B1" s="246"/>
      <c r="C1" s="246"/>
      <c r="D1" s="246"/>
      <c r="E1" s="246"/>
      <c r="F1" s="246"/>
      <c r="G1" s="246"/>
      <c r="H1" s="246"/>
      <c r="I1" s="246"/>
      <c r="J1" s="246"/>
    </row>
    <row r="2" spans="1:10" x14ac:dyDescent="0.2">
      <c r="A2" s="246"/>
      <c r="B2" s="246"/>
      <c r="C2" s="246"/>
      <c r="D2" s="246"/>
      <c r="E2" s="246"/>
      <c r="F2" s="246"/>
      <c r="G2" s="246"/>
      <c r="H2" s="246"/>
      <c r="I2" s="246"/>
      <c r="J2" s="246"/>
    </row>
    <row r="3" spans="1:10" x14ac:dyDescent="0.2">
      <c r="A3" s="246"/>
      <c r="B3" s="246"/>
      <c r="C3" s="246"/>
      <c r="D3" s="246"/>
      <c r="E3" s="246"/>
      <c r="F3" s="246"/>
      <c r="G3" s="246"/>
      <c r="H3" s="246"/>
      <c r="I3" s="246"/>
      <c r="J3" s="246"/>
    </row>
    <row r="4" spans="1:10" x14ac:dyDescent="0.2">
      <c r="A4" s="246"/>
      <c r="B4" s="246"/>
      <c r="C4" s="246"/>
      <c r="D4" s="246"/>
      <c r="E4" s="246"/>
      <c r="F4" s="246"/>
      <c r="G4" s="246"/>
      <c r="H4" s="246"/>
      <c r="I4" s="246"/>
      <c r="J4" s="246"/>
    </row>
    <row r="5" spans="1:10" x14ac:dyDescent="0.2">
      <c r="A5" s="246"/>
      <c r="B5" s="246"/>
      <c r="C5" s="246"/>
      <c r="D5" s="246"/>
      <c r="E5" s="246"/>
      <c r="F5" s="246"/>
      <c r="G5" s="246"/>
      <c r="H5" s="246"/>
      <c r="I5" s="246"/>
      <c r="J5" s="246"/>
    </row>
    <row r="6" spans="1:10" x14ac:dyDescent="0.2">
      <c r="A6" s="246"/>
      <c r="B6" s="246"/>
      <c r="C6" s="246"/>
      <c r="D6" s="246"/>
      <c r="E6" s="246"/>
      <c r="F6" s="246"/>
      <c r="G6" s="246"/>
      <c r="H6" s="246"/>
      <c r="I6" s="246"/>
      <c r="J6" s="246"/>
    </row>
    <row r="7" spans="1:10" x14ac:dyDescent="0.2">
      <c r="A7" s="246"/>
      <c r="B7" s="246"/>
      <c r="C7" s="246"/>
      <c r="D7" s="246"/>
      <c r="E7" s="246"/>
      <c r="F7" s="246"/>
      <c r="G7" s="246"/>
      <c r="H7" s="246"/>
      <c r="I7" s="246"/>
      <c r="J7" s="246"/>
    </row>
    <row r="8" spans="1:10" x14ac:dyDescent="0.2">
      <c r="A8" s="246"/>
      <c r="B8" s="246"/>
      <c r="C8" s="246"/>
      <c r="D8" s="246"/>
      <c r="E8" s="246"/>
      <c r="F8" s="246"/>
      <c r="G8" s="246"/>
      <c r="H8" s="246"/>
      <c r="I8" s="246"/>
      <c r="J8" s="246"/>
    </row>
    <row r="9" spans="1:10" x14ac:dyDescent="0.2">
      <c r="A9" s="246"/>
      <c r="B9" s="246"/>
      <c r="C9" s="246"/>
      <c r="D9" s="246"/>
      <c r="E9" s="246"/>
      <c r="F9" s="246"/>
      <c r="G9" s="246"/>
      <c r="H9" s="246"/>
      <c r="I9" s="246"/>
      <c r="J9" s="246"/>
    </row>
    <row r="10" spans="1:10" x14ac:dyDescent="0.2">
      <c r="A10" s="246"/>
      <c r="B10" s="246"/>
      <c r="C10" s="246"/>
      <c r="D10" s="246"/>
      <c r="E10" s="246"/>
      <c r="F10" s="246"/>
      <c r="G10" s="246"/>
      <c r="H10" s="246"/>
      <c r="I10" s="246"/>
      <c r="J10" s="246"/>
    </row>
    <row r="11" spans="1:10" x14ac:dyDescent="0.2">
      <c r="A11" s="246"/>
      <c r="B11" s="246"/>
      <c r="C11" s="246"/>
      <c r="D11" s="246"/>
      <c r="E11" s="246"/>
      <c r="F11" s="246"/>
      <c r="G11" s="246"/>
      <c r="H11" s="246"/>
      <c r="I11" s="246"/>
      <c r="J11" s="246"/>
    </row>
    <row r="12" spans="1:10" x14ac:dyDescent="0.2">
      <c r="A12" s="246"/>
      <c r="B12" s="246"/>
      <c r="C12" s="246"/>
      <c r="D12" s="246"/>
      <c r="E12" s="246"/>
      <c r="F12" s="246"/>
      <c r="G12" s="246"/>
      <c r="H12" s="246"/>
      <c r="I12" s="246"/>
      <c r="J12" s="246"/>
    </row>
    <row r="13" spans="1:10" x14ac:dyDescent="0.2">
      <c r="A13" s="246"/>
      <c r="B13" s="246"/>
      <c r="C13" s="246"/>
      <c r="D13" s="246"/>
      <c r="E13" s="246"/>
      <c r="F13" s="246"/>
      <c r="G13" s="246"/>
      <c r="H13" s="246"/>
      <c r="I13" s="246"/>
      <c r="J13" s="246"/>
    </row>
    <row r="14" spans="1:10" x14ac:dyDescent="0.2">
      <c r="A14" s="246"/>
      <c r="B14" s="246"/>
      <c r="C14" s="246"/>
      <c r="D14" s="246"/>
      <c r="E14" s="246"/>
      <c r="F14" s="246"/>
      <c r="G14" s="246"/>
      <c r="H14" s="246"/>
      <c r="I14" s="246"/>
      <c r="J14" s="246"/>
    </row>
    <row r="15" spans="1:10" x14ac:dyDescent="0.2">
      <c r="A15" s="246"/>
      <c r="B15" s="246"/>
      <c r="C15" s="246"/>
      <c r="D15" s="246"/>
      <c r="E15" s="246"/>
      <c r="F15" s="246"/>
      <c r="G15" s="246"/>
      <c r="H15" s="246"/>
      <c r="I15" s="246"/>
      <c r="J15" s="246"/>
    </row>
    <row r="16" spans="1:10" x14ac:dyDescent="0.2">
      <c r="A16" s="246"/>
      <c r="B16" s="246"/>
      <c r="C16" s="246"/>
      <c r="D16" s="246"/>
      <c r="E16" s="246"/>
      <c r="F16" s="246"/>
      <c r="G16" s="246"/>
      <c r="H16" s="246"/>
      <c r="I16" s="246"/>
      <c r="J16" s="246"/>
    </row>
    <row r="17" spans="1:10" x14ac:dyDescent="0.2">
      <c r="A17" s="246"/>
      <c r="B17" s="246"/>
      <c r="C17" s="246"/>
      <c r="D17" s="246"/>
      <c r="E17" s="246"/>
      <c r="F17" s="246"/>
      <c r="G17" s="246"/>
      <c r="H17" s="246"/>
      <c r="I17" s="246"/>
      <c r="J17" s="246"/>
    </row>
    <row r="18" spans="1:10" x14ac:dyDescent="0.2">
      <c r="A18" s="246"/>
      <c r="B18" s="246"/>
      <c r="C18" s="246"/>
      <c r="D18" s="246"/>
      <c r="E18" s="246"/>
      <c r="F18" s="246"/>
      <c r="G18" s="246"/>
      <c r="H18" s="246"/>
      <c r="I18" s="246"/>
      <c r="J18" s="246"/>
    </row>
    <row r="19" spans="1:10" x14ac:dyDescent="0.2">
      <c r="A19" s="246"/>
      <c r="B19" s="246"/>
      <c r="C19" s="246"/>
      <c r="D19" s="246"/>
      <c r="E19" s="246"/>
      <c r="F19" s="246"/>
      <c r="G19" s="246"/>
      <c r="H19" s="246"/>
      <c r="I19" s="246"/>
      <c r="J19" s="246"/>
    </row>
    <row r="20" spans="1:10" x14ac:dyDescent="0.2">
      <c r="A20" s="246"/>
      <c r="B20" s="246"/>
      <c r="C20" s="246"/>
      <c r="D20" s="246"/>
      <c r="E20" s="246"/>
      <c r="F20" s="246"/>
      <c r="G20" s="246"/>
      <c r="H20" s="246"/>
      <c r="I20" s="246"/>
      <c r="J20" s="246"/>
    </row>
    <row r="21" spans="1:10" x14ac:dyDescent="0.2">
      <c r="A21" s="246"/>
      <c r="B21" s="246"/>
      <c r="C21" s="246"/>
      <c r="D21" s="246"/>
      <c r="E21" s="246"/>
      <c r="F21" s="246"/>
      <c r="G21" s="246"/>
      <c r="H21" s="246"/>
      <c r="I21" s="246"/>
      <c r="J21" s="246"/>
    </row>
    <row r="22" spans="1:10" x14ac:dyDescent="0.2">
      <c r="A22" s="246"/>
      <c r="B22" s="246"/>
      <c r="C22" s="246"/>
      <c r="D22" s="246"/>
      <c r="E22" s="246"/>
      <c r="F22" s="246"/>
      <c r="G22" s="246"/>
      <c r="H22" s="246"/>
      <c r="I22" s="246"/>
      <c r="J22" s="246"/>
    </row>
    <row r="23" spans="1:10" x14ac:dyDescent="0.2">
      <c r="A23" s="246"/>
      <c r="B23" s="246"/>
      <c r="C23" s="246"/>
      <c r="D23" s="246"/>
      <c r="E23" s="246"/>
      <c r="F23" s="246"/>
      <c r="G23" s="246"/>
      <c r="H23" s="246"/>
      <c r="I23" s="246"/>
      <c r="J23" s="246"/>
    </row>
    <row r="24" spans="1:10" x14ac:dyDescent="0.2">
      <c r="A24" s="246"/>
      <c r="B24" s="246"/>
      <c r="C24" s="246"/>
      <c r="D24" s="246"/>
      <c r="E24" s="246"/>
      <c r="F24" s="246"/>
      <c r="G24" s="246"/>
      <c r="H24" s="246"/>
      <c r="I24" s="246"/>
      <c r="J24" s="246"/>
    </row>
    <row r="25" spans="1:10" ht="102.75" customHeight="1" x14ac:dyDescent="0.2">
      <c r="A25" s="246"/>
      <c r="B25" s="246"/>
      <c r="C25" s="246"/>
      <c r="D25" s="246"/>
      <c r="E25" s="246"/>
      <c r="F25" s="246"/>
      <c r="G25" s="246"/>
      <c r="H25" s="246"/>
      <c r="I25" s="246"/>
      <c r="J25" s="246"/>
    </row>
    <row r="26" spans="1:10" ht="104.25" customHeight="1" x14ac:dyDescent="0.2">
      <c r="A26" s="246"/>
      <c r="B26" s="246"/>
      <c r="C26" s="246"/>
      <c r="D26" s="246"/>
      <c r="E26" s="246"/>
      <c r="F26" s="246"/>
      <c r="G26" s="246"/>
      <c r="H26" s="246"/>
      <c r="I26" s="246"/>
      <c r="J26" s="246"/>
    </row>
    <row r="27" spans="1:10" ht="75" customHeight="1" x14ac:dyDescent="0.2">
      <c r="A27" s="246"/>
      <c r="B27" s="246"/>
      <c r="C27" s="246"/>
      <c r="D27" s="246"/>
      <c r="E27" s="246"/>
      <c r="F27" s="246"/>
      <c r="G27" s="246"/>
      <c r="H27" s="246"/>
      <c r="I27" s="246"/>
      <c r="J27" s="246"/>
    </row>
    <row r="28" spans="1:10" ht="87.75" customHeight="1" x14ac:dyDescent="0.2">
      <c r="A28" s="246"/>
      <c r="B28" s="246"/>
      <c r="C28" s="246"/>
      <c r="D28" s="246"/>
      <c r="E28" s="246"/>
      <c r="F28" s="246"/>
      <c r="G28" s="246"/>
      <c r="H28" s="246"/>
      <c r="I28" s="246"/>
      <c r="J28" s="246"/>
    </row>
    <row r="29" spans="1:10" ht="85.5" customHeight="1" x14ac:dyDescent="0.2">
      <c r="A29" s="246"/>
      <c r="B29" s="246"/>
      <c r="C29" s="246"/>
      <c r="D29" s="246"/>
      <c r="E29" s="246"/>
      <c r="F29" s="246"/>
      <c r="G29" s="246"/>
      <c r="H29" s="246"/>
      <c r="I29" s="246"/>
      <c r="J29" s="246"/>
    </row>
    <row r="30" spans="1:10" ht="262.5" customHeight="1" x14ac:dyDescent="0.2">
      <c r="A30" s="246"/>
      <c r="B30" s="246"/>
      <c r="C30" s="246"/>
      <c r="D30" s="246"/>
      <c r="E30" s="246"/>
      <c r="F30" s="246"/>
      <c r="G30" s="246"/>
      <c r="H30" s="246"/>
      <c r="I30" s="246"/>
      <c r="J30" s="246"/>
    </row>
  </sheetData>
  <mergeCells count="1">
    <mergeCell ref="A1:J30"/>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812f0fb6728a6ab777027104c08bf435">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edd7abfc4c8189a312d0de99b3c5ee10"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ebeef9ca-c00b-443c-ae4d-d16a6508f86d"/>
    <ds:schemaRef ds:uri="http://purl.org/dc/terms/"/>
    <ds:schemaRef ds:uri="http://schemas.openxmlformats.org/package/2006/metadata/core-properties"/>
    <ds:schemaRef ds:uri="http://schemas.microsoft.com/office/2006/documentManagement/types"/>
    <ds:schemaRef ds:uri="f00c05a3-a522-4b3b-aeec-75a37a6bc44f"/>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93D5B68C-17D6-471D-82AB-411D54AB7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Kristina Svetličić</cp:lastModifiedBy>
  <cp:lastPrinted>2018-04-25T06:49:36Z</cp:lastPrinted>
  <dcterms:created xsi:type="dcterms:W3CDTF">2008-10-17T11:51:54Z</dcterms:created>
  <dcterms:modified xsi:type="dcterms:W3CDTF">2025-04-29T08:07:48Z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ies>
</file>