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4\GFI\HANFA\"/>
    </mc:Choice>
  </mc:AlternateContent>
  <bookViews>
    <workbookView xWindow="0" yWindow="0" windowWidth="28800" windowHeight="12300" activeTab="1"/>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90" i="19" l="1"/>
  <c r="H90" i="19"/>
  <c r="I97" i="19"/>
  <c r="I89" i="19" s="1"/>
  <c r="H97" i="19"/>
  <c r="H107" i="19" s="1"/>
  <c r="I107" i="19" l="1"/>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<sst xmlns="http://schemas.openxmlformats.org/spreadsheetml/2006/main" count="538" uniqueCount="474">
  <si>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</si>
  <si>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</si>
  <si>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</si>
  <si>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</si>
  <si>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</si>
  <si>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</si>
  <si>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</si>
  <si>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</si>
  <si>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</si>
  <si>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</si>
  <si>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</si>
  <si>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</si>
  <si>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</si>
  <si>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</si>
  <si>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</si>
  <si>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</si>
  <si>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</si>
  <si>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</si>
  <si>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</si>
  <si>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</si>
  <si>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</si>
  <si>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</si>
  <si>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</si>
  <si>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</si>
  <si>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</si>
  <si>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</si>
  <si>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</si>
  <si>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</si>
  <si>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</si>
  <si>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</si>
  <si>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</si>
  <si>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</si>
  <si>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</si>
  <si>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</si>
  <si>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</si>
  <si>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</si>
  <si>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</si>
  <si>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</si>
  <si>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</si>
  <si>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</si>
  <si>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</si>
  <si>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</si>
  <si>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</si>
  <si>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</si>
  <si>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</si>
  <si>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</si>
  <si>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</si>
  <si>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</si>
  <si>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</si>
  <si>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</si>
  <si>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</si>
  <si>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</si>
  <si>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</si>
  <si>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</si>
  <si>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</si>
  <si>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</si>
  <si>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</si>
  <si>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</si>
  <si>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</si>
  <si>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</si>
  <si>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</si>
  <si>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</si>
  <si>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</si>
  <si>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</si>
  <si>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</si>
  <si>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</si>
  <si>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</si>
  <si>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</si>
  <si>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</si>
  <si>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</si>
  <si>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</si>
  <si>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</si>
  <si>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</si>
  <si>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</si>
  <si>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</si>
  <si>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</si>
  <si>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</si>
  <si>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</si>
  <si>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</si>
  <si>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</si>
  <si>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</si>
  <si>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</si>
  <si>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</si>
  <si>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</si>
  <si>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</si>
  <si>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</si>
  <si>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</si>
  <si>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</si>
  <si>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</si>
  <si>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</si>
  <si>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</si>
  <si>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</si>
  <si>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</si>
  <si>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</si>
  <si>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</si>
  <si>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</si>
  <si>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</si>
  <si>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</si>
  <si>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</si>
  <si>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</si>
  <si>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</si>
  <si>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</si>
  <si>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</si>
  <si>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</si>
  <si>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</si>
  <si>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</si>
  <si>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</si>
  <si>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</si>
  <si>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</si>
  <si>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</si>
  <si>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</si>
  <si>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</si>
  <si>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</si>
  <si>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</si>
  <si>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</si>
  <si>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</si>
  <si>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</si>
  <si>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</si>
  <si>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</si>
  <si>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</si>
  <si>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</si>
  <si>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</si>
  <si>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</si>
  <si>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</si>
  <si>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</si>
  <si>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</si>
  <si>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</si>
  <si>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</si>
  <si>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</si>
  <si>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</si>
  <si>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</si>
  <si>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</si>
  <si>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</si>
  <si>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</si>
  <si>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</si>
  <si>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</si>
  <si>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</si>
  <si>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</si>
  <si>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</si>
  <si>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</si>
  <si>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</si>
  <si>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</si>
  <si>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</si>
  <si>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</si>
  <si>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</si>
  <si>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</si>
  <si>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</si>
  <si>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</si>
  <si>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</si>
  <si>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</si>
  <si>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</si>
  <si>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</si>
  <si>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</si>
  <si>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</si>
  <si>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</si>
  <si>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</si>
  <si>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</si>
  <si>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</si>
  <si>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</si>
  <si>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</si>
  <si>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</si>
  <si>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</si>
  <si>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</si>
  <si>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</si>
  <si>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</si>
  <si>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</si>
  <si>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</si>
  <si>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</si>
  <si>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</si>
  <si>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</si>
  <si>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</si>
  <si>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</si>
  <si>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</si>
  <si>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</si>
  <si>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</si>
  <si>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</si>
  <si>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</si>
  <si>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</si>
  <si>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</si>
  <si>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</si>
  <si>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</si>
  <si>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</si>
  <si>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</si>
  <si>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</si>
  <si>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</si>
  <si>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</si>
  <si>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</si>
  <si>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</si>
  <si>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</si>
  <si>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</si>
  <si>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</si>
  <si>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</si>
  <si>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</si>
  <si>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</si>
  <si>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</si>
  <si>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</si>
  <si>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</si>
  <si>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</si>
  <si>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</si>
  <si>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</si>
  <si>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</si>
  <si>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</si>
  <si>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</si>
  <si>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</si>
  <si>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</si>
  <si>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</si>
  <si>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</si>
  <si>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</si>
  <si>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</si>
  <si>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</si>
  <si>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</si>
  <si>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</si>
  <si>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</si>
  <si>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</si>
  <si>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</si>
  <si>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</si>
  <si>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</si>
  <si>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</si>
  <si>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</si>
  <si>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</si>
  <si>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</si>
  <si>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</si>
  <si>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</si>
  <si>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</si>
  <si>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</si>
  <si>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</si>
  <si>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</si>
  <si>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</si>
  <si>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</si>
  <si>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</si>
  <si>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</si>
  <si>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</si>
  <si>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</si>
  <si>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</si>
  <si>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</si>
  <si>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</si>
  <si>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</si>
  <si>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</si>
  <si>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</si>
  <si>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</si>
  <si>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</si>
  <si>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</si>
  <si>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</si>
  <si>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</si>
  <si>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</si>
  <si>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</si>
  <si>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</si>
  <si>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</si>
  <si>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</si>
  <si>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</si>
  <si>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</si>
  <si>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</si>
  <si>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</si>
  <si>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</si>
  <si>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</si>
  <si>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</si>
  <si>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</si>
  <si>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</si>
  <si>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</si>
  <si>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</si>
  <si>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</si>
  <si>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</si>
  <si>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</si>
  <si>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</si>
  <si>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</si>
  <si>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</si>
  <si>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</si>
  <si>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</si>
  <si>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</si>
  <si>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</si>
  <si>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</si>
  <si>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</si>
  <si>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</si>
  <si>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</si>
  <si>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</si>
  <si>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</si>
  <si>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</si>
  <si>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</si>
  <si>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</si>
  <si>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</si>
  <si>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</si>
  <si>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</si>
  <si>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</si>
  <si>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</si>
  <si>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</si>
  <si>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</si>
  <si>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</si>
  <si>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</si>
  <si>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</si>
  <si>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</si>
  <si>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</si>
  <si>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</si>
  <si>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</si>
  <si>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</si>
  <si>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</si>
  <si>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</si>
  <si>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</si>
  <si>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</si>
  <si>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</si>
  <si>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</si>
  <si>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</si>
  <si>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</si>
  <si>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</si>
  <si>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</si>
  <si>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</si>
  <si>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</si>
  <si>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</si>
  <si>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</si>
  <si>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</si>
  <si>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</si>
  <si>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</si>
  <si>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</si>
  <si>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</si>
  <si>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</si>
  <si>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</si>
  <si>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</si>
  <si>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</si>
  <si>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</si>
  <si>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</si>
  <si>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</si>
  <si>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</si>
  <si>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</si>
  <si>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</si>
  <si>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</si>
  <si>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</si>
  <si>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</si>
  <si>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</si>
  <si>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</si>
  <si>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</si>
  <si>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</si>
  <si>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</si>
  <si>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</si>
  <si>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</si>
  <si>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</si>
  <si>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</si>
  <si>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</si>
  <si>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</si>
  <si>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</si>
  <si>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</si>
  <si>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</si>
  <si>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</si>
  <si>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</si>
  <si>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</si>
  <si>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</si>
  <si>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</si>
  <si>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</si>
  <si>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</si>
  <si>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</si>
  <si>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</si>
  <si>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</si>
  <si>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</si>
  <si>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</si>
  <si>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</si>
  <si>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</si>
  <si>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</si>
  <si>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</si>
  <si>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</si>
  <si>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</si>
  <si>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</si>
  <si>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</si>
  <si>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</si>
  <si>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</si>
  <si>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</si>
  <si>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</si>
  <si>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</si>
  <si>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</si>
  <si>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</si>
  <si>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</si>
  <si>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</si>
  <si>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</si>
  <si>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</si>
  <si>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</si>
  <si>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</si>
  <si>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</si>
  <si>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</si>
  <si>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</si>
  <si>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</si>
  <si>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</si>
  <si>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</si>
  <si>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</si>
  <si>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</si>
  <si>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</si>
  <si>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</si>
  <si>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</si>
  <si>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</si>
  <si>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</si>
  <si>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</si>
  <si>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</si>
  <si>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</si>
  <si>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</si>
  <si>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</si>
  <si>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</si>
  <si>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</si>
  <si>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</si>
  <si>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</si>
  <si>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</si>
  <si>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</si>
  <si>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</si>
  <si>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</si>
  <si>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</si>
  <si>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</si>
  <si>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</si>
  <si>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</si>
  <si>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</si>
  <si>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</si>
  <si>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</si>
  <si>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</si>
  <si>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</si>
  <si>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</si>
  <si>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</si>
  <si>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</si>
  <si>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</si>
  <si>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</si>
  <si>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</si>
  <si>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</si>
  <si>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</si>
  <si>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</si>
  <si>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</si>
  <si>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</si>
  <si>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</si>
  <si>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</si>
  <si>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</si>
  <si>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</si>
  <si>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</si>
  <si>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</si>
  <si>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</si>
  <si>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</si>
  <si>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</si>
  <si>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</si>
  <si>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</si>
  <si>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</si>
  <si>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</si>
  <si>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</si>
  <si>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</si>
  <si>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</si>
  <si>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</si>
  <si>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</si>
  <si>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</si>
  <si>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</si>
  <si>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</si>
  <si>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</si>
  <si>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</si>
  <si>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</si>
  <si>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</si>
  <si>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01.01.2024.</t>
  </si>
  <si>
    <t>31.12.2024.</t>
  </si>
  <si>
    <t>03330494</t>
  </si>
  <si>
    <t>040141664</t>
  </si>
  <si>
    <t>92590920313</t>
  </si>
  <si>
    <t>HR</t>
  </si>
  <si>
    <t>74780000F0FHSC596W39</t>
  </si>
  <si>
    <t>1333</t>
  </si>
  <si>
    <t>LUKA RIJEKA D.D.</t>
  </si>
  <si>
    <t>RIJEKA</t>
  </si>
  <si>
    <t>RIVA 1</t>
  </si>
  <si>
    <t>uprava@lukarijeka.hr</t>
  </si>
  <si>
    <t>www.lukarijeka.hr</t>
  </si>
  <si>
    <t>Gordana Fućak</t>
  </si>
  <si>
    <t>051/496-629</t>
  </si>
  <si>
    <t>gordana.fucak@lukarijeka.hr</t>
  </si>
  <si>
    <t>NE</t>
  </si>
  <si>
    <t xml:space="preserve">stanje na dan 31.12.2024 </t>
  </si>
  <si>
    <t>Obveznik: LUKA RIJEKA D.D.</t>
  </si>
  <si>
    <t>u razdoblju 01.01.2024 do 31.12.2024</t>
  </si>
  <si>
    <t>Obveznik:  LUKA RIJEKA D.D.</t>
  </si>
  <si>
    <t>u razdoblju 01.01.2024. do 31.12.2024.</t>
  </si>
  <si>
    <t xml:space="preserve">Obveznik: LUKA RIJEKA D.D. </t>
  </si>
  <si>
    <t xml:space="preserve">                   BILJEŠKE UZ FINANCIJSKE IZVJEŠTAJE - GFI
Naziv izdavatelja:   LUKA RIJEKA D.D.
OIB:  92590920313 
Izvještajno razdoblje: 01.01.2024.-31.12.2024.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</si>
  <si>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LUKA PRJEVOZ D.O.O.</t>
  </si>
  <si>
    <t>STANOVI D.O.O.</t>
  </si>
  <si>
    <t>LUKA RIJEKA CONTAINER DEPOT D.O.O.</t>
  </si>
  <si>
    <t>ŠKRLJEVO</t>
  </si>
  <si>
    <t>Kulić &amp; Sperk d.o.o.</t>
  </si>
  <si>
    <t>Janja Kulić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</si>
</sst>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7">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4" fontId="4" fillId="0" borderId="31" xfId="0" applyNumberFormat="1" applyFont="1" applyFill="1" applyBorder="1" applyAlignment="1" applyProtection="1">
      <alignment horizontal="right" vertical="center" shrinkToFit="1"/>
      <protection locked="0"/>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cellStyle name="Normal" xfId="0" builtinId="0"/>
    <cellStyle name="Normal 2" xfId="3"/>
    <cellStyle name="Style 1" xfId="1"/>
  </cellStyles>
  <dxfs count="2">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29766</xdr:colOff>
      <xdr:row>31</xdr:row>
      <xdr:rowOff>133945</xdr:rowOff>
    </xdr:from>
    <xdr:ext cx="14004726" cy="5259132"/>
    <xdr:sp macro="" textlink="">
      <xdr:nvSpPr>
        <xdr:cNvPr id="2" name="TextBox 1"/>
        <xdr:cNvSpPr txBox="1"/>
      </xdr:nvSpPr>
      <xdr:spPr>
        <a:xfrm>
          <a:off x="29766" y="13349883"/>
          <a:ext cx="14004726" cy="52591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hr-HR" sz="1100"/>
            <a:t>Financijski izvještaji Grupe sastavljeni su sukladno Međunarodnim standardima financijskog izvještavanja (MSFI) koji su odobreni od Europske Unije (EU).</a:t>
          </a:r>
        </a:p>
        <a:p>
          <a:r>
            <a:rPr lang="hr-HR" sz="1100"/>
            <a:t>Sažetak značajnih računovodstvenih politika prikazan je u bilješci 3. uz revidirane financijske izvještaje.</a:t>
          </a:r>
        </a:p>
        <a:p>
          <a:r>
            <a:rPr lang="hr-HR" sz="1100"/>
            <a:t>Društvo je također sastavilo nekonsolidirane financijske izvještaje na dan 31. prosinca 2024. godine i godinu koja je tada završila, u skladu s MSFI koji su odobreni od strane Europske Unije (EU) za Društvo i njegova ovisna društva (Grupa) koji su odobreni od strane Uprave. Nekonsolidirani i konsolidirani financijski izvještaji, kao i detaljne bilješke uz financijske izvještaje javno su objavljenje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7 do 32 uz revidirane financijske izvještaje.</a:t>
          </a:r>
        </a:p>
        <a:p>
          <a:r>
            <a:rPr lang="hr-HR" sz="1100"/>
            <a:t>Naziv, sjedište (adresa) izdavatelja, pravni oblik izdavatelja, država osnivanja, matični broj subjekta, osobni identifikacijski broj objavljeni su na stranici Opći podaci u sklopu ovog dokumenta te u bilješci 1 uz revidirane financijske izvještaje.</a:t>
          </a:r>
        </a:p>
        <a:p>
          <a:r>
            <a:rPr lang="hr-HR" sz="1100"/>
            <a:t>Usvojene računovodstvene politike pojašnjene su u bilješci 3 uz revidirane financijske izvještaje.</a:t>
          </a:r>
        </a:p>
        <a:p>
          <a:r>
            <a:rPr lang="hr-HR" sz="1100"/>
            <a:t>Financijske obveze po osnovi danih jamstava koje nisu uključene u bilancu nisu materijalno značajne i Uprava vjeruje kako je mogućnost bilo kakvog odljeva po osnovu istih neznatna. Grupa nema obveza po osnovi mirovina.</a:t>
          </a:r>
        </a:p>
        <a:p>
          <a:r>
            <a:rPr lang="hr-HR" sz="1100"/>
            <a:t>Grupa nema predujmova i odobrenih kredita članovima administrativnih, upravljačkih i nadzornih tijela kao ni obveza dogovorenih u njihovu korist preko bilo kakvih jamstava.</a:t>
          </a:r>
        </a:p>
        <a:p>
          <a:r>
            <a:rPr lang="hr-HR" sz="1100"/>
            <a:t>Dugovanja koja dospijevaju nakon više od pet godina pojašnjena su u bilješci 28 uz revidirane financijske izvještaje.</a:t>
          </a:r>
        </a:p>
        <a:p>
          <a:r>
            <a:rPr lang="hr-HR" sz="1100"/>
            <a:t>Obveze po najmovima proizašle iz primjene MSFI 16 iskazane su u AOP 107 i AOP 123, a objašnjene u Bilješci 31.</a:t>
          </a:r>
        </a:p>
        <a:p>
          <a:r>
            <a:rPr lang="hr-HR" sz="1100"/>
            <a:t>U 2024. godini u Grupi je bilo zaposleno prosječno 620 radnika. Grupa ne prati zaposlenike po kategorijama.</a:t>
          </a:r>
        </a:p>
        <a:p>
          <a:r>
            <a:rPr lang="hr-HR" sz="1100"/>
            <a:t>Nije bilo kapitalizacije plaća u 2024. godini.</a:t>
          </a:r>
        </a:p>
        <a:p>
          <a:r>
            <a:rPr lang="hr-HR" sz="1100"/>
            <a:t>Članovi Nadzornog odbora Društva imaju pravo na naknadu koja je u 2024. godini članovima Nadzornog odbora isplaćena bruto iznosu 80.186 eura.  </a:t>
          </a:r>
        </a:p>
        <a:p>
          <a:r>
            <a:rPr lang="hr-HR" sz="1100"/>
            <a:t>Rezerviranja za odgođeni porez, stanja odgođenog poreza na kraju poslovne godine i kretanja tih stanja tijekom poslovne godine prikazana su u bilješki 14 uz financijske izvještaje.</a:t>
          </a:r>
        </a:p>
        <a:p>
          <a:r>
            <a:rPr lang="hr-HR" sz="1100"/>
            <a:t>Društvo ima poslovne odnose s pridruženim društvom Jadranska vrata d.d., Brajdica 16, 51000 Rijeka u kojem Luka Rijeka d.d. ima 49% vlasništva. </a:t>
          </a:r>
        </a:p>
        <a:p>
          <a:r>
            <a:rPr lang="hr-HR" sz="1100"/>
            <a:t>Ulaganja u ovisna i pridružena društva po metodi udjela objašnjena su u bilješci 18 uz revidirane financijske  izvještaje.</a:t>
          </a:r>
        </a:p>
        <a:p>
          <a:r>
            <a:rPr lang="hr-HR" sz="1100"/>
            <a:t>Nije bilo transakcija upisa dionica niti udjela tijekom poslovne godine u okviru odobrenog kapitala.</a:t>
          </a:r>
        </a:p>
        <a:p>
          <a:r>
            <a:rPr lang="hr-HR" sz="1100"/>
            <a:t>Ne postoji više rodova dionica.</a:t>
          </a:r>
        </a:p>
        <a:p>
          <a:r>
            <a:rPr lang="hr-HR" sz="1100"/>
            <a:t>Grupa nema potvrda o sudjelovanju, konvertibilnih zadužnica, jamstava, opcija ili sličnih vrijednosnica ili prava.</a:t>
          </a:r>
        </a:p>
        <a:p>
          <a:r>
            <a:rPr lang="hr-HR" sz="1100"/>
            <a:t>Grupa nema udjela u društvima s neograničenom odgovornosti.</a:t>
          </a:r>
        </a:p>
        <a:p>
          <a:r>
            <a:rPr lang="hr-HR" sz="1100"/>
            <a:t>Konsolidirani financijski izvještaji izdavatelja su najveća grupa društava te Izdavatelj nije kontrolirani član niti jedne grupe.</a:t>
          </a:r>
        </a:p>
        <a:p>
          <a:r>
            <a:rPr lang="hr-HR" sz="1100"/>
            <a:t>Revidirani nekonsolidirani i konsolidirani financijski izvještaji za 2024. godinu će se uputiti Nadzornom odboru na ispitivanje i predložiti da Nadzorni odbor da svoju suglasnost na iste na sjednici zakazanoj prema objavljenom kalendaru događanja. Po donošenju odluke Nadzornog odbora, Uprava Društva će istovremeno, na sjednici Nadzornog odbora, Nadzornom odboru uputiti Prijedlog odluke o pokriću gubitka radi zauzimanja stava. </a:t>
          </a:r>
        </a:p>
        <a:p>
          <a:r>
            <a:rPr lang="hr-HR" sz="1100"/>
            <a:t>Transakcije s ostalim povezanim stranama objavljene su u bilješci 29 uz revidirane financijske  izvještaje.</a:t>
          </a:r>
        </a:p>
        <a:p>
          <a:r>
            <a:rPr lang="hr-HR" sz="1100"/>
            <a:t>Značajni događaji koji su nastupili nakon datuma bilance i nisu odraženi u računu dobiti i gubitka ili bilanci objavljene su u bilješci 32 uz revidirane financijske  izvještaje.</a:t>
          </a:r>
        </a:p>
        <a:p>
          <a:r>
            <a:rPr lang="hr-HR" sz="1100"/>
            <a:t>Neto prihod Društva raščlanjen je u bilješkama 7 i 8 uz revidirane financijske  izvještaje.</a:t>
          </a:r>
        </a:p>
        <a:p>
          <a:r>
            <a:rPr lang="hr-HR" sz="1100"/>
            <a:t>Naknade za zakonom propisanu reviziju financijskih izvještaja Društva iznosile su 38.876 eura dok su naknade za usluge poreznog savjetovanja iznosile 18 tisuća eura. Ostale usluge odnose se na Izvješće o primicima Uprave i Nadzornog odbora. </a:t>
          </a:r>
        </a:p>
        <a:p>
          <a:endParaRPr lang="hr-HR" sz="1100"/>
        </a:p>
      </xdr:txBody>
    </xdr:sp>
    <xdr:clientData/>
  </xdr:oneCellAnchor>
</xdr:wsDr>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1" xpath="/GFI-IZD-POD/IFP-E_1000954/P1074366" xmlDataType="decimal"/>
    </xmlCellPr>
  </singleXmlCell>
  <singleXmlCell id="5" r="I8" connectionId="0">
    <xmlCellPr id="1" uniqueName="P1074367">
      <xmlPr mapId="1" xpath="/GFI-IZD-POD/IFP-E_1000954/P1074367" xmlDataType="decimal"/>
    </xmlCellPr>
  </singleXmlCell>
  <singleXmlCell id="6" r="H9" connectionId="0">
    <xmlCellPr id="1" uniqueName="P1074368">
      <xmlPr mapId="1" xpath="/GFI-IZD-POD/IFP-E_1000954/P1074368" xmlDataType="decimal"/>
    </xmlCellPr>
  </singleXmlCell>
  <singleXmlCell id="7" r="I9" connectionId="0">
    <xmlCellPr id="1" uniqueName="P1074369">
      <xmlPr mapId="1" xpath="/GFI-IZD-POD/IFP-E_1000954/P1074369" xmlDataType="decimal"/>
    </xmlCellPr>
  </singleXmlCell>
  <singleXmlCell id="8" r="H10" connectionId="0">
    <xmlCellPr id="1" uniqueName="P1074370">
      <xmlPr mapId="1" xpath="/GFI-IZD-POD/IFP-E_1000954/P1074370" xmlDataType="decimal"/>
    </xmlCellPr>
  </singleXmlCell>
  <singleXmlCell id="9" r="I10" connectionId="0">
    <xmlCellPr id="1" uniqueName="P1074371">
      <xmlPr mapId="1" xpath="/GFI-IZD-POD/IFP-E_1000954/P1074371" xmlDataType="decimal"/>
    </xmlCellPr>
  </singleXmlCell>
  <singleXmlCell id="10" r="H11" connectionId="0">
    <xmlCellPr id="1" uniqueName="P1074372">
      <xmlPr mapId="1" xpath="/GFI-IZD-POD/IFP-E_1000954/P1074372" xmlDataType="decimal"/>
    </xmlCellPr>
  </singleXmlCell>
  <singleXmlCell id="11" r="I11" connectionId="0">
    <xmlCellPr id="1" uniqueName="P1074373">
      <xmlPr mapId="1" xpath="/GFI-IZD-POD/IFP-E_1000954/P1074373" xmlDataType="decimal"/>
    </xmlCellPr>
  </singleXmlCell>
  <singleXmlCell id="12" r="H12" connectionId="0">
    <xmlCellPr id="1" uniqueName="P1074374">
      <xmlPr mapId="1" xpath="/GFI-IZD-POD/IFP-E_1000954/P1074374" xmlDataType="decimal"/>
    </xmlCellPr>
  </singleXmlCell>
  <singleXmlCell id="13" r="I12" connectionId="0">
    <xmlCellPr id="1" uniqueName="P1074375">
      <xmlPr mapId="1" xpath="/GFI-IZD-POD/IFP-E_1000954/P1074375" xmlDataType="decimal"/>
    </xmlCellPr>
  </singleXmlCell>
  <singleXmlCell id="14" r="H13" connectionId="0">
    <xmlCellPr id="1" uniqueName="P1074376">
      <xmlPr mapId="1" xpath="/GFI-IZD-POD/IFP-E_1000954/P1074376" xmlDataType="decimal"/>
    </xmlCellPr>
  </singleXmlCell>
  <singleXmlCell id="15" r="I13" connectionId="0">
    <xmlCellPr id="1" uniqueName="P1074491">
      <xmlPr mapId="1" xpath="/GFI-IZD-POD/IFP-E_1000954/P1074491" xmlDataType="decimal"/>
    </xmlCellPr>
  </singleXmlCell>
  <singleXmlCell id="16" r="H14" connectionId="0">
    <xmlCellPr id="1" uniqueName="P1074492">
      <xmlPr mapId="1" xpath="/GFI-IZD-POD/IFP-E_1000954/P1074492" xmlDataType="decimal"/>
    </xmlCellPr>
  </singleXmlCell>
  <singleXmlCell id="17" r="I14" connectionId="0">
    <xmlCellPr id="1" uniqueName="P1074493">
      <xmlPr mapId="1" xpath="/GFI-IZD-POD/IFP-E_1000954/P1074493" xmlDataType="decimal"/>
    </xmlCellPr>
  </singleXmlCell>
  <singleXmlCell id="18" r="H15" connectionId="0">
    <xmlCellPr id="1" uniqueName="P1074494">
      <xmlPr mapId="1" xpath="/GFI-IZD-POD/IFP-E_1000954/P1074494" xmlDataType="decimal"/>
    </xmlCellPr>
  </singleXmlCell>
  <singleXmlCell id="19" r="I15" connectionId="0">
    <xmlCellPr id="1" uniqueName="P1074575">
      <xmlPr mapId="1" xpath="/GFI-IZD-POD/IFP-E_1000954/P1074575" xmlDataType="decimal"/>
    </xmlCellPr>
  </singleXmlCell>
  <singleXmlCell id="20" r="H16" connectionId="0">
    <xmlCellPr id="1" uniqueName="P1074576">
      <xmlPr mapId="1" xpath="/GFI-IZD-POD/IFP-E_1000954/P1074576" xmlDataType="decimal"/>
    </xmlCellPr>
  </singleXmlCell>
  <singleXmlCell id="21" r="I16" connectionId="0">
    <xmlCellPr id="1" uniqueName="P1074577">
      <xmlPr mapId="1" xpath="/GFI-IZD-POD/IFP-E_1000954/P1074577" xmlDataType="decimal"/>
    </xmlCellPr>
  </singleXmlCell>
  <singleXmlCell id="22" r="H17" connectionId="0">
    <xmlCellPr id="1" uniqueName="P1074578">
      <xmlPr mapId="1" xpath="/GFI-IZD-POD/IFP-E_1000954/P1074578" xmlDataType="decimal"/>
    </xmlCellPr>
  </singleXmlCell>
  <singleXmlCell id="23" r="I17" connectionId="0">
    <xmlCellPr id="1" uniqueName="P1074579">
      <xmlPr mapId="1" xpath="/GFI-IZD-POD/IFP-E_1000954/P1074579" xmlDataType="decimal"/>
    </xmlCellPr>
  </singleXmlCell>
  <singleXmlCell id="24" r="H18" connectionId="0">
    <xmlCellPr id="1" uniqueName="P1074656">
      <xmlPr mapId="1" xpath="/GFI-IZD-POD/IFP-E_1000954/P1074656" xmlDataType="decimal"/>
    </xmlCellPr>
  </singleXmlCell>
  <singleXmlCell id="25" r="I18" connectionId="0">
    <xmlCellPr id="1" uniqueName="P1074657">
      <xmlPr mapId="1" xpath="/GFI-IZD-POD/IFP-E_1000954/P1074657" xmlDataType="decimal"/>
    </xmlCellPr>
  </singleXmlCell>
  <singleXmlCell id="26" r="H19" connectionId="0">
    <xmlCellPr id="1" uniqueName="P1074658">
      <xmlPr mapId="1" xpath="/GFI-IZD-POD/IFP-E_1000954/P1074658" xmlDataType="decimal"/>
    </xmlCellPr>
  </singleXmlCell>
  <singleXmlCell id="27" r="I19" connectionId="0">
    <xmlCellPr id="1" uniqueName="P1074659">
      <xmlPr mapId="1" xpath="/GFI-IZD-POD/IFP-E_1000954/P1074659" xmlDataType="decimal"/>
    </xmlCellPr>
  </singleXmlCell>
  <singleXmlCell id="28" r="H20" connectionId="0">
    <xmlCellPr id="1" uniqueName="P1074894">
      <xmlPr mapId="1" xpath="/GFI-IZD-POD/IFP-E_1000954/P1074894" xmlDataType="decimal"/>
    </xmlCellPr>
  </singleXmlCell>
  <singleXmlCell id="29" r="I20" connectionId="0">
    <xmlCellPr id="1" uniqueName="P1074895">
      <xmlPr mapId="1" xpath="/GFI-IZD-POD/IFP-E_1000954/P1074895" xmlDataType="decimal"/>
    </xmlCellPr>
  </singleXmlCell>
  <singleXmlCell id="30" r="H21" connectionId="0">
    <xmlCellPr id="1" uniqueName="P1074896">
      <xmlPr mapId="1" xpath="/GFI-IZD-POD/IFP-E_1000954/P1074896" xmlDataType="decimal"/>
    </xmlCellPr>
  </singleXmlCell>
  <singleXmlCell id="31" r="I21" connectionId="0">
    <xmlCellPr id="1" uniqueName="P1074897">
      <xmlPr mapId="1" xpath="/GFI-IZD-POD/IFP-E_1000954/P1074897" xmlDataType="decimal"/>
    </xmlCellPr>
  </singleXmlCell>
  <singleXmlCell id="32" r="H22" connectionId="0">
    <xmlCellPr id="1" uniqueName="P1074898">
      <xmlPr mapId="1" xpath="/GFI-IZD-POD/IFP-E_1000954/P1074898" xmlDataType="decimal"/>
    </xmlCellPr>
  </singleXmlCell>
  <singleXmlCell id="33" r="I22" connectionId="0">
    <xmlCellPr id="1" uniqueName="P1074899">
      <xmlPr mapId="1" xpath="/GFI-IZD-POD/IFP-E_1000954/P1074899" xmlDataType="decimal"/>
    </xmlCellPr>
  </singleXmlCell>
  <singleXmlCell id="34" r="H23" connectionId="0">
    <xmlCellPr id="1" uniqueName="P1074900">
      <xmlPr mapId="1" xpath="/GFI-IZD-POD/IFP-E_1000954/P1074900" xmlDataType="decimal"/>
    </xmlCellPr>
  </singleXmlCell>
  <singleXmlCell id="35" r="I23" connectionId="0">
    <xmlCellPr id="1" uniqueName="P1074901">
      <xmlPr mapId="1" xpath="/GFI-IZD-POD/IFP-E_1000954/P1074901" xmlDataType="decimal"/>
    </xmlCellPr>
  </singleXmlCell>
  <singleXmlCell id="36" r="H24" connectionId="0">
    <xmlCellPr id="1" uniqueName="P1074902">
      <xmlPr mapId="1" xpath="/GFI-IZD-POD/IFP-E_1000954/P1074902" xmlDataType="decimal"/>
    </xmlCellPr>
  </singleXmlCell>
  <singleXmlCell id="37" r="I24" connectionId="0">
    <xmlCellPr id="1" uniqueName="P1074903">
      <xmlPr mapId="1" xpath="/GFI-IZD-POD/IFP-E_1000954/P1074903" xmlDataType="decimal"/>
    </xmlCellPr>
  </singleXmlCell>
  <singleXmlCell id="38" r="H25" connectionId="0">
    <xmlCellPr id="1" uniqueName="P1074904">
      <xmlPr mapId="1" xpath="/GFI-IZD-POD/IFP-E_1000954/P1074904" xmlDataType="decimal"/>
    </xmlCellPr>
  </singleXmlCell>
  <singleXmlCell id="39" r="I25" connectionId="0">
    <xmlCellPr id="1" uniqueName="P1074905">
      <xmlPr mapId="1" xpath="/GFI-IZD-POD/IFP-E_1000954/P1074905" xmlDataType="decimal"/>
    </xmlCellPr>
  </singleXmlCell>
  <singleXmlCell id="40" r="H26" connectionId="0">
    <xmlCellPr id="1" uniqueName="P1074906">
      <xmlPr mapId="1" xpath="/GFI-IZD-POD/IFP-E_1000954/P1074906" xmlDataType="decimal"/>
    </xmlCellPr>
  </singleXmlCell>
  <singleXmlCell id="41" r="I26" connectionId="0">
    <xmlCellPr id="1" uniqueName="P1074907">
      <xmlPr mapId="1" xpath="/GFI-IZD-POD/IFP-E_1000954/P1074907" xmlDataType="decimal"/>
    </xmlCellPr>
  </singleXmlCell>
  <singleXmlCell id="42" r="H27" connectionId="0">
    <xmlCellPr id="1" uniqueName="P1074908">
      <xmlPr mapId="1" xpath="/GFI-IZD-POD/IFP-E_1000954/P1074908" xmlDataType="decimal"/>
    </xmlCellPr>
  </singleXmlCell>
  <singleXmlCell id="43" r="I27" connectionId="0">
    <xmlCellPr id="1" uniqueName="P1074909">
      <xmlPr mapId="1" xpath="/GFI-IZD-POD/IFP-E_1000954/P1074909" xmlDataType="decimal"/>
    </xmlCellPr>
  </singleXmlCell>
  <singleXmlCell id="44" r="H28" connectionId="0">
    <xmlCellPr id="1" uniqueName="P1074910">
      <xmlPr mapId="1" xpath="/GFI-IZD-POD/IFP-E_1000954/P1074910" xmlDataType="decimal"/>
    </xmlCellPr>
  </singleXmlCell>
  <singleXmlCell id="45" r="I28" connectionId="0">
    <xmlCellPr id="1" uniqueName="P1074912">
      <xmlPr mapId="1" xpath="/GFI-IZD-POD/IFP-E_1000954/P1074912" xmlDataType="decimal"/>
    </xmlCellPr>
  </singleXmlCell>
  <singleXmlCell id="46" r="H29" connectionId="0">
    <xmlCellPr id="1" uniqueName="P1074914">
      <xmlPr mapId="1" xpath="/GFI-IZD-POD/IFP-E_1000954/P1074914" xmlDataType="decimal"/>
    </xmlCellPr>
  </singleXmlCell>
  <singleXmlCell id="47" r="I29" connectionId="0">
    <xmlCellPr id="1" uniqueName="P1074916">
      <xmlPr mapId="1" xpath="/GFI-IZD-POD/IFP-E_1000954/P1074916" xmlDataType="decimal"/>
    </xmlCellPr>
  </singleXmlCell>
  <singleXmlCell id="48" r="H30" connectionId="0">
    <xmlCellPr id="1" uniqueName="P1074923">
      <xmlPr mapId="1" xpath="/GFI-IZD-POD/IFP-E_1000954/P1074923" xmlDataType="decimal"/>
    </xmlCellPr>
  </singleXmlCell>
  <singleXmlCell id="49" r="I30" connectionId="0">
    <xmlCellPr id="1" uniqueName="P1074925">
      <xmlPr mapId="1" xpath="/GFI-IZD-POD/IFP-E_1000954/P1074925" xmlDataType="decimal"/>
    </xmlCellPr>
  </singleXmlCell>
  <singleXmlCell id="50" r="H31" connectionId="0">
    <xmlCellPr id="1" uniqueName="P1074927">
      <xmlPr mapId="1" xpath="/GFI-IZD-POD/IFP-E_1000954/P1074927" xmlDataType="decimal"/>
    </xmlCellPr>
  </singleXmlCell>
  <singleXmlCell id="51" r="I31" connectionId="0">
    <xmlCellPr id="1" uniqueName="P1074947">
      <xmlPr mapId="1" xpath="/GFI-IZD-POD/IFP-E_1000954/P1074947" xmlDataType="decimal"/>
    </xmlCellPr>
  </singleXmlCell>
  <singleXmlCell id="52" r="H32" connectionId="0">
    <xmlCellPr id="1" uniqueName="P1074949">
      <xmlPr mapId="1" xpath="/GFI-IZD-POD/IFP-E_1000954/P1074949" xmlDataType="decimal"/>
    </xmlCellPr>
  </singleXmlCell>
  <singleXmlCell id="53" r="I32" connectionId="0">
    <xmlCellPr id="1" uniqueName="P1074951">
      <xmlPr mapId="1" xpath="/GFI-IZD-POD/IFP-E_1000954/P1074951" xmlDataType="decimal"/>
    </xmlCellPr>
  </singleXmlCell>
  <singleXmlCell id="54" r="H33" connectionId="0">
    <xmlCellPr id="1" uniqueName="P1074954">
      <xmlPr mapId="1" xpath="/GFI-IZD-POD/IFP-E_1000954/P1074954" xmlDataType="decimal"/>
    </xmlCellPr>
  </singleXmlCell>
  <singleXmlCell id="55" r="I33" connectionId="0">
    <xmlCellPr id="1" uniqueName="P1074956">
      <xmlPr mapId="1" xpath="/GFI-IZD-POD/IFP-E_1000954/P1074956" xmlDataType="decimal"/>
    </xmlCellPr>
  </singleXmlCell>
  <singleXmlCell id="56" r="H34" connectionId="0">
    <xmlCellPr id="1" uniqueName="P1074958">
      <xmlPr mapId="1" xpath="/GFI-IZD-POD/IFP-E_1000954/P1074958" xmlDataType="decimal"/>
    </xmlCellPr>
  </singleXmlCell>
  <singleXmlCell id="57" r="I34" connectionId="0">
    <xmlCellPr id="1" uniqueName="P1074960">
      <xmlPr mapId="1" xpath="/GFI-IZD-POD/IFP-E_1000954/P1074960" xmlDataType="decimal"/>
    </xmlCellPr>
  </singleXmlCell>
  <singleXmlCell id="58" r="H35" connectionId="0">
    <xmlCellPr id="1" uniqueName="P1074962">
      <xmlPr mapId="1" xpath="/GFI-IZD-POD/IFP-E_1000954/P1074962" xmlDataType="decimal"/>
    </xmlCellPr>
  </singleXmlCell>
  <singleXmlCell id="59" r="I35" connectionId="0">
    <xmlCellPr id="1" uniqueName="P1074964">
      <xmlPr mapId="1" xpath="/GFI-IZD-POD/IFP-E_1000954/P1074964" xmlDataType="decimal"/>
    </xmlCellPr>
  </singleXmlCell>
  <singleXmlCell id="60" r="H36" connectionId="0">
    <xmlCellPr id="1" uniqueName="P1074918">
      <xmlPr mapId="1" xpath="/GFI-IZD-POD/IFP-E_1000954/P1074918" xmlDataType="decimal"/>
    </xmlCellPr>
  </singleXmlCell>
  <singleXmlCell id="61" r="I36" connectionId="0">
    <xmlCellPr id="1" uniqueName="P1074921">
      <xmlPr mapId="1" xpath="/GFI-IZD-POD/IFP-E_1000954/P1074921" xmlDataType="decimal"/>
    </xmlCellPr>
  </singleXmlCell>
  <singleXmlCell id="62" r="H37" connectionId="0">
    <xmlCellPr id="1" uniqueName="P1084408">
      <xmlPr mapId="1" xpath="/GFI-IZD-POD/IFP-E_1000954/P1084408" xmlDataType="decimal"/>
    </xmlCellPr>
  </singleXmlCell>
  <singleXmlCell id="63" r="I37" connectionId="0">
    <xmlCellPr id="1" uniqueName="P1084409">
      <xmlPr mapId="1" xpath="/GFI-IZD-POD/IFP-E_1000954/P1084409" xmlDataType="decimal"/>
    </xmlCellPr>
  </singleXmlCell>
  <singleXmlCell id="64" r="H38" connectionId="0">
    <xmlCellPr id="1" uniqueName="P1074967">
      <xmlPr mapId="1" xpath="/GFI-IZD-POD/IFP-E_1000954/P1074967" xmlDataType="decimal"/>
    </xmlCellPr>
  </singleXmlCell>
  <singleXmlCell id="65" r="I38" connectionId="0">
    <xmlCellPr id="1" uniqueName="P1074973">
      <xmlPr mapId="1" xpath="/GFI-IZD-POD/IFP-E_1000954/P1074973" xmlDataType="decimal"/>
    </xmlCellPr>
  </singleXmlCell>
  <singleXmlCell id="66" r="H39" connectionId="0">
    <xmlCellPr id="1" uniqueName="P1074975">
      <xmlPr mapId="1" xpath="/GFI-IZD-POD/IFP-E_1000954/P1074975" xmlDataType="decimal"/>
    </xmlCellPr>
  </singleXmlCell>
  <singleXmlCell id="67" r="I39" connectionId="0">
    <xmlCellPr id="1" uniqueName="P1074979">
      <xmlPr mapId="1" xpath="/GFI-IZD-POD/IFP-E_1000954/P1074979" xmlDataType="decimal"/>
    </xmlCellPr>
  </singleXmlCell>
  <singleXmlCell id="68" r="H40" connectionId="0">
    <xmlCellPr id="1" uniqueName="P1074981">
      <xmlPr mapId="1" xpath="/GFI-IZD-POD/IFP-E_1000954/P1074981" xmlDataType="decimal"/>
    </xmlCellPr>
  </singleXmlCell>
  <singleXmlCell id="69" r="I40" connectionId="0">
    <xmlCellPr id="1" uniqueName="P1074983">
      <xmlPr mapId="1" xpath="/GFI-IZD-POD/IFP-E_1000954/P1074983" xmlDataType="decimal"/>
    </xmlCellPr>
  </singleXmlCell>
  <singleXmlCell id="70" r="H41" connectionId="0">
    <xmlCellPr id="1" uniqueName="P1074985">
      <xmlPr mapId="1" xpath="/GFI-IZD-POD/IFP-E_1000954/P1074985" xmlDataType="decimal"/>
    </xmlCellPr>
  </singleXmlCell>
  <singleXmlCell id="71" r="I41" connectionId="0">
    <xmlCellPr id="1" uniqueName="P1074987">
      <xmlPr mapId="1" xpath="/GFI-IZD-POD/IFP-E_1000954/P1074987" xmlDataType="decimal"/>
    </xmlCellPr>
  </singleXmlCell>
  <singleXmlCell id="72" r="H42" connectionId="0">
    <xmlCellPr id="1" uniqueName="P1074989">
      <xmlPr mapId="1" xpath="/GFI-IZD-POD/IFP-E_1000954/P1074989" xmlDataType="decimal"/>
    </xmlCellPr>
  </singleXmlCell>
  <singleXmlCell id="73" r="I42" connectionId="0">
    <xmlCellPr id="1" uniqueName="P1074991">
      <xmlPr mapId="1" xpath="/GFI-IZD-POD/IFP-E_1000954/P1074991" xmlDataType="decimal"/>
    </xmlCellPr>
  </singleXmlCell>
  <singleXmlCell id="74" r="H43" connectionId="0">
    <xmlCellPr id="1" uniqueName="P1074994">
      <xmlPr mapId="1" xpath="/GFI-IZD-POD/IFP-E_1000954/P1074994" xmlDataType="decimal"/>
    </xmlCellPr>
  </singleXmlCell>
  <singleXmlCell id="75" r="I43" connectionId="0">
    <xmlCellPr id="1" uniqueName="P1074997">
      <xmlPr mapId="1" xpath="/GFI-IZD-POD/IFP-E_1000954/P1074997" xmlDataType="decimal"/>
    </xmlCellPr>
  </singleXmlCell>
  <singleXmlCell id="76" r="H44" connectionId="0">
    <xmlCellPr id="1" uniqueName="P1074998">
      <xmlPr mapId="1" xpath="/GFI-IZD-POD/IFP-E_1000954/P1074998" xmlDataType="decimal"/>
    </xmlCellPr>
  </singleXmlCell>
  <singleXmlCell id="77" r="I44" connectionId="0">
    <xmlCellPr id="1" uniqueName="P1075000">
      <xmlPr mapId="1" xpath="/GFI-IZD-POD/IFP-E_1000954/P1075000" xmlDataType="decimal"/>
    </xmlCellPr>
  </singleXmlCell>
  <singleXmlCell id="78" r="H45" connectionId="0">
    <xmlCellPr id="1" uniqueName="P1075001">
      <xmlPr mapId="1" xpath="/GFI-IZD-POD/IFP-E_1000954/P1075001" xmlDataType="decimal"/>
    </xmlCellPr>
  </singleXmlCell>
  <singleXmlCell id="79" r="I45" connectionId="0">
    <xmlCellPr id="1" uniqueName="P1075003">
      <xmlPr mapId="1" xpath="/GFI-IZD-POD/IFP-E_1000954/P1075003" xmlDataType="decimal"/>
    </xmlCellPr>
  </singleXmlCell>
  <singleXmlCell id="80" r="H46" connectionId="0">
    <xmlCellPr id="1" uniqueName="P1075005">
      <xmlPr mapId="1" xpath="/GFI-IZD-POD/IFP-E_1000954/P1075005" xmlDataType="decimal"/>
    </xmlCellPr>
  </singleXmlCell>
  <singleXmlCell id="81" r="I46" connectionId="0">
    <xmlCellPr id="1" uniqueName="P1075007">
      <xmlPr mapId="1" xpath="/GFI-IZD-POD/IFP-E_1000954/P1075007" xmlDataType="decimal"/>
    </xmlCellPr>
  </singleXmlCell>
  <singleXmlCell id="82" r="H47" connectionId="0">
    <xmlCellPr id="1" uniqueName="P1075009">
      <xmlPr mapId="1" xpath="/GFI-IZD-POD/IFP-E_1000954/P1075009" xmlDataType="decimal"/>
    </xmlCellPr>
  </singleXmlCell>
  <singleXmlCell id="83" r="I47" connectionId="0">
    <xmlCellPr id="1" uniqueName="P1075011">
      <xmlPr mapId="1" xpath="/GFI-IZD-POD/IFP-E_1000954/P1075011" xmlDataType="decimal"/>
    </xmlCellPr>
  </singleXmlCell>
  <singleXmlCell id="84" r="H48" connectionId="0">
    <xmlCellPr id="1" uniqueName="P1075012">
      <xmlPr mapId="1" xpath="/GFI-IZD-POD/IFP-E_1000954/P1075012" xmlDataType="decimal"/>
    </xmlCellPr>
  </singleXmlCell>
  <singleXmlCell id="85" r="I48" connectionId="0">
    <xmlCellPr id="1" uniqueName="P1075014">
      <xmlPr mapId="1" xpath="/GFI-IZD-POD/IFP-E_1000954/P1075014" xmlDataType="decimal"/>
    </xmlCellPr>
  </singleXmlCell>
  <singleXmlCell id="86" r="H49" connectionId="0">
    <xmlCellPr id="1" uniqueName="P1075016">
      <xmlPr mapId="1" xpath="/GFI-IZD-POD/IFP-E_1000954/P1075016" xmlDataType="decimal"/>
    </xmlCellPr>
  </singleXmlCell>
  <singleXmlCell id="87" r="I49" connectionId="0">
    <xmlCellPr id="1" uniqueName="P1075018">
      <xmlPr mapId="1" xpath="/GFI-IZD-POD/IFP-E_1000954/P1075018" xmlDataType="decimal"/>
    </xmlCellPr>
  </singleXmlCell>
  <singleXmlCell id="88" r="H50" connectionId="0">
    <xmlCellPr id="1" uniqueName="P1075020">
      <xmlPr mapId="1" xpath="/GFI-IZD-POD/IFP-E_1000954/P1075020" xmlDataType="decimal"/>
    </xmlCellPr>
  </singleXmlCell>
  <singleXmlCell id="89" r="I50" connectionId="0">
    <xmlCellPr id="1" uniqueName="P1075023">
      <xmlPr mapId="1" xpath="/GFI-IZD-POD/IFP-E_1000954/P1075023" xmlDataType="decimal"/>
    </xmlCellPr>
  </singleXmlCell>
  <singleXmlCell id="90" r="H51" connectionId="0">
    <xmlCellPr id="1" uniqueName="P1075026">
      <xmlPr mapId="1" xpath="/GFI-IZD-POD/IFP-E_1000954/P1075026" xmlDataType="decimal"/>
    </xmlCellPr>
  </singleXmlCell>
  <singleXmlCell id="91" r="I51" connectionId="0">
    <xmlCellPr id="1" uniqueName="P1075028">
      <xmlPr mapId="1" xpath="/GFI-IZD-POD/IFP-E_1000954/P1075028" xmlDataType="decimal"/>
    </xmlCellPr>
  </singleXmlCell>
  <singleXmlCell id="92" r="H52" connectionId="0">
    <xmlCellPr id="1" uniqueName="P1075031">
      <xmlPr mapId="1" xpath="/GFI-IZD-POD/IFP-E_1000954/P1075031" xmlDataType="decimal"/>
    </xmlCellPr>
  </singleXmlCell>
  <singleXmlCell id="93" r="I52" connectionId="0">
    <xmlCellPr id="1" uniqueName="P1075033">
      <xmlPr mapId="1" xpath="/GFI-IZD-POD/IFP-E_1000954/P1075033" xmlDataType="decimal"/>
    </xmlCellPr>
  </singleXmlCell>
  <singleXmlCell id="94" r="H53" connectionId="0">
    <xmlCellPr id="1" uniqueName="P1075035">
      <xmlPr mapId="1" xpath="/GFI-IZD-POD/IFP-E_1000954/P1075035" xmlDataType="decimal"/>
    </xmlCellPr>
  </singleXmlCell>
  <singleXmlCell id="95" r="I53" connectionId="0">
    <xmlCellPr id="1" uniqueName="P1075037">
      <xmlPr mapId="1" xpath="/GFI-IZD-POD/IFP-E_1000954/P1075037" xmlDataType="decimal"/>
    </xmlCellPr>
  </singleXmlCell>
  <singleXmlCell id="96" r="H54" connectionId="0">
    <xmlCellPr id="1" uniqueName="P1075039">
      <xmlPr mapId="1" xpath="/GFI-IZD-POD/IFP-E_1000954/P1075039" xmlDataType="decimal"/>
    </xmlCellPr>
  </singleXmlCell>
  <singleXmlCell id="97" r="I54" connectionId="0">
    <xmlCellPr id="1" uniqueName="P1075043">
      <xmlPr mapId="1" xpath="/GFI-IZD-POD/IFP-E_1000954/P1075043" xmlDataType="decimal"/>
    </xmlCellPr>
  </singleXmlCell>
  <singleXmlCell id="98" r="H55" connectionId="0">
    <xmlCellPr id="1" uniqueName="P1075055">
      <xmlPr mapId="1" xpath="/GFI-IZD-POD/IFP-E_1000954/P1075055" xmlDataType="decimal"/>
    </xmlCellPr>
  </singleXmlCell>
  <singleXmlCell id="99" r="I55" connectionId="0">
    <xmlCellPr id="1" uniqueName="P1075057">
      <xmlPr mapId="1" xpath="/GFI-IZD-POD/IFP-E_1000954/P1075057" xmlDataType="decimal"/>
    </xmlCellPr>
  </singleXmlCell>
  <singleXmlCell id="100" r="H56" connectionId="0">
    <xmlCellPr id="1" uniqueName="P1075058">
      <xmlPr mapId="1" xpath="/GFI-IZD-POD/IFP-E_1000954/P1075058" xmlDataType="decimal"/>
    </xmlCellPr>
  </singleXmlCell>
  <singleXmlCell id="101" r="I56" connectionId="0">
    <xmlCellPr id="1" uniqueName="P1075060">
      <xmlPr mapId="1" xpath="/GFI-IZD-POD/IFP-E_1000954/P1075060" xmlDataType="decimal"/>
    </xmlCellPr>
  </singleXmlCell>
  <singleXmlCell id="102" r="H57" connectionId="0">
    <xmlCellPr id="1" uniqueName="P1075063">
      <xmlPr mapId="1" xpath="/GFI-IZD-POD/IFP-E_1000954/P1075063" xmlDataType="decimal"/>
    </xmlCellPr>
  </singleXmlCell>
  <singleXmlCell id="103" r="I57" connectionId="0">
    <xmlCellPr id="1" uniqueName="P1075065">
      <xmlPr mapId="1" xpath="/GFI-IZD-POD/IFP-E_1000954/P1075065" xmlDataType="decimal"/>
    </xmlCellPr>
  </singleXmlCell>
  <singleXmlCell id="104" r="H58" connectionId="0">
    <xmlCellPr id="1" uniqueName="P1075067">
      <xmlPr mapId="1" xpath="/GFI-IZD-POD/IFP-E_1000954/P1075067" xmlDataType="decimal"/>
    </xmlCellPr>
  </singleXmlCell>
  <singleXmlCell id="105" r="I58" connectionId="0">
    <xmlCellPr id="1" uniqueName="P1075071">
      <xmlPr mapId="1" xpath="/GFI-IZD-POD/IFP-E_1000954/P1075071" xmlDataType="decimal"/>
    </xmlCellPr>
  </singleXmlCell>
  <singleXmlCell id="106" r="H59" connectionId="0">
    <xmlCellPr id="1" uniqueName="P1075076">
      <xmlPr mapId="1" xpath="/GFI-IZD-POD/IFP-E_1000954/P1075076" xmlDataType="decimal"/>
    </xmlCellPr>
  </singleXmlCell>
  <singleXmlCell id="107" r="I59" connectionId="0">
    <xmlCellPr id="1" uniqueName="P1075080">
      <xmlPr mapId="1" xpath="/GFI-IZD-POD/IFP-E_1000954/P1075080" xmlDataType="decimal"/>
    </xmlCellPr>
  </singleXmlCell>
  <singleXmlCell id="108" r="H60" connectionId="0">
    <xmlCellPr id="1" uniqueName="P1075083">
      <xmlPr mapId="1" xpath="/GFI-IZD-POD/IFP-E_1000954/P1075083" xmlDataType="decimal"/>
    </xmlCellPr>
  </singleXmlCell>
  <singleXmlCell id="109" r="I60" connectionId="0">
    <xmlCellPr id="1" uniqueName="P1075085">
      <xmlPr mapId="1" xpath="/GFI-IZD-POD/IFP-E_1000954/P1075085" xmlDataType="decimal"/>
    </xmlCellPr>
  </singleXmlCell>
  <singleXmlCell id="110" r="H61" connectionId="0">
    <xmlCellPr id="1" uniqueName="P1075091">
      <xmlPr mapId="1" xpath="/GFI-IZD-POD/IFP-E_1000954/P1075091" xmlDataType="decimal"/>
    </xmlCellPr>
  </singleXmlCell>
  <singleXmlCell id="111" r="I61" connectionId="0">
    <xmlCellPr id="1" uniqueName="P1075093">
      <xmlPr mapId="1" xpath="/GFI-IZD-POD/IFP-E_1000954/P1075093" xmlDataType="decimal"/>
    </xmlCellPr>
  </singleXmlCell>
  <singleXmlCell id="112" r="H62" connectionId="0">
    <xmlCellPr id="1" uniqueName="P1075095">
      <xmlPr mapId="1" xpath="/GFI-IZD-POD/IFP-E_1000954/P1075095" xmlDataType="decimal"/>
    </xmlCellPr>
  </singleXmlCell>
  <singleXmlCell id="113" r="I62" connectionId="0">
    <xmlCellPr id="1" uniqueName="P1075097">
      <xmlPr mapId="1" xpath="/GFI-IZD-POD/IFP-E_1000954/P1075097" xmlDataType="decimal"/>
    </xmlCellPr>
  </singleXmlCell>
  <singleXmlCell id="114" r="H63" connectionId="0">
    <xmlCellPr id="1" uniqueName="P1075099">
      <xmlPr mapId="1" xpath="/GFI-IZD-POD/IFP-E_1000954/P1075099" xmlDataType="decimal"/>
    </xmlCellPr>
  </singleXmlCell>
  <singleXmlCell id="115" r="I63" connectionId="0">
    <xmlCellPr id="1" uniqueName="P1075100">
      <xmlPr mapId="1" xpath="/GFI-IZD-POD/IFP-E_1000954/P1075100" xmlDataType="decimal"/>
    </xmlCellPr>
  </singleXmlCell>
  <singleXmlCell id="116" r="H64" connectionId="0">
    <xmlCellPr id="1" uniqueName="P1075101">
      <xmlPr mapId="1" xpath="/GFI-IZD-POD/IFP-E_1000954/P1075101" xmlDataType="decimal"/>
    </xmlCellPr>
  </singleXmlCell>
  <singleXmlCell id="117" r="I64" connectionId="0">
    <xmlCellPr id="1" uniqueName="P1075102">
      <xmlPr mapId="1" xpath="/GFI-IZD-POD/IFP-E_1000954/P1075102" xmlDataType="decimal"/>
    </xmlCellPr>
  </singleXmlCell>
  <singleXmlCell id="118" r="H65" connectionId="0">
    <xmlCellPr id="1" uniqueName="P1075103">
      <xmlPr mapId="1" xpath="/GFI-IZD-POD/IFP-E_1000954/P1075103" xmlDataType="decimal"/>
    </xmlCellPr>
  </singleXmlCell>
  <singleXmlCell id="119" r="I65" connectionId="0">
    <xmlCellPr id="1" uniqueName="P1075104">
      <xmlPr mapId="1" xpath="/GFI-IZD-POD/IFP-E_1000954/P1075104" xmlDataType="decimal"/>
    </xmlCellPr>
  </singleXmlCell>
  <singleXmlCell id="120" r="H66" connectionId="0">
    <xmlCellPr id="1" uniqueName="P1075105">
      <xmlPr mapId="1" xpath="/GFI-IZD-POD/IFP-E_1000954/P1075105" xmlDataType="decimal"/>
    </xmlCellPr>
  </singleXmlCell>
  <singleXmlCell id="121" r="I66" connectionId="0">
    <xmlCellPr id="1" uniqueName="P1075106">
      <xmlPr mapId="1" xpath="/GFI-IZD-POD/IFP-E_1000954/P1075106" xmlDataType="decimal"/>
    </xmlCellPr>
  </singleXmlCell>
  <singleXmlCell id="122" r="H67" connectionId="0">
    <xmlCellPr id="1" uniqueName="P1075107">
      <xmlPr mapId="1" xpath="/GFI-IZD-POD/IFP-E_1000954/P1075107" xmlDataType="decimal"/>
    </xmlCellPr>
  </singleXmlCell>
  <singleXmlCell id="123" r="I67" connectionId="0">
    <xmlCellPr id="1" uniqueName="P1075108">
      <xmlPr mapId="1" xpath="/GFI-IZD-POD/IFP-E_1000954/P1075108" xmlDataType="decimal"/>
    </xmlCellPr>
  </singleXmlCell>
  <singleXmlCell id="124" r="H68" connectionId="0">
    <xmlCellPr id="1" uniqueName="P1075109">
      <xmlPr mapId="1" xpath="/GFI-IZD-POD/IFP-E_1000954/P1075109" xmlDataType="decimal"/>
    </xmlCellPr>
  </singleXmlCell>
  <singleXmlCell id="125" r="I68" connectionId="0">
    <xmlCellPr id="1" uniqueName="P1075110">
      <xmlPr mapId="1" xpath="/GFI-IZD-POD/IFP-E_1000954/P1075110" xmlDataType="decimal"/>
    </xmlCellPr>
  </singleXmlCell>
  <singleXmlCell id="126" r="H69" connectionId="0">
    <xmlCellPr id="1" uniqueName="P1075111">
      <xmlPr mapId="1" xpath="/GFI-IZD-POD/IFP-E_1000954/P1075111" xmlDataType="decimal"/>
    </xmlCellPr>
  </singleXmlCell>
  <singleXmlCell id="127" r="I69" connectionId="0">
    <xmlCellPr id="1" uniqueName="P1075112">
      <xmlPr mapId="1" xpath="/GFI-IZD-POD/IFP-E_1000954/P1075112" xmlDataType="decimal"/>
    </xmlCellPr>
  </singleXmlCell>
  <singleXmlCell id="128" r="H70" connectionId="0">
    <xmlCellPr id="1" uniqueName="P1075113">
      <xmlPr mapId="1" xpath="/GFI-IZD-POD/IFP-E_1000954/P1075113" xmlDataType="decimal"/>
    </xmlCellPr>
  </singleXmlCell>
  <singleXmlCell id="129" r="I70" connectionId="0">
    <xmlCellPr id="1" uniqueName="P1075114">
      <xmlPr mapId="1" xpath="/GFI-IZD-POD/IFP-E_1000954/P1075114" xmlDataType="decimal"/>
    </xmlCellPr>
  </singleXmlCell>
  <singleXmlCell id="130" r="H71" connectionId="0">
    <xmlCellPr id="1" uniqueName="P1075115">
      <xmlPr mapId="1" xpath="/GFI-IZD-POD/IFP-E_1000954/P1075115" xmlDataType="decimal"/>
    </xmlCellPr>
  </singleXmlCell>
  <singleXmlCell id="131" r="I71" connectionId="0">
    <xmlCellPr id="1" uniqueName="P1075116">
      <xmlPr mapId="1" xpath="/GFI-IZD-POD/IFP-E_1000954/P1075116" xmlDataType="decimal"/>
    </xmlCellPr>
  </singleXmlCell>
  <singleXmlCell id="132" r="H72" connectionId="0">
    <xmlCellPr id="1" uniqueName="P1075117">
      <xmlPr mapId="1" xpath="/GFI-IZD-POD/IFP-E_1000954/P1075117" xmlDataType="decimal"/>
    </xmlCellPr>
  </singleXmlCell>
  <singleXmlCell id="133" r="I72" connectionId="0">
    <xmlCellPr id="1" uniqueName="P1075118">
      <xmlPr mapId="1" xpath="/GFI-IZD-POD/IFP-E_1000954/P1075118" xmlDataType="decimal"/>
    </xmlCellPr>
  </singleXmlCell>
  <singleXmlCell id="134" r="H73" connectionId="0">
    <xmlCellPr id="1" uniqueName="P1075119">
      <xmlPr mapId="1" xpath="/GFI-IZD-POD/IFP-E_1000954/P1075119" xmlDataType="decimal"/>
    </xmlCellPr>
  </singleXmlCell>
  <singleXmlCell id="135" r="I73" connectionId="0">
    <xmlCellPr id="1" uniqueName="P1075120">
      <xmlPr mapId="1" xpath="/GFI-IZD-POD/IFP-E_1000954/P1075120" xmlDataType="decimal"/>
    </xmlCellPr>
  </singleXmlCell>
  <singleXmlCell id="136" r="H75" connectionId="0">
    <xmlCellPr id="1" uniqueName="P1075121">
      <xmlPr mapId="1" xpath="/GFI-IZD-POD/IFP-E_1000954/P1075121" xmlDataType="decimal"/>
    </xmlCellPr>
  </singleXmlCell>
  <singleXmlCell id="137" r="I75" connectionId="0">
    <xmlCellPr id="1" uniqueName="P1075229">
      <xmlPr mapId="1" xpath="/GFI-IZD-POD/IFP-E_1000954/P1075229" xmlDataType="decimal"/>
    </xmlCellPr>
  </singleXmlCell>
  <singleXmlCell id="138" r="H76" connectionId="0">
    <xmlCellPr id="1" uniqueName="P1075230">
      <xmlPr mapId="1" xpath="/GFI-IZD-POD/IFP-E_1000954/P1075230" xmlDataType="decimal"/>
    </xmlCellPr>
  </singleXmlCell>
  <singleXmlCell id="139" r="I76" connectionId="0">
    <xmlCellPr id="1" uniqueName="P1075231">
      <xmlPr mapId="1" xpath="/GFI-IZD-POD/IFP-E_1000954/P1075231" xmlDataType="decimal"/>
    </xmlCellPr>
  </singleXmlCell>
  <singleXmlCell id="140" r="H77" connectionId="0">
    <xmlCellPr id="1" uniqueName="P1075232">
      <xmlPr mapId="1" xpath="/GFI-IZD-POD/IFP-E_1000954/P1075232" xmlDataType="decimal"/>
    </xmlCellPr>
  </singleXmlCell>
  <singleXmlCell id="141" r="I77" connectionId="0">
    <xmlCellPr id="1" uniqueName="P1075233">
      <xmlPr mapId="1" xpath="/GFI-IZD-POD/IFP-E_1000954/P1075233" xmlDataType="decimal"/>
    </xmlCellPr>
  </singleXmlCell>
  <singleXmlCell id="142" r="H78" connectionId="0">
    <xmlCellPr id="1" uniqueName="P1075234">
      <xmlPr mapId="1" xpath="/GFI-IZD-POD/IFP-E_1000954/P1075234" xmlDataType="decimal"/>
    </xmlCellPr>
  </singleXmlCell>
  <singleXmlCell id="143" r="I78" connectionId="0">
    <xmlCellPr id="1" uniqueName="P1075235">
      <xmlPr mapId="1" xpath="/GFI-IZD-POD/IFP-E_1000954/P1075235" xmlDataType="decimal"/>
    </xmlCellPr>
  </singleXmlCell>
  <singleXmlCell id="144" r="H79" connectionId="0">
    <xmlCellPr id="1" uniqueName="P1075236">
      <xmlPr mapId="1" xpath="/GFI-IZD-POD/IFP-E_1000954/P1075236" xmlDataType="decimal"/>
    </xmlCellPr>
  </singleXmlCell>
  <singleXmlCell id="145" r="I79" connectionId="0">
    <xmlCellPr id="1" uniqueName="P1075237">
      <xmlPr mapId="1" xpath="/GFI-IZD-POD/IFP-E_1000954/P1075237" xmlDataType="decimal"/>
    </xmlCellPr>
  </singleXmlCell>
  <singleXmlCell id="146" r="H80" connectionId="0">
    <xmlCellPr id="1" uniqueName="P1075238">
      <xmlPr mapId="1" xpath="/GFI-IZD-POD/IFP-E_1000954/P1075238" xmlDataType="decimal"/>
    </xmlCellPr>
  </singleXmlCell>
  <singleXmlCell id="147" r="I80" connectionId="0">
    <xmlCellPr id="1" uniqueName="P1075239">
      <xmlPr mapId="1" xpath="/GFI-IZD-POD/IFP-E_1000954/P1075239" xmlDataType="decimal"/>
    </xmlCellPr>
  </singleXmlCell>
  <singleXmlCell id="148" r="H81" connectionId="0">
    <xmlCellPr id="1" uniqueName="P1075240">
      <xmlPr mapId="1" xpath="/GFI-IZD-POD/IFP-E_1000954/P1075240" xmlDataType="decimal"/>
    </xmlCellPr>
  </singleXmlCell>
  <singleXmlCell id="149" r="I81" connectionId="0">
    <xmlCellPr id="1" uniqueName="P1075241">
      <xmlPr mapId="1" xpath="/GFI-IZD-POD/IFP-E_1000954/P1075241" xmlDataType="decimal"/>
    </xmlCellPr>
  </singleXmlCell>
  <singleXmlCell id="150" r="H82" connectionId="0">
    <xmlCellPr id="1" uniqueName="P1075242">
      <xmlPr mapId="1" xpath="/GFI-IZD-POD/IFP-E_1000954/P1075242" xmlDataType="decimal"/>
    </xmlCellPr>
  </singleXmlCell>
  <singleXmlCell id="151" r="I82" connectionId="0">
    <xmlCellPr id="1" uniqueName="P1075243">
      <xmlPr mapId="1" xpath="/GFI-IZD-POD/IFP-E_1000954/P1075243" xmlDataType="decimal"/>
    </xmlCellPr>
  </singleXmlCell>
  <singleXmlCell id="152" r="H83" connectionId="0">
    <xmlCellPr id="1" uniqueName="P1075244">
      <xmlPr mapId="1" xpath="/GFI-IZD-POD/IFP-E_1000954/P1075244" xmlDataType="decimal"/>
    </xmlCellPr>
  </singleXmlCell>
  <singleXmlCell id="153" r="I83" connectionId="0">
    <xmlCellPr id="1" uniqueName="P1075245">
      <xmlPr mapId="1" xpath="/GFI-IZD-POD/IFP-E_1000954/P1075245" xmlDataType="decimal"/>
    </xmlCellPr>
  </singleXmlCell>
  <singleXmlCell id="154" r="H84" connectionId="0">
    <xmlCellPr id="1" uniqueName="P1075246">
      <xmlPr mapId="1" xpath="/GFI-IZD-POD/IFP-E_1000954/P1075246" xmlDataType="decimal"/>
    </xmlCellPr>
  </singleXmlCell>
  <singleXmlCell id="155" r="I84" connectionId="0">
    <xmlCellPr id="1" uniqueName="P1075247">
      <xmlPr mapId="1" xpath="/GFI-IZD-POD/IFP-E_1000954/P1075247" xmlDataType="decimal"/>
    </xmlCellPr>
  </singleXmlCell>
  <singleXmlCell id="156" r="H85" connectionId="0">
    <xmlCellPr id="1" uniqueName="P1075248">
      <xmlPr mapId="1" xpath="/GFI-IZD-POD/IFP-E_1000954/P1075248" xmlDataType="decimal"/>
    </xmlCellPr>
  </singleXmlCell>
  <singleXmlCell id="157" r="I85" connectionId="0">
    <xmlCellPr id="1" uniqueName="P1075249">
      <xmlPr mapId="1" xpath="/GFI-IZD-POD/IFP-E_1000954/P1075249" xmlDataType="decimal"/>
    </xmlCellPr>
  </singleXmlCell>
  <singleXmlCell id="158" r="H86" connectionId="0">
    <xmlCellPr id="1" uniqueName="P1075250">
      <xmlPr mapId="1" xpath="/GFI-IZD-POD/IFP-E_1000954/P1075250" xmlDataType="decimal"/>
    </xmlCellPr>
  </singleXmlCell>
  <singleXmlCell id="159" r="I86" connectionId="0">
    <xmlCellPr id="1" uniqueName="P1075251">
      <xmlPr mapId="1" xpath="/GFI-IZD-POD/IFP-E_1000954/P1075251" xmlDataType="decimal"/>
    </xmlCellPr>
  </singleXmlCell>
  <singleXmlCell id="160" r="H87" connectionId="0">
    <xmlCellPr id="1" uniqueName="P1075252">
      <xmlPr mapId="1" xpath="/GFI-IZD-POD/IFP-E_1000954/P1075252" xmlDataType="decimal"/>
    </xmlCellPr>
  </singleXmlCell>
  <singleXmlCell id="161" r="I87" connectionId="0">
    <xmlCellPr id="1" uniqueName="P1075253">
      <xmlPr mapId="1" xpath="/GFI-IZD-POD/IFP-E_1000954/P1075253" xmlDataType="decimal"/>
    </xmlCellPr>
  </singleXmlCell>
  <singleXmlCell id="162" r="H88" connectionId="0">
    <xmlCellPr id="1" uniqueName="P1075254">
      <xmlPr mapId="1" xpath="/GFI-IZD-POD/IFP-E_1000954/P1075254" xmlDataType="decimal"/>
    </xmlCellPr>
  </singleXmlCell>
  <singleXmlCell id="163" r="I88" connectionId="0">
    <xmlCellPr id="1" uniqueName="P1075255">
      <xmlPr mapId="1" xpath="/GFI-IZD-POD/IFP-E_1000954/P1075255" xmlDataType="decimal"/>
    </xmlCellPr>
  </singleXmlCell>
  <singleXmlCell id="164" r="H89" connectionId="0">
    <xmlCellPr id="1" uniqueName="P1121862">
      <xmlPr mapId="1" xpath="/GFI-IZD-POD/IFP-E_1000954/P1121862" xmlDataType="decimal"/>
    </xmlCellPr>
  </singleXmlCell>
  <singleXmlCell id="165" r="I89" connectionId="0">
    <xmlCellPr id="1" uniqueName="P1121863">
      <xmlPr mapId="1" xpath="/GFI-IZD-POD/IFP-E_1000954/P1121863" xmlDataType="decimal"/>
    </xmlCellPr>
  </singleXmlCell>
  <singleXmlCell id="166" r="H90" connectionId="0">
    <xmlCellPr id="1" uniqueName="P1121864">
      <xmlPr mapId="1" xpath="/GFI-IZD-POD/IFP-E_1000954/P1121864" xmlDataType="decimal"/>
    </xmlCellPr>
  </singleXmlCell>
  <singleXmlCell id="167" r="I90" connectionId="0">
    <xmlCellPr id="1" uniqueName="P1121865">
      <xmlPr mapId="1" xpath="/GFI-IZD-POD/IFP-E_1000954/P1121865" xmlDataType="decimal"/>
    </xmlCellPr>
  </singleXmlCell>
  <singleXmlCell id="168" r="H91" connectionId="0">
    <xmlCellPr id="1" uniqueName="P1075256">
      <xmlPr mapId="1" xpath="/GFI-IZD-POD/IFP-E_1000954/P1075256" xmlDataType="decimal"/>
    </xmlCellPr>
  </singleXmlCell>
  <singleXmlCell id="169" r="I91" connectionId="0">
    <xmlCellPr id="1" uniqueName="P1075257">
      <xmlPr mapId="1" xpath="/GFI-IZD-POD/IFP-E_1000954/P1075257" xmlDataType="decimal"/>
    </xmlCellPr>
  </singleXmlCell>
  <singleXmlCell id="170" r="H92" connectionId="0">
    <xmlCellPr id="1" uniqueName="P1075258">
      <xmlPr mapId="1" xpath="/GFI-IZD-POD/IFP-E_1000954/P1075258" xmlDataType="decimal"/>
    </xmlCellPr>
  </singleXmlCell>
  <singleXmlCell id="171" r="I92" connectionId="0">
    <xmlCellPr id="1" uniqueName="P1075259">
      <xmlPr mapId="1" xpath="/GFI-IZD-POD/IFP-E_1000954/P1075259" xmlDataType="decimal"/>
    </xmlCellPr>
  </singleXmlCell>
  <singleXmlCell id="172" r="H93" connectionId="0">
    <xmlCellPr id="1" uniqueName="P1075260">
      <xmlPr mapId="1" xpath="/GFI-IZD-POD/IFP-E_1000954/P1075260" xmlDataType="decimal"/>
    </xmlCellPr>
  </singleXmlCell>
  <singleXmlCell id="173" r="I93" connectionId="0">
    <xmlCellPr id="1" uniqueName="P1075261">
      <xmlPr mapId="1" xpath="/GFI-IZD-POD/IFP-E_1000954/P1075261" xmlDataType="decimal"/>
    </xmlCellPr>
  </singleXmlCell>
  <singleXmlCell id="174" r="H94" connectionId="0">
    <xmlCellPr id="1" uniqueName="P1075262">
      <xmlPr mapId="1" xpath="/GFI-IZD-POD/IFP-E_1000954/P1075262" xmlDataType="decimal"/>
    </xmlCellPr>
  </singleXmlCell>
  <singleXmlCell id="175" r="I94" connectionId="0">
    <xmlCellPr id="1" uniqueName="P1075263">
      <xmlPr mapId="1" xpath="/GFI-IZD-POD/IFP-E_1000954/P1075263" xmlDataType="decimal"/>
    </xmlCellPr>
  </singleXmlCell>
  <singleXmlCell id="176" r="H95" connectionId="0">
    <xmlCellPr id="1" uniqueName="P1075264">
      <xmlPr mapId="1" xpath="/GFI-IZD-POD/IFP-E_1000954/P1075264" xmlDataType="decimal"/>
    </xmlCellPr>
  </singleXmlCell>
  <singleXmlCell id="177" r="I95" connectionId="0">
    <xmlCellPr id="1" uniqueName="P1075265">
      <xmlPr mapId="1" xpath="/GFI-IZD-POD/IFP-E_1000954/P1075265" xmlDataType="decimal"/>
    </xmlCellPr>
  </singleXmlCell>
  <singleXmlCell id="178" r="H96" connectionId="0">
    <xmlCellPr id="1" uniqueName="P1075266">
      <xmlPr mapId="1" xpath="/GFI-IZD-POD/IFP-E_1000954/P1075266" xmlDataType="decimal"/>
    </xmlCellPr>
  </singleXmlCell>
  <singleXmlCell id="179" r="I96" connectionId="0">
    <xmlCellPr id="1" uniqueName="P1075267">
      <xmlPr mapId="1" xpath="/GFI-IZD-POD/IFP-E_1000954/P1075267" xmlDataType="decimal"/>
    </xmlCellPr>
  </singleXmlCell>
  <singleXmlCell id="180" r="H97" connectionId="0">
    <xmlCellPr id="1" uniqueName="P1075268">
      <xmlPr mapId="1" xpath="/GFI-IZD-POD/IFP-E_1000954/P1075268" xmlDataType="decimal"/>
    </xmlCellPr>
  </singleXmlCell>
  <singleXmlCell id="181" r="I97" connectionId="0">
    <xmlCellPr id="1" uniqueName="P1075269">
      <xmlPr mapId="1" xpath="/GFI-IZD-POD/IFP-E_1000954/P1075269" xmlDataType="decimal"/>
    </xmlCellPr>
  </singleXmlCell>
  <singleXmlCell id="182" r="H98" connectionId="0">
    <xmlCellPr id="1" uniqueName="P1075270">
      <xmlPr mapId="1" xpath="/GFI-IZD-POD/IFP-E_1000954/P1075270" xmlDataType="decimal"/>
    </xmlCellPr>
  </singleXmlCell>
  <singleXmlCell id="183" r="I98" connectionId="0">
    <xmlCellPr id="1" uniqueName="P1075271">
      <xmlPr mapId="1" xpath="/GFI-IZD-POD/IFP-E_1000954/P1075271" xmlDataType="decimal"/>
    </xmlCellPr>
  </singleXmlCell>
  <singleXmlCell id="184" r="H99" connectionId="0">
    <xmlCellPr id="1" uniqueName="P1075272">
      <xmlPr mapId="1" xpath="/GFI-IZD-POD/IFP-E_1000954/P1075272" xmlDataType="decimal"/>
    </xmlCellPr>
  </singleXmlCell>
  <singleXmlCell id="185" r="I99" connectionId="0">
    <xmlCellPr id="1" uniqueName="P1075273">
      <xmlPr mapId="1" xpath="/GFI-IZD-POD/IFP-E_1000954/P1075273" xmlDataType="decimal"/>
    </xmlCellPr>
  </singleXmlCell>
  <singleXmlCell id="186" r="H100" connectionId="0">
    <xmlCellPr id="1" uniqueName="P1075274">
      <xmlPr mapId="1" xpath="/GFI-IZD-POD/IFP-E_1000954/P1075274" xmlDataType="decimal"/>
    </xmlCellPr>
  </singleXmlCell>
  <singleXmlCell id="187" r="I100" connectionId="0">
    <xmlCellPr id="1" uniqueName="P1075275">
      <xmlPr mapId="1" xpath="/GFI-IZD-POD/IFP-E_1000954/P1075275" xmlDataType="decimal"/>
    </xmlCellPr>
  </singleXmlCell>
  <singleXmlCell id="188" r="H101" connectionId="0">
    <xmlCellPr id="1" uniqueName="P1075276">
      <xmlPr mapId="1" xpath="/GFI-IZD-POD/IFP-E_1000954/P1075276" xmlDataType="decimal"/>
    </xmlCellPr>
  </singleXmlCell>
  <singleXmlCell id="189" r="I101" connectionId="0">
    <xmlCellPr id="1" uniqueName="P1075277">
      <xmlPr mapId="1" xpath="/GFI-IZD-POD/IFP-E_1000954/P1075277" xmlDataType="decimal"/>
    </xmlCellPr>
  </singleXmlCell>
  <singleXmlCell id="190" r="H102" connectionId="0">
    <xmlCellPr id="1" uniqueName="P1075278">
      <xmlPr mapId="1" xpath="/GFI-IZD-POD/IFP-E_1000954/P1075278" xmlDataType="decimal"/>
    </xmlCellPr>
  </singleXmlCell>
  <singleXmlCell id="191" r="I102" connectionId="0">
    <xmlCellPr id="1" uniqueName="P1075279">
      <xmlPr mapId="1" xpath="/GFI-IZD-POD/IFP-E_1000954/P1075279" xmlDataType="decimal"/>
    </xmlCellPr>
  </singleXmlCell>
  <singleXmlCell id="192" r="H103" connectionId="0">
    <xmlCellPr id="1" uniqueName="P1075280">
      <xmlPr mapId="1" xpath="/GFI-IZD-POD/IFP-E_1000954/P1075280" xmlDataType="decimal"/>
    </xmlCellPr>
  </singleXmlCell>
  <singleXmlCell id="193" r="I103" connectionId="0">
    <xmlCellPr id="1" uniqueName="P1075281">
      <xmlPr mapId="1" xpath="/GFI-IZD-POD/IFP-E_1000954/P1075281" xmlDataType="decimal"/>
    </xmlCellPr>
  </singleXmlCell>
  <singleXmlCell id="194" r="H104" connectionId="0">
    <xmlCellPr id="1" uniqueName="P1075282">
      <xmlPr mapId="1" xpath="/GFI-IZD-POD/IFP-E_1000954/P1075282" xmlDataType="decimal"/>
    </xmlCellPr>
  </singleXmlCell>
  <singleXmlCell id="195" r="I104" connectionId="0">
    <xmlCellPr id="1" uniqueName="P1075283">
      <xmlPr mapId="1" xpath="/GFI-IZD-POD/IFP-E_1000954/P1075283" xmlDataType="decimal"/>
    </xmlCellPr>
  </singleXmlCell>
  <singleXmlCell id="196" r="H105" connectionId="0">
    <xmlCellPr id="1" uniqueName="P1075284">
      <xmlPr mapId="1" xpath="/GFI-IZD-POD/IFP-E_1000954/P1075284" xmlDataType="decimal"/>
    </xmlCellPr>
  </singleXmlCell>
  <singleXmlCell id="197" r="I105" connectionId="0">
    <xmlCellPr id="1" uniqueName="P1075285">
      <xmlPr mapId="1" xpath="/GFI-IZD-POD/IFP-E_1000954/P1075285" xmlDataType="decimal"/>
    </xmlCellPr>
  </singleXmlCell>
  <singleXmlCell id="198" r="H106" connectionId="0">
    <xmlCellPr id="1" uniqueName="P1075286">
      <xmlPr mapId="1" xpath="/GFI-IZD-POD/IFP-E_1000954/P1075286" xmlDataType="decimal"/>
    </xmlCellPr>
  </singleXmlCell>
  <singleXmlCell id="199" r="I106" connectionId="0">
    <xmlCellPr id="1" uniqueName="P1075287">
      <xmlPr mapId="1" xpath="/GFI-IZD-POD/IFP-E_1000954/P1075287" xmlDataType="decimal"/>
    </xmlCellPr>
  </singleXmlCell>
  <singleXmlCell id="200" r="H107" connectionId="0">
    <xmlCellPr id="1" uniqueName="P1075288">
      <xmlPr mapId="1" xpath="/GFI-IZD-POD/IFP-E_1000954/P1075288" xmlDataType="decimal"/>
    </xmlCellPr>
  </singleXmlCell>
  <singleXmlCell id="201" r="I107" connectionId="0">
    <xmlCellPr id="1" uniqueName="P1075289">
      <xmlPr mapId="1" xpath="/GFI-IZD-POD/IFP-E_1000954/P1075289" xmlDataType="decimal"/>
    </xmlCellPr>
  </singleXmlCell>
  <singleXmlCell id="202" r="H108" connectionId="0">
    <xmlCellPr id="1" uniqueName="P1075290">
      <xmlPr mapId="1" xpath="/GFI-IZD-POD/IFP-E_1000954/P1075290" xmlDataType="decimal"/>
    </xmlCellPr>
  </singleXmlCell>
  <singleXmlCell id="203" r="I108" connectionId="0">
    <xmlCellPr id="1" uniqueName="P1075291">
      <xmlPr mapId="1" xpath="/GFI-IZD-POD/IFP-E_1000954/P1075291" xmlDataType="decimal"/>
    </xmlCellPr>
  </singleXmlCell>
  <singleXmlCell id="204" r="H109" connectionId="0">
    <xmlCellPr id="1" uniqueName="P1075292">
      <xmlPr mapId="1" xpath="/GFI-IZD-POD/IFP-E_1000954/P1075292" xmlDataType="decimal"/>
    </xmlCellPr>
  </singleXmlCell>
  <singleXmlCell id="205" r="I109" connectionId="0">
    <xmlCellPr id="1" uniqueName="P1075293">
      <xmlPr mapId="1" xpath="/GFI-IZD-POD/IFP-E_1000954/P1075293" xmlDataType="decimal"/>
    </xmlCellPr>
  </singleXmlCell>
  <singleXmlCell id="206" r="H110" connectionId="0">
    <xmlCellPr id="1" uniqueName="P1075294">
      <xmlPr mapId="1" xpath="/GFI-IZD-POD/IFP-E_1000954/P1075294" xmlDataType="decimal"/>
    </xmlCellPr>
  </singleXmlCell>
  <singleXmlCell id="207" r="I110" connectionId="0">
    <xmlCellPr id="1" uniqueName="P1075295">
      <xmlPr mapId="1" xpath="/GFI-IZD-POD/IFP-E_1000954/P1075295" xmlDataType="decimal"/>
    </xmlCellPr>
  </singleXmlCell>
  <singleXmlCell id="208" r="H111" connectionId="0">
    <xmlCellPr id="1" uniqueName="P1075296">
      <xmlPr mapId="1" xpath="/GFI-IZD-POD/IFP-E_1000954/P1075296" xmlDataType="decimal"/>
    </xmlCellPr>
  </singleXmlCell>
  <singleXmlCell id="209" r="I111" connectionId="0">
    <xmlCellPr id="1" uniqueName="P1075297">
      <xmlPr mapId="1" xpath="/GFI-IZD-POD/IFP-E_1000954/P1075297" xmlDataType="decimal"/>
    </xmlCellPr>
  </singleXmlCell>
  <singleXmlCell id="210" r="H112" connectionId="0">
    <xmlCellPr id="1" uniqueName="P1075298">
      <xmlPr mapId="1" xpath="/GFI-IZD-POD/IFP-E_1000954/P1075298" xmlDataType="decimal"/>
    </xmlCellPr>
  </singleXmlCell>
  <singleXmlCell id="211" r="I112" connectionId="0">
    <xmlCellPr id="1" uniqueName="P1075299">
      <xmlPr mapId="1" xpath="/GFI-IZD-POD/IFP-E_1000954/P1075299" xmlDataType="decimal"/>
    </xmlCellPr>
  </singleXmlCell>
  <singleXmlCell id="212" r="H113" connectionId="0">
    <xmlCellPr id="1" uniqueName="P1075300">
      <xmlPr mapId="1" xpath="/GFI-IZD-POD/IFP-E_1000954/P1075300" xmlDataType="decimal"/>
    </xmlCellPr>
  </singleXmlCell>
  <singleXmlCell id="213" r="I113" connectionId="0">
    <xmlCellPr id="1" uniqueName="P1075301">
      <xmlPr mapId="1" xpath="/GFI-IZD-POD/IFP-E_1000954/P1075301" xmlDataType="decimal"/>
    </xmlCellPr>
  </singleXmlCell>
  <singleXmlCell id="214" r="H114" connectionId="0">
    <xmlCellPr id="1" uniqueName="P1075302">
      <xmlPr mapId="1" xpath="/GFI-IZD-POD/IFP-E_1000954/P1075302" xmlDataType="decimal"/>
    </xmlCellPr>
  </singleXmlCell>
  <singleXmlCell id="215" r="I114" connectionId="0">
    <xmlCellPr id="1" uniqueName="P1075303">
      <xmlPr mapId="1" xpath="/GFI-IZD-POD/IFP-E_1000954/P1075303" xmlDataType="decimal"/>
    </xmlCellPr>
  </singleXmlCell>
  <singleXmlCell id="216" r="H115" connectionId="0">
    <xmlCellPr id="1" uniqueName="P1075304">
      <xmlPr mapId="1" xpath="/GFI-IZD-POD/IFP-E_1000954/P1075304" xmlDataType="decimal"/>
    </xmlCellPr>
  </singleXmlCell>
  <singleXmlCell id="217" r="I115" connectionId="0">
    <xmlCellPr id="1" uniqueName="P1075305">
      <xmlPr mapId="1" xpath="/GFI-IZD-POD/IFP-E_1000954/P1075305" xmlDataType="decimal"/>
    </xmlCellPr>
  </singleXmlCell>
  <singleXmlCell id="218" r="H116" connectionId="0">
    <xmlCellPr id="1" uniqueName="P1075306">
      <xmlPr mapId="1" xpath="/GFI-IZD-POD/IFP-E_1000954/P1075306" xmlDataType="decimal"/>
    </xmlCellPr>
  </singleXmlCell>
  <singleXmlCell id="219" r="I116" connectionId="0">
    <xmlCellPr id="1" uniqueName="P1075307">
      <xmlPr mapId="1" xpath="/GFI-IZD-POD/IFP-E_1000954/P1075307" xmlDataType="decimal"/>
    </xmlCellPr>
  </singleXmlCell>
  <singleXmlCell id="220" r="H117" connectionId="0">
    <xmlCellPr id="1" uniqueName="P1075308">
      <xmlPr mapId="1" xpath="/GFI-IZD-POD/IFP-E_1000954/P1075308" xmlDataType="decimal"/>
    </xmlCellPr>
  </singleXmlCell>
  <singleXmlCell id="221" r="I117" connectionId="0">
    <xmlCellPr id="1" uniqueName="P1075309">
      <xmlPr mapId="1" xpath="/GFI-IZD-POD/IFP-E_1000954/P1075309" xmlDataType="decimal"/>
    </xmlCellPr>
  </singleXmlCell>
  <singleXmlCell id="222" r="H118" connectionId="0">
    <xmlCellPr id="1" uniqueName="P1075310">
      <xmlPr mapId="1" xpath="/GFI-IZD-POD/IFP-E_1000954/P1075310" xmlDataType="decimal"/>
    </xmlCellPr>
  </singleXmlCell>
  <singleXmlCell id="223" r="I118" connectionId="0">
    <xmlCellPr id="1" uniqueName="P1075311">
      <xmlPr mapId="1" xpath="/GFI-IZD-POD/IFP-E_1000954/P1075311" xmlDataType="decimal"/>
    </xmlCellPr>
  </singleXmlCell>
  <singleXmlCell id="224" r="H119" connectionId="0">
    <xmlCellPr id="1" uniqueName="P1075312">
      <xmlPr mapId="1" xpath="/GFI-IZD-POD/IFP-E_1000954/P1075312" xmlDataType="decimal"/>
    </xmlCellPr>
  </singleXmlCell>
  <singleXmlCell id="225" r="I119" connectionId="0">
    <xmlCellPr id="1" uniqueName="P1075313">
      <xmlPr mapId="1" xpath="/GFI-IZD-POD/IFP-E_1000954/P1075313" xmlDataType="decimal"/>
    </xmlCellPr>
  </singleXmlCell>
  <singleXmlCell id="226" r="H120" connectionId="0">
    <xmlCellPr id="1" uniqueName="P1075314">
      <xmlPr mapId="1" xpath="/GFI-IZD-POD/IFP-E_1000954/P1075314" xmlDataType="decimal"/>
    </xmlCellPr>
  </singleXmlCell>
  <singleXmlCell id="227" r="I120" connectionId="0">
    <xmlCellPr id="1" uniqueName="P1075315">
      <xmlPr mapId="1" xpath="/GFI-IZD-POD/IFP-E_1000954/P1075315" xmlDataType="decimal"/>
    </xmlCellPr>
  </singleXmlCell>
  <singleXmlCell id="228" r="H121" connectionId="0">
    <xmlCellPr id="1" uniqueName="P1075316">
      <xmlPr mapId="1" xpath="/GFI-IZD-POD/IFP-E_1000954/P1075316" xmlDataType="decimal"/>
    </xmlCellPr>
  </singleXmlCell>
  <singleXmlCell id="229" r="I121" connectionId="0">
    <xmlCellPr id="1" uniqueName="P1075317">
      <xmlPr mapId="1" xpath="/GFI-IZD-POD/IFP-E_1000954/P1075317" xmlDataType="decimal"/>
    </xmlCellPr>
  </singleXmlCell>
  <singleXmlCell id="230" r="H122" connectionId="0">
    <xmlCellPr id="1" uniqueName="P1075318">
      <xmlPr mapId="1" xpath="/GFI-IZD-POD/IFP-E_1000954/P1075318" xmlDataType="decimal"/>
    </xmlCellPr>
  </singleXmlCell>
  <singleXmlCell id="231" r="I122" connectionId="0">
    <xmlCellPr id="1" uniqueName="P1075319">
      <xmlPr mapId="1" xpath="/GFI-IZD-POD/IFP-E_1000954/P1075319" xmlDataType="decimal"/>
    </xmlCellPr>
  </singleXmlCell>
  <singleXmlCell id="232" r="H123" connectionId="0">
    <xmlCellPr id="1" uniqueName="P1075320">
      <xmlPr mapId="1" xpath="/GFI-IZD-POD/IFP-E_1000954/P1075320" xmlDataType="decimal"/>
    </xmlCellPr>
  </singleXmlCell>
  <singleXmlCell id="233" r="I123" connectionId="0">
    <xmlCellPr id="1" uniqueName="P1075321">
      <xmlPr mapId="1" xpath="/GFI-IZD-POD/IFP-E_1000954/P1075321" xmlDataType="decimal"/>
    </xmlCellPr>
  </singleXmlCell>
  <singleXmlCell id="234" r="H124" connectionId="0">
    <xmlCellPr id="1" uniqueName="P1075322">
      <xmlPr mapId="1" xpath="/GFI-IZD-POD/IFP-E_1000954/P1075322" xmlDataType="decimal"/>
    </xmlCellPr>
  </singleXmlCell>
  <singleXmlCell id="235" r="I124" connectionId="0">
    <xmlCellPr id="1" uniqueName="P1075323">
      <xmlPr mapId="1" xpath="/GFI-IZD-POD/IFP-E_1000954/P1075323" xmlDataType="decimal"/>
    </xmlCellPr>
  </singleXmlCell>
  <singleXmlCell id="236" r="H125" connectionId="0">
    <xmlCellPr id="1" uniqueName="P1075324">
      <xmlPr mapId="1" xpath="/GFI-IZD-POD/IFP-E_1000954/P1075324" xmlDataType="decimal"/>
    </xmlCellPr>
  </singleXmlCell>
  <singleXmlCell id="237" r="I125" connectionId="0">
    <xmlCellPr id="1" uniqueName="P1075325">
      <xmlPr mapId="1" xpath="/GFI-IZD-POD/IFP-E_1000954/P1075325" xmlDataType="decimal"/>
    </xmlCellPr>
  </singleXmlCell>
  <singleXmlCell id="238" r="H126" connectionId="0">
    <xmlCellPr id="1" uniqueName="P1075326">
      <xmlPr mapId="1" xpath="/GFI-IZD-POD/IFP-E_1000954/P1075326" xmlDataType="decimal"/>
    </xmlCellPr>
  </singleXmlCell>
  <singleXmlCell id="239" r="I126" connectionId="0">
    <xmlCellPr id="1" uniqueName="P1075327">
      <xmlPr mapId="1" xpath="/GFI-IZD-POD/IFP-E_1000954/P1075327" xmlDataType="decimal"/>
    </xmlCellPr>
  </singleXmlCell>
  <singleXmlCell id="240" r="H127" connectionId="0">
    <xmlCellPr id="1" uniqueName="P1075328">
      <xmlPr mapId="1" xpath="/GFI-IZD-POD/IFP-E_1000954/P1075328" xmlDataType="decimal"/>
    </xmlCellPr>
  </singleXmlCell>
  <singleXmlCell id="241" r="I127" connectionId="0">
    <xmlCellPr id="1" uniqueName="P1075329">
      <xmlPr mapId="1" xpath="/GFI-IZD-POD/IFP-E_1000954/P1075329" xmlDataType="decimal"/>
    </xmlCellPr>
  </singleXmlCell>
  <singleXmlCell id="242" r="H128" connectionId="0">
    <xmlCellPr id="1" uniqueName="P1075330">
      <xmlPr mapId="1" xpath="/GFI-IZD-POD/IFP-E_1000954/P1075330" xmlDataType="decimal"/>
    </xmlCellPr>
  </singleXmlCell>
  <singleXmlCell id="243" r="I128" connectionId="0">
    <xmlCellPr id="1" uniqueName="P1075331">
      <xmlPr mapId="1" xpath="/GFI-IZD-POD/IFP-E_1000954/P1075331" xmlDataType="decimal"/>
    </xmlCellPr>
  </singleXmlCell>
  <singleXmlCell id="244" r="H129" connectionId="0">
    <xmlCellPr id="1" uniqueName="P1075332">
      <xmlPr mapId="1" xpath="/GFI-IZD-POD/IFP-E_1000954/P1075332" xmlDataType="decimal"/>
    </xmlCellPr>
  </singleXmlCell>
  <singleXmlCell id="245" r="I129" connectionId="0">
    <xmlCellPr id="1" uniqueName="P1075333">
      <xmlPr mapId="1" xpath="/GFI-IZD-POD/IFP-E_1000954/P1075333" xmlDataType="decimal"/>
    </xmlCellPr>
  </singleXmlCell>
  <singleXmlCell id="246" r="H130" connectionId="0">
    <xmlCellPr id="1" uniqueName="P1075334">
      <xmlPr mapId="1" xpath="/GFI-IZD-POD/IFP-E_1000954/P1075334" xmlDataType="decimal"/>
    </xmlCellPr>
  </singleXmlCell>
  <singleXmlCell id="247" r="I130" connectionId="0">
    <xmlCellPr id="1" uniqueName="P1075335">
      <xmlPr mapId="1" xpath="/GFI-IZD-POD/IFP-E_1000954/P1075335" xmlDataType="decimal"/>
    </xmlCellPr>
  </singleXmlCell>
  <singleXmlCell id="248" r="H131" connectionId="0">
    <xmlCellPr id="1" uniqueName="P1075336">
      <xmlPr mapId="1" xpath="/GFI-IZD-POD/IFP-E_1000954/P1075336" xmlDataType="decimal"/>
    </xmlCellPr>
  </singleXmlCell>
  <singleXmlCell id="249" r="I131" connectionId="0">
    <xmlCellPr id="1" uniqueName="P1075337">
      <xmlPr mapId="1" xpath="/GFI-IZD-POD/IFP-E_1000954/P1075337" xmlDataType="decimal"/>
    </xmlCellPr>
  </singleXmlCell>
  <singleXmlCell id="250" r="H132" connectionId="0">
    <xmlCellPr id="1" uniqueName="P1075338">
      <xmlPr mapId="1" xpath="/GFI-IZD-POD/IFP-E_1000954/P1075338" xmlDataType="decimal"/>
    </xmlCellPr>
  </singleXmlCell>
  <singleXmlCell id="251" r="I132" connectionId="0">
    <xmlCellPr id="1" uniqueName="P1075339">
      <xmlPr mapId="1" xpath="/GFI-IZD-POD/IFP-E_1000954/P1075339" xmlDataType="decimal"/>
    </xmlCellPr>
  </singleXmlCell>
  <singleXmlCell id="252" r="H133" connectionId="0">
    <xmlCellPr id="1" uniqueName="P1075340">
      <xmlPr mapId="1" xpath="/GFI-IZD-POD/IFP-E_1000954/P1075340" xmlDataType="decimal"/>
    </xmlCellPr>
  </singleXmlCell>
  <singleXmlCell id="253" r="I133" connectionId="0">
    <xmlCellPr id="1" uniqueName="P1075341">
      <xmlPr mapId="1" xpath="/GFI-IZD-POD/IFP-E_1000954/P1075341" xmlDataType="decimal"/>
    </xmlCellPr>
  </singleXmlCell>
  <singleXmlCell id="254" r="H134" connectionId="0">
    <xmlCellPr id="1" uniqueName="P1075342">
      <xmlPr mapId="1" xpath="/GFI-IZD-POD/IFP-E_1000954/P1075342" xmlDataType="decimal"/>
    </xmlCellPr>
  </singleXmlCell>
  <singleXmlCell id="255" r="I134" connectionId="0">
    <xmlCellPr id="1" uniqueName="P1075343">
      <xmlPr mapId="1" xpath="/GFI-IZD-POD/IFP-E_1000954/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E_1000955/P1076024" xmlDataType="decimal"/>
    </xmlCellPr>
  </singleXmlCell>
  <singleXmlCell id="257" r="I7" connectionId="0">
    <xmlCellPr id="1" uniqueName="P1076032">
      <xmlPr mapId="1" xpath="/GFI-IZD-POD/ISD-E_1000955/P1076032" xmlDataType="decimal"/>
    </xmlCellPr>
  </singleXmlCell>
  <singleXmlCell id="258" r="H8" connectionId="0">
    <xmlCellPr id="1" uniqueName="P1076039">
      <xmlPr mapId="1" xpath="/GFI-IZD-POD/ISD-E_1000955/P1076039" xmlDataType="decimal"/>
    </xmlCellPr>
  </singleXmlCell>
  <singleXmlCell id="259" r="I8" connectionId="0">
    <xmlCellPr id="1" uniqueName="P1076041">
      <xmlPr mapId="1" xpath="/GFI-IZD-POD/ISD-E_1000955/P1076041" xmlDataType="decimal"/>
    </xmlCellPr>
  </singleXmlCell>
  <singleXmlCell id="260" r="H9" connectionId="0">
    <xmlCellPr id="1" uniqueName="P1076043">
      <xmlPr mapId="1" xpath="/GFI-IZD-POD/ISD-E_1000955/P1076043" xmlDataType="decimal"/>
    </xmlCellPr>
  </singleXmlCell>
  <singleXmlCell id="261" r="I9" connectionId="0">
    <xmlCellPr id="1" uniqueName="P1076046">
      <xmlPr mapId="1" xpath="/GFI-IZD-POD/ISD-E_1000955/P1076046" xmlDataType="decimal"/>
    </xmlCellPr>
  </singleXmlCell>
  <singleXmlCell id="262" r="H10" connectionId="0">
    <xmlCellPr id="1" uniqueName="P1076048">
      <xmlPr mapId="1" xpath="/GFI-IZD-POD/ISD-E_1000955/P1076048" xmlDataType="decimal"/>
    </xmlCellPr>
  </singleXmlCell>
  <singleXmlCell id="263" r="I10" connectionId="0">
    <xmlCellPr id="1" uniqueName="P1076052">
      <xmlPr mapId="1" xpath="/GFI-IZD-POD/ISD-E_1000955/P1076052" xmlDataType="decimal"/>
    </xmlCellPr>
  </singleXmlCell>
  <singleXmlCell id="264" r="H11" connectionId="0">
    <xmlCellPr id="1" uniqueName="P1076056">
      <xmlPr mapId="1" xpath="/GFI-IZD-POD/ISD-E_1000955/P1076056" xmlDataType="decimal"/>
    </xmlCellPr>
  </singleXmlCell>
  <singleXmlCell id="265" r="I11" connectionId="0">
    <xmlCellPr id="1" uniqueName="P1076058">
      <xmlPr mapId="1" xpath="/GFI-IZD-POD/ISD-E_1000955/P1076058" xmlDataType="decimal"/>
    </xmlCellPr>
  </singleXmlCell>
  <singleXmlCell id="266" r="H12" connectionId="0">
    <xmlCellPr id="1" uniqueName="P1076060">
      <xmlPr mapId="1" xpath="/GFI-IZD-POD/ISD-E_1000955/P1076060" xmlDataType="decimal"/>
    </xmlCellPr>
  </singleXmlCell>
  <singleXmlCell id="267" r="I12" connectionId="0">
    <xmlCellPr id="1" uniqueName="P1076062">
      <xmlPr mapId="1" xpath="/GFI-IZD-POD/ISD-E_1000955/P1076062" xmlDataType="decimal"/>
    </xmlCellPr>
  </singleXmlCell>
  <singleXmlCell id="268" r="H13" connectionId="0">
    <xmlCellPr id="1" uniqueName="P1076064">
      <xmlPr mapId="1" xpath="/GFI-IZD-POD/ISD-E_1000955/P1076064" xmlDataType="decimal"/>
    </xmlCellPr>
  </singleXmlCell>
  <singleXmlCell id="269" r="I13" connectionId="0">
    <xmlCellPr id="1" uniqueName="P1076066">
      <xmlPr mapId="1" xpath="/GFI-IZD-POD/ISD-E_1000955/P1076066" xmlDataType="decimal"/>
    </xmlCellPr>
  </singleXmlCell>
  <singleXmlCell id="270" r="H14" connectionId="0">
    <xmlCellPr id="1" uniqueName="P1076069">
      <xmlPr mapId="1" xpath="/GFI-IZD-POD/ISD-E_1000955/P1076069" xmlDataType="decimal"/>
    </xmlCellPr>
  </singleXmlCell>
  <singleXmlCell id="271" r="I14" connectionId="0">
    <xmlCellPr id="1" uniqueName="P1076071">
      <xmlPr mapId="1" xpath="/GFI-IZD-POD/ISD-E_1000955/P1076071" xmlDataType="decimal"/>
    </xmlCellPr>
  </singleXmlCell>
  <singleXmlCell id="272" r="H15" connectionId="0">
    <xmlCellPr id="1" uniqueName="P1076073">
      <xmlPr mapId="1" xpath="/GFI-IZD-POD/ISD-E_1000955/P1076073" xmlDataType="decimal"/>
    </xmlCellPr>
  </singleXmlCell>
  <singleXmlCell id="273" r="I15" connectionId="0">
    <xmlCellPr id="1" uniqueName="P1076076">
      <xmlPr mapId="1" xpath="/GFI-IZD-POD/ISD-E_1000955/P1076076" xmlDataType="decimal"/>
    </xmlCellPr>
  </singleXmlCell>
  <singleXmlCell id="274" r="H16" connectionId="0">
    <xmlCellPr id="1" uniqueName="P1076078">
      <xmlPr mapId="1" xpath="/GFI-IZD-POD/ISD-E_1000955/P1076078" xmlDataType="decimal"/>
    </xmlCellPr>
  </singleXmlCell>
  <singleXmlCell id="275" r="I16" connectionId="0">
    <xmlCellPr id="1" uniqueName="P1076080">
      <xmlPr mapId="1" xpath="/GFI-IZD-POD/ISD-E_1000955/P1076080" xmlDataType="decimal"/>
    </xmlCellPr>
  </singleXmlCell>
  <singleXmlCell id="276" r="H17" connectionId="0">
    <xmlCellPr id="1" uniqueName="P1076082">
      <xmlPr mapId="1" xpath="/GFI-IZD-POD/ISD-E_1000955/P1076082" xmlDataType="decimal"/>
    </xmlCellPr>
  </singleXmlCell>
  <singleXmlCell id="277" r="I17" connectionId="0">
    <xmlCellPr id="1" uniqueName="P1076084">
      <xmlPr mapId="1" xpath="/GFI-IZD-POD/ISD-E_1000955/P1076084" xmlDataType="decimal"/>
    </xmlCellPr>
  </singleXmlCell>
  <singleXmlCell id="278" r="H18" connectionId="0">
    <xmlCellPr id="1" uniqueName="P1076087">
      <xmlPr mapId="1" xpath="/GFI-IZD-POD/ISD-E_1000955/P1076087" xmlDataType="decimal"/>
    </xmlCellPr>
  </singleXmlCell>
  <singleXmlCell id="279" r="I18" connectionId="0">
    <xmlCellPr id="1" uniqueName="P1076090">
      <xmlPr mapId="1" xpath="/GFI-IZD-POD/ISD-E_1000955/P1076090" xmlDataType="decimal"/>
    </xmlCellPr>
  </singleXmlCell>
  <singleXmlCell id="280" r="H19" connectionId="0">
    <xmlCellPr id="1" uniqueName="P1076092">
      <xmlPr mapId="1" xpath="/GFI-IZD-POD/ISD-E_1000955/P1076092" xmlDataType="decimal"/>
    </xmlCellPr>
  </singleXmlCell>
  <singleXmlCell id="281" r="I19" connectionId="0">
    <xmlCellPr id="1" uniqueName="P1076094">
      <xmlPr mapId="1" xpath="/GFI-IZD-POD/ISD-E_1000955/P1076094" xmlDataType="decimal"/>
    </xmlCellPr>
  </singleXmlCell>
  <singleXmlCell id="282" r="H20" connectionId="0">
    <xmlCellPr id="1" uniqueName="P1076095">
      <xmlPr mapId="1" xpath="/GFI-IZD-POD/ISD-E_1000955/P1076095" xmlDataType="decimal"/>
    </xmlCellPr>
  </singleXmlCell>
  <singleXmlCell id="283" r="I20" connectionId="0">
    <xmlCellPr id="1" uniqueName="P1076098">
      <xmlPr mapId="1" xpath="/GFI-IZD-POD/ISD-E_1000955/P1076098" xmlDataType="decimal"/>
    </xmlCellPr>
  </singleXmlCell>
  <singleXmlCell id="284" r="H21" connectionId="0">
    <xmlCellPr id="1" uniqueName="P1076101">
      <xmlPr mapId="1" xpath="/GFI-IZD-POD/ISD-E_1000955/P1076101" xmlDataType="decimal"/>
    </xmlCellPr>
  </singleXmlCell>
  <singleXmlCell id="285" r="I21" connectionId="0">
    <xmlCellPr id="1" uniqueName="P1076103">
      <xmlPr mapId="1" xpath="/GFI-IZD-POD/ISD-E_1000955/P1076103" xmlDataType="decimal"/>
    </xmlCellPr>
  </singleXmlCell>
  <singleXmlCell id="286" r="H22" connectionId="0">
    <xmlCellPr id="1" uniqueName="P1076105">
      <xmlPr mapId="1" xpath="/GFI-IZD-POD/ISD-E_1000955/P1076105" xmlDataType="decimal"/>
    </xmlCellPr>
  </singleXmlCell>
  <singleXmlCell id="287" r="I22" connectionId="0">
    <xmlCellPr id="1" uniqueName="P1076107">
      <xmlPr mapId="1" xpath="/GFI-IZD-POD/ISD-E_1000955/P1076107" xmlDataType="decimal"/>
    </xmlCellPr>
  </singleXmlCell>
  <singleXmlCell id="288" r="H23" connectionId="0">
    <xmlCellPr id="1" uniqueName="P1076109">
      <xmlPr mapId="1" xpath="/GFI-IZD-POD/ISD-E_1000955/P1076109" xmlDataType="decimal"/>
    </xmlCellPr>
  </singleXmlCell>
  <singleXmlCell id="289" r="I23" connectionId="0">
    <xmlCellPr id="1" uniqueName="P1076111">
      <xmlPr mapId="1" xpath="/GFI-IZD-POD/ISD-E_1000955/P1076111" xmlDataType="decimal"/>
    </xmlCellPr>
  </singleXmlCell>
  <singleXmlCell id="290" r="H24" connectionId="0">
    <xmlCellPr id="1" uniqueName="P1076113">
      <xmlPr mapId="1" xpath="/GFI-IZD-POD/ISD-E_1000955/P1076113" xmlDataType="decimal"/>
    </xmlCellPr>
  </singleXmlCell>
  <singleXmlCell id="291" r="I24" connectionId="0">
    <xmlCellPr id="1" uniqueName="P1076115">
      <xmlPr mapId="1" xpath="/GFI-IZD-POD/ISD-E_1000955/P1076115" xmlDataType="decimal"/>
    </xmlCellPr>
  </singleXmlCell>
  <singleXmlCell id="292" r="H25" connectionId="0">
    <xmlCellPr id="1" uniqueName="P1076117">
      <xmlPr mapId="1" xpath="/GFI-IZD-POD/ISD-E_1000955/P1076117" xmlDataType="decimal"/>
    </xmlCellPr>
  </singleXmlCell>
  <singleXmlCell id="293" r="I25" connectionId="0">
    <xmlCellPr id="1" uniqueName="P1076122">
      <xmlPr mapId="1" xpath="/GFI-IZD-POD/ISD-E_1000955/P1076122" xmlDataType="decimal"/>
    </xmlCellPr>
  </singleXmlCell>
  <singleXmlCell id="294" r="H26" connectionId="0">
    <xmlCellPr id="1" uniqueName="P1076126">
      <xmlPr mapId="1" xpath="/GFI-IZD-POD/ISD-E_1000955/P1076126" xmlDataType="decimal"/>
    </xmlCellPr>
  </singleXmlCell>
  <singleXmlCell id="295" r="I26" connectionId="0">
    <xmlCellPr id="1" uniqueName="P1076128">
      <xmlPr mapId="1" xpath="/GFI-IZD-POD/ISD-E_1000955/P1076128" xmlDataType="decimal"/>
    </xmlCellPr>
  </singleXmlCell>
  <singleXmlCell id="296" r="H27" connectionId="0">
    <xmlCellPr id="1" uniqueName="P1076130">
      <xmlPr mapId="1" xpath="/GFI-IZD-POD/ISD-E_1000955/P1076130" xmlDataType="decimal"/>
    </xmlCellPr>
  </singleXmlCell>
  <singleXmlCell id="297" r="I27" connectionId="0">
    <xmlCellPr id="1" uniqueName="P1076132">
      <xmlPr mapId="1" xpath="/GFI-IZD-POD/ISD-E_1000955/P1076132" xmlDataType="decimal"/>
    </xmlCellPr>
  </singleXmlCell>
  <singleXmlCell id="298" r="H28" connectionId="0">
    <xmlCellPr id="1" uniqueName="P1076134">
      <xmlPr mapId="1" xpath="/GFI-IZD-POD/ISD-E_1000955/P1076134" xmlDataType="decimal"/>
    </xmlCellPr>
  </singleXmlCell>
  <singleXmlCell id="299" r="I28" connectionId="0">
    <xmlCellPr id="1" uniqueName="P1076136">
      <xmlPr mapId="1" xpath="/GFI-IZD-POD/ISD-E_1000955/P1076136" xmlDataType="decimal"/>
    </xmlCellPr>
  </singleXmlCell>
  <singleXmlCell id="300" r="H29" connectionId="0">
    <xmlCellPr id="1" uniqueName="P1076138">
      <xmlPr mapId="1" xpath="/GFI-IZD-POD/ISD-E_1000955/P1076138" xmlDataType="decimal"/>
    </xmlCellPr>
  </singleXmlCell>
  <singleXmlCell id="301" r="I29" connectionId="0">
    <xmlCellPr id="1" uniqueName="P1076140">
      <xmlPr mapId="1" xpath="/GFI-IZD-POD/ISD-E_1000955/P1076140" xmlDataType="decimal"/>
    </xmlCellPr>
  </singleXmlCell>
  <singleXmlCell id="302" r="H30" connectionId="0">
    <xmlCellPr id="1" uniqueName="P1076142">
      <xmlPr mapId="1" xpath="/GFI-IZD-POD/ISD-E_1000955/P1076142" xmlDataType="decimal"/>
    </xmlCellPr>
  </singleXmlCell>
  <singleXmlCell id="303" r="I30" connectionId="0">
    <xmlCellPr id="1" uniqueName="P1076144">
      <xmlPr mapId="1" xpath="/GFI-IZD-POD/ISD-E_1000955/P1076144" xmlDataType="decimal"/>
    </xmlCellPr>
  </singleXmlCell>
  <singleXmlCell id="304" r="H31" connectionId="0">
    <xmlCellPr id="1" uniqueName="P1076147">
      <xmlPr mapId="1" xpath="/GFI-IZD-POD/ISD-E_1000955/P1076147" xmlDataType="decimal"/>
    </xmlCellPr>
  </singleXmlCell>
  <singleXmlCell id="305" r="I31" connectionId="0">
    <xmlCellPr id="1" uniqueName="P1076150">
      <xmlPr mapId="1" xpath="/GFI-IZD-POD/ISD-E_1000955/P1076150" xmlDataType="decimal"/>
    </xmlCellPr>
  </singleXmlCell>
  <singleXmlCell id="306" r="H32" connectionId="0">
    <xmlCellPr id="1" uniqueName="P1076152">
      <xmlPr mapId="1" xpath="/GFI-IZD-POD/ISD-E_1000955/P1076152" xmlDataType="decimal"/>
    </xmlCellPr>
  </singleXmlCell>
  <singleXmlCell id="307" r="I32" connectionId="0">
    <xmlCellPr id="1" uniqueName="P1076154">
      <xmlPr mapId="1" xpath="/GFI-IZD-POD/ISD-E_1000955/P1076154" xmlDataType="decimal"/>
    </xmlCellPr>
  </singleXmlCell>
  <singleXmlCell id="308" r="H33" connectionId="0">
    <xmlCellPr id="1" uniqueName="P1076156">
      <xmlPr mapId="1" xpath="/GFI-IZD-POD/ISD-E_1000955/P1076156" xmlDataType="decimal"/>
    </xmlCellPr>
  </singleXmlCell>
  <singleXmlCell id="309" r="I33" connectionId="0">
    <xmlCellPr id="1" uniqueName="P1076158">
      <xmlPr mapId="1" xpath="/GFI-IZD-POD/ISD-E_1000955/P1076158" xmlDataType="decimal"/>
    </xmlCellPr>
  </singleXmlCell>
  <singleXmlCell id="310" r="H34" connectionId="0">
    <xmlCellPr id="1" uniqueName="P1076162">
      <xmlPr mapId="1" xpath="/GFI-IZD-POD/ISD-E_1000955/P1076162" xmlDataType="decimal"/>
    </xmlCellPr>
  </singleXmlCell>
  <singleXmlCell id="311" r="I34" connectionId="0">
    <xmlCellPr id="1" uniqueName="P1076164">
      <xmlPr mapId="1" xpath="/GFI-IZD-POD/ISD-E_1000955/P1076164" xmlDataType="decimal"/>
    </xmlCellPr>
  </singleXmlCell>
  <singleXmlCell id="312" r="H35" connectionId="0">
    <xmlCellPr id="1" uniqueName="P1076166">
      <xmlPr mapId="1" xpath="/GFI-IZD-POD/ISD-E_1000955/P1076166" xmlDataType="decimal"/>
    </xmlCellPr>
  </singleXmlCell>
  <singleXmlCell id="313" r="I35" connectionId="0">
    <xmlCellPr id="1" uniqueName="P1076168">
      <xmlPr mapId="1" xpath="/GFI-IZD-POD/ISD-E_1000955/P1076168" xmlDataType="decimal"/>
    </xmlCellPr>
  </singleXmlCell>
  <singleXmlCell id="314" r="H36" connectionId="0">
    <xmlCellPr id="1" uniqueName="P1076170">
      <xmlPr mapId="1" xpath="/GFI-IZD-POD/ISD-E_1000955/P1076170" xmlDataType="decimal"/>
    </xmlCellPr>
  </singleXmlCell>
  <singleXmlCell id="315" r="I36" connectionId="0">
    <xmlCellPr id="1" uniqueName="P1076173">
      <xmlPr mapId="1" xpath="/GFI-IZD-POD/ISD-E_1000955/P1076173" xmlDataType="decimal"/>
    </xmlCellPr>
  </singleXmlCell>
  <singleXmlCell id="316" r="H37" connectionId="0">
    <xmlCellPr id="1" uniqueName="P1076175">
      <xmlPr mapId="1" xpath="/GFI-IZD-POD/ISD-E_1000955/P1076175" xmlDataType="decimal"/>
    </xmlCellPr>
  </singleXmlCell>
  <singleXmlCell id="317" r="I37" connectionId="0">
    <xmlCellPr id="1" uniqueName="P1076178">
      <xmlPr mapId="1" xpath="/GFI-IZD-POD/ISD-E_1000955/P1076178" xmlDataType="decimal"/>
    </xmlCellPr>
  </singleXmlCell>
  <singleXmlCell id="318" r="H38" connectionId="0">
    <xmlCellPr id="1" uniqueName="P1076180">
      <xmlPr mapId="1" xpath="/GFI-IZD-POD/ISD-E_1000955/P1076180" xmlDataType="decimal"/>
    </xmlCellPr>
  </singleXmlCell>
  <singleXmlCell id="319" r="I38" connectionId="0">
    <xmlCellPr id="1" uniqueName="P1076182">
      <xmlPr mapId="1" xpath="/GFI-IZD-POD/ISD-E_1000955/P1076182" xmlDataType="decimal"/>
    </xmlCellPr>
  </singleXmlCell>
  <singleXmlCell id="320" r="H39" connectionId="0">
    <xmlCellPr id="1" uniqueName="P1076234">
      <xmlPr mapId="1" xpath="/GFI-IZD-POD/ISD-E_1000955/P1076234" xmlDataType="decimal"/>
    </xmlCellPr>
  </singleXmlCell>
  <singleXmlCell id="321" r="I39" connectionId="0">
    <xmlCellPr id="1" uniqueName="P1076236">
      <xmlPr mapId="1" xpath="/GFI-IZD-POD/ISD-E_1000955/P1076236" xmlDataType="decimal"/>
    </xmlCellPr>
  </singleXmlCell>
  <singleXmlCell id="322" r="H40" connectionId="0">
    <xmlCellPr id="1" uniqueName="P1076240">
      <xmlPr mapId="1" xpath="/GFI-IZD-POD/ISD-E_1000955/P1076240" xmlDataType="decimal"/>
    </xmlCellPr>
  </singleXmlCell>
  <singleXmlCell id="323" r="I40" connectionId="0">
    <xmlCellPr id="1" uniqueName="P1076243">
      <xmlPr mapId="1" xpath="/GFI-IZD-POD/ISD-E_1000955/P1076243" xmlDataType="decimal"/>
    </xmlCellPr>
  </singleXmlCell>
  <singleXmlCell id="324" r="H41" connectionId="0">
    <xmlCellPr id="1" uniqueName="P1076245">
      <xmlPr mapId="1" xpath="/GFI-IZD-POD/ISD-E_1000955/P1076245" xmlDataType="decimal"/>
    </xmlCellPr>
  </singleXmlCell>
  <singleXmlCell id="325" r="I41" connectionId="0">
    <xmlCellPr id="1" uniqueName="P1076247">
      <xmlPr mapId="1" xpath="/GFI-IZD-POD/ISD-E_1000955/P1076247" xmlDataType="decimal"/>
    </xmlCellPr>
  </singleXmlCell>
  <singleXmlCell id="326" r="H42" connectionId="0">
    <xmlCellPr id="1" uniqueName="P1076249">
      <xmlPr mapId="1" xpath="/GFI-IZD-POD/ISD-E_1000955/P1076249" xmlDataType="decimal"/>
    </xmlCellPr>
  </singleXmlCell>
  <singleXmlCell id="327" r="I42" connectionId="0">
    <xmlCellPr id="1" uniqueName="P1076251">
      <xmlPr mapId="1" xpath="/GFI-IZD-POD/ISD-E_1000955/P1076251" xmlDataType="decimal"/>
    </xmlCellPr>
  </singleXmlCell>
  <singleXmlCell id="328" r="H43" connectionId="0">
    <xmlCellPr id="1" uniqueName="P1076253">
      <xmlPr mapId="1" xpath="/GFI-IZD-POD/ISD-E_1000955/P1076253" xmlDataType="decimal"/>
    </xmlCellPr>
  </singleXmlCell>
  <singleXmlCell id="329" r="I43" connectionId="0">
    <xmlCellPr id="1" uniqueName="P1076255">
      <xmlPr mapId="1" xpath="/GFI-IZD-POD/ISD-E_1000955/P1076255" xmlDataType="decimal"/>
    </xmlCellPr>
  </singleXmlCell>
  <singleXmlCell id="330" r="H44" connectionId="0">
    <xmlCellPr id="1" uniqueName="P1076257">
      <xmlPr mapId="1" xpath="/GFI-IZD-POD/ISD-E_1000955/P1076257" xmlDataType="decimal"/>
    </xmlCellPr>
  </singleXmlCell>
  <singleXmlCell id="331" r="I44" connectionId="0">
    <xmlCellPr id="1" uniqueName="P1076259">
      <xmlPr mapId="1" xpath="/GFI-IZD-POD/ISD-E_1000955/P1076259" xmlDataType="decimal"/>
    </xmlCellPr>
  </singleXmlCell>
  <singleXmlCell id="332" r="H45" connectionId="0">
    <xmlCellPr id="1" uniqueName="P1076262">
      <xmlPr mapId="1" xpath="/GFI-IZD-POD/ISD-E_1000955/P1076262" xmlDataType="decimal"/>
    </xmlCellPr>
  </singleXmlCell>
  <singleXmlCell id="333" r="I45" connectionId="0">
    <xmlCellPr id="1" uniqueName="P1076264">
      <xmlPr mapId="1" xpath="/GFI-IZD-POD/ISD-E_1000955/P1076264" xmlDataType="decimal"/>
    </xmlCellPr>
  </singleXmlCell>
  <singleXmlCell id="334" r="H46" connectionId="0">
    <xmlCellPr id="1" uniqueName="P1076274">
      <xmlPr mapId="1" xpath="/GFI-IZD-POD/ISD-E_1000955/P1076274" xmlDataType="decimal"/>
    </xmlCellPr>
  </singleXmlCell>
  <singleXmlCell id="335" r="I46" connectionId="0">
    <xmlCellPr id="1" uniqueName="P1076276">
      <xmlPr mapId="1" xpath="/GFI-IZD-POD/ISD-E_1000955/P1076276" xmlDataType="decimal"/>
    </xmlCellPr>
  </singleXmlCell>
  <singleXmlCell id="336" r="H47" connectionId="0">
    <xmlCellPr id="1" uniqueName="P1076278">
      <xmlPr mapId="1" xpath="/GFI-IZD-POD/ISD-E_1000955/P1076278" xmlDataType="decimal"/>
    </xmlCellPr>
  </singleXmlCell>
  <singleXmlCell id="337" r="I47" connectionId="0">
    <xmlCellPr id="1" uniqueName="P1076280">
      <xmlPr mapId="1" xpath="/GFI-IZD-POD/ISD-E_1000955/P1076280" xmlDataType="decimal"/>
    </xmlCellPr>
  </singleXmlCell>
  <singleXmlCell id="338" r="H48" connectionId="0">
    <xmlCellPr id="1" uniqueName="P1076281">
      <xmlPr mapId="1" xpath="/GFI-IZD-POD/ISD-E_1000955/P1076281" xmlDataType="decimal"/>
    </xmlCellPr>
  </singleXmlCell>
  <singleXmlCell id="339" r="I48" connectionId="0">
    <xmlCellPr id="1" uniqueName="P1076282">
      <xmlPr mapId="1" xpath="/GFI-IZD-POD/ISD-E_1000955/P1076282" xmlDataType="decimal"/>
    </xmlCellPr>
  </singleXmlCell>
  <singleXmlCell id="340" r="H49" connectionId="0">
    <xmlCellPr id="1" uniqueName="P1076283">
      <xmlPr mapId="1" xpath="/GFI-IZD-POD/ISD-E_1000955/P1076283" xmlDataType="decimal"/>
    </xmlCellPr>
  </singleXmlCell>
  <singleXmlCell id="341" r="I49" connectionId="0">
    <xmlCellPr id="1" uniqueName="P1076284">
      <xmlPr mapId="1" xpath="/GFI-IZD-POD/ISD-E_1000955/P1076284" xmlDataType="decimal"/>
    </xmlCellPr>
  </singleXmlCell>
  <singleXmlCell id="342" r="H50" connectionId="0">
    <xmlCellPr id="1" uniqueName="P1076285">
      <xmlPr mapId="1" xpath="/GFI-IZD-POD/ISD-E_1000955/P1076285" xmlDataType="decimal"/>
    </xmlCellPr>
  </singleXmlCell>
  <singleXmlCell id="343" r="I50" connectionId="0">
    <xmlCellPr id="1" uniqueName="P1076286">
      <xmlPr mapId="1" xpath="/GFI-IZD-POD/ISD-E_1000955/P1076286" xmlDataType="decimal"/>
    </xmlCellPr>
  </singleXmlCell>
  <singleXmlCell id="344" r="H51" connectionId="0">
    <xmlCellPr id="1" uniqueName="P1076287">
      <xmlPr mapId="1" xpath="/GFI-IZD-POD/ISD-E_1000955/P1076287" xmlDataType="decimal"/>
    </xmlCellPr>
  </singleXmlCell>
  <singleXmlCell id="345" r="I51" connectionId="0">
    <xmlCellPr id="1" uniqueName="P1076288">
      <xmlPr mapId="1" xpath="/GFI-IZD-POD/ISD-E_1000955/P1076288" xmlDataType="decimal"/>
    </xmlCellPr>
  </singleXmlCell>
  <singleXmlCell id="346" r="H52" connectionId="0">
    <xmlCellPr id="1" uniqueName="P1076289">
      <xmlPr mapId="1" xpath="/GFI-IZD-POD/ISD-E_1000955/P1076289" xmlDataType="decimal"/>
    </xmlCellPr>
  </singleXmlCell>
  <singleXmlCell id="347" r="I52" connectionId="0">
    <xmlCellPr id="1" uniqueName="P1076291">
      <xmlPr mapId="1" xpath="/GFI-IZD-POD/ISD-E_1000955/P1076291" xmlDataType="decimal"/>
    </xmlCellPr>
  </singleXmlCell>
  <singleXmlCell id="348" r="H53" connectionId="0">
    <xmlCellPr id="1" uniqueName="P1076293">
      <xmlPr mapId="1" xpath="/GFI-IZD-POD/ISD-E_1000955/P1076293" xmlDataType="decimal"/>
    </xmlCellPr>
  </singleXmlCell>
  <singleXmlCell id="349" r="I53" connectionId="0">
    <xmlCellPr id="1" uniqueName="P1076295">
      <xmlPr mapId="1" xpath="/GFI-IZD-POD/ISD-E_1000955/P1076295" xmlDataType="decimal"/>
    </xmlCellPr>
  </singleXmlCell>
  <singleXmlCell id="350" r="H54" connectionId="0">
    <xmlCellPr id="1" uniqueName="P1076297">
      <xmlPr mapId="1" xpath="/GFI-IZD-POD/ISD-E_1000955/P1076297" xmlDataType="decimal"/>
    </xmlCellPr>
  </singleXmlCell>
  <singleXmlCell id="351" r="I54" connectionId="0">
    <xmlCellPr id="1" uniqueName="P1076299">
      <xmlPr mapId="1" xpath="/GFI-IZD-POD/ISD-E_1000955/P1076299" xmlDataType="decimal"/>
    </xmlCellPr>
  </singleXmlCell>
  <singleXmlCell id="352" r="H55" connectionId="0">
    <xmlCellPr id="1" uniqueName="P1076301">
      <xmlPr mapId="1" xpath="/GFI-IZD-POD/ISD-E_1000955/P1076301" xmlDataType="decimal"/>
    </xmlCellPr>
  </singleXmlCell>
  <singleXmlCell id="353" r="I55" connectionId="0">
    <xmlCellPr id="1" uniqueName="P1076303">
      <xmlPr mapId="1" xpath="/GFI-IZD-POD/ISD-E_1000955/P1076303" xmlDataType="decimal"/>
    </xmlCellPr>
  </singleXmlCell>
  <singleXmlCell id="354" r="H56" connectionId="0">
    <xmlCellPr id="1" uniqueName="P1076315">
      <xmlPr mapId="1" xpath="/GFI-IZD-POD/ISD-E_1000955/P1076315" xmlDataType="decimal"/>
    </xmlCellPr>
  </singleXmlCell>
  <singleXmlCell id="355" r="I56" connectionId="0">
    <xmlCellPr id="1" uniqueName="P1076317">
      <xmlPr mapId="1" xpath="/GFI-IZD-POD/ISD-E_1000955/P1076317" xmlDataType="decimal"/>
    </xmlCellPr>
  </singleXmlCell>
  <singleXmlCell id="356" r="H57" connectionId="0">
    <xmlCellPr id="1" uniqueName="P1076322">
      <xmlPr mapId="1" xpath="/GFI-IZD-POD/ISD-E_1000955/P1076322" xmlDataType="decimal"/>
    </xmlCellPr>
  </singleXmlCell>
  <singleXmlCell id="357" r="I57" connectionId="0">
    <xmlCellPr id="1" uniqueName="P1076324">
      <xmlPr mapId="1" xpath="/GFI-IZD-POD/ISD-E_1000955/P1076324" xmlDataType="decimal"/>
    </xmlCellPr>
  </singleXmlCell>
  <singleXmlCell id="358" r="H58" connectionId="0">
    <xmlCellPr id="1" uniqueName="P1076326">
      <xmlPr mapId="1" xpath="/GFI-IZD-POD/ISD-E_1000955/P1076326" xmlDataType="decimal"/>
    </xmlCellPr>
  </singleXmlCell>
  <singleXmlCell id="359" r="I58" connectionId="0">
    <xmlCellPr id="1" uniqueName="P1076330">
      <xmlPr mapId="1" xpath="/GFI-IZD-POD/ISD-E_1000955/P1076330" xmlDataType="decimal"/>
    </xmlCellPr>
  </singleXmlCell>
  <singleXmlCell id="360" r="H59" connectionId="0">
    <xmlCellPr id="1" uniqueName="P1076331">
      <xmlPr mapId="1" xpath="/GFI-IZD-POD/ISD-E_1000955/P1076331" xmlDataType="decimal"/>
    </xmlCellPr>
  </singleXmlCell>
  <singleXmlCell id="361" r="I59" connectionId="0">
    <xmlCellPr id="1" uniqueName="P1076332">
      <xmlPr mapId="1" xpath="/GFI-IZD-POD/ISD-E_1000955/P1076332" xmlDataType="decimal"/>
    </xmlCellPr>
  </singleXmlCell>
  <singleXmlCell id="362" r="H60" connectionId="0">
    <xmlCellPr id="1" uniqueName="P1076333">
      <xmlPr mapId="1" xpath="/GFI-IZD-POD/ISD-E_1000955/P1076333" xmlDataType="decimal"/>
    </xmlCellPr>
  </singleXmlCell>
  <singleXmlCell id="363" r="I60" connectionId="0">
    <xmlCellPr id="1" uniqueName="P1076334">
      <xmlPr mapId="1" xpath="/GFI-IZD-POD/ISD-E_1000955/P1076334" xmlDataType="decimal"/>
    </xmlCellPr>
  </singleXmlCell>
  <singleXmlCell id="364" r="H61" connectionId="0">
    <xmlCellPr id="1" uniqueName="P1076335">
      <xmlPr mapId="1" xpath="/GFI-IZD-POD/ISD-E_1000955/P1076335" xmlDataType="decimal"/>
    </xmlCellPr>
  </singleXmlCell>
  <singleXmlCell id="365" r="I61" connectionId="0">
    <xmlCellPr id="1" uniqueName="P1076336">
      <xmlPr mapId="1" xpath="/GFI-IZD-POD/ISD-E_1000955/P1076336" xmlDataType="decimal"/>
    </xmlCellPr>
  </singleXmlCell>
  <singleXmlCell id="366" r="H62" connectionId="0">
    <xmlCellPr id="1" uniqueName="P1076337">
      <xmlPr mapId="1" xpath="/GFI-IZD-POD/ISD-E_1000955/P1076337" xmlDataType="decimal"/>
    </xmlCellPr>
  </singleXmlCell>
  <singleXmlCell id="367" r="I62" connectionId="0">
    <xmlCellPr id="1" uniqueName="P1076338">
      <xmlPr mapId="1" xpath="/GFI-IZD-POD/ISD-E_1000955/P1076338" xmlDataType="decimal"/>
    </xmlCellPr>
  </singleXmlCell>
  <singleXmlCell id="368" r="H63" connectionId="0">
    <xmlCellPr id="1" uniqueName="P1076339">
      <xmlPr mapId="1" xpath="/GFI-IZD-POD/ISD-E_1000955/P1076339" xmlDataType="decimal"/>
    </xmlCellPr>
  </singleXmlCell>
  <singleXmlCell id="369" r="I63" connectionId="0">
    <xmlCellPr id="1" uniqueName="P1076340">
      <xmlPr mapId="1" xpath="/GFI-IZD-POD/ISD-E_1000955/P1076340" xmlDataType="decimal"/>
    </xmlCellPr>
  </singleXmlCell>
  <singleXmlCell id="370" r="H64" connectionId="0">
    <xmlCellPr id="1" uniqueName="P1076341">
      <xmlPr mapId="1" xpath="/GFI-IZD-POD/ISD-E_1000955/P1076341" xmlDataType="decimal"/>
    </xmlCellPr>
  </singleXmlCell>
  <singleXmlCell id="371" r="I64" connectionId="0">
    <xmlCellPr id="1" uniqueName="P1076342">
      <xmlPr mapId="1" xpath="/GFI-IZD-POD/ISD-E_1000955/P1076342" xmlDataType="decimal"/>
    </xmlCellPr>
  </singleXmlCell>
  <singleXmlCell id="372" r="H65" connectionId="0">
    <xmlCellPr id="1" uniqueName="P1076343">
      <xmlPr mapId="1" xpath="/GFI-IZD-POD/ISD-E_1000955/P1076343" xmlDataType="decimal"/>
    </xmlCellPr>
  </singleXmlCell>
  <singleXmlCell id="373" r="I65" connectionId="0">
    <xmlCellPr id="1" uniqueName="P1076344">
      <xmlPr mapId="1" xpath="/GFI-IZD-POD/ISD-E_1000955/P1076344" xmlDataType="decimal"/>
    </xmlCellPr>
  </singleXmlCell>
  <singleXmlCell id="374" r="H66" connectionId="0">
    <xmlCellPr id="1" uniqueName="P1076345">
      <xmlPr mapId="1" xpath="/GFI-IZD-POD/ISD-E_1000955/P1076345" xmlDataType="decimal"/>
    </xmlCellPr>
  </singleXmlCell>
  <singleXmlCell id="375" r="I66" connectionId="0">
    <xmlCellPr id="1" uniqueName="P1076346">
      <xmlPr mapId="1" xpath="/GFI-IZD-POD/ISD-E_1000955/P1076346" xmlDataType="decimal"/>
    </xmlCellPr>
  </singleXmlCell>
  <singleXmlCell id="376" r="H67" connectionId="0">
    <xmlCellPr id="1" uniqueName="P1076347">
      <xmlPr mapId="1" xpath="/GFI-IZD-POD/ISD-E_1000955/P1076347" xmlDataType="decimal"/>
    </xmlCellPr>
  </singleXmlCell>
  <singleXmlCell id="377" r="I67" connectionId="0">
    <xmlCellPr id="1" uniqueName="P1076348">
      <xmlPr mapId="1" xpath="/GFI-IZD-POD/ISD-E_1000955/P1076348" xmlDataType="decimal"/>
    </xmlCellPr>
  </singleXmlCell>
  <singleXmlCell id="378" r="H69" connectionId="0">
    <xmlCellPr id="1" uniqueName="P1076349">
      <xmlPr mapId="1" xpath="/GFI-IZD-POD/ISD-E_1000955/P1076349" xmlDataType="decimal"/>
    </xmlCellPr>
  </singleXmlCell>
  <singleXmlCell id="379" r="I69" connectionId="0">
    <xmlCellPr id="1" uniqueName="P1076350">
      <xmlPr mapId="1" xpath="/GFI-IZD-POD/ISD-E_1000955/P1076350" xmlDataType="decimal"/>
    </xmlCellPr>
  </singleXmlCell>
  <singleXmlCell id="380" r="H70" connectionId="0">
    <xmlCellPr id="1" uniqueName="P1076351">
      <xmlPr mapId="1" xpath="/GFI-IZD-POD/ISD-E_1000955/P1076351" xmlDataType="decimal"/>
    </xmlCellPr>
  </singleXmlCell>
  <singleXmlCell id="381" r="I70" connectionId="0">
    <xmlCellPr id="1" uniqueName="P1076352">
      <xmlPr mapId="1" xpath="/GFI-IZD-POD/ISD-E_1000955/P1076352" xmlDataType="decimal"/>
    </xmlCellPr>
  </singleXmlCell>
  <singleXmlCell id="382" r="H71" connectionId="0">
    <xmlCellPr id="1" uniqueName="P1076353">
      <xmlPr mapId="1" xpath="/GFI-IZD-POD/ISD-E_1000955/P1076353" xmlDataType="decimal"/>
    </xmlCellPr>
  </singleXmlCell>
  <singleXmlCell id="383" r="I71" connectionId="0">
    <xmlCellPr id="1" uniqueName="P1076354">
      <xmlPr mapId="1" xpath="/GFI-IZD-POD/ISD-E_1000955/P1076354" xmlDataType="decimal"/>
    </xmlCellPr>
  </singleXmlCell>
  <singleXmlCell id="384" r="H72" connectionId="0">
    <xmlCellPr id="1" uniqueName="P1076355">
      <xmlPr mapId="1" xpath="/GFI-IZD-POD/ISD-E_1000955/P1076355" xmlDataType="decimal"/>
    </xmlCellPr>
  </singleXmlCell>
  <singleXmlCell id="385" r="I72" connectionId="0">
    <xmlCellPr id="1" uniqueName="P1076356">
      <xmlPr mapId="1" xpath="/GFI-IZD-POD/ISD-E_1000955/P1076356" xmlDataType="decimal"/>
    </xmlCellPr>
  </singleXmlCell>
  <singleXmlCell id="386" r="H73" connectionId="0">
    <xmlCellPr id="1" uniqueName="P1076357">
      <xmlPr mapId="1" xpath="/GFI-IZD-POD/ISD-E_1000955/P1076357" xmlDataType="decimal"/>
    </xmlCellPr>
  </singleXmlCell>
  <singleXmlCell id="387" r="I73" connectionId="0">
    <xmlCellPr id="1" uniqueName="P1076358">
      <xmlPr mapId="1" xpath="/GFI-IZD-POD/ISD-E_1000955/P1076358" xmlDataType="decimal"/>
    </xmlCellPr>
  </singleXmlCell>
  <singleXmlCell id="388" r="H74" connectionId="0">
    <xmlCellPr id="1" uniqueName="P1076359">
      <xmlPr mapId="1" xpath="/GFI-IZD-POD/ISD-E_1000955/P1076359" xmlDataType="decimal"/>
    </xmlCellPr>
  </singleXmlCell>
  <singleXmlCell id="389" r="I74" connectionId="0">
    <xmlCellPr id="1" uniqueName="P1076360">
      <xmlPr mapId="1" xpath="/GFI-IZD-POD/ISD-E_1000955/P1076360" xmlDataType="decimal"/>
    </xmlCellPr>
  </singleXmlCell>
  <singleXmlCell id="390" r="H76" connectionId="0">
    <xmlCellPr id="1" uniqueName="P1076361">
      <xmlPr mapId="1" xpath="/GFI-IZD-POD/ISD-E_1000955/P1076361" xmlDataType="decimal"/>
    </xmlCellPr>
  </singleXmlCell>
  <singleXmlCell id="391" r="I76" connectionId="0">
    <xmlCellPr id="1" uniqueName="P1076362">
      <xmlPr mapId="1" xpath="/GFI-IZD-POD/ISD-E_1000955/P1076362" xmlDataType="decimal"/>
    </xmlCellPr>
  </singleXmlCell>
  <singleXmlCell id="392" r="H77" connectionId="0">
    <xmlCellPr id="1" uniqueName="P1076363">
      <xmlPr mapId="1" xpath="/GFI-IZD-POD/ISD-E_1000955/P1076363" xmlDataType="decimal"/>
    </xmlCellPr>
  </singleXmlCell>
  <singleXmlCell id="393" r="I77" connectionId="0">
    <xmlCellPr id="1" uniqueName="P1076364">
      <xmlPr mapId="1" xpath="/GFI-IZD-POD/ISD-E_1000955/P1076364" xmlDataType="decimal"/>
    </xmlCellPr>
  </singleXmlCell>
  <singleXmlCell id="394" r="H78" connectionId="0">
    <xmlCellPr id="1" uniqueName="P1076365">
      <xmlPr mapId="1" xpath="/GFI-IZD-POD/ISD-E_1000955/P1076365" xmlDataType="decimal"/>
    </xmlCellPr>
  </singleXmlCell>
  <singleXmlCell id="395" r="I78" connectionId="0">
    <xmlCellPr id="1" uniqueName="P1076366">
      <xmlPr mapId="1" xpath="/GFI-IZD-POD/ISD-E_1000955/P1076366" xmlDataType="decimal"/>
    </xmlCellPr>
  </singleXmlCell>
  <singleXmlCell id="396" r="H79" connectionId="0">
    <xmlCellPr id="1" uniqueName="P1076367">
      <xmlPr mapId="1" xpath="/GFI-IZD-POD/ISD-E_1000955/P1076367" xmlDataType="decimal"/>
    </xmlCellPr>
  </singleXmlCell>
  <singleXmlCell id="397" r="I79" connectionId="0">
    <xmlCellPr id="1" uniqueName="P1076368">
      <xmlPr mapId="1" xpath="/GFI-IZD-POD/ISD-E_1000955/P1076368" xmlDataType="decimal"/>
    </xmlCellPr>
  </singleXmlCell>
  <singleXmlCell id="398" r="H80" connectionId="0">
    <xmlCellPr id="1" uniqueName="P1076369">
      <xmlPr mapId="1" xpath="/GFI-IZD-POD/ISD-E_1000955/P1076369" xmlDataType="decimal"/>
    </xmlCellPr>
  </singleXmlCell>
  <singleXmlCell id="399" r="I80" connectionId="0">
    <xmlCellPr id="1" uniqueName="P1076370">
      <xmlPr mapId="1" xpath="/GFI-IZD-POD/ISD-E_1000955/P1076370" xmlDataType="decimal"/>
    </xmlCellPr>
  </singleXmlCell>
  <singleXmlCell id="400" r="H81" connectionId="0">
    <xmlCellPr id="1" uniqueName="P1076371">
      <xmlPr mapId="1" xpath="/GFI-IZD-POD/ISD-E_1000955/P1076371" xmlDataType="decimal"/>
    </xmlCellPr>
  </singleXmlCell>
  <singleXmlCell id="401" r="I81" connectionId="0">
    <xmlCellPr id="1" uniqueName="P1076372">
      <xmlPr mapId="1" xpath="/GFI-IZD-POD/ISD-E_1000955/P1076372" xmlDataType="decimal"/>
    </xmlCellPr>
  </singleXmlCell>
  <singleXmlCell id="402" r="H82" connectionId="0">
    <xmlCellPr id="1" uniqueName="P1076373">
      <xmlPr mapId="1" xpath="/GFI-IZD-POD/ISD-E_1000955/P1076373" xmlDataType="decimal"/>
    </xmlCellPr>
  </singleXmlCell>
  <singleXmlCell id="403" r="I82" connectionId="0">
    <xmlCellPr id="1" uniqueName="P1076374">
      <xmlPr mapId="1" xpath="/GFI-IZD-POD/ISD-E_1000955/P1076374" xmlDataType="decimal"/>
    </xmlCellPr>
  </singleXmlCell>
  <singleXmlCell id="404" r="H84" connectionId="0">
    <xmlCellPr id="1" uniqueName="P1076375">
      <xmlPr mapId="1" xpath="/GFI-IZD-POD/ISD-E_1000955/P1076375" xmlDataType="decimal"/>
    </xmlCellPr>
  </singleXmlCell>
  <singleXmlCell id="405" r="I84" connectionId="0">
    <xmlCellPr id="1" uniqueName="P1076376">
      <xmlPr mapId="1" xpath="/GFI-IZD-POD/ISD-E_1000955/P1076376" xmlDataType="decimal"/>
    </xmlCellPr>
  </singleXmlCell>
  <singleXmlCell id="406" r="H85" connectionId="0">
    <xmlCellPr id="1" uniqueName="P1076377">
      <xmlPr mapId="1" xpath="/GFI-IZD-POD/ISD-E_1000955/P1076377" xmlDataType="decimal"/>
    </xmlCellPr>
  </singleXmlCell>
  <singleXmlCell id="407" r="I85" connectionId="0">
    <xmlCellPr id="1" uniqueName="P1076378">
      <xmlPr mapId="1" xpath="/GFI-IZD-POD/ISD-E_1000955/P1076378" xmlDataType="decimal"/>
    </xmlCellPr>
  </singleXmlCell>
  <singleXmlCell id="408" r="H86" connectionId="0">
    <xmlCellPr id="1" uniqueName="P1076379">
      <xmlPr mapId="1" xpath="/GFI-IZD-POD/ISD-E_1000955/P1076379" xmlDataType="decimal"/>
    </xmlCellPr>
  </singleXmlCell>
  <singleXmlCell id="409" r="I86" connectionId="0">
    <xmlCellPr id="1" uniqueName="P1076380">
      <xmlPr mapId="1" xpath="/GFI-IZD-POD/ISD-E_1000955/P1076380" xmlDataType="decimal"/>
    </xmlCellPr>
  </singleXmlCell>
  <singleXmlCell id="410" r="H88" connectionId="0">
    <xmlCellPr id="1" uniqueName="P1076381">
      <xmlPr mapId="1" xpath="/GFI-IZD-POD/ISD-E_1000955/P1076381" xmlDataType="decimal"/>
    </xmlCellPr>
  </singleXmlCell>
  <singleXmlCell id="411" r="I88" connectionId="0">
    <xmlCellPr id="1" uniqueName="P1076382">
      <xmlPr mapId="1" xpath="/GFI-IZD-POD/ISD-E_1000955/P1076382" xmlDataType="decimal"/>
    </xmlCellPr>
  </singleXmlCell>
  <singleXmlCell id="412" r="H89" connectionId="0">
    <xmlCellPr id="1" uniqueName="P1076383">
      <xmlPr mapId="1" xpath="/GFI-IZD-POD/ISD-E_1000955/P1076383" xmlDataType="decimal"/>
    </xmlCellPr>
  </singleXmlCell>
  <singleXmlCell id="413" r="I89" connectionId="0">
    <xmlCellPr id="1" uniqueName="P1076384">
      <xmlPr mapId="1" xpath="/GFI-IZD-POD/ISD-E_1000955/P1076384" xmlDataType="decimal"/>
    </xmlCellPr>
  </singleXmlCell>
  <singleXmlCell id="414" r="H90" connectionId="0">
    <xmlCellPr id="1" uniqueName="P1122052">
      <xmlPr mapId="1" xpath="/GFI-IZD-POD/ISD-E_1000955/P1122052" xmlDataType="decimal"/>
    </xmlCellPr>
  </singleXmlCell>
  <singleXmlCell id="415" r="I90" connectionId="0">
    <xmlCellPr id="1" uniqueName="P1122053">
      <xmlPr mapId="1" xpath="/GFI-IZD-POD/ISD-E_1000955/P1122053" xmlDataType="decimal"/>
    </xmlCellPr>
  </singleXmlCell>
  <singleXmlCell id="416" r="H91" connectionId="0">
    <xmlCellPr id="1" uniqueName="P1122054">
      <xmlPr mapId="1" xpath="/GFI-IZD-POD/ISD-E_1000955/P1122054" xmlDataType="decimal"/>
    </xmlCellPr>
  </singleXmlCell>
  <singleXmlCell id="417" r="I91" connectionId="0">
    <xmlCellPr id="1" uniqueName="P1122055">
      <xmlPr mapId="1" xpath="/GFI-IZD-POD/ISD-E_1000955/P1122055" xmlDataType="decimal"/>
    </xmlCellPr>
  </singleXmlCell>
  <singleXmlCell id="418" r="H92" connectionId="0">
    <xmlCellPr id="1" uniqueName="P1122056">
      <xmlPr mapId="1" xpath="/GFI-IZD-POD/ISD-E_1000955/P1122056" xmlDataType="decimal"/>
    </xmlCellPr>
  </singleXmlCell>
  <singleXmlCell id="419" r="I92" connectionId="0">
    <xmlCellPr id="1" uniqueName="P1122057">
      <xmlPr mapId="1" xpath="/GFI-IZD-POD/ISD-E_1000955/P1122057" xmlDataType="decimal"/>
    </xmlCellPr>
  </singleXmlCell>
  <singleXmlCell id="420" r="H93" connectionId="0">
    <xmlCellPr id="1" uniqueName="P1122058">
      <xmlPr mapId="1" xpath="/GFI-IZD-POD/ISD-E_1000955/P1122058" xmlDataType="decimal"/>
    </xmlCellPr>
  </singleXmlCell>
  <singleXmlCell id="421" r="I93" connectionId="0">
    <xmlCellPr id="1" uniqueName="P1122059">
      <xmlPr mapId="1" xpath="/GFI-IZD-POD/ISD-E_1000955/P1122059" xmlDataType="decimal"/>
    </xmlCellPr>
  </singleXmlCell>
  <singleXmlCell id="422" r="H94" connectionId="0">
    <xmlCellPr id="1" uniqueName="P1122060">
      <xmlPr mapId="1" xpath="/GFI-IZD-POD/ISD-E_1000955/P1122060" xmlDataType="decimal"/>
    </xmlCellPr>
  </singleXmlCell>
  <singleXmlCell id="423" r="I94" connectionId="0">
    <xmlCellPr id="1" uniqueName="P1122061">
      <xmlPr mapId="1" xpath="/GFI-IZD-POD/ISD-E_1000955/P1122061" xmlDataType="decimal"/>
    </xmlCellPr>
  </singleXmlCell>
  <singleXmlCell id="424" r="H95" connectionId="0">
    <xmlCellPr id="1" uniqueName="P1122062">
      <xmlPr mapId="1" xpath="/GFI-IZD-POD/ISD-E_1000955/P1122062" xmlDataType="decimal"/>
    </xmlCellPr>
  </singleXmlCell>
  <singleXmlCell id="425" r="I95" connectionId="0">
    <xmlCellPr id="1" uniqueName="P1122063">
      <xmlPr mapId="1" xpath="/GFI-IZD-POD/ISD-E_1000955/P1122063" xmlDataType="decimal"/>
    </xmlCellPr>
  </singleXmlCell>
  <singleXmlCell id="426" r="H96" connectionId="0">
    <xmlCellPr id="1" uniqueName="P1122064">
      <xmlPr mapId="1" xpath="/GFI-IZD-POD/ISD-E_1000955/P1122064" xmlDataType="decimal"/>
    </xmlCellPr>
  </singleXmlCell>
  <singleXmlCell id="427" r="I96" connectionId="0">
    <xmlCellPr id="1" uniqueName="P1122065">
      <xmlPr mapId="1" xpath="/GFI-IZD-POD/ISD-E_1000955/P1122065" xmlDataType="decimal"/>
    </xmlCellPr>
  </singleXmlCell>
  <singleXmlCell id="428" r="H97" connectionId="0">
    <xmlCellPr id="1" uniqueName="P1122066">
      <xmlPr mapId="1" xpath="/GFI-IZD-POD/ISD-E_1000955/P1122066" xmlDataType="decimal"/>
    </xmlCellPr>
  </singleXmlCell>
  <singleXmlCell id="429" r="I97" connectionId="0">
    <xmlCellPr id="1" uniqueName="P1122067">
      <xmlPr mapId="1" xpath="/GFI-IZD-POD/ISD-E_1000955/P1122067" xmlDataType="decimal"/>
    </xmlCellPr>
  </singleXmlCell>
  <singleXmlCell id="430" r="H98" connectionId="0">
    <xmlCellPr id="1" uniqueName="P1076385">
      <xmlPr mapId="1" xpath="/GFI-IZD-POD/ISD-E_1000955/P1076385" xmlDataType="decimal"/>
    </xmlCellPr>
  </singleXmlCell>
  <singleXmlCell id="431" r="I98" connectionId="0">
    <xmlCellPr id="1" uniqueName="P1076386">
      <xmlPr mapId="1" xpath="/GFI-IZD-POD/ISD-E_1000955/P1076386" xmlDataType="decimal"/>
    </xmlCellPr>
  </singleXmlCell>
  <singleXmlCell id="432" r="H99" connectionId="0">
    <xmlCellPr id="1" uniqueName="P1122068">
      <xmlPr mapId="1" xpath="/GFI-IZD-POD/ISD-E_1000955/P1122068" xmlDataType="decimal"/>
    </xmlCellPr>
  </singleXmlCell>
  <singleXmlCell id="433" r="I99" connectionId="0">
    <xmlCellPr id="1" uniqueName="P1122069">
      <xmlPr mapId="1" xpath="/GFI-IZD-POD/ISD-E_1000955/P1122069" xmlDataType="decimal"/>
    </xmlCellPr>
  </singleXmlCell>
  <singleXmlCell id="434" r="H100" connectionId="0">
    <xmlCellPr id="1" uniqueName="P1076391">
      <xmlPr mapId="1" xpath="/GFI-IZD-POD/ISD-E_1000955/P1076391" xmlDataType="decimal"/>
    </xmlCellPr>
  </singleXmlCell>
  <singleXmlCell id="435" r="I100" connectionId="0">
    <xmlCellPr id="1" uniqueName="P1076392">
      <xmlPr mapId="1" xpath="/GFI-IZD-POD/ISD-E_1000955/P1076392" xmlDataType="decimal"/>
    </xmlCellPr>
  </singleXmlCell>
  <singleXmlCell id="436" r="H101" connectionId="0">
    <xmlCellPr id="1" uniqueName="P1076393">
      <xmlPr mapId="1" xpath="/GFI-IZD-POD/ISD-E_1000955/P1076393" xmlDataType="decimal"/>
    </xmlCellPr>
  </singleXmlCell>
  <singleXmlCell id="437" r="I101" connectionId="0">
    <xmlCellPr id="1" uniqueName="P1076394">
      <xmlPr mapId="1" xpath="/GFI-IZD-POD/ISD-E_1000955/P1076394" xmlDataType="decimal"/>
    </xmlCellPr>
  </singleXmlCell>
  <singleXmlCell id="438" r="H102" connectionId="0">
    <xmlCellPr id="1" uniqueName="P1076395">
      <xmlPr mapId="1" xpath="/GFI-IZD-POD/ISD-E_1000955/P1076395" xmlDataType="decimal"/>
    </xmlCellPr>
  </singleXmlCell>
  <singleXmlCell id="439" r="I102" connectionId="0">
    <xmlCellPr id="1" uniqueName="P1076396">
      <xmlPr mapId="1" xpath="/GFI-IZD-POD/ISD-E_1000955/P1076396" xmlDataType="decimal"/>
    </xmlCellPr>
  </singleXmlCell>
  <singleXmlCell id="440" r="H103" connectionId="0">
    <xmlCellPr id="1" uniqueName="P1122070">
      <xmlPr mapId="1" xpath="/GFI-IZD-POD/ISD-E_1000955/P1122070" xmlDataType="decimal"/>
    </xmlCellPr>
  </singleXmlCell>
  <singleXmlCell id="441" r="I103" connectionId="0">
    <xmlCellPr id="1" uniqueName="P1122071">
      <xmlPr mapId="1" xpath="/GFI-IZD-POD/ISD-E_1000955/P1122071" xmlDataType="decimal"/>
    </xmlCellPr>
  </singleXmlCell>
  <singleXmlCell id="442" r="H104" connectionId="0">
    <xmlCellPr id="1" uniqueName="P1122072">
      <xmlPr mapId="1" xpath="/GFI-IZD-POD/ISD-E_1000955/P1122072" xmlDataType="decimal"/>
    </xmlCellPr>
  </singleXmlCell>
  <singleXmlCell id="443" r="I104" connectionId="0">
    <xmlCellPr id="1" uniqueName="P1122073">
      <xmlPr mapId="1" xpath="/GFI-IZD-POD/ISD-E_1000955/P1122073" xmlDataType="decimal"/>
    </xmlCellPr>
  </singleXmlCell>
  <singleXmlCell id="444" r="H105" connectionId="0">
    <xmlCellPr id="1" uniqueName="P1122074">
      <xmlPr mapId="1" xpath="/GFI-IZD-POD/ISD-E_1000955/P1122074" xmlDataType="decimal"/>
    </xmlCellPr>
  </singleXmlCell>
  <singleXmlCell id="445" r="I105" connectionId="0">
    <xmlCellPr id="1" uniqueName="P1122075">
      <xmlPr mapId="1" xpath="/GFI-IZD-POD/ISD-E_1000955/P1122075" xmlDataType="decimal"/>
    </xmlCellPr>
  </singleXmlCell>
  <singleXmlCell id="446" r="H106" connectionId="0">
    <xmlCellPr id="1" uniqueName="P1122076">
      <xmlPr mapId="1" xpath="/GFI-IZD-POD/ISD-E_1000955/P1122076" xmlDataType="decimal"/>
    </xmlCellPr>
  </singleXmlCell>
  <singleXmlCell id="447" r="I106" connectionId="0">
    <xmlCellPr id="1" uniqueName="P1122077">
      <xmlPr mapId="1" xpath="/GFI-IZD-POD/ISD-E_1000955/P1122077" xmlDataType="decimal"/>
    </xmlCellPr>
  </singleXmlCell>
  <singleXmlCell id="448" r="H107" connectionId="0">
    <xmlCellPr id="1" uniqueName="P1076403">
      <xmlPr mapId="1" xpath="/GFI-IZD-POD/ISD-E_1000955/P1076403" xmlDataType="decimal"/>
    </xmlCellPr>
  </singleXmlCell>
  <singleXmlCell id="449" r="I107" connectionId="0">
    <xmlCellPr id="1" uniqueName="P1076404">
      <xmlPr mapId="1" xpath="/GFI-IZD-POD/ISD-E_1000955/P1076404" xmlDataType="decimal"/>
    </xmlCellPr>
  </singleXmlCell>
  <singleXmlCell id="450" r="H108" connectionId="0">
    <xmlCellPr id="1" uniqueName="P1076405">
      <xmlPr mapId="1" xpath="/GFI-IZD-POD/ISD-E_1000955/P1076405" xmlDataType="decimal"/>
    </xmlCellPr>
  </singleXmlCell>
  <singleXmlCell id="451" r="I108" connectionId="0">
    <xmlCellPr id="1" uniqueName="P1076406">
      <xmlPr mapId="1" xpath="/GFI-IZD-POD/ISD-E_1000955/P1076406" xmlDataType="decimal"/>
    </xmlCellPr>
  </singleXmlCell>
  <singleXmlCell id="452" r="H110" connectionId="0">
    <xmlCellPr id="1" uniqueName="P1076407">
      <xmlPr mapId="1" xpath="/GFI-IZD-POD/ISD-E_1000955/P1076407" xmlDataType="decimal"/>
    </xmlCellPr>
  </singleXmlCell>
  <singleXmlCell id="453" r="I110" connectionId="0">
    <xmlCellPr id="1" uniqueName="P1076408">
      <xmlPr mapId="1" xpath="/GFI-IZD-POD/ISD-E_1000955/P1076408" xmlDataType="decimal"/>
    </xmlCellPr>
  </singleXmlCell>
  <singleXmlCell id="454" r="H111" connectionId="0">
    <xmlCellPr id="1" uniqueName="P1076409">
      <xmlPr mapId="1" xpath="/GFI-IZD-POD/ISD-E_1000955/P1076409" xmlDataType="decimal"/>
    </xmlCellPr>
  </singleXmlCell>
  <singleXmlCell id="455" r="I111" connectionId="0">
    <xmlCellPr id="1" uniqueName="P1076410">
      <xmlPr mapId="1" xpath="/GFI-IZD-POD/ISD-E_1000955/P1076410" xmlDataType="decimal"/>
    </xmlCellPr>
  </singleXmlCell>
  <singleXmlCell id="456" r="H112" connectionId="0">
    <xmlCellPr id="1" uniqueName="P1076411">
      <xmlPr mapId="1" xpath="/GFI-IZD-POD/ISD-E_1000955/P1076411" xmlDataType="decimal"/>
    </xmlCellPr>
  </singleXmlCell>
  <singleXmlCell id="457" r="I112" connectionId="0">
    <xmlCellPr id="1" uniqueName="P1076412">
      <xmlPr mapId="1" xpath="/GFI-IZD-POD/ISD-E_1000955/P1076412" xmlDataType="decimal"/>
    </xmlCellPr>
  </singleXmlCell>
</singleXmlCells>
</file>

<file path=xl/tables/tableSingleCells4.xml><?xml version="1.0" encoding="utf-8"?>
<singleXmlCells xmlns="http://schemas.openxmlformats.org/spreadsheetml/2006/main">
  <singleXmlCell id="458" r="H8" connectionId="0">
    <xmlCellPr id="1" uniqueName="P1076413">
      <xmlPr mapId="1" xpath="/GFI-IZD-POD/NTI-E_1000956/P1076413" xmlDataType="decimal"/>
    </xmlCellPr>
  </singleXmlCell>
  <singleXmlCell id="459" r="I8" connectionId="0">
    <xmlCellPr id="1" uniqueName="P1076414">
      <xmlPr mapId="1" xpath="/GFI-IZD-POD/NTI-E_1000956/P1076414" xmlDataType="decimal"/>
    </xmlCellPr>
  </singleXmlCell>
  <singleXmlCell id="460" r="H9" connectionId="0">
    <xmlCellPr id="1" uniqueName="P1076415">
      <xmlPr mapId="1" xpath="/GFI-IZD-POD/NTI-E_1000956/P1076415" xmlDataType="decimal"/>
    </xmlCellPr>
  </singleXmlCell>
  <singleXmlCell id="461" r="I9" connectionId="0">
    <xmlCellPr id="1" uniqueName="P1076416">
      <xmlPr mapId="1" xpath="/GFI-IZD-POD/NTI-E_1000956/P1076416" xmlDataType="decimal"/>
    </xmlCellPr>
  </singleXmlCell>
  <singleXmlCell id="462" r="H10" connectionId="0">
    <xmlCellPr id="1" uniqueName="P1076417">
      <xmlPr mapId="1" xpath="/GFI-IZD-POD/NTI-E_1000956/P1076417" xmlDataType="decimal"/>
    </xmlCellPr>
  </singleXmlCell>
  <singleXmlCell id="463" r="I10" connectionId="0">
    <xmlCellPr id="1" uniqueName="P1076418">
      <xmlPr mapId="1" xpath="/GFI-IZD-POD/NTI-E_1000956/P1076418" xmlDataType="decimal"/>
    </xmlCellPr>
  </singleXmlCell>
  <singleXmlCell id="464" r="H11" connectionId="0">
    <xmlCellPr id="1" uniqueName="P1076419">
      <xmlPr mapId="1" xpath="/GFI-IZD-POD/NTI-E_1000956/P1076419" xmlDataType="decimal"/>
    </xmlCellPr>
  </singleXmlCell>
  <singleXmlCell id="465" r="I11" connectionId="0">
    <xmlCellPr id="1" uniqueName="P1076420">
      <xmlPr mapId="1" xpath="/GFI-IZD-POD/NTI-E_1000956/P1076420" xmlDataType="decimal"/>
    </xmlCellPr>
  </singleXmlCell>
  <singleXmlCell id="466" r="H12" connectionId="0">
    <xmlCellPr id="1" uniqueName="P1076421">
      <xmlPr mapId="1" xpath="/GFI-IZD-POD/NTI-E_1000956/P1076421" xmlDataType="decimal"/>
    </xmlCellPr>
  </singleXmlCell>
  <singleXmlCell id="467" r="I12" connectionId="0">
    <xmlCellPr id="1" uniqueName="P1076422">
      <xmlPr mapId="1" xpath="/GFI-IZD-POD/NTI-E_1000956/P1076422" xmlDataType="decimal"/>
    </xmlCellPr>
  </singleXmlCell>
  <singleXmlCell id="468" r="H13" connectionId="0">
    <xmlCellPr id="1" uniqueName="P1076423">
      <xmlPr mapId="1" xpath="/GFI-IZD-POD/NTI-E_1000956/P1076423" xmlDataType="decimal"/>
    </xmlCellPr>
  </singleXmlCell>
  <singleXmlCell id="469" r="I13" connectionId="0">
    <xmlCellPr id="1" uniqueName="P1076424">
      <xmlPr mapId="1" xpath="/GFI-IZD-POD/NTI-E_1000956/P1076424" xmlDataType="decimal"/>
    </xmlCellPr>
  </singleXmlCell>
  <singleXmlCell id="470" r="H14" connectionId="0">
    <xmlCellPr id="1" uniqueName="P1076425">
      <xmlPr mapId="1" xpath="/GFI-IZD-POD/NTI-E_1000956/P1076425" xmlDataType="decimal"/>
    </xmlCellPr>
  </singleXmlCell>
  <singleXmlCell id="471" r="I14" connectionId="0">
    <xmlCellPr id="1" uniqueName="P1076426">
      <xmlPr mapId="1" xpath="/GFI-IZD-POD/NTI-E_1000956/P1076426" xmlDataType="decimal"/>
    </xmlCellPr>
  </singleXmlCell>
  <singleXmlCell id="472" r="H15" connectionId="0">
    <xmlCellPr id="1" uniqueName="P1076427">
      <xmlPr mapId="1" xpath="/GFI-IZD-POD/NTI-E_1000956/P1076427" xmlDataType="decimal"/>
    </xmlCellPr>
  </singleXmlCell>
  <singleXmlCell id="473" r="I15" connectionId="0">
    <xmlCellPr id="1" uniqueName="P1076428">
      <xmlPr mapId="1" xpath="/GFI-IZD-POD/NTI-E_1000956/P1076428" xmlDataType="decimal"/>
    </xmlCellPr>
  </singleXmlCell>
  <singleXmlCell id="474" r="H16" connectionId="0">
    <xmlCellPr id="1" uniqueName="P1076429">
      <xmlPr mapId="1" xpath="/GFI-IZD-POD/NTI-E_1000956/P1076429" xmlDataType="decimal"/>
    </xmlCellPr>
  </singleXmlCell>
  <singleXmlCell id="475" r="I16" connectionId="0">
    <xmlCellPr id="1" uniqueName="P1076430">
      <xmlPr mapId="1" xpath="/GFI-IZD-POD/NTI-E_1000956/P1076430" xmlDataType="decimal"/>
    </xmlCellPr>
  </singleXmlCell>
  <singleXmlCell id="476" r="H17" connectionId="0">
    <xmlCellPr id="1" uniqueName="P1076431">
      <xmlPr mapId="1" xpath="/GFI-IZD-POD/NTI-E_1000956/P1076431" xmlDataType="decimal"/>
    </xmlCellPr>
  </singleXmlCell>
  <singleXmlCell id="477" r="I17" connectionId="0">
    <xmlCellPr id="1" uniqueName="P1076432">
      <xmlPr mapId="1" xpath="/GFI-IZD-POD/NTI-E_1000956/P1076432" xmlDataType="decimal"/>
    </xmlCellPr>
  </singleXmlCell>
  <singleXmlCell id="478" r="H18" connectionId="0">
    <xmlCellPr id="1" uniqueName="P1076433">
      <xmlPr mapId="1" xpath="/GFI-IZD-POD/NTI-E_1000956/P1076433" xmlDataType="decimal"/>
    </xmlCellPr>
  </singleXmlCell>
  <singleXmlCell id="479" r="I18" connectionId="0">
    <xmlCellPr id="1" uniqueName="P1076434">
      <xmlPr mapId="1" xpath="/GFI-IZD-POD/NTI-E_1000956/P1076434" xmlDataType="decimal"/>
    </xmlCellPr>
  </singleXmlCell>
  <singleXmlCell id="480" r="H19" connectionId="0">
    <xmlCellPr id="1" uniqueName="P1076435">
      <xmlPr mapId="1" xpath="/GFI-IZD-POD/NTI-E_1000956/P1076435" xmlDataType="decimal"/>
    </xmlCellPr>
  </singleXmlCell>
  <singleXmlCell id="481" r="I19" connectionId="0">
    <xmlCellPr id="1" uniqueName="P1076436">
      <xmlPr mapId="1" xpath="/GFI-IZD-POD/NTI-E_1000956/P1076436" xmlDataType="decimal"/>
    </xmlCellPr>
  </singleXmlCell>
  <singleXmlCell id="482" r="H20" connectionId="0">
    <xmlCellPr id="1" uniqueName="P1076437">
      <xmlPr mapId="1" xpath="/GFI-IZD-POD/NTI-E_1000956/P1076437" xmlDataType="decimal"/>
    </xmlCellPr>
  </singleXmlCell>
  <singleXmlCell id="483" r="I20" connectionId="0">
    <xmlCellPr id="1" uniqueName="P1076438">
      <xmlPr mapId="1" xpath="/GFI-IZD-POD/NTI-E_1000956/P1076438" xmlDataType="decimal"/>
    </xmlCellPr>
  </singleXmlCell>
  <singleXmlCell id="484" r="H21" connectionId="0">
    <xmlCellPr id="1" uniqueName="P1076439">
      <xmlPr mapId="1" xpath="/GFI-IZD-POD/NTI-E_1000956/P1076439" xmlDataType="decimal"/>
    </xmlCellPr>
  </singleXmlCell>
  <singleXmlCell id="485" r="I21" connectionId="0">
    <xmlCellPr id="1" uniqueName="P1076440">
      <xmlPr mapId="1" xpath="/GFI-IZD-POD/NTI-E_1000956/P1076440" xmlDataType="decimal"/>
    </xmlCellPr>
  </singleXmlCell>
  <singleXmlCell id="486" r="H22" connectionId="0">
    <xmlCellPr id="1" uniqueName="P1076441">
      <xmlPr mapId="1" xpath="/GFI-IZD-POD/NTI-E_1000956/P1076441" xmlDataType="decimal"/>
    </xmlCellPr>
  </singleXmlCell>
  <singleXmlCell id="487" r="I22" connectionId="0">
    <xmlCellPr id="1" uniqueName="P1076442">
      <xmlPr mapId="1" xpath="/GFI-IZD-POD/NTI-E_1000956/P1076442" xmlDataType="decimal"/>
    </xmlCellPr>
  </singleXmlCell>
  <singleXmlCell id="488" r="H23" connectionId="0">
    <xmlCellPr id="1" uniqueName="P1076443">
      <xmlPr mapId="1" xpath="/GFI-IZD-POD/NTI-E_1000956/P1076443" xmlDataType="decimal"/>
    </xmlCellPr>
  </singleXmlCell>
  <singleXmlCell id="489" r="I23" connectionId="0">
    <xmlCellPr id="1" uniqueName="P1076444">
      <xmlPr mapId="1" xpath="/GFI-IZD-POD/NTI-E_1000956/P1076444" xmlDataType="decimal"/>
    </xmlCellPr>
  </singleXmlCell>
  <singleXmlCell id="490" r="H24" connectionId="0">
    <xmlCellPr id="1" uniqueName="P1076445">
      <xmlPr mapId="1" xpath="/GFI-IZD-POD/NTI-E_1000956/P1076445" xmlDataType="decimal"/>
    </xmlCellPr>
  </singleXmlCell>
  <singleXmlCell id="491" r="I24" connectionId="0">
    <xmlCellPr id="1" uniqueName="P1076446">
      <xmlPr mapId="1" xpath="/GFI-IZD-POD/NTI-E_1000956/P1076446" xmlDataType="decimal"/>
    </xmlCellPr>
  </singleXmlCell>
  <singleXmlCell id="492" r="H25" connectionId="0">
    <xmlCellPr id="1" uniqueName="P1076447">
      <xmlPr mapId="1" xpath="/GFI-IZD-POD/NTI-E_1000956/P1076447" xmlDataType="decimal"/>
    </xmlCellPr>
  </singleXmlCell>
  <singleXmlCell id="493" r="I25" connectionId="0">
    <xmlCellPr id="1" uniqueName="P1076448">
      <xmlPr mapId="1" xpath="/GFI-IZD-POD/NTI-E_1000956/P1076448" xmlDataType="decimal"/>
    </xmlCellPr>
  </singleXmlCell>
  <singleXmlCell id="494" r="H26" connectionId="0">
    <xmlCellPr id="1" uniqueName="P1076449">
      <xmlPr mapId="1" xpath="/GFI-IZD-POD/NTI-E_1000956/P1076449" xmlDataType="decimal"/>
    </xmlCellPr>
  </singleXmlCell>
  <singleXmlCell id="495" r="I26" connectionId="0">
    <xmlCellPr id="1" uniqueName="P1076450">
      <xmlPr mapId="1" xpath="/GFI-IZD-POD/NTI-E_1000956/P1076450" xmlDataType="decimal"/>
    </xmlCellPr>
  </singleXmlCell>
  <singleXmlCell id="496" r="H27" connectionId="0">
    <xmlCellPr id="1" uniqueName="P1076451">
      <xmlPr mapId="1" xpath="/GFI-IZD-POD/NTI-E_1000956/P1076451" xmlDataType="decimal"/>
    </xmlCellPr>
  </singleXmlCell>
  <singleXmlCell id="497" r="I27" connectionId="0">
    <xmlCellPr id="1" uniqueName="P1076452">
      <xmlPr mapId="1" xpath="/GFI-IZD-POD/NTI-E_1000956/P1076452" xmlDataType="decimal"/>
    </xmlCellPr>
  </singleXmlCell>
  <singleXmlCell id="498" r="H29" connectionId="0">
    <xmlCellPr id="1" uniqueName="P1076453">
      <xmlPr mapId="1" xpath="/GFI-IZD-POD/NTI-E_1000956/P1076453" xmlDataType="decimal"/>
    </xmlCellPr>
  </singleXmlCell>
  <singleXmlCell id="499" r="I29" connectionId="0">
    <xmlCellPr id="1" uniqueName="P1076454">
      <xmlPr mapId="1" xpath="/GFI-IZD-POD/NTI-E_1000956/P1076454" xmlDataType="decimal"/>
    </xmlCellPr>
  </singleXmlCell>
  <singleXmlCell id="500" r="H30" connectionId="0">
    <xmlCellPr id="1" uniqueName="P1076455">
      <xmlPr mapId="1" xpath="/GFI-IZD-POD/NTI-E_1000956/P1076455" xmlDataType="decimal"/>
    </xmlCellPr>
  </singleXmlCell>
  <singleXmlCell id="501" r="I30" connectionId="0">
    <xmlCellPr id="1" uniqueName="P1076456">
      <xmlPr mapId="1" xpath="/GFI-IZD-POD/NTI-E_1000956/P1076456" xmlDataType="decimal"/>
    </xmlCellPr>
  </singleXmlCell>
  <singleXmlCell id="502" r="H31" connectionId="0">
    <xmlCellPr id="1" uniqueName="P1076457">
      <xmlPr mapId="1" xpath="/GFI-IZD-POD/NTI-E_1000956/P1076457" xmlDataType="decimal"/>
    </xmlCellPr>
  </singleXmlCell>
  <singleXmlCell id="503" r="I31" connectionId="0">
    <xmlCellPr id="1" uniqueName="P1076458">
      <xmlPr mapId="1" xpath="/GFI-IZD-POD/NTI-E_1000956/P1076458" xmlDataType="decimal"/>
    </xmlCellPr>
  </singleXmlCell>
  <singleXmlCell id="504" r="H32" connectionId="0">
    <xmlCellPr id="1" uniqueName="P1076459">
      <xmlPr mapId="1" xpath="/GFI-IZD-POD/NTI-E_1000956/P1076459" xmlDataType="decimal"/>
    </xmlCellPr>
  </singleXmlCell>
  <singleXmlCell id="505" r="I32" connectionId="0">
    <xmlCellPr id="1" uniqueName="P1076460">
      <xmlPr mapId="1" xpath="/GFI-IZD-POD/NTI-E_1000956/P1076460" xmlDataType="decimal"/>
    </xmlCellPr>
  </singleXmlCell>
  <singleXmlCell id="506" r="H33" connectionId="0">
    <xmlCellPr id="1" uniqueName="P1076461">
      <xmlPr mapId="1" xpath="/GFI-IZD-POD/NTI-E_1000956/P1076461" xmlDataType="decimal"/>
    </xmlCellPr>
  </singleXmlCell>
  <singleXmlCell id="507" r="I33" connectionId="0">
    <xmlCellPr id="1" uniqueName="P1076462">
      <xmlPr mapId="1" xpath="/GFI-IZD-POD/NTI-E_1000956/P1076462" xmlDataType="decimal"/>
    </xmlCellPr>
  </singleXmlCell>
  <singleXmlCell id="508" r="H34" connectionId="0">
    <xmlCellPr id="1" uniqueName="P1076463">
      <xmlPr mapId="1" xpath="/GFI-IZD-POD/NTI-E_1000956/P1076463" xmlDataType="decimal"/>
    </xmlCellPr>
  </singleXmlCell>
  <singleXmlCell id="509" r="I34" connectionId="0">
    <xmlCellPr id="1" uniqueName="P1076464">
      <xmlPr mapId="1" xpath="/GFI-IZD-POD/NTI-E_1000956/P1076464" xmlDataType="decimal"/>
    </xmlCellPr>
  </singleXmlCell>
  <singleXmlCell id="510" r="H35" connectionId="0">
    <xmlCellPr id="1" uniqueName="P1076465">
      <xmlPr mapId="1" xpath="/GFI-IZD-POD/NTI-E_1000956/P1076465" xmlDataType="decimal"/>
    </xmlCellPr>
  </singleXmlCell>
  <singleXmlCell id="511" r="I35" connectionId="0">
    <xmlCellPr id="1" uniqueName="P1076466">
      <xmlPr mapId="1" xpath="/GFI-IZD-POD/NTI-E_1000956/P1076466" xmlDataType="decimal"/>
    </xmlCellPr>
  </singleXmlCell>
  <singleXmlCell id="512" r="H36" connectionId="0">
    <xmlCellPr id="1" uniqueName="P1076467">
      <xmlPr mapId="1" xpath="/GFI-IZD-POD/NTI-E_1000956/P1076467" xmlDataType="decimal"/>
    </xmlCellPr>
  </singleXmlCell>
  <singleXmlCell id="513" r="I36" connectionId="0">
    <xmlCellPr id="1" uniqueName="P1076468">
      <xmlPr mapId="1" xpath="/GFI-IZD-POD/NTI-E_1000956/P1076468" xmlDataType="decimal"/>
    </xmlCellPr>
  </singleXmlCell>
  <singleXmlCell id="514" r="H37" connectionId="0">
    <xmlCellPr id="1" uniqueName="P1076469">
      <xmlPr mapId="1" xpath="/GFI-IZD-POD/NTI-E_1000956/P1076469" xmlDataType="decimal"/>
    </xmlCellPr>
  </singleXmlCell>
  <singleXmlCell id="515" r="I37" connectionId="0">
    <xmlCellPr id="1" uniqueName="P1076470">
      <xmlPr mapId="1" xpath="/GFI-IZD-POD/NTI-E_1000956/P1076470" xmlDataType="decimal"/>
    </xmlCellPr>
  </singleXmlCell>
  <singleXmlCell id="516" r="H38" connectionId="0">
    <xmlCellPr id="1" uniqueName="P1076471">
      <xmlPr mapId="1" xpath="/GFI-IZD-POD/NTI-E_1000956/P1076471" xmlDataType="decimal"/>
    </xmlCellPr>
  </singleXmlCell>
  <singleXmlCell id="517" r="I38" connectionId="0">
    <xmlCellPr id="1" uniqueName="P1076472">
      <xmlPr mapId="1" xpath="/GFI-IZD-POD/NTI-E_1000956/P1076472" xmlDataType="decimal"/>
    </xmlCellPr>
  </singleXmlCell>
  <singleXmlCell id="518" r="H39" connectionId="0">
    <xmlCellPr id="1" uniqueName="P1076473">
      <xmlPr mapId="1" xpath="/GFI-IZD-POD/NTI-E_1000956/P1076473" xmlDataType="decimal"/>
    </xmlCellPr>
  </singleXmlCell>
  <singleXmlCell id="519" r="I39" connectionId="0">
    <xmlCellPr id="1" uniqueName="P1076474">
      <xmlPr mapId="1" xpath="/GFI-IZD-POD/NTI-E_1000956/P1076474" xmlDataType="decimal"/>
    </xmlCellPr>
  </singleXmlCell>
  <singleXmlCell id="520" r="H40" connectionId="0">
    <xmlCellPr id="1" uniqueName="P1076475">
      <xmlPr mapId="1" xpath="/GFI-IZD-POD/NTI-E_1000956/P1076475" xmlDataType="decimal"/>
    </xmlCellPr>
  </singleXmlCell>
  <singleXmlCell id="521" r="I40" connectionId="0">
    <xmlCellPr id="1" uniqueName="P1076476">
      <xmlPr mapId="1" xpath="/GFI-IZD-POD/NTI-E_1000956/P1076476" xmlDataType="decimal"/>
    </xmlCellPr>
  </singleXmlCell>
  <singleXmlCell id="522" r="H41" connectionId="0">
    <xmlCellPr id="1" uniqueName="P1076477">
      <xmlPr mapId="1" xpath="/GFI-IZD-POD/NTI-E_1000956/P1076477" xmlDataType="decimal"/>
    </xmlCellPr>
  </singleXmlCell>
  <singleXmlCell id="523" r="I41" connectionId="0">
    <xmlCellPr id="1" uniqueName="P1076478">
      <xmlPr mapId="1" xpath="/GFI-IZD-POD/NTI-E_1000956/P1076478" xmlDataType="decimal"/>
    </xmlCellPr>
  </singleXmlCell>
  <singleXmlCell id="524" r="H42" connectionId="0">
    <xmlCellPr id="1" uniqueName="P1076479">
      <xmlPr mapId="1" xpath="/GFI-IZD-POD/NTI-E_1000956/P1076479" xmlDataType="decimal"/>
    </xmlCellPr>
  </singleXmlCell>
  <singleXmlCell id="525" r="I42" connectionId="0">
    <xmlCellPr id="1" uniqueName="P1076480">
      <xmlPr mapId="1" xpath="/GFI-IZD-POD/NTI-E_1000956/P1076480" xmlDataType="decimal"/>
    </xmlCellPr>
  </singleXmlCell>
  <singleXmlCell id="526" r="H44" connectionId="0">
    <xmlCellPr id="1" uniqueName="P1076481">
      <xmlPr mapId="1" xpath="/GFI-IZD-POD/NTI-E_1000956/P1076481" xmlDataType="decimal"/>
    </xmlCellPr>
  </singleXmlCell>
  <singleXmlCell id="527" r="I44" connectionId="0">
    <xmlCellPr id="1" uniqueName="P1076482">
      <xmlPr mapId="1" xpath="/GFI-IZD-POD/NTI-E_1000956/P1076482" xmlDataType="decimal"/>
    </xmlCellPr>
  </singleXmlCell>
  <singleXmlCell id="528" r="H45" connectionId="0">
    <xmlCellPr id="1" uniqueName="P1076483">
      <xmlPr mapId="1" xpath="/GFI-IZD-POD/NTI-E_1000956/P1076483" xmlDataType="decimal"/>
    </xmlCellPr>
  </singleXmlCell>
  <singleXmlCell id="529" r="I45" connectionId="0">
    <xmlCellPr id="1" uniqueName="P1076484">
      <xmlPr mapId="1" xpath="/GFI-IZD-POD/NTI-E_1000956/P1076484" xmlDataType="decimal"/>
    </xmlCellPr>
  </singleXmlCell>
  <singleXmlCell id="530" r="H46" connectionId="0">
    <xmlCellPr id="1" uniqueName="P1076485">
      <xmlPr mapId="1" xpath="/GFI-IZD-POD/NTI-E_1000956/P1076485" xmlDataType="decimal"/>
    </xmlCellPr>
  </singleXmlCell>
  <singleXmlCell id="531" r="I46" connectionId="0">
    <xmlCellPr id="1" uniqueName="P1076486">
      <xmlPr mapId="1" xpath="/GFI-IZD-POD/NTI-E_1000956/P1076486" xmlDataType="decimal"/>
    </xmlCellPr>
  </singleXmlCell>
  <singleXmlCell id="532" r="H47" connectionId="0">
    <xmlCellPr id="1" uniqueName="P1076487">
      <xmlPr mapId="1" xpath="/GFI-IZD-POD/NTI-E_1000956/P1076487" xmlDataType="decimal"/>
    </xmlCellPr>
  </singleXmlCell>
  <singleXmlCell id="533" r="I47" connectionId="0">
    <xmlCellPr id="1" uniqueName="P1076488">
      <xmlPr mapId="1" xpath="/GFI-IZD-POD/NTI-E_1000956/P1076488" xmlDataType="decimal"/>
    </xmlCellPr>
  </singleXmlCell>
  <singleXmlCell id="534" r="H48" connectionId="0">
    <xmlCellPr id="1" uniqueName="P1076489">
      <xmlPr mapId="1" xpath="/GFI-IZD-POD/NTI-E_1000956/P1076489" xmlDataType="decimal"/>
    </xmlCellPr>
  </singleXmlCell>
  <singleXmlCell id="535" r="I48" connectionId="0">
    <xmlCellPr id="1" uniqueName="P1076490">
      <xmlPr mapId="1" xpath="/GFI-IZD-POD/NTI-E_1000956/P1076490" xmlDataType="decimal"/>
    </xmlCellPr>
  </singleXmlCell>
  <singleXmlCell id="536" r="H49" connectionId="0">
    <xmlCellPr id="1" uniqueName="P1076491">
      <xmlPr mapId="1" xpath="/GFI-IZD-POD/NTI-E_1000956/P1076491" xmlDataType="decimal"/>
    </xmlCellPr>
  </singleXmlCell>
  <singleXmlCell id="537" r="I49" connectionId="0">
    <xmlCellPr id="1" uniqueName="P1076492">
      <xmlPr mapId="1" xpath="/GFI-IZD-POD/NTI-E_1000956/P1076492" xmlDataType="decimal"/>
    </xmlCellPr>
  </singleXmlCell>
  <singleXmlCell id="538" r="H50" connectionId="0">
    <xmlCellPr id="1" uniqueName="P1076493">
      <xmlPr mapId="1" xpath="/GFI-IZD-POD/NTI-E_1000956/P1076493" xmlDataType="decimal"/>
    </xmlCellPr>
  </singleXmlCell>
  <singleXmlCell id="539" r="I50" connectionId="0">
    <xmlCellPr id="1" uniqueName="P1076494">
      <xmlPr mapId="1" xpath="/GFI-IZD-POD/NTI-E_1000956/P1076494" xmlDataType="decimal"/>
    </xmlCellPr>
  </singleXmlCell>
  <singleXmlCell id="540" r="H51" connectionId="0">
    <xmlCellPr id="1" uniqueName="P1076495">
      <xmlPr mapId="1" xpath="/GFI-IZD-POD/NTI-E_1000956/P1076495" xmlDataType="decimal"/>
    </xmlCellPr>
  </singleXmlCell>
  <singleXmlCell id="541" r="I51" connectionId="0">
    <xmlCellPr id="1" uniqueName="P1076496">
      <xmlPr mapId="1" xpath="/GFI-IZD-POD/NTI-E_1000956/P1076496" xmlDataType="decimal"/>
    </xmlCellPr>
  </singleXmlCell>
  <singleXmlCell id="542" r="H52" connectionId="0">
    <xmlCellPr id="1" uniqueName="P1078211">
      <xmlPr mapId="1" xpath="/GFI-IZD-POD/NTI-E_1000956/P1078211" xmlDataType="decimal"/>
    </xmlCellPr>
  </singleXmlCell>
  <singleXmlCell id="543" r="I52" connectionId="0">
    <xmlCellPr id="1" uniqueName="P1078212">
      <xmlPr mapId="1" xpath="/GFI-IZD-POD/NTI-E_1000956/P1078212" xmlDataType="decimal"/>
    </xmlCellPr>
  </singleXmlCell>
  <singleXmlCell id="544" r="H53" connectionId="0">
    <xmlCellPr id="1" uniqueName="P1078213">
      <xmlPr mapId="1" xpath="/GFI-IZD-POD/NTI-E_1000956/P1078213" xmlDataType="decimal"/>
    </xmlCellPr>
  </singleXmlCell>
  <singleXmlCell id="545" r="I53" connectionId="0">
    <xmlCellPr id="1" uniqueName="P1078214">
      <xmlPr mapId="1" xpath="/GFI-IZD-POD/NTI-E_1000956/P1078214" xmlDataType="decimal"/>
    </xmlCellPr>
  </singleXmlCell>
  <singleXmlCell id="546" r="H54" connectionId="0">
    <xmlCellPr id="1" uniqueName="P1078216">
      <xmlPr mapId="1" xpath="/GFI-IZD-POD/NTI-E_1000956/P1078216" xmlDataType="decimal"/>
    </xmlCellPr>
  </singleXmlCell>
  <singleXmlCell id="547" r="I54" connectionId="0">
    <xmlCellPr id="1" uniqueName="P1078218">
      <xmlPr mapId="1" xpath="/GFI-IZD-POD/NTI-E_1000956/P1078218" xmlDataType="decimal"/>
    </xmlCellPr>
  </singleXmlCell>
  <singleXmlCell id="548" r="H55" connectionId="0">
    <xmlCellPr id="1" uniqueName="P1078219">
      <xmlPr mapId="1" xpath="/GFI-IZD-POD/NTI-E_1000956/P1078219" xmlDataType="decimal"/>
    </xmlCellPr>
  </singleXmlCell>
  <singleXmlCell id="549" r="I55" connectionId="0">
    <xmlCellPr id="1" uniqueName="P1078221">
      <xmlPr mapId="1" xpath="/GFI-IZD-POD/NTI-E_1000956/P1078221" xmlDataType="decimal"/>
    </xmlCellPr>
  </singleXmlCell>
  <singleXmlCell id="550" r="H56" connectionId="0">
    <xmlCellPr id="1" uniqueName="P1078223">
      <xmlPr mapId="1" xpath="/GFI-IZD-POD/NTI-E_1000956/P1078223" xmlDataType="decimal"/>
    </xmlCellPr>
  </singleXmlCell>
  <singleXmlCell id="551" r="I56" connectionId="0">
    <xmlCellPr id="1" uniqueName="P1078225">
      <xmlPr mapId="1" xpath="/GFI-IZD-POD/NTI-E_1000956/P1078225" xmlDataType="decimal"/>
    </xmlCellPr>
  </singleXmlCell>
  <singleXmlCell id="552" r="H57" connectionId="0">
    <xmlCellPr id="1" uniqueName="P1078227">
      <xmlPr mapId="1" xpath="/GFI-IZD-POD/NTI-E_1000956/P1078227" xmlDataType="decimal"/>
    </xmlCellPr>
  </singleXmlCell>
  <singleXmlCell id="553" r="I57" connectionId="0">
    <xmlCellPr id="1" uniqueName="P1078228">
      <xmlPr mapId="1" xpath="/GFI-IZD-POD/NTI-E_1000956/P1078228" xmlDataType="decimal"/>
    </xmlCellPr>
  </singleXmlCell>
  <singleXmlCell id="554" r="H58" connectionId="0">
    <xmlCellPr id="1" uniqueName="P1078230">
      <xmlPr mapId="1" xpath="/GFI-IZD-POD/NTI-E_1000956/P1078230" xmlDataType="decimal"/>
    </xmlCellPr>
  </singleXmlCell>
  <singleXmlCell id="555" r="I58" connectionId="0">
    <xmlCellPr id="1" uniqueName="P1078232">
      <xmlPr mapId="1" xpath="/GFI-IZD-POD/NTI-E_1000956/P1078232" xmlDataType="decimal"/>
    </xmlCellPr>
  </singleXmlCell>
  <singleXmlCell id="556" r="H59" connectionId="0">
    <xmlCellPr id="1" uniqueName="P1078234">
      <xmlPr mapId="1" xpath="/GFI-IZD-POD/NTI-E_1000956/P1078234" xmlDataType="decimal"/>
    </xmlCellPr>
  </singleXmlCell>
  <singleXmlCell id="557" r="I59" connectionId="0">
    <xmlCellPr id="1" uniqueName="P1078235">
      <xmlPr mapId="1" xpath="/GFI-IZD-POD/NTI-E_1000956/P1078235" xmlDataType="decimal"/>
    </xmlCellPr>
  </singleXmlCell>
</singleXmlCells>
</file>

<file path=xl/tables/tableSingleCells5.xml><?xml version="1.0" encoding="utf-8"?>
<singleXmlCells xmlns="http://schemas.openxmlformats.org/spreadsheetml/2006/main">
  <singleXmlCell id="558" r="H8" connectionId="0">
    <xmlCellPr id="1" uniqueName="P1078099">
      <xmlPr mapId="1" xpath="/GFI-IZD-POD/NTD-E_1000957/P1078099" xmlDataType="decimal"/>
    </xmlCellPr>
  </singleXmlCell>
  <singleXmlCell id="559" r="I8" connectionId="0">
    <xmlCellPr id="1" uniqueName="P1078100">
      <xmlPr mapId="1" xpath="/GFI-IZD-POD/NTD-E_1000957/P1078100" xmlDataType="decimal"/>
    </xmlCellPr>
  </singleXmlCell>
  <singleXmlCell id="560" r="H9" connectionId="0">
    <xmlCellPr id="1" uniqueName="P1078101">
      <xmlPr mapId="1" xpath="/GFI-IZD-POD/NTD-E_1000957/P1078101" xmlDataType="decimal"/>
    </xmlCellPr>
  </singleXmlCell>
  <singleXmlCell id="561" r="I9" connectionId="0">
    <xmlCellPr id="1" uniqueName="P1078102">
      <xmlPr mapId="1" xpath="/GFI-IZD-POD/NTD-E_1000957/P1078102" xmlDataType="decimal"/>
    </xmlCellPr>
  </singleXmlCell>
  <singleXmlCell id="562" r="H10" connectionId="0">
    <xmlCellPr id="1" uniqueName="P1078103">
      <xmlPr mapId="1" xpath="/GFI-IZD-POD/NTD-E_1000957/P1078103" xmlDataType="decimal"/>
    </xmlCellPr>
  </singleXmlCell>
  <singleXmlCell id="563" r="I10" connectionId="0">
    <xmlCellPr id="1" uniqueName="P1078104">
      <xmlPr mapId="1" xpath="/GFI-IZD-POD/NTD-E_1000957/P1078104" xmlDataType="decimal"/>
    </xmlCellPr>
  </singleXmlCell>
  <singleXmlCell id="564" r="H11" connectionId="0">
    <xmlCellPr id="1" uniqueName="P1078105">
      <xmlPr mapId="1" xpath="/GFI-IZD-POD/NTD-E_1000957/P1078105" xmlDataType="decimal"/>
    </xmlCellPr>
  </singleXmlCell>
  <singleXmlCell id="565" r="I11" connectionId="0">
    <xmlCellPr id="1" uniqueName="P1078106">
      <xmlPr mapId="1" xpath="/GFI-IZD-POD/NTD-E_1000957/P1078106" xmlDataType="decimal"/>
    </xmlCellPr>
  </singleXmlCell>
  <singleXmlCell id="566" r="H12" connectionId="0">
    <xmlCellPr id="1" uniqueName="P1122162">
      <xmlPr mapId="1" xpath="/GFI-IZD-POD/NTD-E_1000957/P1122162" xmlDataType="decimal"/>
    </xmlCellPr>
  </singleXmlCell>
  <singleXmlCell id="567" r="I12" connectionId="0">
    <xmlCellPr id="1" uniqueName="P1122163">
      <xmlPr mapId="1" xpath="/GFI-IZD-POD/NTD-E_1000957/P1122163" xmlDataType="decimal"/>
    </xmlCellPr>
  </singleXmlCell>
  <singleXmlCell id="568" r="H13" connectionId="0">
    <xmlCellPr id="1" uniqueName="P1122164">
      <xmlPr mapId="1" xpath="/GFI-IZD-POD/NTD-E_1000957/P1122164" xmlDataType="decimal"/>
    </xmlCellPr>
  </singleXmlCell>
  <singleXmlCell id="569" r="I13" connectionId="0">
    <xmlCellPr id="1" uniqueName="P1122165">
      <xmlPr mapId="1" xpath="/GFI-IZD-POD/NTD-E_1000957/P1122165" xmlDataType="decimal"/>
    </xmlCellPr>
  </singleXmlCell>
  <singleXmlCell id="570" r="H14" connectionId="0">
    <xmlCellPr id="1" uniqueName="P1078107">
      <xmlPr mapId="1" xpath="/GFI-IZD-POD/NTD-E_1000957/P1078107" xmlDataType="decimal"/>
    </xmlCellPr>
  </singleXmlCell>
  <singleXmlCell id="571" r="I14" connectionId="0">
    <xmlCellPr id="1" uniqueName="P1078108">
      <xmlPr mapId="1" xpath="/GFI-IZD-POD/NTD-E_1000957/P1078108" xmlDataType="decimal"/>
    </xmlCellPr>
  </singleXmlCell>
  <singleXmlCell id="572" r="H15" connectionId="0">
    <xmlCellPr id="1" uniqueName="P1078109">
      <xmlPr mapId="1" xpath="/GFI-IZD-POD/NTD-E_1000957/P1078109" xmlDataType="decimal"/>
    </xmlCellPr>
  </singleXmlCell>
  <singleXmlCell id="573" r="I15" connectionId="0">
    <xmlCellPr id="1" uniqueName="P1078110">
      <xmlPr mapId="1" xpath="/GFI-IZD-POD/NTD-E_1000957/P1078110" xmlDataType="decimal"/>
    </xmlCellPr>
  </singleXmlCell>
  <singleXmlCell id="574" r="H16" connectionId="0">
    <xmlCellPr id="1" uniqueName="P1078111">
      <xmlPr mapId="1" xpath="/GFI-IZD-POD/NTD-E_1000957/P1078111" xmlDataType="decimal"/>
    </xmlCellPr>
  </singleXmlCell>
  <singleXmlCell id="575" r="I16" connectionId="0">
    <xmlCellPr id="1" uniqueName="P1078112">
      <xmlPr mapId="1" xpath="/GFI-IZD-POD/NTD-E_1000957/P1078112" xmlDataType="decimal"/>
    </xmlCellPr>
  </singleXmlCell>
  <singleXmlCell id="576" r="H17" connectionId="0">
    <xmlCellPr id="1" uniqueName="P1078117">
      <xmlPr mapId="1" xpath="/GFI-IZD-POD/NTD-E_1000957/P1078117" xmlDataType="decimal"/>
    </xmlCellPr>
  </singleXmlCell>
  <singleXmlCell id="577" r="I17" connectionId="0">
    <xmlCellPr id="1" uniqueName="P1078118">
      <xmlPr mapId="1" xpath="/GFI-IZD-POD/NTD-E_1000957/P1078118" xmlDataType="decimal"/>
    </xmlCellPr>
  </singleXmlCell>
  <singleXmlCell id="578" r="H18" connectionId="0">
    <xmlCellPr id="1" uniqueName="P1078119">
      <xmlPr mapId="1" xpath="/GFI-IZD-POD/NTD-E_1000957/P1078119" xmlDataType="decimal"/>
    </xmlCellPr>
  </singleXmlCell>
  <singleXmlCell id="579" r="I18" connectionId="0">
    <xmlCellPr id="1" uniqueName="P1078120">
      <xmlPr mapId="1" xpath="/GFI-IZD-POD/NTD-E_1000957/P1078120" xmlDataType="decimal"/>
    </xmlCellPr>
  </singleXmlCell>
  <singleXmlCell id="580" r="H19" connectionId="0">
    <xmlCellPr id="1" uniqueName="P1122166">
      <xmlPr mapId="1" xpath="/GFI-IZD-POD/NTD-E_1000957/P1122166" xmlDataType="decimal"/>
    </xmlCellPr>
  </singleXmlCell>
  <singleXmlCell id="581" r="I19" connectionId="0">
    <xmlCellPr id="1" uniqueName="P1122167">
      <xmlPr mapId="1" xpath="/GFI-IZD-POD/NTD-E_1000957/P1122167" xmlDataType="decimal"/>
    </xmlCellPr>
  </singleXmlCell>
  <singleXmlCell id="582" r="H20" connectionId="0">
    <xmlCellPr id="1" uniqueName="P1122168">
      <xmlPr mapId="1" xpath="/GFI-IZD-POD/NTD-E_1000957/P1122168" xmlDataType="decimal"/>
    </xmlCellPr>
  </singleXmlCell>
  <singleXmlCell id="583" r="I20" connectionId="0">
    <xmlCellPr id="1" uniqueName="P1122169">
      <xmlPr mapId="1" xpath="/GFI-IZD-POD/NTD-E_1000957/P1122169" xmlDataType="decimal"/>
    </xmlCellPr>
  </singleXmlCell>
  <singleXmlCell id="584" r="H21" connectionId="0">
    <xmlCellPr id="1" uniqueName="P1078121">
      <xmlPr mapId="1" xpath="/GFI-IZD-POD/NTD-E_1000957/P1078121" xmlDataType="decimal"/>
    </xmlCellPr>
  </singleXmlCell>
  <singleXmlCell id="585" r="I21" connectionId="0">
    <xmlCellPr id="1" uniqueName="P1078122">
      <xmlPr mapId="1" xpath="/GFI-IZD-POD/NTD-E_1000957/P1078122" xmlDataType="decimal"/>
    </xmlCellPr>
  </singleXmlCell>
  <singleXmlCell id="586" r="H23" connectionId="0">
    <xmlCellPr id="1" uniqueName="P1078123">
      <xmlPr mapId="1" xpath="/GFI-IZD-POD/NTD-E_1000957/P1078123" xmlDataType="decimal"/>
    </xmlCellPr>
  </singleXmlCell>
  <singleXmlCell id="587" r="I23" connectionId="0">
    <xmlCellPr id="1" uniqueName="P1078124">
      <xmlPr mapId="1" xpath="/GFI-IZD-POD/NTD-E_1000957/P1078124" xmlDataType="decimal"/>
    </xmlCellPr>
  </singleXmlCell>
  <singleXmlCell id="588" r="H24" connectionId="0">
    <xmlCellPr id="1" uniqueName="P1078125">
      <xmlPr mapId="1" xpath="/GFI-IZD-POD/NTD-E_1000957/P1078125" xmlDataType="decimal"/>
    </xmlCellPr>
  </singleXmlCell>
  <singleXmlCell id="589" r="I24" connectionId="0">
    <xmlCellPr id="1" uniqueName="P1078126">
      <xmlPr mapId="1" xpath="/GFI-IZD-POD/NTD-E_1000957/P1078126" xmlDataType="decimal"/>
    </xmlCellPr>
  </singleXmlCell>
  <singleXmlCell id="590" r="H25" connectionId="0">
    <xmlCellPr id="1" uniqueName="P1078127">
      <xmlPr mapId="1" xpath="/GFI-IZD-POD/NTD-E_1000957/P1078127" xmlDataType="decimal"/>
    </xmlCellPr>
  </singleXmlCell>
  <singleXmlCell id="591" r="I25" connectionId="0">
    <xmlCellPr id="1" uniqueName="P1078128">
      <xmlPr mapId="1" xpath="/GFI-IZD-POD/NTD-E_1000957/P1078128" xmlDataType="decimal"/>
    </xmlCellPr>
  </singleXmlCell>
  <singleXmlCell id="592" r="H26" connectionId="0">
    <xmlCellPr id="1" uniqueName="P1078129">
      <xmlPr mapId="1" xpath="/GFI-IZD-POD/NTD-E_1000957/P1078129" xmlDataType="decimal"/>
    </xmlCellPr>
  </singleXmlCell>
  <singleXmlCell id="593" r="I26" connectionId="0">
    <xmlCellPr id="1" uniqueName="P1078130">
      <xmlPr mapId="1" xpath="/GFI-IZD-POD/NTD-E_1000957/P1078130" xmlDataType="decimal"/>
    </xmlCellPr>
  </singleXmlCell>
  <singleXmlCell id="594" r="H27" connectionId="0">
    <xmlCellPr id="1" uniqueName="P1078131">
      <xmlPr mapId="1" xpath="/GFI-IZD-POD/NTD-E_1000957/P1078131" xmlDataType="decimal"/>
    </xmlCellPr>
  </singleXmlCell>
  <singleXmlCell id="595" r="I27" connectionId="0">
    <xmlCellPr id="1" uniqueName="P1078132">
      <xmlPr mapId="1" xpath="/GFI-IZD-POD/NTD-E_1000957/P1078132" xmlDataType="decimal"/>
    </xmlCellPr>
  </singleXmlCell>
  <singleXmlCell id="596" r="H28" connectionId="0">
    <xmlCellPr id="1" uniqueName="P1078133">
      <xmlPr mapId="1" xpath="/GFI-IZD-POD/NTD-E_1000957/P1078133" xmlDataType="decimal"/>
    </xmlCellPr>
  </singleXmlCell>
  <singleXmlCell id="597" r="I28" connectionId="0">
    <xmlCellPr id="1" uniqueName="P1078134">
      <xmlPr mapId="1" xpath="/GFI-IZD-POD/NTD-E_1000957/P1078134" xmlDataType="decimal"/>
    </xmlCellPr>
  </singleXmlCell>
  <singleXmlCell id="598" r="H29" connectionId="0">
    <xmlCellPr id="1" uniqueName="P1078135">
      <xmlPr mapId="1" xpath="/GFI-IZD-POD/NTD-E_1000957/P1078135" xmlDataType="decimal"/>
    </xmlCellPr>
  </singleXmlCell>
  <singleXmlCell id="599" r="I29" connectionId="0">
    <xmlCellPr id="1" uniqueName="P1078136">
      <xmlPr mapId="1" xpath="/GFI-IZD-POD/NTD-E_1000957/P1078136" xmlDataType="decimal"/>
    </xmlCellPr>
  </singleXmlCell>
  <singleXmlCell id="600" r="H30" connectionId="0">
    <xmlCellPr id="1" uniqueName="P1078137">
      <xmlPr mapId="1" xpath="/GFI-IZD-POD/NTD-E_1000957/P1078137" xmlDataType="decimal"/>
    </xmlCellPr>
  </singleXmlCell>
  <singleXmlCell id="601" r="I30" connectionId="0">
    <xmlCellPr id="1" uniqueName="P1078138">
      <xmlPr mapId="1" xpath="/GFI-IZD-POD/NTD-E_1000957/P1078138" xmlDataType="decimal"/>
    </xmlCellPr>
  </singleXmlCell>
  <singleXmlCell id="602" r="H31" connectionId="0">
    <xmlCellPr id="1" uniqueName="P1078139">
      <xmlPr mapId="1" xpath="/GFI-IZD-POD/NTD-E_1000957/P1078139" xmlDataType="decimal"/>
    </xmlCellPr>
  </singleXmlCell>
  <singleXmlCell id="603" r="I31" connectionId="0">
    <xmlCellPr id="1" uniqueName="P1078140">
      <xmlPr mapId="1" xpath="/GFI-IZD-POD/NTD-E_1000957/P1078140" xmlDataType="decimal"/>
    </xmlCellPr>
  </singleXmlCell>
  <singleXmlCell id="604" r="H32" connectionId="0">
    <xmlCellPr id="1" uniqueName="P1078141">
      <xmlPr mapId="1" xpath="/GFI-IZD-POD/NTD-E_1000957/P1078141" xmlDataType="decimal"/>
    </xmlCellPr>
  </singleXmlCell>
  <singleXmlCell id="605" r="I32" connectionId="0">
    <xmlCellPr id="1" uniqueName="P1078142">
      <xmlPr mapId="1" xpath="/GFI-IZD-POD/NTD-E_1000957/P1078142" xmlDataType="decimal"/>
    </xmlCellPr>
  </singleXmlCell>
  <singleXmlCell id="606" r="H33" connectionId="0">
    <xmlCellPr id="1" uniqueName="P1078143">
      <xmlPr mapId="1" xpath="/GFI-IZD-POD/NTD-E_1000957/P1078143" xmlDataType="decimal"/>
    </xmlCellPr>
  </singleXmlCell>
  <singleXmlCell id="607" r="I33" connectionId="0">
    <xmlCellPr id="1" uniqueName="P1078144">
      <xmlPr mapId="1" xpath="/GFI-IZD-POD/NTD-E_1000957/P1078144" xmlDataType="decimal"/>
    </xmlCellPr>
  </singleXmlCell>
  <singleXmlCell id="608" r="H34" connectionId="0">
    <xmlCellPr id="1" uniqueName="P1078145">
      <xmlPr mapId="1" xpath="/GFI-IZD-POD/NTD-E_1000957/P1078145" xmlDataType="decimal"/>
    </xmlCellPr>
  </singleXmlCell>
  <singleXmlCell id="609" r="I34" connectionId="0">
    <xmlCellPr id="1" uniqueName="P1078146">
      <xmlPr mapId="1" xpath="/GFI-IZD-POD/NTD-E_1000957/P1078146" xmlDataType="decimal"/>
    </xmlCellPr>
  </singleXmlCell>
  <singleXmlCell id="610" r="H35" connectionId="0">
    <xmlCellPr id="1" uniqueName="P1078147">
      <xmlPr mapId="1" xpath="/GFI-IZD-POD/NTD-E_1000957/P1078147" xmlDataType="decimal"/>
    </xmlCellPr>
  </singleXmlCell>
  <singleXmlCell id="611" r="I35" connectionId="0">
    <xmlCellPr id="1" uniqueName="P1078148">
      <xmlPr mapId="1" xpath="/GFI-IZD-POD/NTD-E_1000957/P1078148" xmlDataType="decimal"/>
    </xmlCellPr>
  </singleXmlCell>
  <singleXmlCell id="612" r="H36" connectionId="0">
    <xmlCellPr id="1" uniqueName="P1078149">
      <xmlPr mapId="1" xpath="/GFI-IZD-POD/NTD-E_1000957/P1078149" xmlDataType="decimal"/>
    </xmlCellPr>
  </singleXmlCell>
  <singleXmlCell id="613" r="I36" connectionId="0">
    <xmlCellPr id="1" uniqueName="P1078150">
      <xmlPr mapId="1" xpath="/GFI-IZD-POD/NTD-E_1000957/P1078150" xmlDataType="decimal"/>
    </xmlCellPr>
  </singleXmlCell>
  <singleXmlCell id="614" r="H38" connectionId="0">
    <xmlCellPr id="1" uniqueName="P1078151">
      <xmlPr mapId="1" xpath="/GFI-IZD-POD/NTD-E_1000957/P1078151" xmlDataType="decimal"/>
    </xmlCellPr>
  </singleXmlCell>
  <singleXmlCell id="615" r="I38" connectionId="0">
    <xmlCellPr id="1" uniqueName="P1078152">
      <xmlPr mapId="1" xpath="/GFI-IZD-POD/NTD-E_1000957/P1078152" xmlDataType="decimal"/>
    </xmlCellPr>
  </singleXmlCell>
  <singleXmlCell id="616" r="H39" connectionId="0">
    <xmlCellPr id="1" uniqueName="P1078153">
      <xmlPr mapId="1" xpath="/GFI-IZD-POD/NTD-E_1000957/P1078153" xmlDataType="decimal"/>
    </xmlCellPr>
  </singleXmlCell>
  <singleXmlCell id="617" r="I39" connectionId="0">
    <xmlCellPr id="1" uniqueName="P1078154">
      <xmlPr mapId="1" xpath="/GFI-IZD-POD/NTD-E_1000957/P1078154" xmlDataType="decimal"/>
    </xmlCellPr>
  </singleXmlCell>
  <singleXmlCell id="618" r="H40" connectionId="0">
    <xmlCellPr id="1" uniqueName="P1078155">
      <xmlPr mapId="1" xpath="/GFI-IZD-POD/NTD-E_1000957/P1078155" xmlDataType="decimal"/>
    </xmlCellPr>
  </singleXmlCell>
  <singleXmlCell id="619" r="I40" connectionId="0">
    <xmlCellPr id="1" uniqueName="P1078156">
      <xmlPr mapId="1" xpath="/GFI-IZD-POD/NTD-E_1000957/P1078156" xmlDataType="decimal"/>
    </xmlCellPr>
  </singleXmlCell>
  <singleXmlCell id="620" r="H41" connectionId="0">
    <xmlCellPr id="1" uniqueName="P1078157">
      <xmlPr mapId="1" xpath="/GFI-IZD-POD/NTD-E_1000957/P1078157" xmlDataType="decimal"/>
    </xmlCellPr>
  </singleXmlCell>
  <singleXmlCell id="621" r="I41" connectionId="0">
    <xmlCellPr id="1" uniqueName="P1078158">
      <xmlPr mapId="1" xpath="/GFI-IZD-POD/NTD-E_1000957/P1078158" xmlDataType="decimal"/>
    </xmlCellPr>
  </singleXmlCell>
  <singleXmlCell id="622" r="H42" connectionId="0">
    <xmlCellPr id="1" uniqueName="P1078159">
      <xmlPr mapId="1" xpath="/GFI-IZD-POD/NTD-E_1000957/P1078159" xmlDataType="decimal"/>
    </xmlCellPr>
  </singleXmlCell>
  <singleXmlCell id="623" r="I42" connectionId="0">
    <xmlCellPr id="1" uniqueName="P1078160">
      <xmlPr mapId="1" xpath="/GFI-IZD-POD/NTD-E_1000957/P1078160" xmlDataType="decimal"/>
    </xmlCellPr>
  </singleXmlCell>
  <singleXmlCell id="624" r="H43" connectionId="0">
    <xmlCellPr id="1" uniqueName="P1078161">
      <xmlPr mapId="1" xpath="/GFI-IZD-POD/NTD-E_1000957/P1078161" xmlDataType="decimal"/>
    </xmlCellPr>
  </singleXmlCell>
  <singleXmlCell id="625" r="I43" connectionId="0">
    <xmlCellPr id="1" uniqueName="P1078162">
      <xmlPr mapId="1" xpath="/GFI-IZD-POD/NTD-E_1000957/P1078162" xmlDataType="decimal"/>
    </xmlCellPr>
  </singleXmlCell>
  <singleXmlCell id="626" r="H44" connectionId="0">
    <xmlCellPr id="1" uniqueName="P1078163">
      <xmlPr mapId="1" xpath="/GFI-IZD-POD/NTD-E_1000957/P1078163" xmlDataType="decimal"/>
    </xmlCellPr>
  </singleXmlCell>
  <singleXmlCell id="627" r="I44" connectionId="0">
    <xmlCellPr id="1" uniqueName="P1078164">
      <xmlPr mapId="1" xpath="/GFI-IZD-POD/NTD-E_1000957/P1078164" xmlDataType="decimal"/>
    </xmlCellPr>
  </singleXmlCell>
  <singleXmlCell id="628" r="H45" connectionId="0">
    <xmlCellPr id="1" uniqueName="P1078165">
      <xmlPr mapId="1" xpath="/GFI-IZD-POD/NTD-E_1000957/P1078165" xmlDataType="decimal"/>
    </xmlCellPr>
  </singleXmlCell>
  <singleXmlCell id="629" r="I45" connectionId="0">
    <xmlCellPr id="1" uniqueName="P1078166">
      <xmlPr mapId="1" xpath="/GFI-IZD-POD/NTD-E_1000957/P1078166" xmlDataType="decimal"/>
    </xmlCellPr>
  </singleXmlCell>
  <singleXmlCell id="630" r="H46" connectionId="0">
    <xmlCellPr id="1" uniqueName="P1078167">
      <xmlPr mapId="1" xpath="/GFI-IZD-POD/NTD-E_1000957/P1078167" xmlDataType="decimal"/>
    </xmlCellPr>
  </singleXmlCell>
  <singleXmlCell id="631" r="I46" connectionId="0">
    <xmlCellPr id="1" uniqueName="P1078168">
      <xmlPr mapId="1" xpath="/GFI-IZD-POD/NTD-E_1000957/P1078168" xmlDataType="decimal"/>
    </xmlCellPr>
  </singleXmlCell>
  <singleXmlCell id="632" r="H47" connectionId="0">
    <xmlCellPr id="1" uniqueName="P1078169">
      <xmlPr mapId="1" xpath="/GFI-IZD-POD/NTD-E_1000957/P1078169" xmlDataType="decimal"/>
    </xmlCellPr>
  </singleXmlCell>
  <singleXmlCell id="633" r="I47" connectionId="0">
    <xmlCellPr id="1" uniqueName="P1078170">
      <xmlPr mapId="1" xpath="/GFI-IZD-POD/NTD-E_1000957/P1078170" xmlDataType="decimal"/>
    </xmlCellPr>
  </singleXmlCell>
  <singleXmlCell id="634" r="H48" connectionId="0">
    <xmlCellPr id="1" uniqueName="P1078171">
      <xmlPr mapId="1" xpath="/GFI-IZD-POD/NTD-E_1000957/P1078171" xmlDataType="decimal"/>
    </xmlCellPr>
  </singleXmlCell>
  <singleXmlCell id="635" r="I48" connectionId="0">
    <xmlCellPr id="1" uniqueName="P1078172">
      <xmlPr mapId="1" xpath="/GFI-IZD-POD/NTD-E_1000957/P1078172" xmlDataType="decimal"/>
    </xmlCellPr>
  </singleXmlCell>
  <singleXmlCell id="636" r="H49" connectionId="0">
    <xmlCellPr id="1" uniqueName="P1078173">
      <xmlPr mapId="1" xpath="/GFI-IZD-POD/NTD-E_1000957/P1078173" xmlDataType="decimal"/>
    </xmlCellPr>
  </singleXmlCell>
  <singleXmlCell id="637" r="I49" connectionId="0">
    <xmlCellPr id="1" uniqueName="P1078174">
      <xmlPr mapId="1" xpath="/GFI-IZD-POD/NTD-E_1000957/P1078174" xmlDataType="decimal"/>
    </xmlCellPr>
  </singleXmlCell>
  <singleXmlCell id="638" r="H50" connectionId="0">
    <xmlCellPr id="1" uniqueName="P1078175">
      <xmlPr mapId="1" xpath="/GFI-IZD-POD/NTD-E_1000957/P1078175" xmlDataType="decimal"/>
    </xmlCellPr>
  </singleXmlCell>
  <singleXmlCell id="639" r="I50" connectionId="0">
    <xmlCellPr id="1" uniqueName="P1078176">
      <xmlPr mapId="1" xpath="/GFI-IZD-POD/NTD-E_1000957/P1078176" xmlDataType="decimal"/>
    </xmlCellPr>
  </singleXmlCell>
  <singleXmlCell id="640" r="H51" connectionId="0">
    <xmlCellPr id="1" uniqueName="P1078177">
      <xmlPr mapId="1" xpath="/GFI-IZD-POD/NTD-E_1000957/P1078177" xmlDataType="decimal"/>
    </xmlCellPr>
  </singleXmlCell>
  <singleXmlCell id="641" r="I51" connectionId="0">
    <xmlCellPr id="1" uniqueName="P1078178">
      <xmlPr mapId="1" xpath="/GFI-IZD-POD/NTD-E_1000957/P1078178" xmlDataType="decimal"/>
    </xmlCellPr>
  </singleXmlCell>
  <singleXmlCell id="642" r="H52" connectionId="0">
    <xmlCellPr id="1" uniqueName="P1078179">
      <xmlPr mapId="1" xpath="/GFI-IZD-POD/NTD-E_1000957/P1078179" xmlDataType="decimal"/>
    </xmlCellPr>
  </singleXmlCell>
  <singleXmlCell id="643" r="I52" connectionId="0">
    <xmlCellPr id="1" uniqueName="P1078180">
      <xmlPr mapId="1" xpath="/GFI-IZD-POD/NTD-E_1000957/P1078180" xmlDataType="decimal"/>
    </xmlCellPr>
  </singleXmlCell>
  <singleXmlCell id="644" r="H53" connectionId="0">
    <xmlCellPr id="1" uniqueName="P1078181">
      <xmlPr mapId="1" xpath="/GFI-IZD-POD/NTD-E_1000957/P1078181" xmlDataType="decimal"/>
    </xmlCellPr>
  </singleXmlCell>
  <singleXmlCell id="645" r="I53" connectionId="0">
    <xmlCellPr id="1" uniqueName="P1078182">
      <xmlPr mapId="1" xpath="/GFI-IZD-POD/NTD-E_1000957/P1078182" xmlDataType="decimal"/>
    </xmlCellPr>
  </singleXmlCell>
</singleXmlCells>
</file>

<file path=xl/tables/tableSingleCells6.xml><?xml version="1.0" encoding="utf-8"?>
<singleXmlCells xmlns="http://schemas.openxmlformats.org/spreadsheetml/2006/main">
  <singleXmlCell id="646" r="H7" connectionId="0">
    <xmlCellPr id="1" uniqueName="P1073415">
      <xmlPr mapId="1" xpath="/GFI-IZD-POD/IPK-E_1000958/P1073415" xmlDataType="decimal"/>
    </xmlCellPr>
  </singleXmlCell>
  <singleXmlCell id="647" r="I7" connectionId="0">
    <xmlCellPr id="1" uniqueName="P1078183">
      <xmlPr mapId="1" xpath="/GFI-IZD-POD/IPK-E_1000958/P1078183" xmlDataType="decimal"/>
    </xmlCellPr>
  </singleXmlCell>
  <singleXmlCell id="648" r="J7" connectionId="0">
    <xmlCellPr id="1" uniqueName="P1078184">
      <xmlPr mapId="1" xpath="/GFI-IZD-POD/IPK-E_1000958/P1078184" xmlDataType="decimal"/>
    </xmlCellPr>
  </singleXmlCell>
  <singleXmlCell id="649" r="K7" connectionId="0">
    <xmlCellPr id="1" uniqueName="P1078185">
      <xmlPr mapId="1" xpath="/GFI-IZD-POD/IPK-E_1000958/P1078185" xmlDataType="decimal"/>
    </xmlCellPr>
  </singleXmlCell>
  <singleXmlCell id="650" r="L7" connectionId="0">
    <xmlCellPr id="1" uniqueName="P1078186">
      <xmlPr mapId="1" xpath="/GFI-IZD-POD/IPK-E_1000958/P1078186" xmlDataType="decimal"/>
    </xmlCellPr>
  </singleXmlCell>
  <singleXmlCell id="651" r="M7" connectionId="0">
    <xmlCellPr id="1" uniqueName="P1078187">
      <xmlPr mapId="1" xpath="/GFI-IZD-POD/IPK-E_1000958/P1078187" xmlDataType="decimal"/>
    </xmlCellPr>
  </singleXmlCell>
  <singleXmlCell id="652" r="N7" connectionId="0">
    <xmlCellPr id="1" uniqueName="P1078188">
      <xmlPr mapId="1" xpath="/GFI-IZD-POD/IPK-E_1000958/P1078188" xmlDataType="decimal"/>
    </xmlCellPr>
  </singleXmlCell>
  <singleXmlCell id="653" r="O7" connectionId="0">
    <xmlCellPr id="1" uniqueName="P1078189">
      <xmlPr mapId="1" xpath="/GFI-IZD-POD/IPK-E_1000958/P1078189" xmlDataType="decimal"/>
    </xmlCellPr>
  </singleXmlCell>
  <singleXmlCell id="654" r="P7" connectionId="0">
    <xmlCellPr id="1" uniqueName="P1081532">
      <xmlPr mapId="1" xpath="/GFI-IZD-POD/IPK-E_1000958/P1081532" xmlDataType="decimal"/>
    </xmlCellPr>
  </singleXmlCell>
  <singleXmlCell id="655" r="Q7" connectionId="0">
    <xmlCellPr id="1" uniqueName="P1081533">
      <xmlPr mapId="1" xpath="/GFI-IZD-POD/IPK-E_1000958/P1081533" xmlDataType="decimal"/>
    </xmlCellPr>
  </singleXmlCell>
  <singleXmlCell id="656" r="R7" connectionId="0">
    <xmlCellPr id="1" uniqueName="P1081534">
      <xmlPr mapId="1" xpath="/GFI-IZD-POD/IPK-E_1000958/P1081534" xmlDataType="decimal"/>
    </xmlCellPr>
  </singleXmlCell>
  <singleXmlCell id="657" r="S7" connectionId="0">
    <xmlCellPr id="1" uniqueName="P1123002">
      <xmlPr mapId="1" xpath="/GFI-IZD-POD/IPK-E_1000958/P1123002" xmlDataType="decimal"/>
    </xmlCellPr>
  </singleXmlCell>
  <singleXmlCell id="658" r="T7" connectionId="0">
    <xmlCellPr id="1" uniqueName="P1123003">
      <xmlPr mapId="1" xpath="/GFI-IZD-POD/IPK-E_1000958/P1123003" xmlDataType="decimal"/>
    </xmlCellPr>
  </singleXmlCell>
  <singleXmlCell id="659" r="U7" connectionId="0">
    <xmlCellPr id="1" uniqueName="P1081535">
      <xmlPr mapId="1" xpath="/GFI-IZD-POD/IPK-E_1000958/P1081535" xmlDataType="decimal"/>
    </xmlCellPr>
  </singleXmlCell>
  <singleXmlCell id="660" r="V7" connectionId="0">
    <xmlCellPr id="1" uniqueName="P1081536">
      <xmlPr mapId="1" xpath="/GFI-IZD-POD/IPK-E_1000958/P1081536" xmlDataType="decimal"/>
    </xmlCellPr>
  </singleXmlCell>
  <singleXmlCell id="661" r="W7" connectionId="0">
    <xmlCellPr id="1" uniqueName="P1081537">
      <xmlPr mapId="1" xpath="/GFI-IZD-POD/IPK-E_1000958/P1081537" xmlDataType="decimal"/>
    </xmlCellPr>
  </singleXmlCell>
  <singleXmlCell id="662" r="X7" connectionId="0">
    <xmlCellPr id="1" uniqueName="P1081538">
      <xmlPr mapId="1" xpath="/GFI-IZD-POD/IPK-E_1000958/P1081538" xmlDataType="decimal"/>
    </xmlCellPr>
  </singleXmlCell>
  <singleXmlCell id="663" r="Y7" connectionId="0">
    <xmlCellPr id="1" uniqueName="P1081539">
      <xmlPr mapId="1" xpath="/GFI-IZD-POD/IPK-E_1000958/P1081539" xmlDataType="decimal"/>
    </xmlCellPr>
  </singleXmlCell>
  <singleXmlCell id="665" r="H8" connectionId="0">
    <xmlCellPr id="1" uniqueName="P1078190">
      <xmlPr mapId="1" xpath="/GFI-IZD-POD/IPK-E_1000958/P1078190" xmlDataType="decimal"/>
    </xmlCellPr>
  </singleXmlCell>
  <singleXmlCell id="666" r="I8" connectionId="0">
    <xmlCellPr id="1" uniqueName="P1078191">
      <xmlPr mapId="1" xpath="/GFI-IZD-POD/IPK-E_1000958/P1078191" xmlDataType="decimal"/>
    </xmlCellPr>
  </singleXmlCell>
  <singleXmlCell id="667" r="J8" connectionId="0">
    <xmlCellPr id="1" uniqueName="P1078192">
      <xmlPr mapId="1" xpath="/GFI-IZD-POD/IPK-E_1000958/P1078192" xmlDataType="decimal"/>
    </xmlCellPr>
  </singleXmlCell>
  <singleXmlCell id="668" r="K8" connectionId="0">
    <xmlCellPr id="1" uniqueName="P1078193">
      <xmlPr mapId="1" xpath="/GFI-IZD-POD/IPK-E_1000958/P1078193" xmlDataType="decimal"/>
    </xmlCellPr>
  </singleXmlCell>
  <singleXmlCell id="669" r="L8" connectionId="0">
    <xmlCellPr id="1" uniqueName="P1078194">
      <xmlPr mapId="1" xpath="/GFI-IZD-POD/IPK-E_1000958/P1078194" xmlDataType="decimal"/>
    </xmlCellPr>
  </singleXmlCell>
  <singleXmlCell id="670" r="M8" connectionId="0">
    <xmlCellPr id="1" uniqueName="P1078195">
      <xmlPr mapId="1" xpath="/GFI-IZD-POD/IPK-E_1000958/P1078195" xmlDataType="decimal"/>
    </xmlCellPr>
  </singleXmlCell>
  <singleXmlCell id="671" r="N8" connectionId="0">
    <xmlCellPr id="1" uniqueName="P1078196">
      <xmlPr mapId="1" xpath="/GFI-IZD-POD/IPK-E_1000958/P1078196" xmlDataType="decimal"/>
    </xmlCellPr>
  </singleXmlCell>
  <singleXmlCell id="672" r="O8" connectionId="0">
    <xmlCellPr id="1" uniqueName="P1078197">
      <xmlPr mapId="1" xpath="/GFI-IZD-POD/IPK-E_1000958/P1078197" xmlDataType="decimal"/>
    </xmlCellPr>
  </singleXmlCell>
  <singleXmlCell id="673" r="P8" connectionId="0">
    <xmlCellPr id="1" uniqueName="P1081540">
      <xmlPr mapId="1" xpath="/GFI-IZD-POD/IPK-E_1000958/P1081540" xmlDataType="decimal"/>
    </xmlCellPr>
  </singleXmlCell>
  <singleXmlCell id="674" r="Q8" connectionId="0">
    <xmlCellPr id="1" uniqueName="P1081546">
      <xmlPr mapId="1" xpath="/GFI-IZD-POD/IPK-E_1000958/P1081546" xmlDataType="decimal"/>
    </xmlCellPr>
  </singleXmlCell>
  <singleXmlCell id="675" r="R8" connectionId="0">
    <xmlCellPr id="1" uniqueName="P1081648">
      <xmlPr mapId="1" xpath="/GFI-IZD-POD/IPK-E_1000958/P1081648" xmlDataType="decimal"/>
    </xmlCellPr>
  </singleXmlCell>
  <singleXmlCell id="676" r="S8" connectionId="0">
    <xmlCellPr id="1" uniqueName="P1123004">
      <xmlPr mapId="1" xpath="/GFI-IZD-POD/IPK-E_1000958/P1123004" xmlDataType="decimal"/>
    </xmlCellPr>
  </singleXmlCell>
  <singleXmlCell id="677" r="T8" connectionId="0">
    <xmlCellPr id="1" uniqueName="P1123005">
      <xmlPr mapId="1" xpath="/GFI-IZD-POD/IPK-E_1000958/P1123005" xmlDataType="decimal"/>
    </xmlCellPr>
  </singleXmlCell>
  <singleXmlCell id="678" r="U8" connectionId="0">
    <xmlCellPr id="1" uniqueName="P1081649">
      <xmlPr mapId="1" xpath="/GFI-IZD-POD/IPK-E_1000958/P1081649" xmlDataType="decimal"/>
    </xmlCellPr>
  </singleXmlCell>
  <singleXmlCell id="679" r="V8" connectionId="0">
    <xmlCellPr id="1" uniqueName="P1081651">
      <xmlPr mapId="1" xpath="/GFI-IZD-POD/IPK-E_1000958/P1081651" xmlDataType="decimal"/>
    </xmlCellPr>
  </singleXmlCell>
  <singleXmlCell id="680" r="W8" connectionId="0">
    <xmlCellPr id="1" uniqueName="P1081656">
      <xmlPr mapId="1" xpath="/GFI-IZD-POD/IPK-E_1000958/P1081656" xmlDataType="decimal"/>
    </xmlCellPr>
  </singleXmlCell>
  <singleXmlCell id="681" r="X8" connectionId="0">
    <xmlCellPr id="1" uniqueName="P1081658">
      <xmlPr mapId="1" xpath="/GFI-IZD-POD/IPK-E_1000958/P1081658" xmlDataType="decimal"/>
    </xmlCellPr>
  </singleXmlCell>
  <singleXmlCell id="682" r="Y8" connectionId="0">
    <xmlCellPr id="1" uniqueName="P1081660">
      <xmlPr mapId="1" xpath="/GFI-IZD-POD/IPK-E_1000958/P1081660" xmlDataType="decimal"/>
    </xmlCellPr>
  </singleXmlCell>
  <singleXmlCell id="683" r="H9" connectionId="0">
    <xmlCellPr id="1" uniqueName="P1078198">
      <xmlPr mapId="1" xpath="/GFI-IZD-POD/IPK-E_1000958/P1078198" xmlDataType="decimal"/>
    </xmlCellPr>
  </singleXmlCell>
  <singleXmlCell id="684" r="I9" connectionId="0">
    <xmlCellPr id="1" uniqueName="P1078199">
      <xmlPr mapId="1" xpath="/GFI-IZD-POD/IPK-E_1000958/P1078199" xmlDataType="decimal"/>
    </xmlCellPr>
  </singleXmlCell>
  <singleXmlCell id="685" r="J9" connectionId="0">
    <xmlCellPr id="1" uniqueName="P1078200">
      <xmlPr mapId="1" xpath="/GFI-IZD-POD/IPK-E_1000958/P1078200" xmlDataType="decimal"/>
    </xmlCellPr>
  </singleXmlCell>
  <singleXmlCell id="686" r="K9" connectionId="0">
    <xmlCellPr id="1" uniqueName="P1078201">
      <xmlPr mapId="1" xpath="/GFI-IZD-POD/IPK-E_1000958/P1078201" xmlDataType="decimal"/>
    </xmlCellPr>
  </singleXmlCell>
  <singleXmlCell id="687" r="L9" connectionId="0">
    <xmlCellPr id="1" uniqueName="P1078202">
      <xmlPr mapId="1" xpath="/GFI-IZD-POD/IPK-E_1000958/P1078202" xmlDataType="decimal"/>
    </xmlCellPr>
  </singleXmlCell>
  <singleXmlCell id="688" r="M9" connectionId="0">
    <xmlCellPr id="1" uniqueName="P1078203">
      <xmlPr mapId="1" xpath="/GFI-IZD-POD/IPK-E_1000958/P1078203" xmlDataType="decimal"/>
    </xmlCellPr>
  </singleXmlCell>
  <singleXmlCell id="689" r="N9" connectionId="0">
    <xmlCellPr id="1" uniqueName="P1078204">
      <xmlPr mapId="1" xpath="/GFI-IZD-POD/IPK-E_1000958/P1078204" xmlDataType="decimal"/>
    </xmlCellPr>
  </singleXmlCell>
  <singleXmlCell id="690" r="O9" connectionId="0">
    <xmlCellPr id="1" uniqueName="P1078205">
      <xmlPr mapId="1" xpath="/GFI-IZD-POD/IPK-E_1000958/P1078205" xmlDataType="decimal"/>
    </xmlCellPr>
  </singleXmlCell>
  <singleXmlCell id="691" r="P9" connectionId="0">
    <xmlCellPr id="1" uniqueName="P1081541">
      <xmlPr mapId="1" xpath="/GFI-IZD-POD/IPK-E_1000958/P1081541" xmlDataType="decimal"/>
    </xmlCellPr>
  </singleXmlCell>
  <singleXmlCell id="692" r="Q9" connectionId="0">
    <xmlCellPr id="1" uniqueName="P1081548">
      <xmlPr mapId="1" xpath="/GFI-IZD-POD/IPK-E_1000958/P1081548" xmlDataType="decimal"/>
    </xmlCellPr>
  </singleXmlCell>
  <singleXmlCell id="693" r="R9" connectionId="0">
    <xmlCellPr id="1" uniqueName="P1081662">
      <xmlPr mapId="1" xpath="/GFI-IZD-POD/IPK-E_1000958/P1081662" xmlDataType="decimal"/>
    </xmlCellPr>
  </singleXmlCell>
  <singleXmlCell id="694" r="S9" connectionId="0">
    <xmlCellPr id="1" uniqueName="P1123006">
      <xmlPr mapId="1" xpath="/GFI-IZD-POD/IPK-E_1000958/P1123006" xmlDataType="decimal"/>
    </xmlCellPr>
  </singleXmlCell>
  <singleXmlCell id="695" r="T9" connectionId="0">
    <xmlCellPr id="1" uniqueName="P1123007">
      <xmlPr mapId="1" xpath="/GFI-IZD-POD/IPK-E_1000958/P1123007" xmlDataType="decimal"/>
    </xmlCellPr>
  </singleXmlCell>
  <singleXmlCell id="696" r="U9" connectionId="0">
    <xmlCellPr id="1" uniqueName="P1081664">
      <xmlPr mapId="1" xpath="/GFI-IZD-POD/IPK-E_1000958/P1081664" xmlDataType="decimal"/>
    </xmlCellPr>
  </singleXmlCell>
  <singleXmlCell id="697" r="V9" connectionId="0">
    <xmlCellPr id="1" uniqueName="P1081666">
      <xmlPr mapId="1" xpath="/GFI-IZD-POD/IPK-E_1000958/P1081666" xmlDataType="decimal"/>
    </xmlCellPr>
  </singleXmlCell>
  <singleXmlCell id="698" r="W9" connectionId="0">
    <xmlCellPr id="1" uniqueName="P1081668">
      <xmlPr mapId="1" xpath="/GFI-IZD-POD/IPK-E_1000958/P1081668" xmlDataType="decimal"/>
    </xmlCellPr>
  </singleXmlCell>
  <singleXmlCell id="699" r="X9" connectionId="0">
    <xmlCellPr id="1" uniqueName="P1081670">
      <xmlPr mapId="1" xpath="/GFI-IZD-POD/IPK-E_1000958/P1081670" xmlDataType="decimal"/>
    </xmlCellPr>
  </singleXmlCell>
  <singleXmlCell id="700" r="Y9" connectionId="0">
    <xmlCellPr id="1" uniqueName="P1081672">
      <xmlPr mapId="1" xpath="/GFI-IZD-POD/IPK-E_1000958/P1081672" xmlDataType="decimal"/>
    </xmlCellPr>
  </singleXmlCell>
  <singleXmlCell id="701" r="H10" connectionId="0">
    <xmlCellPr id="1" uniqueName="P1078206">
      <xmlPr mapId="1" xpath="/GFI-IZD-POD/IPK-E_1000958/P1078206" xmlDataType="decimal"/>
    </xmlCellPr>
  </singleXmlCell>
  <singleXmlCell id="702" r="I10" connectionId="0">
    <xmlCellPr id="1" uniqueName="P1078207">
      <xmlPr mapId="1" xpath="/GFI-IZD-POD/IPK-E_1000958/P1078207" xmlDataType="decimal"/>
    </xmlCellPr>
  </singleXmlCell>
  <singleXmlCell id="703" r="J10" connectionId="0">
    <xmlCellPr id="1" uniqueName="P1078208">
      <xmlPr mapId="1" xpath="/GFI-IZD-POD/IPK-E_1000958/P1078208" xmlDataType="decimal"/>
    </xmlCellPr>
  </singleXmlCell>
  <singleXmlCell id="704" r="K10" connectionId="0">
    <xmlCellPr id="1" uniqueName="P1078209">
      <xmlPr mapId="1" xpath="/GFI-IZD-POD/IPK-E_1000958/P1078209" xmlDataType="decimal"/>
    </xmlCellPr>
  </singleXmlCell>
  <singleXmlCell id="705" r="L10" connectionId="0">
    <xmlCellPr id="1" uniqueName="P1078210">
      <xmlPr mapId="1" xpath="/GFI-IZD-POD/IPK-E_1000958/P1078210" xmlDataType="decimal"/>
    </xmlCellPr>
  </singleXmlCell>
  <singleXmlCell id="706" r="M10" connectionId="0">
    <xmlCellPr id="1" uniqueName="P1078215">
      <xmlPr mapId="1" xpath="/GFI-IZD-POD/IPK-E_1000958/P1078215" xmlDataType="decimal"/>
    </xmlCellPr>
  </singleXmlCell>
  <singleXmlCell id="707" r="N10" connectionId="0">
    <xmlCellPr id="1" uniqueName="P1078217">
      <xmlPr mapId="1" xpath="/GFI-IZD-POD/IPK-E_1000958/P1078217" xmlDataType="decimal"/>
    </xmlCellPr>
  </singleXmlCell>
  <singleXmlCell id="708" r="O10" connectionId="0">
    <xmlCellPr id="1" uniqueName="P1078220">
      <xmlPr mapId="1" xpath="/GFI-IZD-POD/IPK-E_1000958/P1078220" xmlDataType="decimal"/>
    </xmlCellPr>
  </singleXmlCell>
  <singleXmlCell id="709" r="P10" connectionId="0">
    <xmlCellPr id="1" uniqueName="P1081542">
      <xmlPr mapId="1" xpath="/GFI-IZD-POD/IPK-E_1000958/P1081542" xmlDataType="decimal"/>
    </xmlCellPr>
  </singleXmlCell>
  <singleXmlCell id="710" r="Q10" connectionId="0">
    <xmlCellPr id="1" uniqueName="P1081646">
      <xmlPr mapId="1" xpath="/GFI-IZD-POD/IPK-E_1000958/P1081646" xmlDataType="decimal"/>
    </xmlCellPr>
  </singleXmlCell>
  <singleXmlCell id="711" r="R10" connectionId="0">
    <xmlCellPr id="1" uniqueName="P1081674">
      <xmlPr mapId="1" xpath="/GFI-IZD-POD/IPK-E_1000958/P1081674" xmlDataType="decimal"/>
    </xmlCellPr>
  </singleXmlCell>
  <singleXmlCell id="712" r="S10" connectionId="0">
    <xmlCellPr id="1" uniqueName="P1123008">
      <xmlPr mapId="1" xpath="/GFI-IZD-POD/IPK-E_1000958/P1123008" xmlDataType="decimal"/>
    </xmlCellPr>
  </singleXmlCell>
  <singleXmlCell id="713" r="T10" connectionId="0">
    <xmlCellPr id="1" uniqueName="P1123009">
      <xmlPr mapId="1" xpath="/GFI-IZD-POD/IPK-E_1000958/P1123009" xmlDataType="decimal"/>
    </xmlCellPr>
  </singleXmlCell>
  <singleXmlCell id="714" r="U10" connectionId="0">
    <xmlCellPr id="1" uniqueName="P1081676">
      <xmlPr mapId="1" xpath="/GFI-IZD-POD/IPK-E_1000958/P1081676" xmlDataType="decimal"/>
    </xmlCellPr>
  </singleXmlCell>
  <singleXmlCell id="715" r="V10" connectionId="0">
    <xmlCellPr id="1" uniqueName="P1081678">
      <xmlPr mapId="1" xpath="/GFI-IZD-POD/IPK-E_1000958/P1081678" xmlDataType="decimal"/>
    </xmlCellPr>
  </singleXmlCell>
  <singleXmlCell id="716" r="W10" connectionId="0">
    <xmlCellPr id="1" uniqueName="P1081680">
      <xmlPr mapId="1" xpath="/GFI-IZD-POD/IPK-E_1000958/P1081680" xmlDataType="decimal"/>
    </xmlCellPr>
  </singleXmlCell>
  <singleXmlCell id="717" r="X10" connectionId="0">
    <xmlCellPr id="1" uniqueName="P1081682">
      <xmlPr mapId="1" xpath="/GFI-IZD-POD/IPK-E_1000958/P1081682" xmlDataType="decimal"/>
    </xmlCellPr>
  </singleXmlCell>
  <singleXmlCell id="718" r="Y10" connectionId="0">
    <xmlCellPr id="1" uniqueName="P1081684">
      <xmlPr mapId="1" xpath="/GFI-IZD-POD/IPK-E_1000958/P1081684" xmlDataType="decimal"/>
    </xmlCellPr>
  </singleXmlCell>
  <singleXmlCell id="719" r="H11" connectionId="0">
    <xmlCellPr id="1" uniqueName="P1078222">
      <xmlPr mapId="1" xpath="/GFI-IZD-POD/IPK-E_1000958/P1078222" xmlDataType="decimal"/>
    </xmlCellPr>
  </singleXmlCell>
  <singleXmlCell id="720" r="I11" connectionId="0">
    <xmlCellPr id="1" uniqueName="P1078224">
      <xmlPr mapId="1" xpath="/GFI-IZD-POD/IPK-E_1000958/P1078224" xmlDataType="decimal"/>
    </xmlCellPr>
  </singleXmlCell>
  <singleXmlCell id="721" r="J11" connectionId="0">
    <xmlCellPr id="1" uniqueName="P1078226">
      <xmlPr mapId="1" xpath="/GFI-IZD-POD/IPK-E_1000958/P1078226" xmlDataType="decimal"/>
    </xmlCellPr>
  </singleXmlCell>
  <singleXmlCell id="722" r="K11" connectionId="0">
    <xmlCellPr id="1" uniqueName="P1078229">
      <xmlPr mapId="1" xpath="/GFI-IZD-POD/IPK-E_1000958/P1078229" xmlDataType="decimal"/>
    </xmlCellPr>
  </singleXmlCell>
  <singleXmlCell id="723" r="L11" connectionId="0">
    <xmlCellPr id="1" uniqueName="P1078231">
      <xmlPr mapId="1" xpath="/GFI-IZD-POD/IPK-E_1000958/P1078231" xmlDataType="decimal"/>
    </xmlCellPr>
  </singleXmlCell>
  <singleXmlCell id="724" r="M11" connectionId="0">
    <xmlCellPr id="1" uniqueName="P1078233">
      <xmlPr mapId="1" xpath="/GFI-IZD-POD/IPK-E_1000958/P1078233" xmlDataType="decimal"/>
    </xmlCellPr>
  </singleXmlCell>
  <singleXmlCell id="725" r="N11" connectionId="0">
    <xmlCellPr id="1" uniqueName="P1078236">
      <xmlPr mapId="1" xpath="/GFI-IZD-POD/IPK-E_1000958/P1078236" xmlDataType="decimal"/>
    </xmlCellPr>
  </singleXmlCell>
  <singleXmlCell id="726" r="O11" connectionId="0">
    <xmlCellPr id="1" uniqueName="P1078237">
      <xmlPr mapId="1" xpath="/GFI-IZD-POD/IPK-E_1000958/P1078237" xmlDataType="decimal"/>
    </xmlCellPr>
  </singleXmlCell>
  <singleXmlCell id="727" r="P11" connectionId="0">
    <xmlCellPr id="1" uniqueName="P1081543">
      <xmlPr mapId="1" xpath="/GFI-IZD-POD/IPK-E_1000958/P1081543" xmlDataType="decimal"/>
    </xmlCellPr>
  </singleXmlCell>
  <singleXmlCell id="728" r="Q11" connectionId="0">
    <xmlCellPr id="1" uniqueName="P1081685">
      <xmlPr mapId="1" xpath="/GFI-IZD-POD/IPK-E_1000958/P1081685" xmlDataType="decimal"/>
    </xmlCellPr>
  </singleXmlCell>
  <singleXmlCell id="729" r="R11" connectionId="0">
    <xmlCellPr id="1" uniqueName="P1081686">
      <xmlPr mapId="1" xpath="/GFI-IZD-POD/IPK-E_1000958/P1081686" xmlDataType="decimal"/>
    </xmlCellPr>
  </singleXmlCell>
  <singleXmlCell id="730" r="S11" connectionId="0">
    <xmlCellPr id="1" uniqueName="P1123010">
      <xmlPr mapId="1" xpath="/GFI-IZD-POD/IPK-E_1000958/P1123010" xmlDataType="decimal"/>
    </xmlCellPr>
  </singleXmlCell>
  <singleXmlCell id="731" r="T11" connectionId="0">
    <xmlCellPr id="1" uniqueName="P1123011">
      <xmlPr mapId="1" xpath="/GFI-IZD-POD/IPK-E_1000958/P1123011" xmlDataType="decimal"/>
    </xmlCellPr>
  </singleXmlCell>
  <singleXmlCell id="732" r="U11" connectionId="0">
    <xmlCellPr id="1" uniqueName="P1081687">
      <xmlPr mapId="1" xpath="/GFI-IZD-POD/IPK-E_1000958/P1081687" xmlDataType="decimal"/>
    </xmlCellPr>
  </singleXmlCell>
  <singleXmlCell id="733" r="V11" connectionId="0">
    <xmlCellPr id="1" uniqueName="P1081688">
      <xmlPr mapId="1" xpath="/GFI-IZD-POD/IPK-E_1000958/P1081688" xmlDataType="decimal"/>
    </xmlCellPr>
  </singleXmlCell>
  <singleXmlCell id="734" r="W11" connectionId="0">
    <xmlCellPr id="1" uniqueName="P1081689">
      <xmlPr mapId="1" xpath="/GFI-IZD-POD/IPK-E_1000958/P1081689" xmlDataType="decimal"/>
    </xmlCellPr>
  </singleXmlCell>
  <singleXmlCell id="735" r="X11" connectionId="0">
    <xmlCellPr id="1" uniqueName="P1081690">
      <xmlPr mapId="1" xpath="/GFI-IZD-POD/IPK-E_1000958/P1081690" xmlDataType="decimal"/>
    </xmlCellPr>
  </singleXmlCell>
  <singleXmlCell id="736" r="Y11" connectionId="0">
    <xmlCellPr id="1" uniqueName="P1081696">
      <xmlPr mapId="1" xpath="/GFI-IZD-POD/IPK-E_1000958/P1081696" xmlDataType="decimal"/>
    </xmlCellPr>
  </singleXmlCell>
  <singleXmlCell id="737" r="H12" connectionId="0">
    <xmlCellPr id="1" uniqueName="P1078238">
      <xmlPr mapId="1" xpath="/GFI-IZD-POD/IPK-E_1000958/P1078238" xmlDataType="decimal"/>
    </xmlCellPr>
  </singleXmlCell>
  <singleXmlCell id="738" r="I12" connectionId="0">
    <xmlCellPr id="1" uniqueName="P1078239">
      <xmlPr mapId="1" xpath="/GFI-IZD-POD/IPK-E_1000958/P1078239" xmlDataType="decimal"/>
    </xmlCellPr>
  </singleXmlCell>
  <singleXmlCell id="739" r="J12" connectionId="0">
    <xmlCellPr id="1" uniqueName="P1078240">
      <xmlPr mapId="1" xpath="/GFI-IZD-POD/IPK-E_1000958/P1078240" xmlDataType="decimal"/>
    </xmlCellPr>
  </singleXmlCell>
  <singleXmlCell id="740" r="K12" connectionId="0">
    <xmlCellPr id="1" uniqueName="P1078241">
      <xmlPr mapId="1" xpath="/GFI-IZD-POD/IPK-E_1000958/P1078241" xmlDataType="decimal"/>
    </xmlCellPr>
  </singleXmlCell>
  <singleXmlCell id="741" r="L12" connectionId="0">
    <xmlCellPr id="1" uniqueName="P1078242">
      <xmlPr mapId="1" xpath="/GFI-IZD-POD/IPK-E_1000958/P1078242" xmlDataType="decimal"/>
    </xmlCellPr>
  </singleXmlCell>
  <singleXmlCell id="742" r="M12" connectionId="0">
    <xmlCellPr id="1" uniqueName="P1078243">
      <xmlPr mapId="1" xpath="/GFI-IZD-POD/IPK-E_1000958/P1078243" xmlDataType="decimal"/>
    </xmlCellPr>
  </singleXmlCell>
  <singleXmlCell id="743" r="N12" connectionId="0">
    <xmlCellPr id="1" uniqueName="P1078946">
      <xmlPr mapId="1" xpath="/GFI-IZD-POD/IPK-E_1000958/P1078946" xmlDataType="decimal"/>
    </xmlCellPr>
  </singleXmlCell>
  <singleXmlCell id="744" r="O12" connectionId="0">
    <xmlCellPr id="1" uniqueName="P1078947">
      <xmlPr mapId="1" xpath="/GFI-IZD-POD/IPK-E_1000958/P1078947" xmlDataType="decimal"/>
    </xmlCellPr>
  </singleXmlCell>
  <singleXmlCell id="745" r="P12" connectionId="0">
    <xmlCellPr id="1" uniqueName="P1081544">
      <xmlPr mapId="1" xpath="/GFI-IZD-POD/IPK-E_1000958/P1081544" xmlDataType="decimal"/>
    </xmlCellPr>
  </singleXmlCell>
  <singleXmlCell id="746" r="Q12" connectionId="0">
    <xmlCellPr id="1" uniqueName="P1081697">
      <xmlPr mapId="1" xpath="/GFI-IZD-POD/IPK-E_1000958/P1081697" xmlDataType="decimal"/>
    </xmlCellPr>
  </singleXmlCell>
  <singleXmlCell id="747" r="R12" connectionId="0">
    <xmlCellPr id="1" uniqueName="P1081698">
      <xmlPr mapId="1" xpath="/GFI-IZD-POD/IPK-E_1000958/P1081698" xmlDataType="decimal"/>
    </xmlCellPr>
  </singleXmlCell>
  <singleXmlCell id="748" r="S12" connectionId="0">
    <xmlCellPr id="1" uniqueName="P1123012">
      <xmlPr mapId="1" xpath="/GFI-IZD-POD/IPK-E_1000958/P1123012" xmlDataType="decimal"/>
    </xmlCellPr>
  </singleXmlCell>
  <singleXmlCell id="749" r="T12" connectionId="0">
    <xmlCellPr id="1" uniqueName="P1123013">
      <xmlPr mapId="1" xpath="/GFI-IZD-POD/IPK-E_1000958/P1123013" xmlDataType="decimal"/>
    </xmlCellPr>
  </singleXmlCell>
  <singleXmlCell id="750" r="U12" connectionId="0">
    <xmlCellPr id="1" uniqueName="P1081699">
      <xmlPr mapId="1" xpath="/GFI-IZD-POD/IPK-E_1000958/P1081699" xmlDataType="decimal"/>
    </xmlCellPr>
  </singleXmlCell>
  <singleXmlCell id="751" r="V12" connectionId="0">
    <xmlCellPr id="1" uniqueName="P1081700">
      <xmlPr mapId="1" xpath="/GFI-IZD-POD/IPK-E_1000958/P1081700" xmlDataType="decimal"/>
    </xmlCellPr>
  </singleXmlCell>
  <singleXmlCell id="752" r="W12" connectionId="0">
    <xmlCellPr id="1" uniqueName="P1081701">
      <xmlPr mapId="1" xpath="/GFI-IZD-POD/IPK-E_1000958/P1081701" xmlDataType="decimal"/>
    </xmlCellPr>
  </singleXmlCell>
  <singleXmlCell id="753" r="X12" connectionId="0">
    <xmlCellPr id="1" uniqueName="P1081702">
      <xmlPr mapId="1" xpath="/GFI-IZD-POD/IPK-E_1000958/P1081702" xmlDataType="decimal"/>
    </xmlCellPr>
  </singleXmlCell>
  <singleXmlCell id="754" r="Y12" connectionId="0">
    <xmlCellPr id="1" uniqueName="P1081703">
      <xmlPr mapId="1" xpath="/GFI-IZD-POD/IPK-E_1000958/P1081703" xmlDataType="decimal"/>
    </xmlCellPr>
  </singleXmlCell>
  <singleXmlCell id="755" r="H13" connectionId="0">
    <xmlCellPr id="1" uniqueName="P1078948">
      <xmlPr mapId="1" xpath="/GFI-IZD-POD/IPK-E_1000958/P1078948" xmlDataType="decimal"/>
    </xmlCellPr>
  </singleXmlCell>
  <singleXmlCell id="756" r="I13" connectionId="0">
    <xmlCellPr id="1" uniqueName="P1078949">
      <xmlPr mapId="1" xpath="/GFI-IZD-POD/IPK-E_1000958/P1078949" xmlDataType="decimal"/>
    </xmlCellPr>
  </singleXmlCell>
  <singleXmlCell id="757" r="J13" connectionId="0">
    <xmlCellPr id="1" uniqueName="P1079430">
      <xmlPr mapId="1" xpath="/GFI-IZD-POD/IPK-E_1000958/P1079430" xmlDataType="decimal"/>
    </xmlCellPr>
  </singleXmlCell>
  <singleXmlCell id="758" r="K13" connectionId="0">
    <xmlCellPr id="1" uniqueName="P1079851">
      <xmlPr mapId="1" xpath="/GFI-IZD-POD/IPK-E_1000958/P1079851" xmlDataType="decimal"/>
    </xmlCellPr>
  </singleXmlCell>
  <singleXmlCell id="759" r="L13" connectionId="0">
    <xmlCellPr id="1" uniqueName="P1079852">
      <xmlPr mapId="1" xpath="/GFI-IZD-POD/IPK-E_1000958/P1079852" xmlDataType="decimal"/>
    </xmlCellPr>
  </singleXmlCell>
  <singleXmlCell id="760" r="M13" connectionId="0">
    <xmlCellPr id="1" uniqueName="P1079853">
      <xmlPr mapId="1" xpath="/GFI-IZD-POD/IPK-E_1000958/P1079853" xmlDataType="decimal"/>
    </xmlCellPr>
  </singleXmlCell>
  <singleXmlCell id="761" r="N13" connectionId="0">
    <xmlCellPr id="1" uniqueName="P1079854">
      <xmlPr mapId="1" xpath="/GFI-IZD-POD/IPK-E_1000958/P1079854" xmlDataType="decimal"/>
    </xmlCellPr>
  </singleXmlCell>
  <singleXmlCell id="762" r="O13" connectionId="0">
    <xmlCellPr id="1" uniqueName="P1079855">
      <xmlPr mapId="1" xpath="/GFI-IZD-POD/IPK-E_1000958/P1079855" xmlDataType="decimal"/>
    </xmlCellPr>
  </singleXmlCell>
  <singleXmlCell id="763" r="P13" connectionId="0">
    <xmlCellPr id="1" uniqueName="P1081545">
      <xmlPr mapId="1" xpath="/GFI-IZD-POD/IPK-E_1000958/P1081545" xmlDataType="decimal"/>
    </xmlCellPr>
  </singleXmlCell>
  <singleXmlCell id="764" r="Q13" connectionId="0">
    <xmlCellPr id="1" uniqueName="P1081704">
      <xmlPr mapId="1" xpath="/GFI-IZD-POD/IPK-E_1000958/P1081704" xmlDataType="decimal"/>
    </xmlCellPr>
  </singleXmlCell>
  <singleXmlCell id="765" r="R13" connectionId="0">
    <xmlCellPr id="1" uniqueName="P1081705">
      <xmlPr mapId="1" xpath="/GFI-IZD-POD/IPK-E_1000958/P1081705" xmlDataType="decimal"/>
    </xmlCellPr>
  </singleXmlCell>
  <singleXmlCell id="766" r="S13" connectionId="0">
    <xmlCellPr id="1" uniqueName="P1123014">
      <xmlPr mapId="1" xpath="/GFI-IZD-POD/IPK-E_1000958/P1123014" xmlDataType="decimal"/>
    </xmlCellPr>
  </singleXmlCell>
  <singleXmlCell id="767" r="T13" connectionId="0">
    <xmlCellPr id="1" uniqueName="P1123015">
      <xmlPr mapId="1" xpath="/GFI-IZD-POD/IPK-E_1000958/P1123015" xmlDataType="decimal"/>
    </xmlCellPr>
  </singleXmlCell>
  <singleXmlCell id="768" r="U13" connectionId="0">
    <xmlCellPr id="1" uniqueName="P1081706">
      <xmlPr mapId="1" xpath="/GFI-IZD-POD/IPK-E_1000958/P1081706" xmlDataType="decimal"/>
    </xmlCellPr>
  </singleXmlCell>
  <singleXmlCell id="769" r="V13" connectionId="0">
    <xmlCellPr id="1" uniqueName="P1081707">
      <xmlPr mapId="1" xpath="/GFI-IZD-POD/IPK-E_1000958/P1081707" xmlDataType="decimal"/>
    </xmlCellPr>
  </singleXmlCell>
  <singleXmlCell id="770" r="W13" connectionId="0">
    <xmlCellPr id="1" uniqueName="P1081708">
      <xmlPr mapId="1" xpath="/GFI-IZD-POD/IPK-E_1000958/P1081708" xmlDataType="decimal"/>
    </xmlCellPr>
  </singleXmlCell>
  <singleXmlCell id="771" r="X13" connectionId="0">
    <xmlCellPr id="1" uniqueName="P1081709">
      <xmlPr mapId="1" xpath="/GFI-IZD-POD/IPK-E_1000958/P1081709" xmlDataType="decimal"/>
    </xmlCellPr>
  </singleXmlCell>
  <singleXmlCell id="772" r="Y13" connectionId="0">
    <xmlCellPr id="1" uniqueName="P1081710">
      <xmlPr mapId="1" xpath="/GFI-IZD-POD/IPK-E_1000958/P1081710" xmlDataType="decimal"/>
    </xmlCellPr>
  </singleXmlCell>
  <singleXmlCell id="773" r="H14" connectionId="0">
    <xmlCellPr id="1" uniqueName="P1079856">
      <xmlPr mapId="1" xpath="/GFI-IZD-POD/IPK-E_1000958/P1079856" xmlDataType="decimal"/>
    </xmlCellPr>
  </singleXmlCell>
  <singleXmlCell id="774" r="I14" connectionId="0">
    <xmlCellPr id="1" uniqueName="P1079857">
      <xmlPr mapId="1" xpath="/GFI-IZD-POD/IPK-E_1000958/P1079857" xmlDataType="decimal"/>
    </xmlCellPr>
  </singleXmlCell>
  <singleXmlCell id="775" r="J14" connectionId="0">
    <xmlCellPr id="1" uniqueName="P1079858">
      <xmlPr mapId="1" xpath="/GFI-IZD-POD/IPK-E_1000958/P1079858" xmlDataType="decimal"/>
    </xmlCellPr>
  </singleXmlCell>
  <singleXmlCell id="776" r="K14" connectionId="0">
    <xmlCellPr id="1" uniqueName="P1079859">
      <xmlPr mapId="1" xpath="/GFI-IZD-POD/IPK-E_1000958/P1079859" xmlDataType="decimal"/>
    </xmlCellPr>
  </singleXmlCell>
  <singleXmlCell id="777" r="L14" connectionId="0">
    <xmlCellPr id="1" uniqueName="P1079860">
      <xmlPr mapId="1" xpath="/GFI-IZD-POD/IPK-E_1000958/P1079860" xmlDataType="decimal"/>
    </xmlCellPr>
  </singleXmlCell>
  <singleXmlCell id="778" r="M14" connectionId="0">
    <xmlCellPr id="1" uniqueName="P1079861">
      <xmlPr mapId="1" xpath="/GFI-IZD-POD/IPK-E_1000958/P1079861" xmlDataType="decimal"/>
    </xmlCellPr>
  </singleXmlCell>
  <singleXmlCell id="779" r="N14" connectionId="0">
    <xmlCellPr id="1" uniqueName="P1079862">
      <xmlPr mapId="1" xpath="/GFI-IZD-POD/IPK-E_1000958/P1079862" xmlDataType="decimal"/>
    </xmlCellPr>
  </singleXmlCell>
  <singleXmlCell id="780" r="O14" connectionId="0">
    <xmlCellPr id="1" uniqueName="P1079863">
      <xmlPr mapId="1" xpath="/GFI-IZD-POD/IPK-E_1000958/P1079863" xmlDataType="decimal"/>
    </xmlCellPr>
  </singleXmlCell>
  <singleXmlCell id="781" r="P14" connectionId="0">
    <xmlCellPr id="1" uniqueName="P1081711">
      <xmlPr mapId="1" xpath="/GFI-IZD-POD/IPK-E_1000958/P1081711" xmlDataType="decimal"/>
    </xmlCellPr>
  </singleXmlCell>
  <singleXmlCell id="782" r="Q14" connectionId="0">
    <xmlCellPr id="1" uniqueName="P1081712">
      <xmlPr mapId="1" xpath="/GFI-IZD-POD/IPK-E_1000958/P1081712" xmlDataType="decimal"/>
    </xmlCellPr>
  </singleXmlCell>
  <singleXmlCell id="783" r="R14" connectionId="0">
    <xmlCellPr id="1" uniqueName="P1081713">
      <xmlPr mapId="1" xpath="/GFI-IZD-POD/IPK-E_1000958/P1081713" xmlDataType="decimal"/>
    </xmlCellPr>
  </singleXmlCell>
  <singleXmlCell id="784" r="S14" connectionId="0">
    <xmlCellPr id="1" uniqueName="P1123016">
      <xmlPr mapId="1" xpath="/GFI-IZD-POD/IPK-E_1000958/P1123016" xmlDataType="decimal"/>
    </xmlCellPr>
  </singleXmlCell>
  <singleXmlCell id="785" r="T14" connectionId="0">
    <xmlCellPr id="1" uniqueName="P1123017">
      <xmlPr mapId="1" xpath="/GFI-IZD-POD/IPK-E_1000958/P1123017" xmlDataType="decimal"/>
    </xmlCellPr>
  </singleXmlCell>
  <singleXmlCell id="786" r="U14" connectionId="0">
    <xmlCellPr id="1" uniqueName="P1081714">
      <xmlPr mapId="1" xpath="/GFI-IZD-POD/IPK-E_1000958/P1081714" xmlDataType="decimal"/>
    </xmlCellPr>
  </singleXmlCell>
  <singleXmlCell id="787" r="V14" connectionId="0">
    <xmlCellPr id="1" uniqueName="P1081715">
      <xmlPr mapId="1" xpath="/GFI-IZD-POD/IPK-E_1000958/P1081715" xmlDataType="decimal"/>
    </xmlCellPr>
  </singleXmlCell>
  <singleXmlCell id="788" r="W14" connectionId="0">
    <xmlCellPr id="1" uniqueName="P1081716">
      <xmlPr mapId="1" xpath="/GFI-IZD-POD/IPK-E_1000958/P1081716" xmlDataType="decimal"/>
    </xmlCellPr>
  </singleXmlCell>
  <singleXmlCell id="789" r="X14" connectionId="0">
    <xmlCellPr id="1" uniqueName="P1081717">
      <xmlPr mapId="1" xpath="/GFI-IZD-POD/IPK-E_1000958/P1081717" xmlDataType="decimal"/>
    </xmlCellPr>
  </singleXmlCell>
  <singleXmlCell id="790" r="Y14" connectionId="0">
    <xmlCellPr id="1" uniqueName="P1081718">
      <xmlPr mapId="1" xpath="/GFI-IZD-POD/IPK-E_1000958/P1081718" xmlDataType="decimal"/>
    </xmlCellPr>
  </singleXmlCell>
  <singleXmlCell id="791" r="H15" connectionId="0">
    <xmlCellPr id="1" uniqueName="P1079864">
      <xmlPr mapId="1" xpath="/GFI-IZD-POD/IPK-E_1000958/P1079864" xmlDataType="decimal"/>
    </xmlCellPr>
  </singleXmlCell>
  <singleXmlCell id="792" r="I15" connectionId="0">
    <xmlCellPr id="1" uniqueName="P1079865">
      <xmlPr mapId="1" xpath="/GFI-IZD-POD/IPK-E_1000958/P1079865" xmlDataType="decimal"/>
    </xmlCellPr>
  </singleXmlCell>
  <singleXmlCell id="793" r="J15" connectionId="0">
    <xmlCellPr id="1" uniqueName="P1079866">
      <xmlPr mapId="1" xpath="/GFI-IZD-POD/IPK-E_1000958/P1079866" xmlDataType="decimal"/>
    </xmlCellPr>
  </singleXmlCell>
  <singleXmlCell id="794" r="K15" connectionId="0">
    <xmlCellPr id="1" uniqueName="P1079867">
      <xmlPr mapId="1" xpath="/GFI-IZD-POD/IPK-E_1000958/P1079867" xmlDataType="decimal"/>
    </xmlCellPr>
  </singleXmlCell>
  <singleXmlCell id="795" r="L15" connectionId="0">
    <xmlCellPr id="1" uniqueName="P1079868">
      <xmlPr mapId="1" xpath="/GFI-IZD-POD/IPK-E_1000958/P1079868" xmlDataType="decimal"/>
    </xmlCellPr>
  </singleXmlCell>
  <singleXmlCell id="796" r="M15" connectionId="0">
    <xmlCellPr id="1" uniqueName="P1079869">
      <xmlPr mapId="1" xpath="/GFI-IZD-POD/IPK-E_1000958/P1079869" xmlDataType="decimal"/>
    </xmlCellPr>
  </singleXmlCell>
  <singleXmlCell id="797" r="N15" connectionId="0">
    <xmlCellPr id="1" uniqueName="P1079870">
      <xmlPr mapId="1" xpath="/GFI-IZD-POD/IPK-E_1000958/P1079870" xmlDataType="decimal"/>
    </xmlCellPr>
  </singleXmlCell>
  <singleXmlCell id="798" r="O15" connectionId="0">
    <xmlCellPr id="1" uniqueName="P1079871">
      <xmlPr mapId="1" xpath="/GFI-IZD-POD/IPK-E_1000958/P1079871" xmlDataType="decimal"/>
    </xmlCellPr>
  </singleXmlCell>
  <singleXmlCell id="799" r="P15" connectionId="0">
    <xmlCellPr id="1" uniqueName="P1081874">
      <xmlPr mapId="1" xpath="/GFI-IZD-POD/IPK-E_1000958/P1081874" xmlDataType="decimal"/>
    </xmlCellPr>
  </singleXmlCell>
  <singleXmlCell id="800" r="Q15" connectionId="0">
    <xmlCellPr id="1" uniqueName="P1081877">
      <xmlPr mapId="1" xpath="/GFI-IZD-POD/IPK-E_1000958/P1081877" xmlDataType="decimal"/>
    </xmlCellPr>
  </singleXmlCell>
  <singleXmlCell id="801" r="R15" connectionId="0">
    <xmlCellPr id="1" uniqueName="P1081880">
      <xmlPr mapId="1" xpath="/GFI-IZD-POD/IPK-E_1000958/P1081880" xmlDataType="decimal"/>
    </xmlCellPr>
  </singleXmlCell>
  <singleXmlCell id="802" r="S15" connectionId="0">
    <xmlCellPr id="1" uniqueName="P1123018">
      <xmlPr mapId="1" xpath="/GFI-IZD-POD/IPK-E_1000958/P1123018" xmlDataType="decimal"/>
    </xmlCellPr>
  </singleXmlCell>
  <singleXmlCell id="803" r="T15" connectionId="0">
    <xmlCellPr id="1" uniqueName="P1123019">
      <xmlPr mapId="1" xpath="/GFI-IZD-POD/IPK-E_1000958/P1123019" xmlDataType="decimal"/>
    </xmlCellPr>
  </singleXmlCell>
  <singleXmlCell id="804" r="U15" connectionId="0">
    <xmlCellPr id="1" uniqueName="P1081882">
      <xmlPr mapId="1" xpath="/GFI-IZD-POD/IPK-E_1000958/P1081882" xmlDataType="decimal"/>
    </xmlCellPr>
  </singleXmlCell>
  <singleXmlCell id="805" r="V15" connectionId="0">
    <xmlCellPr id="1" uniqueName="P1081888">
      <xmlPr mapId="1" xpath="/GFI-IZD-POD/IPK-E_1000958/P1081888" xmlDataType="decimal"/>
    </xmlCellPr>
  </singleXmlCell>
  <singleXmlCell id="806" r="W15" connectionId="0">
    <xmlCellPr id="1" uniqueName="P1081891">
      <xmlPr mapId="1" xpath="/GFI-IZD-POD/IPK-E_1000958/P1081891" xmlDataType="decimal"/>
    </xmlCellPr>
  </singleXmlCell>
  <singleXmlCell id="807" r="X15" connectionId="0">
    <xmlCellPr id="1" uniqueName="P1081893">
      <xmlPr mapId="1" xpath="/GFI-IZD-POD/IPK-E_1000958/P1081893" xmlDataType="decimal"/>
    </xmlCellPr>
  </singleXmlCell>
  <singleXmlCell id="808" r="Y15" connectionId="0">
    <xmlCellPr id="1" uniqueName="P1081895">
      <xmlPr mapId="1" xpath="/GFI-IZD-POD/IPK-E_1000958/P1081895" xmlDataType="decimal"/>
    </xmlCellPr>
  </singleXmlCell>
  <singleXmlCell id="809" r="H16" connectionId="0">
    <xmlCellPr id="1" uniqueName="P1079872">
      <xmlPr mapId="1" xpath="/GFI-IZD-POD/IPK-E_1000958/P1079872" xmlDataType="decimal"/>
    </xmlCellPr>
  </singleXmlCell>
  <singleXmlCell id="810" r="I16" connectionId="0">
    <xmlCellPr id="1" uniqueName="P1079873">
      <xmlPr mapId="1" xpath="/GFI-IZD-POD/IPK-E_1000958/P1079873" xmlDataType="decimal"/>
    </xmlCellPr>
  </singleXmlCell>
  <singleXmlCell id="811" r="J16" connectionId="0">
    <xmlCellPr id="1" uniqueName="P1079874">
      <xmlPr mapId="1" xpath="/GFI-IZD-POD/IPK-E_1000958/P1079874" xmlDataType="decimal"/>
    </xmlCellPr>
  </singleXmlCell>
  <singleXmlCell id="812" r="K16" connectionId="0">
    <xmlCellPr id="1" uniqueName="P1079875">
      <xmlPr mapId="1" xpath="/GFI-IZD-POD/IPK-E_1000958/P1079875" xmlDataType="decimal"/>
    </xmlCellPr>
  </singleXmlCell>
  <singleXmlCell id="813" r="L16" connectionId="0">
    <xmlCellPr id="1" uniqueName="P1079876">
      <xmlPr mapId="1" xpath="/GFI-IZD-POD/IPK-E_1000958/P1079876" xmlDataType="decimal"/>
    </xmlCellPr>
  </singleXmlCell>
  <singleXmlCell id="814" r="M16" connectionId="0">
    <xmlCellPr id="1" uniqueName="P1079877">
      <xmlPr mapId="1" xpath="/GFI-IZD-POD/IPK-E_1000958/P1079877" xmlDataType="decimal"/>
    </xmlCellPr>
  </singleXmlCell>
  <singleXmlCell id="815" r="N16" connectionId="0">
    <xmlCellPr id="1" uniqueName="P1079878">
      <xmlPr mapId="1" xpath="/GFI-IZD-POD/IPK-E_1000958/P1079878" xmlDataType="decimal"/>
    </xmlCellPr>
  </singleXmlCell>
  <singleXmlCell id="816" r="O16" connectionId="0">
    <xmlCellPr id="1" uniqueName="P1079879">
      <xmlPr mapId="1" xpath="/GFI-IZD-POD/IPK-E_1000958/P1079879" xmlDataType="decimal"/>
    </xmlCellPr>
  </singleXmlCell>
  <singleXmlCell id="817" r="P16" connectionId="0">
    <xmlCellPr id="1" uniqueName="P1081898">
      <xmlPr mapId="1" xpath="/GFI-IZD-POD/IPK-E_1000958/P1081898" xmlDataType="decimal"/>
    </xmlCellPr>
  </singleXmlCell>
  <singleXmlCell id="818" r="Q16" connectionId="0">
    <xmlCellPr id="1" uniqueName="P1081900">
      <xmlPr mapId="1" xpath="/GFI-IZD-POD/IPK-E_1000958/P1081900" xmlDataType="decimal"/>
    </xmlCellPr>
  </singleXmlCell>
  <singleXmlCell id="819" r="R16" connectionId="0">
    <xmlCellPr id="1" uniqueName="P1081902">
      <xmlPr mapId="1" xpath="/GFI-IZD-POD/IPK-E_1000958/P1081902" xmlDataType="decimal"/>
    </xmlCellPr>
  </singleXmlCell>
  <singleXmlCell id="820" r="S16" connectionId="0">
    <xmlCellPr id="1" uniqueName="P1123020">
      <xmlPr mapId="1" xpath="/GFI-IZD-POD/IPK-E_1000958/P1123020" xmlDataType="decimal"/>
    </xmlCellPr>
  </singleXmlCell>
  <singleXmlCell id="821" r="T16" connectionId="0">
    <xmlCellPr id="1" uniqueName="P1123021">
      <xmlPr mapId="1" xpath="/GFI-IZD-POD/IPK-E_1000958/P1123021" xmlDataType="decimal"/>
    </xmlCellPr>
  </singleXmlCell>
  <singleXmlCell id="822" r="U16" connectionId="0">
    <xmlCellPr id="1" uniqueName="P1081903">
      <xmlPr mapId="1" xpath="/GFI-IZD-POD/IPK-E_1000958/P1081903" xmlDataType="decimal"/>
    </xmlCellPr>
  </singleXmlCell>
  <singleXmlCell id="823" r="V16" connectionId="0">
    <xmlCellPr id="1" uniqueName="P1081906">
      <xmlPr mapId="1" xpath="/GFI-IZD-POD/IPK-E_1000958/P1081906" xmlDataType="decimal"/>
    </xmlCellPr>
  </singleXmlCell>
  <singleXmlCell id="824" r="W16" connectionId="0">
    <xmlCellPr id="1" uniqueName="P1081908">
      <xmlPr mapId="1" xpath="/GFI-IZD-POD/IPK-E_1000958/P1081908" xmlDataType="decimal"/>
    </xmlCellPr>
  </singleXmlCell>
  <singleXmlCell id="825" r="X16" connectionId="0">
    <xmlCellPr id="1" uniqueName="P1081915">
      <xmlPr mapId="1" xpath="/GFI-IZD-POD/IPK-E_1000958/P1081915" xmlDataType="decimal"/>
    </xmlCellPr>
  </singleXmlCell>
  <singleXmlCell id="826" r="Y16" connectionId="0">
    <xmlCellPr id="1" uniqueName="P1081918">
      <xmlPr mapId="1" xpath="/GFI-IZD-POD/IPK-E_1000958/P1081918" xmlDataType="decimal"/>
    </xmlCellPr>
  </singleXmlCell>
  <singleXmlCell id="827" r="H17" connectionId="0">
    <xmlCellPr id="1" uniqueName="P1079880">
      <xmlPr mapId="1" xpath="/GFI-IZD-POD/IPK-E_1000958/P1079880" xmlDataType="decimal"/>
    </xmlCellPr>
  </singleXmlCell>
  <singleXmlCell id="828" r="I17" connectionId="0">
    <xmlCellPr id="1" uniqueName="P1079881">
      <xmlPr mapId="1" xpath="/GFI-IZD-POD/IPK-E_1000958/P1079881" xmlDataType="decimal"/>
    </xmlCellPr>
  </singleXmlCell>
  <singleXmlCell id="829" r="J17" connectionId="0">
    <xmlCellPr id="1" uniqueName="P1079882">
      <xmlPr mapId="1" xpath="/GFI-IZD-POD/IPK-E_1000958/P1079882" xmlDataType="decimal"/>
    </xmlCellPr>
  </singleXmlCell>
  <singleXmlCell id="830" r="K17" connectionId="0">
    <xmlCellPr id="1" uniqueName="P1079883">
      <xmlPr mapId="1" xpath="/GFI-IZD-POD/IPK-E_1000958/P1079883" xmlDataType="decimal"/>
    </xmlCellPr>
  </singleXmlCell>
  <singleXmlCell id="831" r="L17" connectionId="0">
    <xmlCellPr id="1" uniqueName="P1079884">
      <xmlPr mapId="1" xpath="/GFI-IZD-POD/IPK-E_1000958/P1079884" xmlDataType="decimal"/>
    </xmlCellPr>
  </singleXmlCell>
  <singleXmlCell id="832" r="M17" connectionId="0">
    <xmlCellPr id="1" uniqueName="P1079885">
      <xmlPr mapId="1" xpath="/GFI-IZD-POD/IPK-E_1000958/P1079885" xmlDataType="decimal"/>
    </xmlCellPr>
  </singleXmlCell>
  <singleXmlCell id="833" r="N17" connectionId="0">
    <xmlCellPr id="1" uniqueName="P1079886">
      <xmlPr mapId="1" xpath="/GFI-IZD-POD/IPK-E_1000958/P1079886" xmlDataType="decimal"/>
    </xmlCellPr>
  </singleXmlCell>
  <singleXmlCell id="834" r="O17" connectionId="0">
    <xmlCellPr id="1" uniqueName="P1079887">
      <xmlPr mapId="1" xpath="/GFI-IZD-POD/IPK-E_1000958/P1079887" xmlDataType="decimal"/>
    </xmlCellPr>
  </singleXmlCell>
  <singleXmlCell id="835" r="P17" connectionId="0">
    <xmlCellPr id="1" uniqueName="P1081920">
      <xmlPr mapId="1" xpath="/GFI-IZD-POD/IPK-E_1000958/P1081920" xmlDataType="decimal"/>
    </xmlCellPr>
  </singleXmlCell>
  <singleXmlCell id="836" r="Q17" connectionId="0">
    <xmlCellPr id="1" uniqueName="P1081922">
      <xmlPr mapId="1" xpath="/GFI-IZD-POD/IPK-E_1000958/P1081922" xmlDataType="decimal"/>
    </xmlCellPr>
  </singleXmlCell>
  <singleXmlCell id="837" r="R17" connectionId="0">
    <xmlCellPr id="1" uniqueName="P1081925">
      <xmlPr mapId="1" xpath="/GFI-IZD-POD/IPK-E_1000958/P1081925" xmlDataType="decimal"/>
    </xmlCellPr>
  </singleXmlCell>
  <singleXmlCell id="838" r="S17" connectionId="0">
    <xmlCellPr id="1" uniqueName="P1123022">
      <xmlPr mapId="1" xpath="/GFI-IZD-POD/IPK-E_1000958/P1123022" xmlDataType="decimal"/>
    </xmlCellPr>
  </singleXmlCell>
  <singleXmlCell id="839" r="T17" connectionId="0">
    <xmlCellPr id="1" uniqueName="P1123023">
      <xmlPr mapId="1" xpath="/GFI-IZD-POD/IPK-E_1000958/P1123023" xmlDataType="decimal"/>
    </xmlCellPr>
  </singleXmlCell>
  <singleXmlCell id="840" r="U17" connectionId="0">
    <xmlCellPr id="1" uniqueName="P1081927">
      <xmlPr mapId="1" xpath="/GFI-IZD-POD/IPK-E_1000958/P1081927" xmlDataType="decimal"/>
    </xmlCellPr>
  </singleXmlCell>
  <singleXmlCell id="841" r="V17" connectionId="0">
    <xmlCellPr id="1" uniqueName="P1081929">
      <xmlPr mapId="1" xpath="/GFI-IZD-POD/IPK-E_1000958/P1081929" xmlDataType="decimal"/>
    </xmlCellPr>
  </singleXmlCell>
  <singleXmlCell id="842" r="W17" connectionId="0">
    <xmlCellPr id="1" uniqueName="P1081930">
      <xmlPr mapId="1" xpath="/GFI-IZD-POD/IPK-E_1000958/P1081930" xmlDataType="decimal"/>
    </xmlCellPr>
  </singleXmlCell>
  <singleXmlCell id="843" r="X17" connectionId="0">
    <xmlCellPr id="1" uniqueName="P1081932">
      <xmlPr mapId="1" xpath="/GFI-IZD-POD/IPK-E_1000958/P1081932" xmlDataType="decimal"/>
    </xmlCellPr>
  </singleXmlCell>
  <singleXmlCell id="844" r="Y17" connectionId="0">
    <xmlCellPr id="1" uniqueName="P1081934">
      <xmlPr mapId="1" xpath="/GFI-IZD-POD/IPK-E_1000958/P1081934" xmlDataType="decimal"/>
    </xmlCellPr>
  </singleXmlCell>
  <singleXmlCell id="845" r="H18" connectionId="0">
    <xmlCellPr id="1" uniqueName="P1079888">
      <xmlPr mapId="1" xpath="/GFI-IZD-POD/IPK-E_1000958/P1079888" xmlDataType="decimal"/>
    </xmlCellPr>
  </singleXmlCell>
  <singleXmlCell id="846" r="I18" connectionId="0">
    <xmlCellPr id="1" uniqueName="P1079889">
      <xmlPr mapId="1" xpath="/GFI-IZD-POD/IPK-E_1000958/P1079889" xmlDataType="decimal"/>
    </xmlCellPr>
  </singleXmlCell>
  <singleXmlCell id="847" r="J18" connectionId="0">
    <xmlCellPr id="1" uniqueName="P1079890">
      <xmlPr mapId="1" xpath="/GFI-IZD-POD/IPK-E_1000958/P1079890" xmlDataType="decimal"/>
    </xmlCellPr>
  </singleXmlCell>
  <singleXmlCell id="848" r="K18" connectionId="0">
    <xmlCellPr id="1" uniqueName="P1079891">
      <xmlPr mapId="1" xpath="/GFI-IZD-POD/IPK-E_1000958/P1079891" xmlDataType="decimal"/>
    </xmlCellPr>
  </singleXmlCell>
  <singleXmlCell id="849" r="L18" connectionId="0">
    <xmlCellPr id="1" uniqueName="P1079892">
      <xmlPr mapId="1" xpath="/GFI-IZD-POD/IPK-E_1000958/P1079892" xmlDataType="decimal"/>
    </xmlCellPr>
  </singleXmlCell>
  <singleXmlCell id="850" r="M18" connectionId="0">
    <xmlCellPr id="1" uniqueName="P1079893">
      <xmlPr mapId="1" xpath="/GFI-IZD-POD/IPK-E_1000958/P1079893" xmlDataType="decimal"/>
    </xmlCellPr>
  </singleXmlCell>
  <singleXmlCell id="851" r="N18" connectionId="0">
    <xmlCellPr id="1" uniqueName="P1079894">
      <xmlPr mapId="1" xpath="/GFI-IZD-POD/IPK-E_1000958/P1079894" xmlDataType="decimal"/>
    </xmlCellPr>
  </singleXmlCell>
  <singleXmlCell id="852" r="O18" connectionId="0">
    <xmlCellPr id="1" uniqueName="P1079895">
      <xmlPr mapId="1" xpath="/GFI-IZD-POD/IPK-E_1000958/P1079895" xmlDataType="decimal"/>
    </xmlCellPr>
  </singleXmlCell>
  <singleXmlCell id="853" r="P18" connectionId="0">
    <xmlCellPr id="1" uniqueName="P1081936">
      <xmlPr mapId="1" xpath="/GFI-IZD-POD/IPK-E_1000958/P1081936" xmlDataType="decimal"/>
    </xmlCellPr>
  </singleXmlCell>
  <singleXmlCell id="854" r="Q18" connectionId="0">
    <xmlCellPr id="1" uniqueName="P1081938">
      <xmlPr mapId="1" xpath="/GFI-IZD-POD/IPK-E_1000958/P1081938" xmlDataType="decimal"/>
    </xmlCellPr>
  </singleXmlCell>
  <singleXmlCell id="855" r="R18" connectionId="0">
    <xmlCellPr id="1" uniqueName="P1081940">
      <xmlPr mapId="1" xpath="/GFI-IZD-POD/IPK-E_1000958/P1081940" xmlDataType="decimal"/>
    </xmlCellPr>
  </singleXmlCell>
  <singleXmlCell id="856" r="S18" connectionId="0">
    <xmlCellPr id="1" uniqueName="P1123024">
      <xmlPr mapId="1" xpath="/GFI-IZD-POD/IPK-E_1000958/P1123024" xmlDataType="decimal"/>
    </xmlCellPr>
  </singleXmlCell>
  <singleXmlCell id="857" r="T18" connectionId="0">
    <xmlCellPr id="1" uniqueName="P1123025">
      <xmlPr mapId="1" xpath="/GFI-IZD-POD/IPK-E_1000958/P1123025" xmlDataType="decimal"/>
    </xmlCellPr>
  </singleXmlCell>
  <singleXmlCell id="858" r="U18" connectionId="0">
    <xmlCellPr id="1" uniqueName="P1081942">
      <xmlPr mapId="1" xpath="/GFI-IZD-POD/IPK-E_1000958/P1081942" xmlDataType="decimal"/>
    </xmlCellPr>
  </singleXmlCell>
  <singleXmlCell id="859" r="V18" connectionId="0">
    <xmlCellPr id="1" uniqueName="P1081944">
      <xmlPr mapId="1" xpath="/GFI-IZD-POD/IPK-E_1000958/P1081944" xmlDataType="decimal"/>
    </xmlCellPr>
  </singleXmlCell>
  <singleXmlCell id="860" r="W18" connectionId="0">
    <xmlCellPr id="1" uniqueName="P1081946">
      <xmlPr mapId="1" xpath="/GFI-IZD-POD/IPK-E_1000958/P1081946" xmlDataType="decimal"/>
    </xmlCellPr>
  </singleXmlCell>
  <singleXmlCell id="861" r="X18" connectionId="0">
    <xmlCellPr id="1" uniqueName="P1081948">
      <xmlPr mapId="1" xpath="/GFI-IZD-POD/IPK-E_1000958/P1081948" xmlDataType="decimal"/>
    </xmlCellPr>
  </singleXmlCell>
  <singleXmlCell id="862" r="Y18" connectionId="0">
    <xmlCellPr id="1" uniqueName="P1081950">
      <xmlPr mapId="1" xpath="/GFI-IZD-POD/IPK-E_1000958/P1081950" xmlDataType="decimal"/>
    </xmlCellPr>
  </singleXmlCell>
  <singleXmlCell id="863" r="H19" connectionId="0">
    <xmlCellPr id="1" uniqueName="P1079896">
      <xmlPr mapId="1" xpath="/GFI-IZD-POD/IPK-E_1000958/P1079896" xmlDataType="decimal"/>
    </xmlCellPr>
  </singleXmlCell>
  <singleXmlCell id="864" r="I19" connectionId="0">
    <xmlCellPr id="1" uniqueName="P1079897">
      <xmlPr mapId="1" xpath="/GFI-IZD-POD/IPK-E_1000958/P1079897" xmlDataType="decimal"/>
    </xmlCellPr>
  </singleXmlCell>
  <singleXmlCell id="865" r="J19" connectionId="0">
    <xmlCellPr id="1" uniqueName="P1079898">
      <xmlPr mapId="1" xpath="/GFI-IZD-POD/IPK-E_1000958/P1079898" xmlDataType="decimal"/>
    </xmlCellPr>
  </singleXmlCell>
  <singleXmlCell id="866" r="K19" connectionId="0">
    <xmlCellPr id="1" uniqueName="P1079899">
      <xmlPr mapId="1" xpath="/GFI-IZD-POD/IPK-E_1000958/P1079899" xmlDataType="decimal"/>
    </xmlCellPr>
  </singleXmlCell>
  <singleXmlCell id="867" r="L19" connectionId="0">
    <xmlCellPr id="1" uniqueName="P1079900">
      <xmlPr mapId="1" xpath="/GFI-IZD-POD/IPK-E_1000958/P1079900" xmlDataType="decimal"/>
    </xmlCellPr>
  </singleXmlCell>
  <singleXmlCell id="868" r="M19" connectionId="0">
    <xmlCellPr id="1" uniqueName="P1079901">
      <xmlPr mapId="1" xpath="/GFI-IZD-POD/IPK-E_1000958/P1079901" xmlDataType="decimal"/>
    </xmlCellPr>
  </singleXmlCell>
  <singleXmlCell id="869" r="N19" connectionId="0">
    <xmlCellPr id="1" uniqueName="P1079902">
      <xmlPr mapId="1" xpath="/GFI-IZD-POD/IPK-E_1000958/P1079902" xmlDataType="decimal"/>
    </xmlCellPr>
  </singleXmlCell>
  <singleXmlCell id="870" r="O19" connectionId="0">
    <xmlCellPr id="1" uniqueName="P1079903">
      <xmlPr mapId="1" xpath="/GFI-IZD-POD/IPK-E_1000958/P1079903" xmlDataType="decimal"/>
    </xmlCellPr>
  </singleXmlCell>
  <singleXmlCell id="871" r="P19" connectionId="0">
    <xmlCellPr id="1" uniqueName="P1081953">
      <xmlPr mapId="1" xpath="/GFI-IZD-POD/IPK-E_1000958/P1081953" xmlDataType="decimal"/>
    </xmlCellPr>
  </singleXmlCell>
  <singleXmlCell id="872" r="Q19" connectionId="0">
    <xmlCellPr id="1" uniqueName="P1081958">
      <xmlPr mapId="1" xpath="/GFI-IZD-POD/IPK-E_1000958/P1081958" xmlDataType="decimal"/>
    </xmlCellPr>
  </singleXmlCell>
  <singleXmlCell id="873" r="R19" connectionId="0">
    <xmlCellPr id="1" uniqueName="P1081960">
      <xmlPr mapId="1" xpath="/GFI-IZD-POD/IPK-E_1000958/P1081960" xmlDataType="decimal"/>
    </xmlCellPr>
  </singleXmlCell>
  <singleXmlCell id="874" r="S19" connectionId="0">
    <xmlCellPr id="1" uniqueName="P1123026">
      <xmlPr mapId="1" xpath="/GFI-IZD-POD/IPK-E_1000958/P1123026" xmlDataType="decimal"/>
    </xmlCellPr>
  </singleXmlCell>
  <singleXmlCell id="875" r="T19" connectionId="0">
    <xmlCellPr id="1" uniqueName="P1123027">
      <xmlPr mapId="1" xpath="/GFI-IZD-POD/IPK-E_1000958/P1123027" xmlDataType="decimal"/>
    </xmlCellPr>
  </singleXmlCell>
  <singleXmlCell id="876" r="U19" connectionId="0">
    <xmlCellPr id="1" uniqueName="P1081962">
      <xmlPr mapId="1" xpath="/GFI-IZD-POD/IPK-E_1000958/P1081962" xmlDataType="decimal"/>
    </xmlCellPr>
  </singleXmlCell>
  <singleXmlCell id="877" r="V19" connectionId="0">
    <xmlCellPr id="1" uniqueName="P1081964">
      <xmlPr mapId="1" xpath="/GFI-IZD-POD/IPK-E_1000958/P1081964" xmlDataType="decimal"/>
    </xmlCellPr>
  </singleXmlCell>
  <singleXmlCell id="878" r="W19" connectionId="0">
    <xmlCellPr id="1" uniqueName="P1081966">
      <xmlPr mapId="1" xpath="/GFI-IZD-POD/IPK-E_1000958/P1081966" xmlDataType="decimal"/>
    </xmlCellPr>
  </singleXmlCell>
  <singleXmlCell id="879" r="X19" connectionId="0">
    <xmlCellPr id="1" uniqueName="P1081968">
      <xmlPr mapId="1" xpath="/GFI-IZD-POD/IPK-E_1000958/P1081968" xmlDataType="decimal"/>
    </xmlCellPr>
  </singleXmlCell>
  <singleXmlCell id="880" r="Y19" connectionId="0">
    <xmlCellPr id="1" uniqueName="P1081970">
      <xmlPr mapId="1" xpath="/GFI-IZD-POD/IPK-E_1000958/P1081970" xmlDataType="decimal"/>
    </xmlCellPr>
  </singleXmlCell>
  <singleXmlCell id="881" r="H20" connectionId="0">
    <xmlCellPr id="1" uniqueName="P1079904">
      <xmlPr mapId="1" xpath="/GFI-IZD-POD/IPK-E_1000958/P1079904" xmlDataType="decimal"/>
    </xmlCellPr>
  </singleXmlCell>
  <singleXmlCell id="882" r="I20" connectionId="0">
    <xmlCellPr id="1" uniqueName="P1079905">
      <xmlPr mapId="1" xpath="/GFI-IZD-POD/IPK-E_1000958/P1079905" xmlDataType="decimal"/>
    </xmlCellPr>
  </singleXmlCell>
  <singleXmlCell id="883" r="J20" connectionId="0">
    <xmlCellPr id="1" uniqueName="P1079906">
      <xmlPr mapId="1" xpath="/GFI-IZD-POD/IPK-E_1000958/P1079906" xmlDataType="decimal"/>
    </xmlCellPr>
  </singleXmlCell>
  <singleXmlCell id="884" r="K20" connectionId="0">
    <xmlCellPr id="1" uniqueName="P1079907">
      <xmlPr mapId="1" xpath="/GFI-IZD-POD/IPK-E_1000958/P1079907" xmlDataType="decimal"/>
    </xmlCellPr>
  </singleXmlCell>
  <singleXmlCell id="885" r="L20" connectionId="0">
    <xmlCellPr id="1" uniqueName="P1079908">
      <xmlPr mapId="1" xpath="/GFI-IZD-POD/IPK-E_1000958/P1079908" xmlDataType="decimal"/>
    </xmlCellPr>
  </singleXmlCell>
  <singleXmlCell id="886" r="M20" connectionId="0">
    <xmlCellPr id="1" uniqueName="P1079909">
      <xmlPr mapId="1" xpath="/GFI-IZD-POD/IPK-E_1000958/P1079909" xmlDataType="decimal"/>
    </xmlCellPr>
  </singleXmlCell>
  <singleXmlCell id="887" r="N20" connectionId="0">
    <xmlCellPr id="1" uniqueName="P1079910">
      <xmlPr mapId="1" xpath="/GFI-IZD-POD/IPK-E_1000958/P1079910" xmlDataType="decimal"/>
    </xmlCellPr>
  </singleXmlCell>
  <singleXmlCell id="888" r="O20" connectionId="0">
    <xmlCellPr id="1" uniqueName="P1079912">
      <xmlPr mapId="1" xpath="/GFI-IZD-POD/IPK-E_1000958/P1079912" xmlDataType="decimal"/>
    </xmlCellPr>
  </singleXmlCell>
  <singleXmlCell id="889" r="P20" connectionId="0">
    <xmlCellPr id="1" uniqueName="P1081972">
      <xmlPr mapId="1" xpath="/GFI-IZD-POD/IPK-E_1000958/P1081972" xmlDataType="decimal"/>
    </xmlCellPr>
  </singleXmlCell>
  <singleXmlCell id="890" r="Q20" connectionId="0">
    <xmlCellPr id="1" uniqueName="P1081973">
      <xmlPr mapId="1" xpath="/GFI-IZD-POD/IPK-E_1000958/P1081973" xmlDataType="decimal"/>
    </xmlCellPr>
  </singleXmlCell>
  <singleXmlCell id="891" r="R20" connectionId="0">
    <xmlCellPr id="1" uniqueName="P1081975">
      <xmlPr mapId="1" xpath="/GFI-IZD-POD/IPK-E_1000958/P1081975" xmlDataType="decimal"/>
    </xmlCellPr>
  </singleXmlCell>
  <singleXmlCell id="892" r="S20" connectionId="0">
    <xmlCellPr id="1" uniqueName="P1123028">
      <xmlPr mapId="1" xpath="/GFI-IZD-POD/IPK-E_1000958/P1123028" xmlDataType="decimal"/>
    </xmlCellPr>
  </singleXmlCell>
  <singleXmlCell id="893" r="T20" connectionId="0">
    <xmlCellPr id="1" uniqueName="P1123029">
      <xmlPr mapId="1" xpath="/GFI-IZD-POD/IPK-E_1000958/P1123029" xmlDataType="decimal"/>
    </xmlCellPr>
  </singleXmlCell>
  <singleXmlCell id="894" r="U20" connectionId="0">
    <xmlCellPr id="1" uniqueName="P1081977">
      <xmlPr mapId="1" xpath="/GFI-IZD-POD/IPK-E_1000958/P1081977" xmlDataType="decimal"/>
    </xmlCellPr>
  </singleXmlCell>
  <singleXmlCell id="895" r="V20" connectionId="0">
    <xmlCellPr id="1" uniqueName="P1081978">
      <xmlPr mapId="1" xpath="/GFI-IZD-POD/IPK-E_1000958/P1081978" xmlDataType="decimal"/>
    </xmlCellPr>
  </singleXmlCell>
  <singleXmlCell id="896" r="W20" connectionId="0">
    <xmlCellPr id="1" uniqueName="P1081980">
      <xmlPr mapId="1" xpath="/GFI-IZD-POD/IPK-E_1000958/P1081980" xmlDataType="decimal"/>
    </xmlCellPr>
  </singleXmlCell>
  <singleXmlCell id="897" r="X20" connectionId="0">
    <xmlCellPr id="1" uniqueName="P1081982">
      <xmlPr mapId="1" xpath="/GFI-IZD-POD/IPK-E_1000958/P1081982" xmlDataType="decimal"/>
    </xmlCellPr>
  </singleXmlCell>
  <singleXmlCell id="898" r="Y20" connectionId="0">
    <xmlCellPr id="1" uniqueName="P1081984">
      <xmlPr mapId="1" xpath="/GFI-IZD-POD/IPK-E_1000958/P1081984" xmlDataType="decimal"/>
    </xmlCellPr>
  </singleXmlCell>
  <singleXmlCell id="899" r="H21" connectionId="0">
    <xmlCellPr id="1" uniqueName="P1079911">
      <xmlPr mapId="1" xpath="/GFI-IZD-POD/IPK-E_1000958/P1079911" xmlDataType="decimal"/>
    </xmlCellPr>
  </singleXmlCell>
  <singleXmlCell id="900" r="I21" connectionId="0">
    <xmlCellPr id="1" uniqueName="P1079913">
      <xmlPr mapId="1" xpath="/GFI-IZD-POD/IPK-E_1000958/P1079913" xmlDataType="decimal"/>
    </xmlCellPr>
  </singleXmlCell>
  <singleXmlCell id="901" r="J21" connectionId="0">
    <xmlCellPr id="1" uniqueName="P1079914">
      <xmlPr mapId="1" xpath="/GFI-IZD-POD/IPK-E_1000958/P1079914" xmlDataType="decimal"/>
    </xmlCellPr>
  </singleXmlCell>
  <singleXmlCell id="902" r="K21" connectionId="0">
    <xmlCellPr id="1" uniqueName="P1079915">
      <xmlPr mapId="1" xpath="/GFI-IZD-POD/IPK-E_1000958/P1079915" xmlDataType="decimal"/>
    </xmlCellPr>
  </singleXmlCell>
  <singleXmlCell id="903" r="L21" connectionId="0">
    <xmlCellPr id="1" uniqueName="P1079916">
      <xmlPr mapId="1" xpath="/GFI-IZD-POD/IPK-E_1000958/P1079916" xmlDataType="decimal"/>
    </xmlCellPr>
  </singleXmlCell>
  <singleXmlCell id="904" r="M21" connectionId="0">
    <xmlCellPr id="1" uniqueName="P1079917">
      <xmlPr mapId="1" xpath="/GFI-IZD-POD/IPK-E_1000958/P1079917" xmlDataType="decimal"/>
    </xmlCellPr>
  </singleXmlCell>
  <singleXmlCell id="905" r="N21" connectionId="0">
    <xmlCellPr id="1" uniqueName="P1079918">
      <xmlPr mapId="1" xpath="/GFI-IZD-POD/IPK-E_1000958/P1079918" xmlDataType="decimal"/>
    </xmlCellPr>
  </singleXmlCell>
  <singleXmlCell id="906" r="O21" connectionId="0">
    <xmlCellPr id="1" uniqueName="P1079919">
      <xmlPr mapId="1" xpath="/GFI-IZD-POD/IPK-E_1000958/P1079919" xmlDataType="decimal"/>
    </xmlCellPr>
  </singleXmlCell>
  <singleXmlCell id="907" r="P21" connectionId="0">
    <xmlCellPr id="1" uniqueName="P1081986">
      <xmlPr mapId="1" xpath="/GFI-IZD-POD/IPK-E_1000958/P1081986" xmlDataType="decimal"/>
    </xmlCellPr>
  </singleXmlCell>
  <singleXmlCell id="908" r="Q21" connectionId="0">
    <xmlCellPr id="1" uniqueName="P1081988">
      <xmlPr mapId="1" xpath="/GFI-IZD-POD/IPK-E_1000958/P1081988" xmlDataType="decimal"/>
    </xmlCellPr>
  </singleXmlCell>
  <singleXmlCell id="909" r="R21" connectionId="0">
    <xmlCellPr id="1" uniqueName="P1081990">
      <xmlPr mapId="1" xpath="/GFI-IZD-POD/IPK-E_1000958/P1081990" xmlDataType="decimal"/>
    </xmlCellPr>
  </singleXmlCell>
  <singleXmlCell id="910" r="S21" connectionId="0">
    <xmlCellPr id="1" uniqueName="P1123030">
      <xmlPr mapId="1" xpath="/GFI-IZD-POD/IPK-E_1000958/P1123030" xmlDataType="decimal"/>
    </xmlCellPr>
  </singleXmlCell>
  <singleXmlCell id="911" r="T21" connectionId="0">
    <xmlCellPr id="1" uniqueName="P1123031">
      <xmlPr mapId="1" xpath="/GFI-IZD-POD/IPK-E_1000958/P1123031" xmlDataType="decimal"/>
    </xmlCellPr>
  </singleXmlCell>
  <singleXmlCell id="912" r="U21" connectionId="0">
    <xmlCellPr id="1" uniqueName="P1081993">
      <xmlPr mapId="1" xpath="/GFI-IZD-POD/IPK-E_1000958/P1081993" xmlDataType="decimal"/>
    </xmlCellPr>
  </singleXmlCell>
  <singleXmlCell id="913" r="V21" connectionId="0">
    <xmlCellPr id="1" uniqueName="P1081995">
      <xmlPr mapId="1" xpath="/GFI-IZD-POD/IPK-E_1000958/P1081995" xmlDataType="decimal"/>
    </xmlCellPr>
  </singleXmlCell>
  <singleXmlCell id="914" r="W21" connectionId="0">
    <xmlCellPr id="1" uniqueName="P1081997">
      <xmlPr mapId="1" xpath="/GFI-IZD-POD/IPK-E_1000958/P1081997" xmlDataType="decimal"/>
    </xmlCellPr>
  </singleXmlCell>
  <singleXmlCell id="915" r="X21" connectionId="0">
    <xmlCellPr id="1" uniqueName="P1081999">
      <xmlPr mapId="1" xpath="/GFI-IZD-POD/IPK-E_1000958/P1081999" xmlDataType="decimal"/>
    </xmlCellPr>
  </singleXmlCell>
  <singleXmlCell id="916" r="Y21" connectionId="0">
    <xmlCellPr id="1" uniqueName="P1082001">
      <xmlPr mapId="1" xpath="/GFI-IZD-POD/IPK-E_1000958/P1082001" xmlDataType="decimal"/>
    </xmlCellPr>
  </singleXmlCell>
  <singleXmlCell id="664" r="H22" connectionId="0">
    <xmlCellPr id="1" uniqueName="P1079928">
      <xmlPr mapId="1" xpath="/GFI-IZD-POD/IPK-E_1000958/P1079928" xmlDataType="decimal"/>
    </xmlCellPr>
  </singleXmlCell>
  <singleXmlCell id="917" r="I22" connectionId="0">
    <xmlCellPr id="1" uniqueName="P1079929">
      <xmlPr mapId="1" xpath="/GFI-IZD-POD/IPK-E_1000958/P1079929" xmlDataType="decimal"/>
    </xmlCellPr>
  </singleXmlCell>
  <singleXmlCell id="918" r="J22" connectionId="0">
    <xmlCellPr id="1" uniqueName="P1079930">
      <xmlPr mapId="1" xpath="/GFI-IZD-POD/IPK-E_1000958/P1079930" xmlDataType="decimal"/>
    </xmlCellPr>
  </singleXmlCell>
  <singleXmlCell id="919" r="K22" connectionId="0">
    <xmlCellPr id="1" uniqueName="P1079931">
      <xmlPr mapId="1" xpath="/GFI-IZD-POD/IPK-E_1000958/P1079931" xmlDataType="decimal"/>
    </xmlCellPr>
  </singleXmlCell>
  <singleXmlCell id="920" r="L22" connectionId="0">
    <xmlCellPr id="1" uniqueName="P1079932">
      <xmlPr mapId="1" xpath="/GFI-IZD-POD/IPK-E_1000958/P1079932" xmlDataType="decimal"/>
    </xmlCellPr>
  </singleXmlCell>
  <singleXmlCell id="921" r="M22" connectionId="0">
    <xmlCellPr id="1" uniqueName="P1079933">
      <xmlPr mapId="1" xpath="/GFI-IZD-POD/IPK-E_1000958/P1079933" xmlDataType="decimal"/>
    </xmlCellPr>
  </singleXmlCell>
  <singleXmlCell id="922" r="N22" connectionId="0">
    <xmlCellPr id="1" uniqueName="P1079934">
      <xmlPr mapId="1" xpath="/GFI-IZD-POD/IPK-E_1000958/P1079934" xmlDataType="decimal"/>
    </xmlCellPr>
  </singleXmlCell>
  <singleXmlCell id="923" r="O22" connectionId="0">
    <xmlCellPr id="1" uniqueName="P1079935">
      <xmlPr mapId="1" xpath="/GFI-IZD-POD/IPK-E_1000958/P1079935" xmlDataType="decimal"/>
    </xmlCellPr>
  </singleXmlCell>
  <singleXmlCell id="924" r="P22" connectionId="0">
    <xmlCellPr id="1" uniqueName="P1082014">
      <xmlPr mapId="1" xpath="/GFI-IZD-POD/IPK-E_1000958/P1082014" xmlDataType="decimal"/>
    </xmlCellPr>
  </singleXmlCell>
  <singleXmlCell id="925" r="Q22" connectionId="0">
    <xmlCellPr id="1" uniqueName="P1082016">
      <xmlPr mapId="1" xpath="/GFI-IZD-POD/IPK-E_1000958/P1082016" xmlDataType="decimal"/>
    </xmlCellPr>
  </singleXmlCell>
  <singleXmlCell id="926" r="R22" connectionId="0">
    <xmlCellPr id="1" uniqueName="P1082018">
      <xmlPr mapId="1" xpath="/GFI-IZD-POD/IPK-E_1000958/P1082018" xmlDataType="decimal"/>
    </xmlCellPr>
  </singleXmlCell>
  <singleXmlCell id="927" r="S22" connectionId="0">
    <xmlCellPr id="1" uniqueName="P1123032">
      <xmlPr mapId="1" xpath="/GFI-IZD-POD/IPK-E_1000958/P1123032" xmlDataType="decimal"/>
    </xmlCellPr>
  </singleXmlCell>
  <singleXmlCell id="928" r="T22" connectionId="0">
    <xmlCellPr id="1" uniqueName="P1123033">
      <xmlPr mapId="1" xpath="/GFI-IZD-POD/IPK-E_1000958/P1123033" xmlDataType="decimal"/>
    </xmlCellPr>
  </singleXmlCell>
  <singleXmlCell id="929" r="U22" connectionId="0">
    <xmlCellPr id="1" uniqueName="P1082019">
      <xmlPr mapId="1" xpath="/GFI-IZD-POD/IPK-E_1000958/P1082019" xmlDataType="decimal"/>
    </xmlCellPr>
  </singleXmlCell>
  <singleXmlCell id="930" r="V22" connectionId="0">
    <xmlCellPr id="1" uniqueName="P1082029">
      <xmlPr mapId="1" xpath="/GFI-IZD-POD/IPK-E_1000958/P1082029" xmlDataType="decimal"/>
    </xmlCellPr>
  </singleXmlCell>
  <singleXmlCell id="931" r="W22" connectionId="0">
    <xmlCellPr id="1" uniqueName="P1082032">
      <xmlPr mapId="1" xpath="/GFI-IZD-POD/IPK-E_1000958/P1082032" xmlDataType="decimal"/>
    </xmlCellPr>
  </singleXmlCell>
  <singleXmlCell id="932" r="X22" connectionId="0">
    <xmlCellPr id="1" uniqueName="P1082034">
      <xmlPr mapId="1" xpath="/GFI-IZD-POD/IPK-E_1000958/P1082034" xmlDataType="decimal"/>
    </xmlCellPr>
  </singleXmlCell>
  <singleXmlCell id="933" r="Y22" connectionId="0">
    <xmlCellPr id="1" uniqueName="P1082035">
      <xmlPr mapId="1" xpath="/GFI-IZD-POD/IPK-E_1000958/P1082035" xmlDataType="decimal"/>
    </xmlCellPr>
  </singleXmlCell>
  <singleXmlCell id="934" r="H23" connectionId="0">
    <xmlCellPr id="1" uniqueName="P1123110">
      <xmlPr mapId="1" xpath="/GFI-IZD-POD/IPK-E_1000958/P1123110" xmlDataType="decimal"/>
    </xmlCellPr>
  </singleXmlCell>
  <singleXmlCell id="935" r="I23" connectionId="0">
    <xmlCellPr id="1" uniqueName="P1123111">
      <xmlPr mapId="1" xpath="/GFI-IZD-POD/IPK-E_1000958/P1123111" xmlDataType="decimal"/>
    </xmlCellPr>
  </singleXmlCell>
  <singleXmlCell id="936" r="J23" connectionId="0">
    <xmlCellPr id="1" uniqueName="P1123112">
      <xmlPr mapId="1" xpath="/GFI-IZD-POD/IPK-E_1000958/P1123112" xmlDataType="decimal"/>
    </xmlCellPr>
  </singleXmlCell>
  <singleXmlCell id="937" r="K23" connectionId="0">
    <xmlCellPr id="1" uniqueName="P1123113">
      <xmlPr mapId="1" xpath="/GFI-IZD-POD/IPK-E_1000958/P1123113" xmlDataType="decimal"/>
    </xmlCellPr>
  </singleXmlCell>
  <singleXmlCell id="938" r="L23" connectionId="0">
    <xmlCellPr id="1" uniqueName="P1123118">
      <xmlPr mapId="1" xpath="/GFI-IZD-POD/IPK-E_1000958/P1123118" xmlDataType="decimal"/>
    </xmlCellPr>
  </singleXmlCell>
  <singleXmlCell id="939" r="M23" connectionId="0">
    <xmlCellPr id="1" uniqueName="P1123127">
      <xmlPr mapId="1" xpath="/GFI-IZD-POD/IPK-E_1000958/P1123127" xmlDataType="decimal"/>
    </xmlCellPr>
  </singleXmlCell>
  <singleXmlCell id="940" r="N23" connectionId="0">
    <xmlCellPr id="1" uniqueName="P1123126">
      <xmlPr mapId="1" xpath="/GFI-IZD-POD/IPK-E_1000958/P1123126" xmlDataType="decimal"/>
    </xmlCellPr>
  </singleXmlCell>
  <singleXmlCell id="941" r="O23" connectionId="0">
    <xmlCellPr id="1" uniqueName="P1123125">
      <xmlPr mapId="1" xpath="/GFI-IZD-POD/IPK-E_1000958/P1123125" xmlDataType="decimal"/>
    </xmlCellPr>
  </singleXmlCell>
  <singleXmlCell id="942" r="P23" connectionId="0">
    <xmlCellPr id="1" uniqueName="P1123124">
      <xmlPr mapId="1" xpath="/GFI-IZD-POD/IPK-E_1000958/P1123124" xmlDataType="decimal"/>
    </xmlCellPr>
  </singleXmlCell>
  <singleXmlCell id="943" r="Q23" connectionId="0">
    <xmlCellPr id="1" uniqueName="P1123128">
      <xmlPr mapId="1" xpath="/GFI-IZD-POD/IPK-E_1000958/P1123128" xmlDataType="decimal"/>
    </xmlCellPr>
  </singleXmlCell>
  <singleXmlCell id="944" r="R23" connectionId="0">
    <xmlCellPr id="1" uniqueName="P1123129">
      <xmlPr mapId="1" xpath="/GFI-IZD-POD/IPK-E_1000958/P1123129" xmlDataType="decimal"/>
    </xmlCellPr>
  </singleXmlCell>
  <singleXmlCell id="945" r="S23" connectionId="0">
    <xmlCellPr id="1" uniqueName="P1123034">
      <xmlPr mapId="1" xpath="/GFI-IZD-POD/IPK-E_1000958/P1123034" xmlDataType="decimal"/>
    </xmlCellPr>
  </singleXmlCell>
  <singleXmlCell id="946" r="T23" connectionId="0">
    <xmlCellPr id="1" uniqueName="P1123035">
      <xmlPr mapId="1" xpath="/GFI-IZD-POD/IPK-E_1000958/P1123035" xmlDataType="decimal"/>
    </xmlCellPr>
  </singleXmlCell>
  <singleXmlCell id="947" r="U23" connectionId="0">
    <xmlCellPr id="1" uniqueName="P1123130">
      <xmlPr mapId="1" xpath="/GFI-IZD-POD/IPK-E_1000958/P1123130" xmlDataType="decimal"/>
    </xmlCellPr>
  </singleXmlCell>
  <singleXmlCell id="948" r="V23" connectionId="0">
    <xmlCellPr id="1" uniqueName="P1123134">
      <xmlPr mapId="1" xpath="/GFI-IZD-POD/IPK-E_1000958/P1123134" xmlDataType="decimal"/>
    </xmlCellPr>
  </singleXmlCell>
  <singleXmlCell id="949" r="W23" connectionId="0">
    <xmlCellPr id="1" uniqueName="P1123137">
      <xmlPr mapId="1" xpath="/GFI-IZD-POD/IPK-E_1000958/P1123137" xmlDataType="decimal"/>
    </xmlCellPr>
  </singleXmlCell>
  <singleXmlCell id="950" r="X23" connectionId="0">
    <xmlCellPr id="1" uniqueName="P1123138">
      <xmlPr mapId="1" xpath="/GFI-IZD-POD/IPK-E_1000958/P1123138" xmlDataType="decimal"/>
    </xmlCellPr>
  </singleXmlCell>
  <singleXmlCell id="951" r="Y23" connectionId="0">
    <xmlCellPr id="1" uniqueName="P1123141">
      <xmlPr mapId="1" xpath="/GFI-IZD-POD/IPK-E_1000958/P1123141" xmlDataType="decimal"/>
    </xmlCellPr>
  </singleXmlCell>
  <singleXmlCell id="952" r="H24" connectionId="0">
    <xmlCellPr id="1" uniqueName="P1079936">
      <xmlPr mapId="1" xpath="/GFI-IZD-POD/IPK-E_1000958/P1079936" xmlDataType="decimal"/>
    </xmlCellPr>
  </singleXmlCell>
  <singleXmlCell id="953" r="I24" connectionId="0">
    <xmlCellPr id="1" uniqueName="P1079937">
      <xmlPr mapId="1" xpath="/GFI-IZD-POD/IPK-E_1000958/P1079937" xmlDataType="decimal"/>
    </xmlCellPr>
  </singleXmlCell>
  <singleXmlCell id="954" r="J24" connectionId="0">
    <xmlCellPr id="1" uniqueName="P1079938">
      <xmlPr mapId="1" xpath="/GFI-IZD-POD/IPK-E_1000958/P1079938" xmlDataType="decimal"/>
    </xmlCellPr>
  </singleXmlCell>
  <singleXmlCell id="955" r="K24" connectionId="0">
    <xmlCellPr id="1" uniqueName="P1079939">
      <xmlPr mapId="1" xpath="/GFI-IZD-POD/IPK-E_1000958/P1079939" xmlDataType="decimal"/>
    </xmlCellPr>
  </singleXmlCell>
  <singleXmlCell id="956" r="L24" connectionId="0">
    <xmlCellPr id="1" uniqueName="P1079940">
      <xmlPr mapId="1" xpath="/GFI-IZD-POD/IPK-E_1000958/P1079940" xmlDataType="decimal"/>
    </xmlCellPr>
  </singleXmlCell>
  <singleXmlCell id="957" r="M24" connectionId="0">
    <xmlCellPr id="1" uniqueName="P1079941">
      <xmlPr mapId="1" xpath="/GFI-IZD-POD/IPK-E_1000958/P1079941" xmlDataType="decimal"/>
    </xmlCellPr>
  </singleXmlCell>
  <singleXmlCell id="958" r="N24" connectionId="0">
    <xmlCellPr id="1" uniqueName="P1079942">
      <xmlPr mapId="1" xpath="/GFI-IZD-POD/IPK-E_1000958/P1079942" xmlDataType="decimal"/>
    </xmlCellPr>
  </singleXmlCell>
  <singleXmlCell id="959" r="O24" connectionId="0">
    <xmlCellPr id="1" uniqueName="P1079943">
      <xmlPr mapId="1" xpath="/GFI-IZD-POD/IPK-E_1000958/P1079943" xmlDataType="decimal"/>
    </xmlCellPr>
  </singleXmlCell>
  <singleXmlCell id="960" r="P24" connectionId="0">
    <xmlCellPr id="1" uniqueName="P1082038">
      <xmlPr mapId="1" xpath="/GFI-IZD-POD/IPK-E_1000958/P1082038" xmlDataType="decimal"/>
    </xmlCellPr>
  </singleXmlCell>
  <singleXmlCell id="961" r="Q24" connectionId="0">
    <xmlCellPr id="1" uniqueName="P1082045">
      <xmlPr mapId="1" xpath="/GFI-IZD-POD/IPK-E_1000958/P1082045" xmlDataType="decimal"/>
    </xmlCellPr>
  </singleXmlCell>
  <singleXmlCell id="962" r="R24" connectionId="0">
    <xmlCellPr id="1" uniqueName="P1082047">
      <xmlPr mapId="1" xpath="/GFI-IZD-POD/IPK-E_1000958/P1082047" xmlDataType="decimal"/>
    </xmlCellPr>
  </singleXmlCell>
  <singleXmlCell id="963" r="S24" connectionId="0">
    <xmlCellPr id="1" uniqueName="P1123036">
      <xmlPr mapId="1" xpath="/GFI-IZD-POD/IPK-E_1000958/P1123036" xmlDataType="decimal"/>
    </xmlCellPr>
  </singleXmlCell>
  <singleXmlCell id="964" r="T24" connectionId="0">
    <xmlCellPr id="1" uniqueName="P1123037">
      <xmlPr mapId="1" xpath="/GFI-IZD-POD/IPK-E_1000958/P1123037" xmlDataType="decimal"/>
    </xmlCellPr>
  </singleXmlCell>
  <singleXmlCell id="965" r="U24" connectionId="0">
    <xmlCellPr id="1" uniqueName="P1082048">
      <xmlPr mapId="1" xpath="/GFI-IZD-POD/IPK-E_1000958/P1082048" xmlDataType="decimal"/>
    </xmlCellPr>
  </singleXmlCell>
  <singleXmlCell id="966" r="V24" connectionId="0">
    <xmlCellPr id="1" uniqueName="P1082075">
      <xmlPr mapId="1" xpath="/GFI-IZD-POD/IPK-E_1000958/P1082075" xmlDataType="decimal"/>
    </xmlCellPr>
  </singleXmlCell>
  <singleXmlCell id="967" r="W24" connectionId="0">
    <xmlCellPr id="1" uniqueName="P1082077">
      <xmlPr mapId="1" xpath="/GFI-IZD-POD/IPK-E_1000958/P1082077" xmlDataType="decimal"/>
    </xmlCellPr>
  </singleXmlCell>
  <singleXmlCell id="968" r="X24" connectionId="0">
    <xmlCellPr id="1" uniqueName="P1082092">
      <xmlPr mapId="1" xpath="/GFI-IZD-POD/IPK-E_1000958/P1082092" xmlDataType="decimal"/>
    </xmlCellPr>
  </singleXmlCell>
  <singleXmlCell id="969" r="Y24" connectionId="0">
    <xmlCellPr id="1" uniqueName="P1082094">
      <xmlPr mapId="1" xpath="/GFI-IZD-POD/IPK-E_1000958/P1082094" xmlDataType="decimal"/>
    </xmlCellPr>
  </singleXmlCell>
  <singleXmlCell id="970" r="H25" connectionId="0">
    <xmlCellPr id="1" uniqueName="P1123114">
      <xmlPr mapId="1" xpath="/GFI-IZD-POD/IPK-E_1000958/P1123114" xmlDataType="decimal"/>
    </xmlCellPr>
  </singleXmlCell>
  <singleXmlCell id="971" r="I25" connectionId="0">
    <xmlCellPr id="1" uniqueName="P1123115">
      <xmlPr mapId="1" xpath="/GFI-IZD-POD/IPK-E_1000958/P1123115" xmlDataType="decimal"/>
    </xmlCellPr>
  </singleXmlCell>
  <singleXmlCell id="972" r="J25" connectionId="0">
    <xmlCellPr id="1" uniqueName="P1123116">
      <xmlPr mapId="1" xpath="/GFI-IZD-POD/IPK-E_1000958/P1123116" xmlDataType="decimal"/>
    </xmlCellPr>
  </singleXmlCell>
  <singleXmlCell id="973" r="K25" connectionId="0">
    <xmlCellPr id="1" uniqueName="P1123117">
      <xmlPr mapId="1" xpath="/GFI-IZD-POD/IPK-E_1000958/P1123117" xmlDataType="decimal"/>
    </xmlCellPr>
  </singleXmlCell>
  <singleXmlCell id="974" r="L25" connectionId="0">
    <xmlCellPr id="1" uniqueName="P1123119">
      <xmlPr mapId="1" xpath="/GFI-IZD-POD/IPK-E_1000958/P1123119" xmlDataType="decimal"/>
    </xmlCellPr>
  </singleXmlCell>
  <singleXmlCell id="975" r="M25" connectionId="0">
    <xmlCellPr id="1" uniqueName="P1123120">
      <xmlPr mapId="1" xpath="/GFI-IZD-POD/IPK-E_1000958/P1123120" xmlDataType="decimal"/>
    </xmlCellPr>
  </singleXmlCell>
  <singleXmlCell id="976" r="N25" connectionId="0">
    <xmlCellPr id="1" uniqueName="P1123121">
      <xmlPr mapId="1" xpath="/GFI-IZD-POD/IPK-E_1000958/P1123121" xmlDataType="decimal"/>
    </xmlCellPr>
  </singleXmlCell>
  <singleXmlCell id="977" r="O25" connectionId="0">
    <xmlCellPr id="1" uniqueName="P1123122">
      <xmlPr mapId="1" xpath="/GFI-IZD-POD/IPK-E_1000958/P1123122" xmlDataType="decimal"/>
    </xmlCellPr>
  </singleXmlCell>
  <singleXmlCell id="978" r="P25" connectionId="0">
    <xmlCellPr id="1" uniqueName="P1123123">
      <xmlPr mapId="1" xpath="/GFI-IZD-POD/IPK-E_1000958/P1123123" xmlDataType="decimal"/>
    </xmlCellPr>
  </singleXmlCell>
  <singleXmlCell id="979" r="Q25" connectionId="0">
    <xmlCellPr id="1" uniqueName="P1123133">
      <xmlPr mapId="1" xpath="/GFI-IZD-POD/IPK-E_1000958/P1123133" xmlDataType="decimal"/>
    </xmlCellPr>
  </singleXmlCell>
  <singleXmlCell id="980" r="R25" connectionId="0">
    <xmlCellPr id="1" uniqueName="P1123132">
      <xmlPr mapId="1" xpath="/GFI-IZD-POD/IPK-E_1000958/P1123132" xmlDataType="decimal"/>
    </xmlCellPr>
  </singleXmlCell>
  <singleXmlCell id="981" r="S25" connectionId="0">
    <xmlCellPr id="1" uniqueName="P1123038">
      <xmlPr mapId="1" xpath="/GFI-IZD-POD/IPK-E_1000958/P1123038" xmlDataType="decimal"/>
    </xmlCellPr>
  </singleXmlCell>
  <singleXmlCell id="982" r="T25" connectionId="0">
    <xmlCellPr id="1" uniqueName="P1123039">
      <xmlPr mapId="1" xpath="/GFI-IZD-POD/IPK-E_1000958/P1123039" xmlDataType="decimal"/>
    </xmlCellPr>
  </singleXmlCell>
  <singleXmlCell id="983" r="U25" connectionId="0">
    <xmlCellPr id="1" uniqueName="P1123131">
      <xmlPr mapId="1" xpath="/GFI-IZD-POD/IPK-E_1000958/P1123131" xmlDataType="decimal"/>
    </xmlCellPr>
  </singleXmlCell>
  <singleXmlCell id="984" r="V25" connectionId="0">
    <xmlCellPr id="1" uniqueName="P1123135">
      <xmlPr mapId="1" xpath="/GFI-IZD-POD/IPK-E_1000958/P1123135" xmlDataType="decimal"/>
    </xmlCellPr>
  </singleXmlCell>
  <singleXmlCell id="985" r="W25" connectionId="0">
    <xmlCellPr id="1" uniqueName="P1123136">
      <xmlPr mapId="1" xpath="/GFI-IZD-POD/IPK-E_1000958/P1123136" xmlDataType="decimal"/>
    </xmlCellPr>
  </singleXmlCell>
  <singleXmlCell id="986" r="X25" connectionId="0">
    <xmlCellPr id="1" uniqueName="P1123139">
      <xmlPr mapId="1" xpath="/GFI-IZD-POD/IPK-E_1000958/P1123139" xmlDataType="decimal"/>
    </xmlCellPr>
  </singleXmlCell>
  <singleXmlCell id="987" r="Y25" connectionId="0">
    <xmlCellPr id="1" uniqueName="P1123140">
      <xmlPr mapId="1" xpath="/GFI-IZD-POD/IPK-E_1000958/P1123140" xmlDataType="decimal"/>
    </xmlCellPr>
  </singleXmlCell>
  <singleXmlCell id="988" r="H26" connectionId="0">
    <xmlCellPr id="1" uniqueName="P1079944">
      <xmlPr mapId="1" xpath="/GFI-IZD-POD/IPK-E_1000958/P1079944" xmlDataType="decimal"/>
    </xmlCellPr>
  </singleXmlCell>
  <singleXmlCell id="989" r="I26" connectionId="0">
    <xmlCellPr id="1" uniqueName="P1079945">
      <xmlPr mapId="1" xpath="/GFI-IZD-POD/IPK-E_1000958/P1079945" xmlDataType="decimal"/>
    </xmlCellPr>
  </singleXmlCell>
  <singleXmlCell id="990" r="J26" connectionId="0">
    <xmlCellPr id="1" uniqueName="P1079946">
      <xmlPr mapId="1" xpath="/GFI-IZD-POD/IPK-E_1000958/P1079946" xmlDataType="decimal"/>
    </xmlCellPr>
  </singleXmlCell>
  <singleXmlCell id="991" r="K26" connectionId="0">
    <xmlCellPr id="1" uniqueName="P1079947">
      <xmlPr mapId="1" xpath="/GFI-IZD-POD/IPK-E_1000958/P1079947" xmlDataType="decimal"/>
    </xmlCellPr>
  </singleXmlCell>
  <singleXmlCell id="992" r="L26" connectionId="0">
    <xmlCellPr id="1" uniqueName="P1079948">
      <xmlPr mapId="1" xpath="/GFI-IZD-POD/IPK-E_1000958/P1079948" xmlDataType="decimal"/>
    </xmlCellPr>
  </singleXmlCell>
  <singleXmlCell id="993" r="M26" connectionId="0">
    <xmlCellPr id="1" uniqueName="P1079949">
      <xmlPr mapId="1" xpath="/GFI-IZD-POD/IPK-E_1000958/P1079949" xmlDataType="decimal"/>
    </xmlCellPr>
  </singleXmlCell>
  <singleXmlCell id="994" r="N26" connectionId="0">
    <xmlCellPr id="1" uniqueName="P1079950">
      <xmlPr mapId="1" xpath="/GFI-IZD-POD/IPK-E_1000958/P1079950" xmlDataType="decimal"/>
    </xmlCellPr>
  </singleXmlCell>
  <singleXmlCell id="995" r="O26" connectionId="0">
    <xmlCellPr id="1" uniqueName="P1079951">
      <xmlPr mapId="1" xpath="/GFI-IZD-POD/IPK-E_1000958/P1079951" xmlDataType="decimal"/>
    </xmlCellPr>
  </singleXmlCell>
  <singleXmlCell id="996" r="P26" connectionId="0">
    <xmlCellPr id="1" uniqueName="P1082096">
      <xmlPr mapId="1" xpath="/GFI-IZD-POD/IPK-E_1000958/P1082096" xmlDataType="decimal"/>
    </xmlCellPr>
  </singleXmlCell>
  <singleXmlCell id="997" r="Q26" connectionId="0">
    <xmlCellPr id="1" uniqueName="P1082098">
      <xmlPr mapId="1" xpath="/GFI-IZD-POD/IPK-E_1000958/P1082098" xmlDataType="decimal"/>
    </xmlCellPr>
  </singleXmlCell>
  <singleXmlCell id="998" r="R26" connectionId="0">
    <xmlCellPr id="1" uniqueName="P1082100">
      <xmlPr mapId="1" xpath="/GFI-IZD-POD/IPK-E_1000958/P1082100" xmlDataType="decimal"/>
    </xmlCellPr>
  </singleXmlCell>
  <singleXmlCell id="999" r="S26" connectionId="0">
    <xmlCellPr id="1" uniqueName="P1123041">
      <xmlPr mapId="1" xpath="/GFI-IZD-POD/IPK-E_1000958/P1123041" xmlDataType="decimal"/>
    </xmlCellPr>
  </singleXmlCell>
  <singleXmlCell id="1000" r="T26" connectionId="0">
    <xmlCellPr id="1" uniqueName="P1123040">
      <xmlPr mapId="1" xpath="/GFI-IZD-POD/IPK-E_1000958/P1123040" xmlDataType="decimal"/>
    </xmlCellPr>
  </singleXmlCell>
  <singleXmlCell id="1001" r="U26" connectionId="0">
    <xmlCellPr id="1" uniqueName="P1082102">
      <xmlPr mapId="1" xpath="/GFI-IZD-POD/IPK-E_1000958/P1082102" xmlDataType="decimal"/>
    </xmlCellPr>
  </singleXmlCell>
  <singleXmlCell id="1002" r="V26" connectionId="0">
    <xmlCellPr id="1" uniqueName="P1082104">
      <xmlPr mapId="1" xpath="/GFI-IZD-POD/IPK-E_1000958/P1082104" xmlDataType="decimal"/>
    </xmlCellPr>
  </singleXmlCell>
  <singleXmlCell id="1003" r="W26" connectionId="0">
    <xmlCellPr id="1" uniqueName="P1082105">
      <xmlPr mapId="1" xpath="/GFI-IZD-POD/IPK-E_1000958/P1082105" xmlDataType="decimal"/>
    </xmlCellPr>
  </singleXmlCell>
  <singleXmlCell id="1004" r="X26" connectionId="0">
    <xmlCellPr id="1" uniqueName="P1082106">
      <xmlPr mapId="1" xpath="/GFI-IZD-POD/IPK-E_1000958/P1082106" xmlDataType="decimal"/>
    </xmlCellPr>
  </singleXmlCell>
  <singleXmlCell id="1005" r="Y26" connectionId="0">
    <xmlCellPr id="1" uniqueName="P1082108">
      <xmlPr mapId="1" xpath="/GFI-IZD-POD/IPK-E_1000958/P1082108" xmlDataType="decimal"/>
    </xmlCellPr>
  </singleXmlCell>
  <singleXmlCell id="1006" r="H27" connectionId="0">
    <xmlCellPr id="1" uniqueName="P1079952">
      <xmlPr mapId="1" xpath="/GFI-IZD-POD/IPK-E_1000958/P1079952" xmlDataType="decimal"/>
    </xmlCellPr>
  </singleXmlCell>
  <singleXmlCell id="1007" r="I27" connectionId="0">
    <xmlCellPr id="1" uniqueName="P1079953">
      <xmlPr mapId="1" xpath="/GFI-IZD-POD/IPK-E_1000958/P1079953" xmlDataType="decimal"/>
    </xmlCellPr>
  </singleXmlCell>
  <singleXmlCell id="1008" r="J27" connectionId="0">
    <xmlCellPr id="1" uniqueName="P1079954">
      <xmlPr mapId="1" xpath="/GFI-IZD-POD/IPK-E_1000958/P1079954" xmlDataType="decimal"/>
    </xmlCellPr>
  </singleXmlCell>
  <singleXmlCell id="1009" r="K27" connectionId="0">
    <xmlCellPr id="1" uniqueName="P1079955">
      <xmlPr mapId="1" xpath="/GFI-IZD-POD/IPK-E_1000958/P1079955" xmlDataType="decimal"/>
    </xmlCellPr>
  </singleXmlCell>
  <singleXmlCell id="1010" r="L27" connectionId="0">
    <xmlCellPr id="1" uniqueName="P1079956">
      <xmlPr mapId="1" xpath="/GFI-IZD-POD/IPK-E_1000958/P1079956" xmlDataType="decimal"/>
    </xmlCellPr>
  </singleXmlCell>
  <singleXmlCell id="1011" r="M27" connectionId="0">
    <xmlCellPr id="1" uniqueName="P1079957">
      <xmlPr mapId="1" xpath="/GFI-IZD-POD/IPK-E_1000958/P1079957" xmlDataType="decimal"/>
    </xmlCellPr>
  </singleXmlCell>
  <singleXmlCell id="1012" r="N27" connectionId="0">
    <xmlCellPr id="1" uniqueName="P1079958">
      <xmlPr mapId="1" xpath="/GFI-IZD-POD/IPK-E_1000958/P1079958" xmlDataType="decimal"/>
    </xmlCellPr>
  </singleXmlCell>
  <singleXmlCell id="1013" r="O27" connectionId="0">
    <xmlCellPr id="1" uniqueName="P1079959">
      <xmlPr mapId="1" xpath="/GFI-IZD-POD/IPK-E_1000958/P1079959" xmlDataType="decimal"/>
    </xmlCellPr>
  </singleXmlCell>
  <singleXmlCell id="1014" r="P27" connectionId="0">
    <xmlCellPr id="1" uniqueName="P1082110">
      <xmlPr mapId="1" xpath="/GFI-IZD-POD/IPK-E_1000958/P1082110" xmlDataType="decimal"/>
    </xmlCellPr>
  </singleXmlCell>
  <singleXmlCell id="1015" r="Q27" connectionId="0">
    <xmlCellPr id="1" uniqueName="P1082112">
      <xmlPr mapId="1" xpath="/GFI-IZD-POD/IPK-E_1000958/P1082112" xmlDataType="decimal"/>
    </xmlCellPr>
  </singleXmlCell>
  <singleXmlCell id="1016" r="R27" connectionId="0">
    <xmlCellPr id="1" uniqueName="P1082115">
      <xmlPr mapId="1" xpath="/GFI-IZD-POD/IPK-E_1000958/P1082115" xmlDataType="decimal"/>
    </xmlCellPr>
  </singleXmlCell>
  <singleXmlCell id="1017" r="S27" connectionId="0">
    <xmlCellPr id="1" uniqueName="P1123042">
      <xmlPr mapId="1" xpath="/GFI-IZD-POD/IPK-E_1000958/P1123042" xmlDataType="decimal"/>
    </xmlCellPr>
  </singleXmlCell>
  <singleXmlCell id="1018" r="T27" connectionId="0">
    <xmlCellPr id="1" uniqueName="P1123043">
      <xmlPr mapId="1" xpath="/GFI-IZD-POD/IPK-E_1000958/P1123043" xmlDataType="decimal"/>
    </xmlCellPr>
  </singleXmlCell>
  <singleXmlCell id="1019" r="U27" connectionId="0">
    <xmlCellPr id="1" uniqueName="P1082118">
      <xmlPr mapId="1" xpath="/GFI-IZD-POD/IPK-E_1000958/P1082118" xmlDataType="decimal"/>
    </xmlCellPr>
  </singleXmlCell>
  <singleXmlCell id="1020" r="V27" connectionId="0">
    <xmlCellPr id="1" uniqueName="P1082121">
      <xmlPr mapId="1" xpath="/GFI-IZD-POD/IPK-E_1000958/P1082121" xmlDataType="decimal"/>
    </xmlCellPr>
  </singleXmlCell>
  <singleXmlCell id="1021" r="W27" connectionId="0">
    <xmlCellPr id="1" uniqueName="P1082125">
      <xmlPr mapId="1" xpath="/GFI-IZD-POD/IPK-E_1000958/P1082125" xmlDataType="decimal"/>
    </xmlCellPr>
  </singleXmlCell>
  <singleXmlCell id="1022" r="X27" connectionId="0">
    <xmlCellPr id="1" uniqueName="P1082133">
      <xmlPr mapId="1" xpath="/GFI-IZD-POD/IPK-E_1000958/P1082133" xmlDataType="decimal"/>
    </xmlCellPr>
  </singleXmlCell>
  <singleXmlCell id="1023" r="Y27" connectionId="0">
    <xmlCellPr id="1" uniqueName="P1082135">
      <xmlPr mapId="1" xpath="/GFI-IZD-POD/IPK-E_1000958/P1082135" xmlDataType="decimal"/>
    </xmlCellPr>
  </singleXmlCell>
  <singleXmlCell id="1024" r="H28" connectionId="0">
    <xmlCellPr id="1" uniqueName="P1079960">
      <xmlPr mapId="1" xpath="/GFI-IZD-POD/IPK-E_1000958/P1079960" xmlDataType="decimal"/>
    </xmlCellPr>
  </singleXmlCell>
  <singleXmlCell id="1025" r="I28" connectionId="0">
    <xmlCellPr id="1" uniqueName="P1079961">
      <xmlPr mapId="1" xpath="/GFI-IZD-POD/IPK-E_1000958/P1079961" xmlDataType="decimal"/>
    </xmlCellPr>
  </singleXmlCell>
  <singleXmlCell id="1026" r="J28" connectionId="0">
    <xmlCellPr id="1" uniqueName="P1079962">
      <xmlPr mapId="1" xpath="/GFI-IZD-POD/IPK-E_1000958/P1079962" xmlDataType="decimal"/>
    </xmlCellPr>
  </singleXmlCell>
  <singleXmlCell id="1027" r="K28" connectionId="0">
    <xmlCellPr id="1" uniqueName="P1079963">
      <xmlPr mapId="1" xpath="/GFI-IZD-POD/IPK-E_1000958/P1079963" xmlDataType="decimal"/>
    </xmlCellPr>
  </singleXmlCell>
  <singleXmlCell id="1028" r="L28" connectionId="0">
    <xmlCellPr id="1" uniqueName="P1079964">
      <xmlPr mapId="1" xpath="/GFI-IZD-POD/IPK-E_1000958/P1079964" xmlDataType="decimal"/>
    </xmlCellPr>
  </singleXmlCell>
  <singleXmlCell id="1029" r="M28" connectionId="0">
    <xmlCellPr id="1" uniqueName="P1079965">
      <xmlPr mapId="1" xpath="/GFI-IZD-POD/IPK-E_1000958/P1079965" xmlDataType="decimal"/>
    </xmlCellPr>
  </singleXmlCell>
  <singleXmlCell id="1030" r="N28" connectionId="0">
    <xmlCellPr id="1" uniqueName="P1079966">
      <xmlPr mapId="1" xpath="/GFI-IZD-POD/IPK-E_1000958/P1079966" xmlDataType="decimal"/>
    </xmlCellPr>
  </singleXmlCell>
  <singleXmlCell id="1031" r="O28" connectionId="0">
    <xmlCellPr id="1" uniqueName="P1079967">
      <xmlPr mapId="1" xpath="/GFI-IZD-POD/IPK-E_1000958/P1079967" xmlDataType="decimal"/>
    </xmlCellPr>
  </singleXmlCell>
  <singleXmlCell id="1032" r="P28" connectionId="0">
    <xmlCellPr id="1" uniqueName="P1082136">
      <xmlPr mapId="1" xpath="/GFI-IZD-POD/IPK-E_1000958/P1082136" xmlDataType="decimal"/>
    </xmlCellPr>
  </singleXmlCell>
  <singleXmlCell id="1033" r="Q28" connectionId="0">
    <xmlCellPr id="1" uniqueName="P1082139">
      <xmlPr mapId="1" xpath="/GFI-IZD-POD/IPK-E_1000958/P1082139" xmlDataType="decimal"/>
    </xmlCellPr>
  </singleXmlCell>
  <singleXmlCell id="1034" r="R28" connectionId="0">
    <xmlCellPr id="1" uniqueName="P1082147">
      <xmlPr mapId="1" xpath="/GFI-IZD-POD/IPK-E_1000958/P1082147" xmlDataType="decimal"/>
    </xmlCellPr>
  </singleXmlCell>
  <singleXmlCell id="1035" r="S28" connectionId="0">
    <xmlCellPr id="1" uniqueName="P1123044">
      <xmlPr mapId="1" xpath="/GFI-IZD-POD/IPK-E_1000958/P1123044" xmlDataType="decimal"/>
    </xmlCellPr>
  </singleXmlCell>
  <singleXmlCell id="1036" r="T28" connectionId="0">
    <xmlCellPr id="1" uniqueName="P1123045">
      <xmlPr mapId="1" xpath="/GFI-IZD-POD/IPK-E_1000958/P1123045" xmlDataType="decimal"/>
    </xmlCellPr>
  </singleXmlCell>
  <singleXmlCell id="1037" r="U28" connectionId="0">
    <xmlCellPr id="1" uniqueName="P1082148">
      <xmlPr mapId="1" xpath="/GFI-IZD-POD/IPK-E_1000958/P1082148" xmlDataType="decimal"/>
    </xmlCellPr>
  </singleXmlCell>
  <singleXmlCell id="1038" r="V28" connectionId="0">
    <xmlCellPr id="1" uniqueName="P1082149">
      <xmlPr mapId="1" xpath="/GFI-IZD-POD/IPK-E_1000958/P1082149" xmlDataType="decimal"/>
    </xmlCellPr>
  </singleXmlCell>
  <singleXmlCell id="1039" r="W28" connectionId="0">
    <xmlCellPr id="1" uniqueName="P1082150">
      <xmlPr mapId="1" xpath="/GFI-IZD-POD/IPK-E_1000958/P1082150" xmlDataType="decimal"/>
    </xmlCellPr>
  </singleXmlCell>
  <singleXmlCell id="1040" r="X28" connectionId="0">
    <xmlCellPr id="1" uniqueName="P1082151">
      <xmlPr mapId="1" xpath="/GFI-IZD-POD/IPK-E_1000958/P1082151" xmlDataType="decimal"/>
    </xmlCellPr>
  </singleXmlCell>
  <singleXmlCell id="1041" r="Y28" connectionId="0">
    <xmlCellPr id="1" uniqueName="P1082152">
      <xmlPr mapId="1" xpath="/GFI-IZD-POD/IPK-E_1000958/P1082152" xmlDataType="decimal"/>
    </xmlCellPr>
  </singleXmlCell>
  <singleXmlCell id="1042" r="H29" connectionId="0">
    <xmlCellPr id="1" uniqueName="P1079968">
      <xmlPr mapId="1" xpath="/GFI-IZD-POD/IPK-E_1000958/P1079968" xmlDataType="decimal"/>
    </xmlCellPr>
  </singleXmlCell>
  <singleXmlCell id="1043" r="I29" connectionId="0">
    <xmlCellPr id="1" uniqueName="P1079969">
      <xmlPr mapId="1" xpath="/GFI-IZD-POD/IPK-E_1000958/P1079969" xmlDataType="decimal"/>
    </xmlCellPr>
  </singleXmlCell>
  <singleXmlCell id="1044" r="J29" connectionId="0">
    <xmlCellPr id="1" uniqueName="P1079970">
      <xmlPr mapId="1" xpath="/GFI-IZD-POD/IPK-E_1000958/P1079970" xmlDataType="decimal"/>
    </xmlCellPr>
  </singleXmlCell>
  <singleXmlCell id="1045" r="K29" connectionId="0">
    <xmlCellPr id="1" uniqueName="P1079971">
      <xmlPr mapId="1" xpath="/GFI-IZD-POD/IPK-E_1000958/P1079971" xmlDataType="decimal"/>
    </xmlCellPr>
  </singleXmlCell>
  <singleXmlCell id="1046" r="L29" connectionId="0">
    <xmlCellPr id="1" uniqueName="P1079972">
      <xmlPr mapId="1" xpath="/GFI-IZD-POD/IPK-E_1000958/P1079972" xmlDataType="decimal"/>
    </xmlCellPr>
  </singleXmlCell>
  <singleXmlCell id="1047" r="M29" connectionId="0">
    <xmlCellPr id="1" uniqueName="P1079973">
      <xmlPr mapId="1" xpath="/GFI-IZD-POD/IPK-E_1000958/P1079973" xmlDataType="decimal"/>
    </xmlCellPr>
  </singleXmlCell>
  <singleXmlCell id="1048" r="N29" connectionId="0">
    <xmlCellPr id="1" uniqueName="P1079974">
      <xmlPr mapId="1" xpath="/GFI-IZD-POD/IPK-E_1000958/P1079974" xmlDataType="decimal"/>
    </xmlCellPr>
  </singleXmlCell>
  <singleXmlCell id="1049" r="O29" connectionId="0">
    <xmlCellPr id="1" uniqueName="P1079975">
      <xmlPr mapId="1" xpath="/GFI-IZD-POD/IPK-E_1000958/P1079975" xmlDataType="decimal"/>
    </xmlCellPr>
  </singleXmlCell>
  <singleXmlCell id="1050" r="P29" connectionId="0">
    <xmlCellPr id="1" uniqueName="P1082153">
      <xmlPr mapId="1" xpath="/GFI-IZD-POD/IPK-E_1000958/P1082153" xmlDataType="decimal"/>
    </xmlCellPr>
  </singleXmlCell>
  <singleXmlCell id="1051" r="Q29" connectionId="0">
    <xmlCellPr id="1" uniqueName="P1082155">
      <xmlPr mapId="1" xpath="/GFI-IZD-POD/IPK-E_1000958/P1082155" xmlDataType="decimal"/>
    </xmlCellPr>
  </singleXmlCell>
  <singleXmlCell id="1052" r="R29" connectionId="0">
    <xmlCellPr id="1" uniqueName="P1082156">
      <xmlPr mapId="1" xpath="/GFI-IZD-POD/IPK-E_1000958/P1082156" xmlDataType="decimal"/>
    </xmlCellPr>
  </singleXmlCell>
  <singleXmlCell id="1053" r="S29" connectionId="0">
    <xmlCellPr id="1" uniqueName="P1123046">
      <xmlPr mapId="1" xpath="/GFI-IZD-POD/IPK-E_1000958/P1123046" xmlDataType="decimal"/>
    </xmlCellPr>
  </singleXmlCell>
  <singleXmlCell id="1054" r="T29" connectionId="0">
    <xmlCellPr id="1" uniqueName="P1123047">
      <xmlPr mapId="1" xpath="/GFI-IZD-POD/IPK-E_1000958/P1123047" xmlDataType="decimal"/>
    </xmlCellPr>
  </singleXmlCell>
  <singleXmlCell id="1055" r="U29" connectionId="0">
    <xmlCellPr id="1" uniqueName="P1082157">
      <xmlPr mapId="1" xpath="/GFI-IZD-POD/IPK-E_1000958/P1082157" xmlDataType="decimal"/>
    </xmlCellPr>
  </singleXmlCell>
  <singleXmlCell id="1056" r="V29" connectionId="0">
    <xmlCellPr id="1" uniqueName="P1082158">
      <xmlPr mapId="1" xpath="/GFI-IZD-POD/IPK-E_1000958/P1082158" xmlDataType="decimal"/>
    </xmlCellPr>
  </singleXmlCell>
  <singleXmlCell id="1057" r="W29" connectionId="0">
    <xmlCellPr id="1" uniqueName="P1082159">
      <xmlPr mapId="1" xpath="/GFI-IZD-POD/IPK-E_1000958/P1082159" xmlDataType="decimal"/>
    </xmlCellPr>
  </singleXmlCell>
  <singleXmlCell id="1058" r="X29" connectionId="0">
    <xmlCellPr id="1" uniqueName="P1082160">
      <xmlPr mapId="1" xpath="/GFI-IZD-POD/IPK-E_1000958/P1082160" xmlDataType="decimal"/>
    </xmlCellPr>
  </singleXmlCell>
  <singleXmlCell id="1059" r="Y29" connectionId="0">
    <xmlCellPr id="1" uniqueName="P1082161">
      <xmlPr mapId="1" xpath="/GFI-IZD-POD/IPK-E_1000958/P1082161" xmlDataType="decimal"/>
    </xmlCellPr>
  </singleXmlCell>
  <singleXmlCell id="1060" r="H30" connectionId="0">
    <xmlCellPr id="1" uniqueName="P1079976">
      <xmlPr mapId="1" xpath="/GFI-IZD-POD/IPK-E_1000958/P1079976" xmlDataType="decimal"/>
    </xmlCellPr>
  </singleXmlCell>
  <singleXmlCell id="1061" r="I30" connectionId="0">
    <xmlCellPr id="1" uniqueName="P1079977">
      <xmlPr mapId="1" xpath="/GFI-IZD-POD/IPK-E_1000958/P1079977" xmlDataType="decimal"/>
    </xmlCellPr>
  </singleXmlCell>
  <singleXmlCell id="1062" r="J30" connectionId="0">
    <xmlCellPr id="1" uniqueName="P1079978">
      <xmlPr mapId="1" xpath="/GFI-IZD-POD/IPK-E_1000958/P1079978" xmlDataType="decimal"/>
    </xmlCellPr>
  </singleXmlCell>
  <singleXmlCell id="1063" r="K30" connectionId="0">
    <xmlCellPr id="1" uniqueName="P1079979">
      <xmlPr mapId="1" xpath="/GFI-IZD-POD/IPK-E_1000958/P1079979" xmlDataType="decimal"/>
    </xmlCellPr>
  </singleXmlCell>
  <singleXmlCell id="1064" r="L30" connectionId="0">
    <xmlCellPr id="1" uniqueName="P1079980">
      <xmlPr mapId="1" xpath="/GFI-IZD-POD/IPK-E_1000958/P1079980" xmlDataType="decimal"/>
    </xmlCellPr>
  </singleXmlCell>
  <singleXmlCell id="1065" r="M30" connectionId="0">
    <xmlCellPr id="1" uniqueName="P1079981">
      <xmlPr mapId="1" xpath="/GFI-IZD-POD/IPK-E_1000958/P1079981" xmlDataType="decimal"/>
    </xmlCellPr>
  </singleXmlCell>
  <singleXmlCell id="1066" r="N30" connectionId="0">
    <xmlCellPr id="1" uniqueName="P1079982">
      <xmlPr mapId="1" xpath="/GFI-IZD-POD/IPK-E_1000958/P1079982" xmlDataType="decimal"/>
    </xmlCellPr>
  </singleXmlCell>
  <singleXmlCell id="1067" r="O30" connectionId="0">
    <xmlCellPr id="1" uniqueName="P1079983">
      <xmlPr mapId="1" xpath="/GFI-IZD-POD/IPK-E_1000958/P1079983" xmlDataType="decimal"/>
    </xmlCellPr>
  </singleXmlCell>
  <singleXmlCell id="1068" r="P30" connectionId="0">
    <xmlCellPr id="1" uniqueName="P1082162">
      <xmlPr mapId="1" xpath="/GFI-IZD-POD/IPK-E_1000958/P1082162" xmlDataType="decimal"/>
    </xmlCellPr>
  </singleXmlCell>
  <singleXmlCell id="1069" r="Q30" connectionId="0">
    <xmlCellPr id="1" uniqueName="P1082163">
      <xmlPr mapId="1" xpath="/GFI-IZD-POD/IPK-E_1000958/P1082163" xmlDataType="decimal"/>
    </xmlCellPr>
  </singleXmlCell>
  <singleXmlCell id="1070" r="R30" connectionId="0">
    <xmlCellPr id="1" uniqueName="P1082164">
      <xmlPr mapId="1" xpath="/GFI-IZD-POD/IPK-E_1000958/P1082164" xmlDataType="decimal"/>
    </xmlCellPr>
  </singleXmlCell>
  <singleXmlCell id="1071" r="S30" connectionId="0">
    <xmlCellPr id="1" uniqueName="P1123048">
      <xmlPr mapId="1" xpath="/GFI-IZD-POD/IPK-E_1000958/P1123048" xmlDataType="decimal"/>
    </xmlCellPr>
  </singleXmlCell>
  <singleXmlCell id="1072" r="T30" connectionId="0">
    <xmlCellPr id="1" uniqueName="P1123049">
      <xmlPr mapId="1" xpath="/GFI-IZD-POD/IPK-E_1000958/P1123049" xmlDataType="decimal"/>
    </xmlCellPr>
  </singleXmlCell>
  <singleXmlCell id="1073" r="U30" connectionId="0">
    <xmlCellPr id="1" uniqueName="P1082165">
      <xmlPr mapId="1" xpath="/GFI-IZD-POD/IPK-E_1000958/P1082165" xmlDataType="decimal"/>
    </xmlCellPr>
  </singleXmlCell>
  <singleXmlCell id="1074" r="V30" connectionId="0">
    <xmlCellPr id="1" uniqueName="P1082166">
      <xmlPr mapId="1" xpath="/GFI-IZD-POD/IPK-E_1000958/P1082166" xmlDataType="decimal"/>
    </xmlCellPr>
  </singleXmlCell>
  <singleXmlCell id="1075" r="W30" connectionId="0">
    <xmlCellPr id="1" uniqueName="P1082167">
      <xmlPr mapId="1" xpath="/GFI-IZD-POD/IPK-E_1000958/P1082167" xmlDataType="decimal"/>
    </xmlCellPr>
  </singleXmlCell>
  <singleXmlCell id="1076" r="X30" connectionId="0">
    <xmlCellPr id="1" uniqueName="P1082168">
      <xmlPr mapId="1" xpath="/GFI-IZD-POD/IPK-E_1000958/P1082168" xmlDataType="decimal"/>
    </xmlCellPr>
  </singleXmlCell>
  <singleXmlCell id="1077" r="Y30" connectionId="0">
    <xmlCellPr id="1" uniqueName="P1082169">
      <xmlPr mapId="1" xpath="/GFI-IZD-POD/IPK-E_1000958/P1082169" xmlDataType="decimal"/>
    </xmlCellPr>
  </singleXmlCell>
  <singleXmlCell id="1078" r="H32" connectionId="0">
    <xmlCellPr id="1" uniqueName="P1079984">
      <xmlPr mapId="1" xpath="/GFI-IZD-POD/IPK-E_1000958/P1079984" xmlDataType="decimal"/>
    </xmlCellPr>
  </singleXmlCell>
  <singleXmlCell id="1079" r="I32" connectionId="0">
    <xmlCellPr id="1" uniqueName="P1079985">
      <xmlPr mapId="1" xpath="/GFI-IZD-POD/IPK-E_1000958/P1079985" xmlDataType="decimal"/>
    </xmlCellPr>
  </singleXmlCell>
  <singleXmlCell id="1080" r="J32" connectionId="0">
    <xmlCellPr id="1" uniqueName="P1079986">
      <xmlPr mapId="1" xpath="/GFI-IZD-POD/IPK-E_1000958/P1079986" xmlDataType="decimal"/>
    </xmlCellPr>
  </singleXmlCell>
  <singleXmlCell id="1081" r="K32" connectionId="0">
    <xmlCellPr id="1" uniqueName="P1079987">
      <xmlPr mapId="1" xpath="/GFI-IZD-POD/IPK-E_1000958/P1079987" xmlDataType="decimal"/>
    </xmlCellPr>
  </singleXmlCell>
  <singleXmlCell id="1082" r="L32" connectionId="0">
    <xmlCellPr id="1" uniqueName="P1079988">
      <xmlPr mapId="1" xpath="/GFI-IZD-POD/IPK-E_1000958/P1079988" xmlDataType="decimal"/>
    </xmlCellPr>
  </singleXmlCell>
  <singleXmlCell id="1083" r="M32" connectionId="0">
    <xmlCellPr id="1" uniqueName="P1079989">
      <xmlPr mapId="1" xpath="/GFI-IZD-POD/IPK-E_1000958/P1079989" xmlDataType="decimal"/>
    </xmlCellPr>
  </singleXmlCell>
  <singleXmlCell id="1084" r="N32" connectionId="0">
    <xmlCellPr id="1" uniqueName="P1079990">
      <xmlPr mapId="1" xpath="/GFI-IZD-POD/IPK-E_1000958/P1079990" xmlDataType="decimal"/>
    </xmlCellPr>
  </singleXmlCell>
  <singleXmlCell id="1085" r="O32" connectionId="0">
    <xmlCellPr id="1" uniqueName="P1079991">
      <xmlPr mapId="1" xpath="/GFI-IZD-POD/IPK-E_1000958/P1079991" xmlDataType="decimal"/>
    </xmlCellPr>
  </singleXmlCell>
  <singleXmlCell id="1086" r="P32" connectionId="0">
    <xmlCellPr id="1" uniqueName="P1082170">
      <xmlPr mapId="1" xpath="/GFI-IZD-POD/IPK-E_1000958/P1082170" xmlDataType="decimal"/>
    </xmlCellPr>
  </singleXmlCell>
  <singleXmlCell id="1087" r="Q32" connectionId="0">
    <xmlCellPr id="1" uniqueName="P1082171">
      <xmlPr mapId="1" xpath="/GFI-IZD-POD/IPK-E_1000958/P1082171" xmlDataType="decimal"/>
    </xmlCellPr>
  </singleXmlCell>
  <singleXmlCell id="1088" r="R32" connectionId="0">
    <xmlCellPr id="1" uniqueName="P1082172">
      <xmlPr mapId="1" xpath="/GFI-IZD-POD/IPK-E_1000958/P1082172" xmlDataType="decimal"/>
    </xmlCellPr>
  </singleXmlCell>
  <singleXmlCell id="1089" r="S32" connectionId="0">
    <xmlCellPr id="1" uniqueName="P1123050">
      <xmlPr mapId="1" xpath="/GFI-IZD-POD/IPK-E_1000958/P1123050" xmlDataType="decimal"/>
    </xmlCellPr>
  </singleXmlCell>
  <singleXmlCell id="1090" r="T32" connectionId="0">
    <xmlCellPr id="1" uniqueName="P1123051">
      <xmlPr mapId="1" xpath="/GFI-IZD-POD/IPK-E_1000958/P1123051" xmlDataType="decimal"/>
    </xmlCellPr>
  </singleXmlCell>
  <singleXmlCell id="1091" r="U32" connectionId="0">
    <xmlCellPr id="1" uniqueName="P1082173">
      <xmlPr mapId="1" xpath="/GFI-IZD-POD/IPK-E_1000958/P1082173" xmlDataType="decimal"/>
    </xmlCellPr>
  </singleXmlCell>
  <singleXmlCell id="1092" r="V32" connectionId="0">
    <xmlCellPr id="1" uniqueName="P1082174">
      <xmlPr mapId="1" xpath="/GFI-IZD-POD/IPK-E_1000958/P1082174" xmlDataType="decimal"/>
    </xmlCellPr>
  </singleXmlCell>
  <singleXmlCell id="1093" r="W32" connectionId="0">
    <xmlCellPr id="1" uniqueName="P1082175">
      <xmlPr mapId="1" xpath="/GFI-IZD-POD/IPK-E_1000958/P1082175" xmlDataType="decimal"/>
    </xmlCellPr>
  </singleXmlCell>
  <singleXmlCell id="1094" r="X32" connectionId="0">
    <xmlCellPr id="1" uniqueName="P1082176">
      <xmlPr mapId="1" xpath="/GFI-IZD-POD/IPK-E_1000958/P1082176" xmlDataType="decimal"/>
    </xmlCellPr>
  </singleXmlCell>
  <singleXmlCell id="1095" r="Y32" connectionId="0">
    <xmlCellPr id="1" uniqueName="P1082177">
      <xmlPr mapId="1" xpath="/GFI-IZD-POD/IPK-E_1000958/P1082177" xmlDataType="decimal"/>
    </xmlCellPr>
  </singleXmlCell>
  <singleXmlCell id="1096" r="H33" connectionId="0">
    <xmlCellPr id="1" uniqueName="P1079992">
      <xmlPr mapId="1" xpath="/GFI-IZD-POD/IPK-E_1000958/P1079992" xmlDataType="decimal"/>
    </xmlCellPr>
  </singleXmlCell>
  <singleXmlCell id="1097" r="I33" connectionId="0">
    <xmlCellPr id="1" uniqueName="P1079993">
      <xmlPr mapId="1" xpath="/GFI-IZD-POD/IPK-E_1000958/P1079993" xmlDataType="decimal"/>
    </xmlCellPr>
  </singleXmlCell>
  <singleXmlCell id="1098" r="J33" connectionId="0">
    <xmlCellPr id="1" uniqueName="P1079994">
      <xmlPr mapId="1" xpath="/GFI-IZD-POD/IPK-E_1000958/P1079994" xmlDataType="decimal"/>
    </xmlCellPr>
  </singleXmlCell>
  <singleXmlCell id="1099" r="K33" connectionId="0">
    <xmlCellPr id="1" uniqueName="P1079995">
      <xmlPr mapId="1" xpath="/GFI-IZD-POD/IPK-E_1000958/P1079995" xmlDataType="decimal"/>
    </xmlCellPr>
  </singleXmlCell>
  <singleXmlCell id="1100" r="L33" connectionId="0">
    <xmlCellPr id="1" uniqueName="P1079996">
      <xmlPr mapId="1" xpath="/GFI-IZD-POD/IPK-E_1000958/P1079996" xmlDataType="decimal"/>
    </xmlCellPr>
  </singleXmlCell>
  <singleXmlCell id="1101" r="M33" connectionId="0">
    <xmlCellPr id="1" uniqueName="P1079997">
      <xmlPr mapId="1" xpath="/GFI-IZD-POD/IPK-E_1000958/P1079997" xmlDataType="decimal"/>
    </xmlCellPr>
  </singleXmlCell>
  <singleXmlCell id="1102" r="N33" connectionId="0">
    <xmlCellPr id="1" uniqueName="P1079998">
      <xmlPr mapId="1" xpath="/GFI-IZD-POD/IPK-E_1000958/P1079998" xmlDataType="decimal"/>
    </xmlCellPr>
  </singleXmlCell>
  <singleXmlCell id="1103" r="O33" connectionId="0">
    <xmlCellPr id="1" uniqueName="P1079999">
      <xmlPr mapId="1" xpath="/GFI-IZD-POD/IPK-E_1000958/P1079999" xmlDataType="decimal"/>
    </xmlCellPr>
  </singleXmlCell>
  <singleXmlCell id="1104" r="P33" connectionId="0">
    <xmlCellPr id="1" uniqueName="P1082178">
      <xmlPr mapId="1" xpath="/GFI-IZD-POD/IPK-E_1000958/P1082178" xmlDataType="decimal"/>
    </xmlCellPr>
  </singleXmlCell>
  <singleXmlCell id="1105" r="Q33" connectionId="0">
    <xmlCellPr id="1" uniqueName="P1082179">
      <xmlPr mapId="1" xpath="/GFI-IZD-POD/IPK-E_1000958/P1082179" xmlDataType="decimal"/>
    </xmlCellPr>
  </singleXmlCell>
  <singleXmlCell id="1106" r="R33" connectionId="0">
    <xmlCellPr id="1" uniqueName="P1082180">
      <xmlPr mapId="1" xpath="/GFI-IZD-POD/IPK-E_1000958/P1082180" xmlDataType="decimal"/>
    </xmlCellPr>
  </singleXmlCell>
  <singleXmlCell id="1107" r="S33" connectionId="0">
    <xmlCellPr id="1" uniqueName="P1123052">
      <xmlPr mapId="1" xpath="/GFI-IZD-POD/IPK-E_1000958/P1123052" xmlDataType="decimal"/>
    </xmlCellPr>
  </singleXmlCell>
  <singleXmlCell id="1108" r="T33" connectionId="0">
    <xmlCellPr id="1" uniqueName="P1123053">
      <xmlPr mapId="1" xpath="/GFI-IZD-POD/IPK-E_1000958/P1123053" xmlDataType="decimal"/>
    </xmlCellPr>
  </singleXmlCell>
  <singleXmlCell id="1109" r="U33" connectionId="0">
    <xmlCellPr id="1" uniqueName="P1082181">
      <xmlPr mapId="1" xpath="/GFI-IZD-POD/IPK-E_1000958/P1082181" xmlDataType="decimal"/>
    </xmlCellPr>
  </singleXmlCell>
  <singleXmlCell id="1110" r="V33" connectionId="0">
    <xmlCellPr id="1" uniqueName="P1082182">
      <xmlPr mapId="1" xpath="/GFI-IZD-POD/IPK-E_1000958/P1082182" xmlDataType="decimal"/>
    </xmlCellPr>
  </singleXmlCell>
  <singleXmlCell id="1111" r="W33" connectionId="0">
    <xmlCellPr id="1" uniqueName="P1082183">
      <xmlPr mapId="1" xpath="/GFI-IZD-POD/IPK-E_1000958/P1082183" xmlDataType="decimal"/>
    </xmlCellPr>
  </singleXmlCell>
  <singleXmlCell id="1112" r="X33" connectionId="0">
    <xmlCellPr id="1" uniqueName="P1082184">
      <xmlPr mapId="1" xpath="/GFI-IZD-POD/IPK-E_1000958/P1082184" xmlDataType="decimal"/>
    </xmlCellPr>
  </singleXmlCell>
  <singleXmlCell id="1113" r="Y33" connectionId="0">
    <xmlCellPr id="1" uniqueName="P1082185">
      <xmlPr mapId="1" xpath="/GFI-IZD-POD/IPK-E_1000958/P1082185" xmlDataType="decimal"/>
    </xmlCellPr>
  </singleXmlCell>
  <singleXmlCell id="1402" r="H34" connectionId="0">
    <xmlCellPr id="1" uniqueName="P1080000">
      <xmlPr mapId="1" xpath="/GFI-IZD-POD/IPK-E_1000958/P1080000" xmlDataType="decimal"/>
    </xmlCellPr>
  </singleXmlCell>
  <singleXmlCell id="1403" r="I34" connectionId="0">
    <xmlCellPr id="1" uniqueName="P1080001">
      <xmlPr mapId="1" xpath="/GFI-IZD-POD/IPK-E_1000958/P1080001" xmlDataType="decimal"/>
    </xmlCellPr>
  </singleXmlCell>
  <singleXmlCell id="1404" r="J34" connectionId="0">
    <xmlCellPr id="1" uniqueName="P1080002">
      <xmlPr mapId="1" xpath="/GFI-IZD-POD/IPK-E_1000958/P1080002" xmlDataType="decimal"/>
    </xmlCellPr>
  </singleXmlCell>
  <singleXmlCell id="1405" r="K34" connectionId="0">
    <xmlCellPr id="1" uniqueName="P1080003">
      <xmlPr mapId="1" xpath="/GFI-IZD-POD/IPK-E_1000958/P1080003" xmlDataType="decimal"/>
    </xmlCellPr>
  </singleXmlCell>
  <singleXmlCell id="1406" r="L34" connectionId="0">
    <xmlCellPr id="1" uniqueName="P1080004">
      <xmlPr mapId="1" xpath="/GFI-IZD-POD/IPK-E_1000958/P1080004" xmlDataType="decimal"/>
    </xmlCellPr>
  </singleXmlCell>
  <singleXmlCell id="1407" r="M34" connectionId="0">
    <xmlCellPr id="1" uniqueName="P1080005">
      <xmlPr mapId="1" xpath="/GFI-IZD-POD/IPK-E_1000958/P1080005" xmlDataType="decimal"/>
    </xmlCellPr>
  </singleXmlCell>
  <singleXmlCell id="1408" r="N34" connectionId="0">
    <xmlCellPr id="1" uniqueName="P1080006">
      <xmlPr mapId="1" xpath="/GFI-IZD-POD/IPK-E_1000958/P1080006" xmlDataType="decimal"/>
    </xmlCellPr>
  </singleXmlCell>
  <singleXmlCell id="1409" r="O34" connectionId="0">
    <xmlCellPr id="1" uniqueName="P1080007">
      <xmlPr mapId="1" xpath="/GFI-IZD-POD/IPK-E_1000958/P1080007" xmlDataType="decimal"/>
    </xmlCellPr>
  </singleXmlCell>
  <singleXmlCell id="1410" r="P34" connectionId="0">
    <xmlCellPr id="1" uniqueName="P1082186">
      <xmlPr mapId="1" xpath="/GFI-IZD-POD/IPK-E_1000958/P1082186" xmlDataType="decimal"/>
    </xmlCellPr>
  </singleXmlCell>
  <singleXmlCell id="1411" r="Q34" connectionId="0">
    <xmlCellPr id="1" uniqueName="P1082187">
      <xmlPr mapId="1" xpath="/GFI-IZD-POD/IPK-E_1000958/P1082187" xmlDataType="decimal"/>
    </xmlCellPr>
  </singleXmlCell>
  <singleXmlCell id="1412" r="R34" connectionId="0">
    <xmlCellPr id="1" uniqueName="P1082188">
      <xmlPr mapId="1" xpath="/GFI-IZD-POD/IPK-E_1000958/P1082188" xmlDataType="decimal"/>
    </xmlCellPr>
  </singleXmlCell>
  <singleXmlCell id="1413" r="S34" connectionId="0">
    <xmlCellPr id="1" uniqueName="P1123054">
      <xmlPr mapId="1" xpath="/GFI-IZD-POD/IPK-E_1000958/P1123054" xmlDataType="decimal"/>
    </xmlCellPr>
  </singleXmlCell>
  <singleXmlCell id="1414" r="T34" connectionId="0">
    <xmlCellPr id="1" uniqueName="P1123055">
      <xmlPr mapId="1" xpath="/GFI-IZD-POD/IPK-E_1000958/P1123055" xmlDataType="decimal"/>
    </xmlCellPr>
  </singleXmlCell>
  <singleXmlCell id="1415" r="U34" connectionId="0">
    <xmlCellPr id="1" uniqueName="P1082189">
      <xmlPr mapId="1" xpath="/GFI-IZD-POD/IPK-E_1000958/P1082189" xmlDataType="decimal"/>
    </xmlCellPr>
  </singleXmlCell>
  <singleXmlCell id="1416" r="V34" connectionId="0">
    <xmlCellPr id="1" uniqueName="P1082190">
      <xmlPr mapId="1" xpath="/GFI-IZD-POD/IPK-E_1000958/P1082190" xmlDataType="decimal"/>
    </xmlCellPr>
  </singleXmlCell>
  <singleXmlCell id="1417" r="W34" connectionId="0">
    <xmlCellPr id="1" uniqueName="P1082191">
      <xmlPr mapId="1" xpath="/GFI-IZD-POD/IPK-E_1000958/P1082191" xmlDataType="decimal"/>
    </xmlCellPr>
  </singleXmlCell>
  <singleXmlCell id="1418" r="X34" connectionId="0">
    <xmlCellPr id="1" uniqueName="P1082192">
      <xmlPr mapId="1" xpath="/GFI-IZD-POD/IPK-E_1000958/P1082192" xmlDataType="decimal"/>
    </xmlCellPr>
  </singleXmlCell>
  <singleXmlCell id="1419" r="Y34" connectionId="0">
    <xmlCellPr id="1" uniqueName="P1082193">
      <xmlPr mapId="1" xpath="/GFI-IZD-POD/IPK-E_1000958/P1082193" xmlDataType="decimal"/>
    </xmlCellPr>
  </singleXmlCell>
  <singleXmlCell id="1420" r="H36" connectionId="0">
    <xmlCellPr id="1" uniqueName="P1080008">
      <xmlPr mapId="1" xpath="/GFI-IZD-POD/IPK-E_1000958/P1080008" xmlDataType="decimal"/>
    </xmlCellPr>
  </singleXmlCell>
  <singleXmlCell id="1421" r="I36" connectionId="0">
    <xmlCellPr id="1" uniqueName="P1080009">
      <xmlPr mapId="1" xpath="/GFI-IZD-POD/IPK-E_1000958/P1080009" xmlDataType="decimal"/>
    </xmlCellPr>
  </singleXmlCell>
  <singleXmlCell id="1422" r="J36" connectionId="0">
    <xmlCellPr id="1" uniqueName="P1080010">
      <xmlPr mapId="1" xpath="/GFI-IZD-POD/IPK-E_1000958/P1080010" xmlDataType="decimal"/>
    </xmlCellPr>
  </singleXmlCell>
  <singleXmlCell id="1423" r="K36" connectionId="0">
    <xmlCellPr id="1" uniqueName="P1080011">
      <xmlPr mapId="1" xpath="/GFI-IZD-POD/IPK-E_1000958/P1080011" xmlDataType="decimal"/>
    </xmlCellPr>
  </singleXmlCell>
  <singleXmlCell id="1424" r="L36" connectionId="0">
    <xmlCellPr id="1" uniqueName="P1080012">
      <xmlPr mapId="1" xpath="/GFI-IZD-POD/IPK-E_1000958/P1080012" xmlDataType="decimal"/>
    </xmlCellPr>
  </singleXmlCell>
  <singleXmlCell id="1425" r="M36" connectionId="0">
    <xmlCellPr id="1" uniqueName="P1080013">
      <xmlPr mapId="1" xpath="/GFI-IZD-POD/IPK-E_1000958/P1080013" xmlDataType="decimal"/>
    </xmlCellPr>
  </singleXmlCell>
  <singleXmlCell id="1426" r="N36" connectionId="0">
    <xmlCellPr id="1" uniqueName="P1080014">
      <xmlPr mapId="1" xpath="/GFI-IZD-POD/IPK-E_1000958/P1080014" xmlDataType="decimal"/>
    </xmlCellPr>
  </singleXmlCell>
  <singleXmlCell id="1427" r="O36" connectionId="0">
    <xmlCellPr id="1" uniqueName="P1080015">
      <xmlPr mapId="1" xpath="/GFI-IZD-POD/IPK-E_1000958/P1080015" xmlDataType="decimal"/>
    </xmlCellPr>
  </singleXmlCell>
  <singleXmlCell id="1428" r="P36" connectionId="0">
    <xmlCellPr id="1" uniqueName="P1082194">
      <xmlPr mapId="1" xpath="/GFI-IZD-POD/IPK-E_1000958/P1082194" xmlDataType="decimal"/>
    </xmlCellPr>
  </singleXmlCell>
  <singleXmlCell id="1429" r="Q36" connectionId="0">
    <xmlCellPr id="1" uniqueName="P1082195">
      <xmlPr mapId="1" xpath="/GFI-IZD-POD/IPK-E_1000958/P1082195" xmlDataType="decimal"/>
    </xmlCellPr>
  </singleXmlCell>
  <singleXmlCell id="1430" r="R36" connectionId="0">
    <xmlCellPr id="1" uniqueName="P1082196">
      <xmlPr mapId="1" xpath="/GFI-IZD-POD/IPK-E_1000958/P1082196" xmlDataType="decimal"/>
    </xmlCellPr>
  </singleXmlCell>
  <singleXmlCell id="1431" r="S36" connectionId="0">
    <xmlCellPr id="1" uniqueName="P1123057">
      <xmlPr mapId="1" xpath="/GFI-IZD-POD/IPK-E_1000958/P1123057" xmlDataType="decimal"/>
    </xmlCellPr>
  </singleXmlCell>
  <singleXmlCell id="1432" r="T36" connectionId="0">
    <xmlCellPr id="1" uniqueName="P1123056">
      <xmlPr mapId="1" xpath="/GFI-IZD-POD/IPK-E_1000958/P1123056" xmlDataType="decimal"/>
    </xmlCellPr>
  </singleXmlCell>
  <singleXmlCell id="1433" r="U36" connectionId="0">
    <xmlCellPr id="1" uniqueName="P1082197">
      <xmlPr mapId="1" xpath="/GFI-IZD-POD/IPK-E_1000958/P1082197" xmlDataType="decimal"/>
    </xmlCellPr>
  </singleXmlCell>
  <singleXmlCell id="1434" r="V36" connectionId="0">
    <xmlCellPr id="1" uniqueName="P1082198">
      <xmlPr mapId="1" xpath="/GFI-IZD-POD/IPK-E_1000958/P1082198" xmlDataType="decimal"/>
    </xmlCellPr>
  </singleXmlCell>
  <singleXmlCell id="1435" r="W36" connectionId="0">
    <xmlCellPr id="1" uniqueName="P1082199">
      <xmlPr mapId="1" xpath="/GFI-IZD-POD/IPK-E_1000958/P1082199" xmlDataType="decimal"/>
    </xmlCellPr>
  </singleXmlCell>
  <singleXmlCell id="1436" r="X36" connectionId="0">
    <xmlCellPr id="1" uniqueName="P1082200">
      <xmlPr mapId="1" xpath="/GFI-IZD-POD/IPK-E_1000958/P1082200" xmlDataType="decimal"/>
    </xmlCellPr>
  </singleXmlCell>
  <singleXmlCell id="1437" r="Y36" connectionId="0">
    <xmlCellPr id="1" uniqueName="P1082201">
      <xmlPr mapId="1" xpath="/GFI-IZD-POD/IPK-E_1000958/P1082201" xmlDataType="decimal"/>
    </xmlCellPr>
  </singleXmlCell>
  <singleXmlCell id="1438" r="H37" connectionId="0">
    <xmlCellPr id="1" uniqueName="P1080016">
      <xmlPr mapId="1" xpath="/GFI-IZD-POD/IPK-E_1000958/P1080016" xmlDataType="decimal"/>
    </xmlCellPr>
  </singleXmlCell>
  <singleXmlCell id="1439" r="I37" connectionId="0">
    <xmlCellPr id="1" uniqueName="P1080017">
      <xmlPr mapId="1" xpath="/GFI-IZD-POD/IPK-E_1000958/P1080017" xmlDataType="decimal"/>
    </xmlCellPr>
  </singleXmlCell>
  <singleXmlCell id="1440" r="J37" connectionId="0">
    <xmlCellPr id="1" uniqueName="P1080018">
      <xmlPr mapId="1" xpath="/GFI-IZD-POD/IPK-E_1000958/P1080018" xmlDataType="decimal"/>
    </xmlCellPr>
  </singleXmlCell>
  <singleXmlCell id="1441" r="K37" connectionId="0">
    <xmlCellPr id="1" uniqueName="P1080019">
      <xmlPr mapId="1" xpath="/GFI-IZD-POD/IPK-E_1000958/P1080019" xmlDataType="decimal"/>
    </xmlCellPr>
  </singleXmlCell>
  <singleXmlCell id="1442" r="L37" connectionId="0">
    <xmlCellPr id="1" uniqueName="P1080020">
      <xmlPr mapId="1" xpath="/GFI-IZD-POD/IPK-E_1000958/P1080020" xmlDataType="decimal"/>
    </xmlCellPr>
  </singleXmlCell>
  <singleXmlCell id="1443" r="M37" connectionId="0">
    <xmlCellPr id="1" uniqueName="P1080021">
      <xmlPr mapId="1" xpath="/GFI-IZD-POD/IPK-E_1000958/P1080021" xmlDataType="decimal"/>
    </xmlCellPr>
  </singleXmlCell>
  <singleXmlCell id="1444" r="N37" connectionId="0">
    <xmlCellPr id="1" uniqueName="P1080022">
      <xmlPr mapId="1" xpath="/GFI-IZD-POD/IPK-E_1000958/P1080022" xmlDataType="decimal"/>
    </xmlCellPr>
  </singleXmlCell>
  <singleXmlCell id="1445" r="O37" connectionId="0">
    <xmlCellPr id="1" uniqueName="P1080023">
      <xmlPr mapId="1" xpath="/GFI-IZD-POD/IPK-E_1000958/P1080023" xmlDataType="decimal"/>
    </xmlCellPr>
  </singleXmlCell>
  <singleXmlCell id="1446" r="P37" connectionId="0">
    <xmlCellPr id="1" uniqueName="P1082202">
      <xmlPr mapId="1" xpath="/GFI-IZD-POD/IPK-E_1000958/P1082202" xmlDataType="decimal"/>
    </xmlCellPr>
  </singleXmlCell>
  <singleXmlCell id="1447" r="Q37" connectionId="0">
    <xmlCellPr id="1" uniqueName="P1082203">
      <xmlPr mapId="1" xpath="/GFI-IZD-POD/IPK-E_1000958/P1082203" xmlDataType="decimal"/>
    </xmlCellPr>
  </singleXmlCell>
  <singleXmlCell id="1448" r="R37" connectionId="0">
    <xmlCellPr id="1" uniqueName="P1082204">
      <xmlPr mapId="1" xpath="/GFI-IZD-POD/IPK-E_1000958/P1082204" xmlDataType="decimal"/>
    </xmlCellPr>
  </singleXmlCell>
  <singleXmlCell id="1449" r="S37" connectionId="0">
    <xmlCellPr id="1" uniqueName="P1123058">
      <xmlPr mapId="1" xpath="/GFI-IZD-POD/IPK-E_1000958/P1123058" xmlDataType="decimal"/>
    </xmlCellPr>
  </singleXmlCell>
  <singleXmlCell id="1450" r="T37" connectionId="0">
    <xmlCellPr id="1" uniqueName="P1123059">
      <xmlPr mapId="1" xpath="/GFI-IZD-POD/IPK-E_1000958/P1123059" xmlDataType="decimal"/>
    </xmlCellPr>
  </singleXmlCell>
  <singleXmlCell id="1451" r="U37" connectionId="0">
    <xmlCellPr id="1" uniqueName="P1082205">
      <xmlPr mapId="1" xpath="/GFI-IZD-POD/IPK-E_1000958/P1082205" xmlDataType="decimal"/>
    </xmlCellPr>
  </singleXmlCell>
  <singleXmlCell id="1452" r="V37" connectionId="0">
    <xmlCellPr id="1" uniqueName="P1082206">
      <xmlPr mapId="1" xpath="/GFI-IZD-POD/IPK-E_1000958/P1082206" xmlDataType="decimal"/>
    </xmlCellPr>
  </singleXmlCell>
  <singleXmlCell id="1453" r="W37" connectionId="0">
    <xmlCellPr id="1" uniqueName="P1082207">
      <xmlPr mapId="1" xpath="/GFI-IZD-POD/IPK-E_1000958/P1082207" xmlDataType="decimal"/>
    </xmlCellPr>
  </singleXmlCell>
  <singleXmlCell id="1454" r="X37" connectionId="0">
    <xmlCellPr id="1" uniqueName="P1082208">
      <xmlPr mapId="1" xpath="/GFI-IZD-POD/IPK-E_1000958/P1082208" xmlDataType="decimal"/>
    </xmlCellPr>
  </singleXmlCell>
  <singleXmlCell id="1455" r="Y37" connectionId="0">
    <xmlCellPr id="1" uniqueName="P1082209">
      <xmlPr mapId="1" xpath="/GFI-IZD-POD/IPK-E_1000958/P1082209" xmlDataType="decimal"/>
    </xmlCellPr>
  </singleXmlCell>
  <singleXmlCell id="1456" r="H38" connectionId="0">
    <xmlCellPr id="1" uniqueName="P1080024">
      <xmlPr mapId="1" xpath="/GFI-IZD-POD/IPK-E_1000958/P1080024" xmlDataType="decimal"/>
    </xmlCellPr>
  </singleXmlCell>
  <singleXmlCell id="1457" r="I38" connectionId="0">
    <xmlCellPr id="1" uniqueName="P1080025">
      <xmlPr mapId="1" xpath="/GFI-IZD-POD/IPK-E_1000958/P1080025" xmlDataType="decimal"/>
    </xmlCellPr>
  </singleXmlCell>
  <singleXmlCell id="1458" r="J38" connectionId="0">
    <xmlCellPr id="1" uniqueName="P1080026">
      <xmlPr mapId="1" xpath="/GFI-IZD-POD/IPK-E_1000958/P1080026" xmlDataType="decimal"/>
    </xmlCellPr>
  </singleXmlCell>
  <singleXmlCell id="1459" r="K38" connectionId="0">
    <xmlCellPr id="1" uniqueName="P1080027">
      <xmlPr mapId="1" xpath="/GFI-IZD-POD/IPK-E_1000958/P1080027" xmlDataType="decimal"/>
    </xmlCellPr>
  </singleXmlCell>
  <singleXmlCell id="1460" r="L38" connectionId="0">
    <xmlCellPr id="1" uniqueName="P1080028">
      <xmlPr mapId="1" xpath="/GFI-IZD-POD/IPK-E_1000958/P1080028" xmlDataType="decimal"/>
    </xmlCellPr>
  </singleXmlCell>
  <singleXmlCell id="1461" r="M38" connectionId="0">
    <xmlCellPr id="1" uniqueName="P1080029">
      <xmlPr mapId="1" xpath="/GFI-IZD-POD/IPK-E_1000958/P1080029" xmlDataType="decimal"/>
    </xmlCellPr>
  </singleXmlCell>
  <singleXmlCell id="1462" r="N38" connectionId="0">
    <xmlCellPr id="1" uniqueName="P1080030">
      <xmlPr mapId="1" xpath="/GFI-IZD-POD/IPK-E_1000958/P1080030" xmlDataType="decimal"/>
    </xmlCellPr>
  </singleXmlCell>
  <singleXmlCell id="1463" r="O38" connectionId="0">
    <xmlCellPr id="1" uniqueName="P1080031">
      <xmlPr mapId="1" xpath="/GFI-IZD-POD/IPK-E_1000958/P1080031" xmlDataType="decimal"/>
    </xmlCellPr>
  </singleXmlCell>
  <singleXmlCell id="1464" r="P38" connectionId="0">
    <xmlCellPr id="1" uniqueName="P1082210">
      <xmlPr mapId="1" xpath="/GFI-IZD-POD/IPK-E_1000958/P1082210" xmlDataType="decimal"/>
    </xmlCellPr>
  </singleXmlCell>
  <singleXmlCell id="1465" r="Q38" connectionId="0">
    <xmlCellPr id="1" uniqueName="P1082211">
      <xmlPr mapId="1" xpath="/GFI-IZD-POD/IPK-E_1000958/P1082211" xmlDataType="decimal"/>
    </xmlCellPr>
  </singleXmlCell>
  <singleXmlCell id="1466" r="R38" connectionId="0">
    <xmlCellPr id="1" uniqueName="P1082212">
      <xmlPr mapId="1" xpath="/GFI-IZD-POD/IPK-E_1000958/P1082212" xmlDataType="decimal"/>
    </xmlCellPr>
  </singleXmlCell>
  <singleXmlCell id="1467" r="S38" connectionId="0">
    <xmlCellPr id="1" uniqueName="P1123060">
      <xmlPr mapId="1" xpath="/GFI-IZD-POD/IPK-E_1000958/P1123060" xmlDataType="decimal"/>
    </xmlCellPr>
  </singleXmlCell>
  <singleXmlCell id="1468" r="T38" connectionId="0">
    <xmlCellPr id="1" uniqueName="P1123061">
      <xmlPr mapId="1" xpath="/GFI-IZD-POD/IPK-E_1000958/P1123061" xmlDataType="decimal"/>
    </xmlCellPr>
  </singleXmlCell>
  <singleXmlCell id="1469" r="U38" connectionId="0">
    <xmlCellPr id="1" uniqueName="P1082213">
      <xmlPr mapId="1" xpath="/GFI-IZD-POD/IPK-E_1000958/P1082213" xmlDataType="decimal"/>
    </xmlCellPr>
  </singleXmlCell>
  <singleXmlCell id="1470" r="V38" connectionId="0">
    <xmlCellPr id="1" uniqueName="P1082214">
      <xmlPr mapId="1" xpath="/GFI-IZD-POD/IPK-E_1000958/P1082214" xmlDataType="decimal"/>
    </xmlCellPr>
  </singleXmlCell>
  <singleXmlCell id="1471" r="W38" connectionId="0">
    <xmlCellPr id="1" uniqueName="P1082215">
      <xmlPr mapId="1" xpath="/GFI-IZD-POD/IPK-E_1000958/P1082215" xmlDataType="decimal"/>
    </xmlCellPr>
  </singleXmlCell>
  <singleXmlCell id="1472" r="X38" connectionId="0">
    <xmlCellPr id="1" uniqueName="P1082216">
      <xmlPr mapId="1" xpath="/GFI-IZD-POD/IPK-E_1000958/P1082216" xmlDataType="decimal"/>
    </xmlCellPr>
  </singleXmlCell>
  <singleXmlCell id="1473" r="Y38" connectionId="0">
    <xmlCellPr id="1" uniqueName="P1082217">
      <xmlPr mapId="1" xpath="/GFI-IZD-POD/IPK-E_1000958/P1082217" xmlDataType="decimal"/>
    </xmlCellPr>
  </singleXmlCell>
  <singleXmlCell id="1474" r="H39" connectionId="0">
    <xmlCellPr id="1" uniqueName="P1080032">
      <xmlPr mapId="1" xpath="/GFI-IZD-POD/IPK-E_1000958/P1080032" xmlDataType="decimal"/>
    </xmlCellPr>
  </singleXmlCell>
  <singleXmlCell id="1475" r="I39" connectionId="0">
    <xmlCellPr id="1" uniqueName="P1080033">
      <xmlPr mapId="1" xpath="/GFI-IZD-POD/IPK-E_1000958/P1080033" xmlDataType="decimal"/>
    </xmlCellPr>
  </singleXmlCell>
  <singleXmlCell id="1476" r="J39" connectionId="0">
    <xmlCellPr id="1" uniqueName="P1080034">
      <xmlPr mapId="1" xpath="/GFI-IZD-POD/IPK-E_1000958/P1080034" xmlDataType="decimal"/>
    </xmlCellPr>
  </singleXmlCell>
  <singleXmlCell id="1477" r="K39" connectionId="0">
    <xmlCellPr id="1" uniqueName="P1080035">
      <xmlPr mapId="1" xpath="/GFI-IZD-POD/IPK-E_1000958/P1080035" xmlDataType="decimal"/>
    </xmlCellPr>
  </singleXmlCell>
  <singleXmlCell id="1478" r="L39" connectionId="0">
    <xmlCellPr id="1" uniqueName="P1080036">
      <xmlPr mapId="1" xpath="/GFI-IZD-POD/IPK-E_1000958/P1080036" xmlDataType="decimal"/>
    </xmlCellPr>
  </singleXmlCell>
  <singleXmlCell id="1479" r="M39" connectionId="0">
    <xmlCellPr id="1" uniqueName="P1080037">
      <xmlPr mapId="1" xpath="/GFI-IZD-POD/IPK-E_1000958/P1080037" xmlDataType="decimal"/>
    </xmlCellPr>
  </singleXmlCell>
  <singleXmlCell id="1480" r="N39" connectionId="0">
    <xmlCellPr id="1" uniqueName="P1080038">
      <xmlPr mapId="1" xpath="/GFI-IZD-POD/IPK-E_1000958/P1080038" xmlDataType="decimal"/>
    </xmlCellPr>
  </singleXmlCell>
  <singleXmlCell id="1481" r="O39" connectionId="0">
    <xmlCellPr id="1" uniqueName="P1080039">
      <xmlPr mapId="1" xpath="/GFI-IZD-POD/IPK-E_1000958/P1080039" xmlDataType="decimal"/>
    </xmlCellPr>
  </singleXmlCell>
  <singleXmlCell id="1482" r="P39" connectionId="0">
    <xmlCellPr id="1" uniqueName="P1082220">
      <xmlPr mapId="1" xpath="/GFI-IZD-POD/IPK-E_1000958/P1082220" xmlDataType="decimal"/>
    </xmlCellPr>
  </singleXmlCell>
  <singleXmlCell id="1483" r="Q39" connectionId="0">
    <xmlCellPr id="1" uniqueName="P1082222">
      <xmlPr mapId="1" xpath="/GFI-IZD-POD/IPK-E_1000958/P1082222" xmlDataType="decimal"/>
    </xmlCellPr>
  </singleXmlCell>
  <singleXmlCell id="1484" r="R39" connectionId="0">
    <xmlCellPr id="1" uniqueName="P1082224">
      <xmlPr mapId="1" xpath="/GFI-IZD-POD/IPK-E_1000958/P1082224" xmlDataType="decimal"/>
    </xmlCellPr>
  </singleXmlCell>
  <singleXmlCell id="1485" r="S39" connectionId="0">
    <xmlCellPr id="1" uniqueName="P1123062">
      <xmlPr mapId="1" xpath="/GFI-IZD-POD/IPK-E_1000958/P1123062" xmlDataType="decimal"/>
    </xmlCellPr>
  </singleXmlCell>
  <singleXmlCell id="1486" r="T39" connectionId="0">
    <xmlCellPr id="1" uniqueName="P1123063">
      <xmlPr mapId="1" xpath="/GFI-IZD-POD/IPK-E_1000958/P1123063" xmlDataType="decimal"/>
    </xmlCellPr>
  </singleXmlCell>
  <singleXmlCell id="1487" r="U39" connectionId="0">
    <xmlCellPr id="1" uniqueName="P1082225">
      <xmlPr mapId="1" xpath="/GFI-IZD-POD/IPK-E_1000958/P1082225" xmlDataType="decimal"/>
    </xmlCellPr>
  </singleXmlCell>
  <singleXmlCell id="1488" r="V39" connectionId="0">
    <xmlCellPr id="1" uniqueName="P1082227">
      <xmlPr mapId="1" xpath="/GFI-IZD-POD/IPK-E_1000958/P1082227" xmlDataType="decimal"/>
    </xmlCellPr>
  </singleXmlCell>
  <singleXmlCell id="1489" r="W39" connectionId="0">
    <xmlCellPr id="1" uniqueName="P1082229">
      <xmlPr mapId="1" xpath="/GFI-IZD-POD/IPK-E_1000958/P1082229" xmlDataType="decimal"/>
    </xmlCellPr>
  </singleXmlCell>
  <singleXmlCell id="1490" r="X39" connectionId="0">
    <xmlCellPr id="1" uniqueName="P1082232">
      <xmlPr mapId="1" xpath="/GFI-IZD-POD/IPK-E_1000958/P1082232" xmlDataType="decimal"/>
    </xmlCellPr>
  </singleXmlCell>
  <singleXmlCell id="1491" r="Y39" connectionId="0">
    <xmlCellPr id="1" uniqueName="P1082234">
      <xmlPr mapId="1" xpath="/GFI-IZD-POD/IPK-E_1000958/P1082234" xmlDataType="decimal"/>
    </xmlCellPr>
  </singleXmlCell>
  <singleXmlCell id="1492" r="H40" connectionId="0">
    <xmlCellPr id="1" uniqueName="P1080040">
      <xmlPr mapId="1" xpath="/GFI-IZD-POD/IPK-E_1000958/P1080040" xmlDataType="decimal"/>
    </xmlCellPr>
  </singleXmlCell>
  <singleXmlCell id="1493" r="I40" connectionId="0">
    <xmlCellPr id="1" uniqueName="P1080041">
      <xmlPr mapId="1" xpath="/GFI-IZD-POD/IPK-E_1000958/P1080041" xmlDataType="decimal"/>
    </xmlCellPr>
  </singleXmlCell>
  <singleXmlCell id="1494" r="J40" connectionId="0">
    <xmlCellPr id="1" uniqueName="P1080042">
      <xmlPr mapId="1" xpath="/GFI-IZD-POD/IPK-E_1000958/P1080042" xmlDataType="decimal"/>
    </xmlCellPr>
  </singleXmlCell>
  <singleXmlCell id="1495" r="K40" connectionId="0">
    <xmlCellPr id="1" uniqueName="P1080043">
      <xmlPr mapId="1" xpath="/GFI-IZD-POD/IPK-E_1000958/P1080043" xmlDataType="decimal"/>
    </xmlCellPr>
  </singleXmlCell>
  <singleXmlCell id="1496" r="L40" connectionId="0">
    <xmlCellPr id="1" uniqueName="P1080044">
      <xmlPr mapId="1" xpath="/GFI-IZD-POD/IPK-E_1000958/P1080044" xmlDataType="decimal"/>
    </xmlCellPr>
  </singleXmlCell>
  <singleXmlCell id="1497" r="M40" connectionId="0">
    <xmlCellPr id="1" uniqueName="P1080045">
      <xmlPr mapId="1" xpath="/GFI-IZD-POD/IPK-E_1000958/P1080045" xmlDataType="decimal"/>
    </xmlCellPr>
  </singleXmlCell>
  <singleXmlCell id="1498" r="N40" connectionId="0">
    <xmlCellPr id="1" uniqueName="P1080046">
      <xmlPr mapId="1" xpath="/GFI-IZD-POD/IPK-E_1000958/P1080046" xmlDataType="decimal"/>
    </xmlCellPr>
  </singleXmlCell>
  <singleXmlCell id="1499" r="O40" connectionId="0">
    <xmlCellPr id="1" uniqueName="P1080047">
      <xmlPr mapId="1" xpath="/GFI-IZD-POD/IPK-E_1000958/P1080047" xmlDataType="decimal"/>
    </xmlCellPr>
  </singleXmlCell>
  <singleXmlCell id="1500" r="P40" connectionId="0">
    <xmlCellPr id="1" uniqueName="P1082236">
      <xmlPr mapId="1" xpath="/GFI-IZD-POD/IPK-E_1000958/P1082236" xmlDataType="decimal"/>
    </xmlCellPr>
  </singleXmlCell>
  <singleXmlCell id="1501" r="Q40" connectionId="0">
    <xmlCellPr id="1" uniqueName="P1082248">
      <xmlPr mapId="1" xpath="/GFI-IZD-POD/IPK-E_1000958/P1082248" xmlDataType="decimal"/>
    </xmlCellPr>
  </singleXmlCell>
  <singleXmlCell id="1502" r="R40" connectionId="0">
    <xmlCellPr id="1" uniqueName="P1082250">
      <xmlPr mapId="1" xpath="/GFI-IZD-POD/IPK-E_1000958/P1082250" xmlDataType="decimal"/>
    </xmlCellPr>
  </singleXmlCell>
  <singleXmlCell id="1503" r="S40" connectionId="0">
    <xmlCellPr id="1" uniqueName="P1123064">
      <xmlPr mapId="1" xpath="/GFI-IZD-POD/IPK-E_1000958/P1123064" xmlDataType="decimal"/>
    </xmlCellPr>
  </singleXmlCell>
  <singleXmlCell id="1504" r="T40" connectionId="0">
    <xmlCellPr id="1" uniqueName="P1123065">
      <xmlPr mapId="1" xpath="/GFI-IZD-POD/IPK-E_1000958/P1123065" xmlDataType="decimal"/>
    </xmlCellPr>
  </singleXmlCell>
  <singleXmlCell id="1505" r="U40" connectionId="0">
    <xmlCellPr id="1" uniqueName="P1082252">
      <xmlPr mapId="1" xpath="/GFI-IZD-POD/IPK-E_1000958/P1082252" xmlDataType="decimal"/>
    </xmlCellPr>
  </singleXmlCell>
  <singleXmlCell id="1506" r="V40" connectionId="0">
    <xmlCellPr id="1" uniqueName="P1082254">
      <xmlPr mapId="1" xpath="/GFI-IZD-POD/IPK-E_1000958/P1082254" xmlDataType="decimal"/>
    </xmlCellPr>
  </singleXmlCell>
  <singleXmlCell id="1507" r="W40" connectionId="0">
    <xmlCellPr id="1" uniqueName="P1082256">
      <xmlPr mapId="1" xpath="/GFI-IZD-POD/IPK-E_1000958/P1082256" xmlDataType="decimal"/>
    </xmlCellPr>
  </singleXmlCell>
  <singleXmlCell id="1508" r="X40" connectionId="0">
    <xmlCellPr id="1" uniqueName="P1082257">
      <xmlPr mapId="1" xpath="/GFI-IZD-POD/IPK-E_1000958/P1082257" xmlDataType="decimal"/>
    </xmlCellPr>
  </singleXmlCell>
  <singleXmlCell id="1509" r="Y40" connectionId="0">
    <xmlCellPr id="1" uniqueName="P1082259">
      <xmlPr mapId="1" xpath="/GFI-IZD-POD/IPK-E_1000958/P1082259" xmlDataType="decimal"/>
    </xmlCellPr>
  </singleXmlCell>
  <singleXmlCell id="1510" r="H41" connectionId="0">
    <xmlCellPr id="1" uniqueName="P1080048">
      <xmlPr mapId="1" xpath="/GFI-IZD-POD/IPK-E_1000958/P1080048" xmlDataType="decimal"/>
    </xmlCellPr>
  </singleXmlCell>
  <singleXmlCell id="1511" r="I41" connectionId="0">
    <xmlCellPr id="1" uniqueName="P1080049">
      <xmlPr mapId="1" xpath="/GFI-IZD-POD/IPK-E_1000958/P1080049" xmlDataType="decimal"/>
    </xmlCellPr>
  </singleXmlCell>
  <singleXmlCell id="1512" r="J41" connectionId="0">
    <xmlCellPr id="1" uniqueName="P1080050">
      <xmlPr mapId="1" xpath="/GFI-IZD-POD/IPK-E_1000958/P1080050" xmlDataType="decimal"/>
    </xmlCellPr>
  </singleXmlCell>
  <singleXmlCell id="1513" r="K41" connectionId="0">
    <xmlCellPr id="1" uniqueName="P1080051">
      <xmlPr mapId="1" xpath="/GFI-IZD-POD/IPK-E_1000958/P1080051" xmlDataType="decimal"/>
    </xmlCellPr>
  </singleXmlCell>
  <singleXmlCell id="1514" r="L41" connectionId="0">
    <xmlCellPr id="1" uniqueName="P1080052">
      <xmlPr mapId="1" xpath="/GFI-IZD-POD/IPK-E_1000958/P1080052" xmlDataType="decimal"/>
    </xmlCellPr>
  </singleXmlCell>
  <singleXmlCell id="1515" r="M41" connectionId="0">
    <xmlCellPr id="1" uniqueName="P1080053">
      <xmlPr mapId="1" xpath="/GFI-IZD-POD/IPK-E_1000958/P1080053" xmlDataType="decimal"/>
    </xmlCellPr>
  </singleXmlCell>
  <singleXmlCell id="1516" r="N41" connectionId="0">
    <xmlCellPr id="1" uniqueName="P1080054">
      <xmlPr mapId="1" xpath="/GFI-IZD-POD/IPK-E_1000958/P1080054" xmlDataType="decimal"/>
    </xmlCellPr>
  </singleXmlCell>
  <singleXmlCell id="1517" r="O41" connectionId="0">
    <xmlCellPr id="1" uniqueName="P1080055">
      <xmlPr mapId="1" xpath="/GFI-IZD-POD/IPK-E_1000958/P1080055" xmlDataType="decimal"/>
    </xmlCellPr>
  </singleXmlCell>
  <singleXmlCell id="1518" r="P41" connectionId="0">
    <xmlCellPr id="1" uniqueName="P1082260">
      <xmlPr mapId="1" xpath="/GFI-IZD-POD/IPK-E_1000958/P1082260" xmlDataType="decimal"/>
    </xmlCellPr>
  </singleXmlCell>
  <singleXmlCell id="1519" r="Q41" connectionId="0">
    <xmlCellPr id="1" uniqueName="P1082237">
      <xmlPr mapId="1" xpath="/GFI-IZD-POD/IPK-E_1000958/P1082237" xmlDataType="decimal"/>
    </xmlCellPr>
  </singleXmlCell>
  <singleXmlCell id="1520" r="R41" connectionId="0">
    <xmlCellPr id="1" uniqueName="P1082261">
      <xmlPr mapId="1" xpath="/GFI-IZD-POD/IPK-E_1000958/P1082261" xmlDataType="decimal"/>
    </xmlCellPr>
  </singleXmlCell>
  <singleXmlCell id="1521" r="S41" connectionId="0">
    <xmlCellPr id="1" uniqueName="P1123066">
      <xmlPr mapId="1" xpath="/GFI-IZD-POD/IPK-E_1000958/P1123066" xmlDataType="decimal"/>
    </xmlCellPr>
  </singleXmlCell>
  <singleXmlCell id="1522" r="T41" connectionId="0">
    <xmlCellPr id="1" uniqueName="P1123067">
      <xmlPr mapId="1" xpath="/GFI-IZD-POD/IPK-E_1000958/P1123067" xmlDataType="decimal"/>
    </xmlCellPr>
  </singleXmlCell>
  <singleXmlCell id="1523" r="U41" connectionId="0">
    <xmlCellPr id="1" uniqueName="P1082262">
      <xmlPr mapId="1" xpath="/GFI-IZD-POD/IPK-E_1000958/P1082262" xmlDataType="decimal"/>
    </xmlCellPr>
  </singleXmlCell>
  <singleXmlCell id="1524" r="V41" connectionId="0">
    <xmlCellPr id="1" uniqueName="P1082264">
      <xmlPr mapId="1" xpath="/GFI-IZD-POD/IPK-E_1000958/P1082264" xmlDataType="decimal"/>
    </xmlCellPr>
  </singleXmlCell>
  <singleXmlCell id="1525" r="W41" connectionId="0">
    <xmlCellPr id="1" uniqueName="P1082265">
      <xmlPr mapId="1" xpath="/GFI-IZD-POD/IPK-E_1000958/P1082265" xmlDataType="decimal"/>
    </xmlCellPr>
  </singleXmlCell>
  <singleXmlCell id="1526" r="X41" connectionId="0">
    <xmlCellPr id="1" uniqueName="P1082266">
      <xmlPr mapId="1" xpath="/GFI-IZD-POD/IPK-E_1000958/P1082266" xmlDataType="decimal"/>
    </xmlCellPr>
  </singleXmlCell>
  <singleXmlCell id="1527" r="Y41" connectionId="0">
    <xmlCellPr id="1" uniqueName="P1082267">
      <xmlPr mapId="1" xpath="/GFI-IZD-POD/IPK-E_1000958/P1082267" xmlDataType="decimal"/>
    </xmlCellPr>
  </singleXmlCell>
  <singleXmlCell id="1528" r="H42" connectionId="0">
    <xmlCellPr id="1" uniqueName="P1080056">
      <xmlPr mapId="1" xpath="/GFI-IZD-POD/IPK-E_1000958/P1080056" xmlDataType="decimal"/>
    </xmlCellPr>
  </singleXmlCell>
  <singleXmlCell id="1529" r="I42" connectionId="0">
    <xmlCellPr id="1" uniqueName="P1080057">
      <xmlPr mapId="1" xpath="/GFI-IZD-POD/IPK-E_1000958/P1080057" xmlDataType="decimal"/>
    </xmlCellPr>
  </singleXmlCell>
  <singleXmlCell id="1530" r="J42" connectionId="0">
    <xmlCellPr id="1" uniqueName="P1080058">
      <xmlPr mapId="1" xpath="/GFI-IZD-POD/IPK-E_1000958/P1080058" xmlDataType="decimal"/>
    </xmlCellPr>
  </singleXmlCell>
  <singleXmlCell id="1531" r="K42" connectionId="0">
    <xmlCellPr id="1" uniqueName="P1080059">
      <xmlPr mapId="1" xpath="/GFI-IZD-POD/IPK-E_1000958/P1080059" xmlDataType="decimal"/>
    </xmlCellPr>
  </singleXmlCell>
  <singleXmlCell id="1532" r="L42" connectionId="0">
    <xmlCellPr id="1" uniqueName="P1080060">
      <xmlPr mapId="1" xpath="/GFI-IZD-POD/IPK-E_1000958/P1080060" xmlDataType="decimal"/>
    </xmlCellPr>
  </singleXmlCell>
  <singleXmlCell id="1533" r="M42" connectionId="0">
    <xmlCellPr id="1" uniqueName="P1080061">
      <xmlPr mapId="1" xpath="/GFI-IZD-POD/IPK-E_1000958/P1080061" xmlDataType="decimal"/>
    </xmlCellPr>
  </singleXmlCell>
  <singleXmlCell id="1534" r="N42" connectionId="0">
    <xmlCellPr id="1" uniqueName="P1080062">
      <xmlPr mapId="1" xpath="/GFI-IZD-POD/IPK-E_1000958/P1080062" xmlDataType="decimal"/>
    </xmlCellPr>
  </singleXmlCell>
  <singleXmlCell id="1535" r="O42" connectionId="0">
    <xmlCellPr id="1" uniqueName="P1080063">
      <xmlPr mapId="1" xpath="/GFI-IZD-POD/IPK-E_1000958/P1080063" xmlDataType="decimal"/>
    </xmlCellPr>
  </singleXmlCell>
  <singleXmlCell id="1536" r="P42" connectionId="0">
    <xmlCellPr id="1" uniqueName="P1082269">
      <xmlPr mapId="1" xpath="/GFI-IZD-POD/IPK-E_1000958/P1082269" xmlDataType="decimal"/>
    </xmlCellPr>
  </singleXmlCell>
  <singleXmlCell id="1537" r="Q42" connectionId="0">
    <xmlCellPr id="1" uniqueName="P1082270">
      <xmlPr mapId="1" xpath="/GFI-IZD-POD/IPK-E_1000958/P1082270" xmlDataType="decimal"/>
    </xmlCellPr>
  </singleXmlCell>
  <singleXmlCell id="1538" r="R42" connectionId="0">
    <xmlCellPr id="1" uniqueName="P1082239">
      <xmlPr mapId="1" xpath="/GFI-IZD-POD/IPK-E_1000958/P1082239" xmlDataType="decimal"/>
    </xmlCellPr>
  </singleXmlCell>
  <singleXmlCell id="1539" r="S42" connectionId="0">
    <xmlCellPr id="1" uniqueName="P1123068">
      <xmlPr mapId="1" xpath="/GFI-IZD-POD/IPK-E_1000958/P1123068" xmlDataType="decimal"/>
    </xmlCellPr>
  </singleXmlCell>
  <singleXmlCell id="1540" r="T42" connectionId="0">
    <xmlCellPr id="1" uniqueName="P1123069">
      <xmlPr mapId="1" xpath="/GFI-IZD-POD/IPK-E_1000958/P1123069" xmlDataType="decimal"/>
    </xmlCellPr>
  </singleXmlCell>
  <singleXmlCell id="1541" r="U42" connectionId="0">
    <xmlCellPr id="1" uniqueName="P1082272">
      <xmlPr mapId="1" xpath="/GFI-IZD-POD/IPK-E_1000958/P1082272" xmlDataType="decimal"/>
    </xmlCellPr>
  </singleXmlCell>
  <singleXmlCell id="1542" r="V42" connectionId="0">
    <xmlCellPr id="1" uniqueName="P1082273">
      <xmlPr mapId="1" xpath="/GFI-IZD-POD/IPK-E_1000958/P1082273" xmlDataType="decimal"/>
    </xmlCellPr>
  </singleXmlCell>
  <singleXmlCell id="1543" r="W42" connectionId="0">
    <xmlCellPr id="1" uniqueName="P1082275">
      <xmlPr mapId="1" xpath="/GFI-IZD-POD/IPK-E_1000958/P1082275" xmlDataType="decimal"/>
    </xmlCellPr>
  </singleXmlCell>
  <singleXmlCell id="1544" r="X42" connectionId="0">
    <xmlCellPr id="1" uniqueName="P1082276">
      <xmlPr mapId="1" xpath="/GFI-IZD-POD/IPK-E_1000958/P1082276" xmlDataType="decimal"/>
    </xmlCellPr>
  </singleXmlCell>
  <singleXmlCell id="1545" r="Y42" connectionId="0">
    <xmlCellPr id="1" uniqueName="P1082277">
      <xmlPr mapId="1" xpath="/GFI-IZD-POD/IPK-E_1000958/P1082277" xmlDataType="decimal"/>
    </xmlCellPr>
  </singleXmlCell>
  <singleXmlCell id="1546" r="H43" connectionId="0">
    <xmlCellPr id="1" uniqueName="P1080064">
      <xmlPr mapId="1" xpath="/GFI-IZD-POD/IPK-E_1000958/P1080064" xmlDataType="decimal"/>
    </xmlCellPr>
  </singleXmlCell>
  <singleXmlCell id="1547" r="I43" connectionId="0">
    <xmlCellPr id="1" uniqueName="P1080065">
      <xmlPr mapId="1" xpath="/GFI-IZD-POD/IPK-E_1000958/P1080065" xmlDataType="decimal"/>
    </xmlCellPr>
  </singleXmlCell>
  <singleXmlCell id="1548" r="J43" connectionId="0">
    <xmlCellPr id="1" uniqueName="P1080066">
      <xmlPr mapId="1" xpath="/GFI-IZD-POD/IPK-E_1000958/P1080066" xmlDataType="decimal"/>
    </xmlCellPr>
  </singleXmlCell>
  <singleXmlCell id="1549" r="K43" connectionId="0">
    <xmlCellPr id="1" uniqueName="P1080067">
      <xmlPr mapId="1" xpath="/GFI-IZD-POD/IPK-E_1000958/P1080067" xmlDataType="decimal"/>
    </xmlCellPr>
  </singleXmlCell>
  <singleXmlCell id="1550" r="L43" connectionId="0">
    <xmlCellPr id="1" uniqueName="P1080068">
      <xmlPr mapId="1" xpath="/GFI-IZD-POD/IPK-E_1000958/P1080068" xmlDataType="decimal"/>
    </xmlCellPr>
  </singleXmlCell>
  <singleXmlCell id="1551" r="M43" connectionId="0">
    <xmlCellPr id="1" uniqueName="P1080069">
      <xmlPr mapId="1" xpath="/GFI-IZD-POD/IPK-E_1000958/P1080069" xmlDataType="decimal"/>
    </xmlCellPr>
  </singleXmlCell>
  <singleXmlCell id="1552" r="N43" connectionId="0">
    <xmlCellPr id="1" uniqueName="P1080070">
      <xmlPr mapId="1" xpath="/GFI-IZD-POD/IPK-E_1000958/P1080070" xmlDataType="decimal"/>
    </xmlCellPr>
  </singleXmlCell>
  <singleXmlCell id="1553" r="O43" connectionId="0">
    <xmlCellPr id="1" uniqueName="P1080071">
      <xmlPr mapId="1" xpath="/GFI-IZD-POD/IPK-E_1000958/P1080071" xmlDataType="decimal"/>
    </xmlCellPr>
  </singleXmlCell>
  <singleXmlCell id="1554" r="P43" connectionId="0">
    <xmlCellPr id="1" uniqueName="P1082278">
      <xmlPr mapId="1" xpath="/GFI-IZD-POD/IPK-E_1000958/P1082278" xmlDataType="decimal"/>
    </xmlCellPr>
  </singleXmlCell>
  <singleXmlCell id="1555" r="Q43" connectionId="0">
    <xmlCellPr id="1" uniqueName="P1082279">
      <xmlPr mapId="1" xpath="/GFI-IZD-POD/IPK-E_1000958/P1082279" xmlDataType="decimal"/>
    </xmlCellPr>
  </singleXmlCell>
  <singleXmlCell id="1556" r="R43" connectionId="0">
    <xmlCellPr id="1" uniqueName="P1082280">
      <xmlPr mapId="1" xpath="/GFI-IZD-POD/IPK-E_1000958/P1082280" xmlDataType="decimal"/>
    </xmlCellPr>
  </singleXmlCell>
  <singleXmlCell id="1557" r="S43" connectionId="0">
    <xmlCellPr id="1" uniqueName="P1123070">
      <xmlPr mapId="1" xpath="/GFI-IZD-POD/IPK-E_1000958/P1123070" xmlDataType="decimal"/>
    </xmlCellPr>
  </singleXmlCell>
  <singleXmlCell id="1558" r="T43" connectionId="0">
    <xmlCellPr id="1" uniqueName="P1123071">
      <xmlPr mapId="1" xpath="/GFI-IZD-POD/IPK-E_1000958/P1123071" xmlDataType="decimal"/>
    </xmlCellPr>
  </singleXmlCell>
  <singleXmlCell id="1559" r="U43" connectionId="0">
    <xmlCellPr id="1" uniqueName="P1082245">
      <xmlPr mapId="1" xpath="/GFI-IZD-POD/IPK-E_1000958/P1082245" xmlDataType="decimal"/>
    </xmlCellPr>
  </singleXmlCell>
  <singleXmlCell id="1560" r="V43" connectionId="0">
    <xmlCellPr id="1" uniqueName="P1082282">
      <xmlPr mapId="1" xpath="/GFI-IZD-POD/IPK-E_1000958/P1082282" xmlDataType="decimal"/>
    </xmlCellPr>
  </singleXmlCell>
  <singleXmlCell id="1561" r="W43" connectionId="0">
    <xmlCellPr id="1" uniqueName="P1082284">
      <xmlPr mapId="1" xpath="/GFI-IZD-POD/IPK-E_1000958/P1082284" xmlDataType="decimal"/>
    </xmlCellPr>
  </singleXmlCell>
  <singleXmlCell id="1562" r="X43" connectionId="0">
    <xmlCellPr id="1" uniqueName="P1082285">
      <xmlPr mapId="1" xpath="/GFI-IZD-POD/IPK-E_1000958/P1082285" xmlDataType="decimal"/>
    </xmlCellPr>
  </singleXmlCell>
  <singleXmlCell id="1563" r="Y43" connectionId="0">
    <xmlCellPr id="1" uniqueName="P1082286">
      <xmlPr mapId="1" xpath="/GFI-IZD-POD/IPK-E_1000958/P1082286" xmlDataType="decimal"/>
    </xmlCellPr>
  </singleXmlCell>
  <singleXmlCell id="1564" r="H44" connectionId="0">
    <xmlCellPr id="1" uniqueName="P1080072">
      <xmlPr mapId="1" xpath="/GFI-IZD-POD/IPK-E_1000958/P1080072" xmlDataType="decimal"/>
    </xmlCellPr>
  </singleXmlCell>
  <singleXmlCell id="1565" r="I44" connectionId="0">
    <xmlCellPr id="1" uniqueName="P1080073">
      <xmlPr mapId="1" xpath="/GFI-IZD-POD/IPK-E_1000958/P1080073" xmlDataType="decimal"/>
    </xmlCellPr>
  </singleXmlCell>
  <singleXmlCell id="1566" r="J44" connectionId="0">
    <xmlCellPr id="1" uniqueName="P1080074">
      <xmlPr mapId="1" xpath="/GFI-IZD-POD/IPK-E_1000958/P1080074" xmlDataType="decimal"/>
    </xmlCellPr>
  </singleXmlCell>
  <singleXmlCell id="1567" r="K44" connectionId="0">
    <xmlCellPr id="1" uniqueName="P1080075">
      <xmlPr mapId="1" xpath="/GFI-IZD-POD/IPK-E_1000958/P1080075" xmlDataType="decimal"/>
    </xmlCellPr>
  </singleXmlCell>
  <singleXmlCell id="1568" r="L44" connectionId="0">
    <xmlCellPr id="1" uniqueName="P1080076">
      <xmlPr mapId="1" xpath="/GFI-IZD-POD/IPK-E_1000958/P1080076" xmlDataType="decimal"/>
    </xmlCellPr>
  </singleXmlCell>
  <singleXmlCell id="1569" r="M44" connectionId="0">
    <xmlCellPr id="1" uniqueName="P1080077">
      <xmlPr mapId="1" xpath="/GFI-IZD-POD/IPK-E_1000958/P1080077" xmlDataType="decimal"/>
    </xmlCellPr>
  </singleXmlCell>
  <singleXmlCell id="1570" r="N44" connectionId="0">
    <xmlCellPr id="1" uniqueName="P1080078">
      <xmlPr mapId="1" xpath="/GFI-IZD-POD/IPK-E_1000958/P1080078" xmlDataType="decimal"/>
    </xmlCellPr>
  </singleXmlCell>
  <singleXmlCell id="1571" r="O44" connectionId="0">
    <xmlCellPr id="1" uniqueName="P1080079">
      <xmlPr mapId="1" xpath="/GFI-IZD-POD/IPK-E_1000958/P1080079" xmlDataType="decimal"/>
    </xmlCellPr>
  </singleXmlCell>
  <singleXmlCell id="1572" r="P44" connectionId="0">
    <xmlCellPr id="1" uniqueName="P1082288">
      <xmlPr mapId="1" xpath="/GFI-IZD-POD/IPK-E_1000958/P1082288" xmlDataType="decimal"/>
    </xmlCellPr>
  </singleXmlCell>
  <singleXmlCell id="1573" r="Q44" connectionId="0">
    <xmlCellPr id="1" uniqueName="P1082289">
      <xmlPr mapId="1" xpath="/GFI-IZD-POD/IPK-E_1000958/P1082289" xmlDataType="decimal"/>
    </xmlCellPr>
  </singleXmlCell>
  <singleXmlCell id="1574" r="R44" connectionId="0">
    <xmlCellPr id="1" uniqueName="P1082290">
      <xmlPr mapId="1" xpath="/GFI-IZD-POD/IPK-E_1000958/P1082290" xmlDataType="decimal"/>
    </xmlCellPr>
  </singleXmlCell>
  <singleXmlCell id="1575" r="S44" connectionId="0">
    <xmlCellPr id="1" uniqueName="P1123072">
      <xmlPr mapId="1" xpath="/GFI-IZD-POD/IPK-E_1000958/P1123072" xmlDataType="decimal"/>
    </xmlCellPr>
  </singleXmlCell>
  <singleXmlCell id="1576" r="T44" connectionId="0">
    <xmlCellPr id="1" uniqueName="P1123073">
      <xmlPr mapId="1" xpath="/GFI-IZD-POD/IPK-E_1000958/P1123073" xmlDataType="decimal"/>
    </xmlCellPr>
  </singleXmlCell>
  <singleXmlCell id="1577" r="U44" connectionId="0">
    <xmlCellPr id="1" uniqueName="P1082292">
      <xmlPr mapId="1" xpath="/GFI-IZD-POD/IPK-E_1000958/P1082292" xmlDataType="decimal"/>
    </xmlCellPr>
  </singleXmlCell>
  <singleXmlCell id="1578" r="V44" connectionId="0">
    <xmlCellPr id="1" uniqueName="P1082247">
      <xmlPr mapId="1" xpath="/GFI-IZD-POD/IPK-E_1000958/P1082247" xmlDataType="decimal"/>
    </xmlCellPr>
  </singleXmlCell>
  <singleXmlCell id="1579" r="W44" connectionId="0">
    <xmlCellPr id="1" uniqueName="P1082295">
      <xmlPr mapId="1" xpath="/GFI-IZD-POD/IPK-E_1000958/P1082295" xmlDataType="decimal"/>
    </xmlCellPr>
  </singleXmlCell>
  <singleXmlCell id="1580" r="X44" connectionId="0">
    <xmlCellPr id="1" uniqueName="P1082298">
      <xmlPr mapId="1" xpath="/GFI-IZD-POD/IPK-E_1000958/P1082298" xmlDataType="decimal"/>
    </xmlCellPr>
  </singleXmlCell>
  <singleXmlCell id="1581" r="Y44" connectionId="0">
    <xmlCellPr id="1" uniqueName="P1082300">
      <xmlPr mapId="1" xpath="/GFI-IZD-POD/IPK-E_1000958/P1082300" xmlDataType="decimal"/>
    </xmlCellPr>
  </singleXmlCell>
  <singleXmlCell id="1582" r="H45" connectionId="0">
    <xmlCellPr id="1" uniqueName="P1080080">
      <xmlPr mapId="1" xpath="/GFI-IZD-POD/IPK-E_1000958/P1080080" xmlDataType="decimal"/>
    </xmlCellPr>
  </singleXmlCell>
  <singleXmlCell id="1583" r="I45" connectionId="0">
    <xmlCellPr id="1" uniqueName="P1080081">
      <xmlPr mapId="1" xpath="/GFI-IZD-POD/IPK-E_1000958/P1080081" xmlDataType="decimal"/>
    </xmlCellPr>
  </singleXmlCell>
  <singleXmlCell id="1584" r="J45" connectionId="0">
    <xmlCellPr id="1" uniqueName="P1080082">
      <xmlPr mapId="1" xpath="/GFI-IZD-POD/IPK-E_1000958/P1080082" xmlDataType="decimal"/>
    </xmlCellPr>
  </singleXmlCell>
  <singleXmlCell id="1585" r="K45" connectionId="0">
    <xmlCellPr id="1" uniqueName="P1080083">
      <xmlPr mapId="1" xpath="/GFI-IZD-POD/IPK-E_1000958/P1080083" xmlDataType="decimal"/>
    </xmlCellPr>
  </singleXmlCell>
  <singleXmlCell id="1586" r="L45" connectionId="0">
    <xmlCellPr id="1" uniqueName="P1080084">
      <xmlPr mapId="1" xpath="/GFI-IZD-POD/IPK-E_1000958/P1080084" xmlDataType="decimal"/>
    </xmlCellPr>
  </singleXmlCell>
  <singleXmlCell id="1587" r="M45" connectionId="0">
    <xmlCellPr id="1" uniqueName="P1080085">
      <xmlPr mapId="1" xpath="/GFI-IZD-POD/IPK-E_1000958/P1080085" xmlDataType="decimal"/>
    </xmlCellPr>
  </singleXmlCell>
  <singleXmlCell id="1588" r="N45" connectionId="0">
    <xmlCellPr id="1" uniqueName="P1080086">
      <xmlPr mapId="1" xpath="/GFI-IZD-POD/IPK-E_1000958/P1080086" xmlDataType="decimal"/>
    </xmlCellPr>
  </singleXmlCell>
  <singleXmlCell id="1589" r="O45" connectionId="0">
    <xmlCellPr id="1" uniqueName="P1080087">
      <xmlPr mapId="1" xpath="/GFI-IZD-POD/IPK-E_1000958/P1080087" xmlDataType="decimal"/>
    </xmlCellPr>
  </singleXmlCell>
  <singleXmlCell id="1590" r="P45" connectionId="0">
    <xmlCellPr id="1" uniqueName="P1082301">
      <xmlPr mapId="1" xpath="/GFI-IZD-POD/IPK-E_1000958/P1082301" xmlDataType="decimal"/>
    </xmlCellPr>
  </singleXmlCell>
  <singleXmlCell id="1591" r="Q45" connectionId="0">
    <xmlCellPr id="1" uniqueName="P1082322">
      <xmlPr mapId="1" xpath="/GFI-IZD-POD/IPK-E_1000958/P1082322" xmlDataType="decimal"/>
    </xmlCellPr>
  </singleXmlCell>
  <singleXmlCell id="1592" r="R45" connectionId="0">
    <xmlCellPr id="1" uniqueName="P1082323">
      <xmlPr mapId="1" xpath="/GFI-IZD-POD/IPK-E_1000958/P1082323" xmlDataType="decimal"/>
    </xmlCellPr>
  </singleXmlCell>
  <singleXmlCell id="1593" r="S45" connectionId="0">
    <xmlCellPr id="1" uniqueName="P1123074">
      <xmlPr mapId="1" xpath="/GFI-IZD-POD/IPK-E_1000958/P1123074" xmlDataType="decimal"/>
    </xmlCellPr>
  </singleXmlCell>
  <singleXmlCell id="1594" r="T45" connectionId="0">
    <xmlCellPr id="1" uniqueName="P1123075">
      <xmlPr mapId="1" xpath="/GFI-IZD-POD/IPK-E_1000958/P1123075" xmlDataType="decimal"/>
    </xmlCellPr>
  </singleXmlCell>
  <singleXmlCell id="1595" r="U45" connectionId="0">
    <xmlCellPr id="1" uniqueName="P1082325">
      <xmlPr mapId="1" xpath="/GFI-IZD-POD/IPK-E_1000958/P1082325" xmlDataType="decimal"/>
    </xmlCellPr>
  </singleXmlCell>
  <singleXmlCell id="1596" r="V45" connectionId="0">
    <xmlCellPr id="1" uniqueName="P1082328">
      <xmlPr mapId="1" xpath="/GFI-IZD-POD/IPK-E_1000958/P1082328" xmlDataType="decimal"/>
    </xmlCellPr>
  </singleXmlCell>
  <singleXmlCell id="1597" r="W45" connectionId="0">
    <xmlCellPr id="1" uniqueName="P1082331">
      <xmlPr mapId="1" xpath="/GFI-IZD-POD/IPK-E_1000958/P1082331" xmlDataType="decimal"/>
    </xmlCellPr>
  </singleXmlCell>
  <singleXmlCell id="1598" r="X45" connectionId="0">
    <xmlCellPr id="1" uniqueName="P1082333">
      <xmlPr mapId="1" xpath="/GFI-IZD-POD/IPK-E_1000958/P1082333" xmlDataType="decimal"/>
    </xmlCellPr>
  </singleXmlCell>
  <singleXmlCell id="1599" r="Y45" connectionId="0">
    <xmlCellPr id="1" uniqueName="P1082336">
      <xmlPr mapId="1" xpath="/GFI-IZD-POD/IPK-E_1000958/P1082336" xmlDataType="decimal"/>
    </xmlCellPr>
  </singleXmlCell>
  <singleXmlCell id="1600" r="H46" connectionId="0">
    <xmlCellPr id="1" uniqueName="P1080088">
      <xmlPr mapId="1" xpath="/GFI-IZD-POD/IPK-E_1000958/P1080088" xmlDataType="decimal"/>
    </xmlCellPr>
  </singleXmlCell>
  <singleXmlCell id="1601" r="I46" connectionId="0">
    <xmlCellPr id="1" uniqueName="P1080089">
      <xmlPr mapId="1" xpath="/GFI-IZD-POD/IPK-E_1000958/P1080089" xmlDataType="decimal"/>
    </xmlCellPr>
  </singleXmlCell>
  <singleXmlCell id="1602" r="J46" connectionId="0">
    <xmlCellPr id="1" uniqueName="P1080090">
      <xmlPr mapId="1" xpath="/GFI-IZD-POD/IPK-E_1000958/P1080090" xmlDataType="decimal"/>
    </xmlCellPr>
  </singleXmlCell>
  <singleXmlCell id="1603" r="K46" connectionId="0">
    <xmlCellPr id="1" uniqueName="P1080091">
      <xmlPr mapId="1" xpath="/GFI-IZD-POD/IPK-E_1000958/P1080091" xmlDataType="decimal"/>
    </xmlCellPr>
  </singleXmlCell>
  <singleXmlCell id="1604" r="L46" connectionId="0">
    <xmlCellPr id="1" uniqueName="P1080092">
      <xmlPr mapId="1" xpath="/GFI-IZD-POD/IPK-E_1000958/P1080092" xmlDataType="decimal"/>
    </xmlCellPr>
  </singleXmlCell>
  <singleXmlCell id="1605" r="M46" connectionId="0">
    <xmlCellPr id="1" uniqueName="P1080093">
      <xmlPr mapId="1" xpath="/GFI-IZD-POD/IPK-E_1000958/P1080093" xmlDataType="decimal"/>
    </xmlCellPr>
  </singleXmlCell>
  <singleXmlCell id="1606" r="N46" connectionId="0">
    <xmlCellPr id="1" uniqueName="P1080094">
      <xmlPr mapId="1" xpath="/GFI-IZD-POD/IPK-E_1000958/P1080094" xmlDataType="decimal"/>
    </xmlCellPr>
  </singleXmlCell>
  <singleXmlCell id="1607" r="O46" connectionId="0">
    <xmlCellPr id="1" uniqueName="P1080095">
      <xmlPr mapId="1" xpath="/GFI-IZD-POD/IPK-E_1000958/P1080095" xmlDataType="decimal"/>
    </xmlCellPr>
  </singleXmlCell>
  <singleXmlCell id="1608" r="P46" connectionId="0">
    <xmlCellPr id="1" uniqueName="P1082338">
      <xmlPr mapId="1" xpath="/GFI-IZD-POD/IPK-E_1000958/P1082338" xmlDataType="decimal"/>
    </xmlCellPr>
  </singleXmlCell>
  <singleXmlCell id="1609" r="Q46" connectionId="0">
    <xmlCellPr id="1" uniqueName="P1082304">
      <xmlPr mapId="1" xpath="/GFI-IZD-POD/IPK-E_1000958/P1082304" xmlDataType="decimal"/>
    </xmlCellPr>
  </singleXmlCell>
  <singleXmlCell id="1610" r="R46" connectionId="0">
    <xmlCellPr id="1" uniqueName="P1082341">
      <xmlPr mapId="1" xpath="/GFI-IZD-POD/IPK-E_1000958/P1082341" xmlDataType="decimal"/>
    </xmlCellPr>
  </singleXmlCell>
  <singleXmlCell id="1611" r="S46" connectionId="0">
    <xmlCellPr id="1" uniqueName="P1123076">
      <xmlPr mapId="1" xpath="/GFI-IZD-POD/IPK-E_1000958/P1123076" xmlDataType="decimal"/>
    </xmlCellPr>
  </singleXmlCell>
  <singleXmlCell id="1612" r="T46" connectionId="0">
    <xmlCellPr id="1" uniqueName="P1123077">
      <xmlPr mapId="1" xpath="/GFI-IZD-POD/IPK-E_1000958/P1123077" xmlDataType="decimal"/>
    </xmlCellPr>
  </singleXmlCell>
  <singleXmlCell id="1613" r="U46" connectionId="0">
    <xmlCellPr id="1" uniqueName="P1082343">
      <xmlPr mapId="1" xpath="/GFI-IZD-POD/IPK-E_1000958/P1082343" xmlDataType="decimal"/>
    </xmlCellPr>
  </singleXmlCell>
  <singleXmlCell id="1614" r="V46" connectionId="0">
    <xmlCellPr id="1" uniqueName="P1082344">
      <xmlPr mapId="1" xpath="/GFI-IZD-POD/IPK-E_1000958/P1082344" xmlDataType="decimal"/>
    </xmlCellPr>
  </singleXmlCell>
  <singleXmlCell id="1615" r="W46" connectionId="0">
    <xmlCellPr id="1" uniqueName="P1082346">
      <xmlPr mapId="1" xpath="/GFI-IZD-POD/IPK-E_1000958/P1082346" xmlDataType="decimal"/>
    </xmlCellPr>
  </singleXmlCell>
  <singleXmlCell id="1616" r="X46" connectionId="0">
    <xmlCellPr id="1" uniqueName="P1082349">
      <xmlPr mapId="1" xpath="/GFI-IZD-POD/IPK-E_1000958/P1082349" xmlDataType="decimal"/>
    </xmlCellPr>
  </singleXmlCell>
  <singleXmlCell id="1617" r="Y46" connectionId="0">
    <xmlCellPr id="1" uniqueName="P1082351">
      <xmlPr mapId="1" xpath="/GFI-IZD-POD/IPK-E_1000958/P1082351" xmlDataType="decimal"/>
    </xmlCellPr>
  </singleXmlCell>
  <singleXmlCell id="1618" r="H47" connectionId="0">
    <xmlCellPr id="1" uniqueName="P1080096">
      <xmlPr mapId="1" xpath="/GFI-IZD-POD/IPK-E_1000958/P1080096" xmlDataType="decimal"/>
    </xmlCellPr>
  </singleXmlCell>
  <singleXmlCell id="1619" r="I47" connectionId="0">
    <xmlCellPr id="1" uniqueName="P1080097">
      <xmlPr mapId="1" xpath="/GFI-IZD-POD/IPK-E_1000958/P1080097" xmlDataType="decimal"/>
    </xmlCellPr>
  </singleXmlCell>
  <singleXmlCell id="1620" r="J47" connectionId="0">
    <xmlCellPr id="1" uniqueName="P1080098">
      <xmlPr mapId="1" xpath="/GFI-IZD-POD/IPK-E_1000958/P1080098" xmlDataType="decimal"/>
    </xmlCellPr>
  </singleXmlCell>
  <singleXmlCell id="1621" r="K47" connectionId="0">
    <xmlCellPr id="1" uniqueName="P1080099">
      <xmlPr mapId="1" xpath="/GFI-IZD-POD/IPK-E_1000958/P1080099" xmlDataType="decimal"/>
    </xmlCellPr>
  </singleXmlCell>
  <singleXmlCell id="1622" r="L47" connectionId="0">
    <xmlCellPr id="1" uniqueName="P1080100">
      <xmlPr mapId="1" xpath="/GFI-IZD-POD/IPK-E_1000958/P1080100" xmlDataType="decimal"/>
    </xmlCellPr>
  </singleXmlCell>
  <singleXmlCell id="1623" r="M47" connectionId="0">
    <xmlCellPr id="1" uniqueName="P1080101">
      <xmlPr mapId="1" xpath="/GFI-IZD-POD/IPK-E_1000958/P1080101" xmlDataType="decimal"/>
    </xmlCellPr>
  </singleXmlCell>
  <singleXmlCell id="1624" r="N47" connectionId="0">
    <xmlCellPr id="1" uniqueName="P1080102">
      <xmlPr mapId="1" xpath="/GFI-IZD-POD/IPK-E_1000958/P1080102" xmlDataType="decimal"/>
    </xmlCellPr>
  </singleXmlCell>
  <singleXmlCell id="1625" r="O47" connectionId="0">
    <xmlCellPr id="1" uniqueName="P1080103">
      <xmlPr mapId="1" xpath="/GFI-IZD-POD/IPK-E_1000958/P1080103" xmlDataType="decimal"/>
    </xmlCellPr>
  </singleXmlCell>
  <singleXmlCell id="1626" r="P47" connectionId="0">
    <xmlCellPr id="1" uniqueName="P1082354">
      <xmlPr mapId="1" xpath="/GFI-IZD-POD/IPK-E_1000958/P1082354" xmlDataType="decimal"/>
    </xmlCellPr>
  </singleXmlCell>
  <singleXmlCell id="1627" r="Q47" connectionId="0">
    <xmlCellPr id="1" uniqueName="P1082356">
      <xmlPr mapId="1" xpath="/GFI-IZD-POD/IPK-E_1000958/P1082356" xmlDataType="decimal"/>
    </xmlCellPr>
  </singleXmlCell>
  <singleXmlCell id="1628" r="R47" connectionId="0">
    <xmlCellPr id="1" uniqueName="P1082306">
      <xmlPr mapId="1" xpath="/GFI-IZD-POD/IPK-E_1000958/P1082306" xmlDataType="decimal"/>
    </xmlCellPr>
  </singleXmlCell>
  <singleXmlCell id="1629" r="S47" connectionId="0">
    <xmlCellPr id="1" uniqueName="P1123078">
      <xmlPr mapId="1" xpath="/GFI-IZD-POD/IPK-E_1000958/P1123078" xmlDataType="decimal"/>
    </xmlCellPr>
  </singleXmlCell>
  <singleXmlCell id="1630" r="T47" connectionId="0">
    <xmlCellPr id="1" uniqueName="P1123079">
      <xmlPr mapId="1" xpath="/GFI-IZD-POD/IPK-E_1000958/P1123079" xmlDataType="decimal"/>
    </xmlCellPr>
  </singleXmlCell>
  <singleXmlCell id="1631" r="U47" connectionId="0">
    <xmlCellPr id="1" uniqueName="P1082358">
      <xmlPr mapId="1" xpath="/GFI-IZD-POD/IPK-E_1000958/P1082358" xmlDataType="decimal"/>
    </xmlCellPr>
  </singleXmlCell>
  <singleXmlCell id="1632" r="V47" connectionId="0">
    <xmlCellPr id="1" uniqueName="P1082360">
      <xmlPr mapId="1" xpath="/GFI-IZD-POD/IPK-E_1000958/P1082360" xmlDataType="decimal"/>
    </xmlCellPr>
  </singleXmlCell>
  <singleXmlCell id="1633" r="W47" connectionId="0">
    <xmlCellPr id="1" uniqueName="P1082361">
      <xmlPr mapId="1" xpath="/GFI-IZD-POD/IPK-E_1000958/P1082361" xmlDataType="decimal"/>
    </xmlCellPr>
  </singleXmlCell>
  <singleXmlCell id="1634" r="X47" connectionId="0">
    <xmlCellPr id="1" uniqueName="P1082362">
      <xmlPr mapId="1" xpath="/GFI-IZD-POD/IPK-E_1000958/P1082362" xmlDataType="decimal"/>
    </xmlCellPr>
  </singleXmlCell>
  <singleXmlCell id="1635" r="Y47" connectionId="0">
    <xmlCellPr id="1" uniqueName="P1082364">
      <xmlPr mapId="1" xpath="/GFI-IZD-POD/IPK-E_1000958/P1082364" xmlDataType="decimal"/>
    </xmlCellPr>
  </singleXmlCell>
  <singleXmlCell id="1636" r="H48" connectionId="0">
    <xmlCellPr id="1" uniqueName="P1080104">
      <xmlPr mapId="1" xpath="/GFI-IZD-POD/IPK-E_1000958/P1080104" xmlDataType="decimal"/>
    </xmlCellPr>
  </singleXmlCell>
  <singleXmlCell id="1637" r="I48" connectionId="0">
    <xmlCellPr id="1" uniqueName="P1080105">
      <xmlPr mapId="1" xpath="/GFI-IZD-POD/IPK-E_1000958/P1080105" xmlDataType="decimal"/>
    </xmlCellPr>
  </singleXmlCell>
  <singleXmlCell id="1638" r="J48" connectionId="0">
    <xmlCellPr id="1" uniqueName="P1080106">
      <xmlPr mapId="1" xpath="/GFI-IZD-POD/IPK-E_1000958/P1080106" xmlDataType="decimal"/>
    </xmlCellPr>
  </singleXmlCell>
  <singleXmlCell id="1639" r="K48" connectionId="0">
    <xmlCellPr id="1" uniqueName="P1080107">
      <xmlPr mapId="1" xpath="/GFI-IZD-POD/IPK-E_1000958/P1080107" xmlDataType="decimal"/>
    </xmlCellPr>
  </singleXmlCell>
  <singleXmlCell id="1640" r="L48" connectionId="0">
    <xmlCellPr id="1" uniqueName="P1080108">
      <xmlPr mapId="1" xpath="/GFI-IZD-POD/IPK-E_1000958/P1080108" xmlDataType="decimal"/>
    </xmlCellPr>
  </singleXmlCell>
  <singleXmlCell id="1641" r="M48" connectionId="0">
    <xmlCellPr id="1" uniqueName="P1080109">
      <xmlPr mapId="1" xpath="/GFI-IZD-POD/IPK-E_1000958/P1080109" xmlDataType="decimal"/>
    </xmlCellPr>
  </singleXmlCell>
  <singleXmlCell id="1642" r="N48" connectionId="0">
    <xmlCellPr id="1" uniqueName="P1080110">
      <xmlPr mapId="1" xpath="/GFI-IZD-POD/IPK-E_1000958/P1080110" xmlDataType="decimal"/>
    </xmlCellPr>
  </singleXmlCell>
  <singleXmlCell id="1643" r="O48" connectionId="0">
    <xmlCellPr id="1" uniqueName="P1080111">
      <xmlPr mapId="1" xpath="/GFI-IZD-POD/IPK-E_1000958/P1080111" xmlDataType="decimal"/>
    </xmlCellPr>
  </singleXmlCell>
  <singleXmlCell id="1644" r="P48" connectionId="0">
    <xmlCellPr id="1" uniqueName="P1082365">
      <xmlPr mapId="1" xpath="/GFI-IZD-POD/IPK-E_1000958/P1082365" xmlDataType="decimal"/>
    </xmlCellPr>
  </singleXmlCell>
  <singleXmlCell id="1645" r="Q48" connectionId="0">
    <xmlCellPr id="1" uniqueName="P1082366">
      <xmlPr mapId="1" xpath="/GFI-IZD-POD/IPK-E_1000958/P1082366" xmlDataType="decimal"/>
    </xmlCellPr>
  </singleXmlCell>
  <singleXmlCell id="1646" r="R48" connectionId="0">
    <xmlCellPr id="1" uniqueName="P1082367">
      <xmlPr mapId="1" xpath="/GFI-IZD-POD/IPK-E_1000958/P1082367" xmlDataType="decimal"/>
    </xmlCellPr>
  </singleXmlCell>
  <singleXmlCell id="1647" r="S48" connectionId="0">
    <xmlCellPr id="1" uniqueName="P1123080">
      <xmlPr mapId="1" xpath="/GFI-IZD-POD/IPK-E_1000958/P1123080" xmlDataType="decimal"/>
    </xmlCellPr>
  </singleXmlCell>
  <singleXmlCell id="1648" r="T48" connectionId="0">
    <xmlCellPr id="1" uniqueName="P1123081">
      <xmlPr mapId="1" xpath="/GFI-IZD-POD/IPK-E_1000958/P1123081" xmlDataType="decimal"/>
    </xmlCellPr>
  </singleXmlCell>
  <singleXmlCell id="1649" r="U48" connectionId="0">
    <xmlCellPr id="1" uniqueName="P1082309">
      <xmlPr mapId="1" xpath="/GFI-IZD-POD/IPK-E_1000958/P1082309" xmlDataType="decimal"/>
    </xmlCellPr>
  </singleXmlCell>
  <singleXmlCell id="1650" r="V48" connectionId="0">
    <xmlCellPr id="1" uniqueName="P1082368">
      <xmlPr mapId="1" xpath="/GFI-IZD-POD/IPK-E_1000958/P1082368" xmlDataType="decimal"/>
    </xmlCellPr>
  </singleXmlCell>
  <singleXmlCell id="1651" r="W48" connectionId="0">
    <xmlCellPr id="1" uniqueName="P1082369">
      <xmlPr mapId="1" xpath="/GFI-IZD-POD/IPK-E_1000958/P1082369" xmlDataType="decimal"/>
    </xmlCellPr>
  </singleXmlCell>
  <singleXmlCell id="1652" r="X48" connectionId="0">
    <xmlCellPr id="1" uniqueName="P1082370">
      <xmlPr mapId="1" xpath="/GFI-IZD-POD/IPK-E_1000958/P1082370" xmlDataType="decimal"/>
    </xmlCellPr>
  </singleXmlCell>
  <singleXmlCell id="1653" r="Y48" connectionId="0">
    <xmlCellPr id="1" uniqueName="P1082372">
      <xmlPr mapId="1" xpath="/GFI-IZD-POD/IPK-E_1000958/P1082372" xmlDataType="decimal"/>
    </xmlCellPr>
  </singleXmlCell>
  <singleXmlCell id="1654" r="H49" connectionId="0">
    <xmlCellPr id="1" uniqueName="P1080112">
      <xmlPr mapId="1" xpath="/GFI-IZD-POD/IPK-E_1000958/P1080112" xmlDataType="decimal"/>
    </xmlCellPr>
  </singleXmlCell>
  <singleXmlCell id="1655" r="I49" connectionId="0">
    <xmlCellPr id="1" uniqueName="P1080113">
      <xmlPr mapId="1" xpath="/GFI-IZD-POD/IPK-E_1000958/P1080113" xmlDataType="decimal"/>
    </xmlCellPr>
  </singleXmlCell>
  <singleXmlCell id="1656" r="J49" connectionId="0">
    <xmlCellPr id="1" uniqueName="P1080114">
      <xmlPr mapId="1" xpath="/GFI-IZD-POD/IPK-E_1000958/P1080114" xmlDataType="decimal"/>
    </xmlCellPr>
  </singleXmlCell>
  <singleXmlCell id="1657" r="K49" connectionId="0">
    <xmlCellPr id="1" uniqueName="P1080115">
      <xmlPr mapId="1" xpath="/GFI-IZD-POD/IPK-E_1000958/P1080115" xmlDataType="decimal"/>
    </xmlCellPr>
  </singleXmlCell>
  <singleXmlCell id="1658" r="L49" connectionId="0">
    <xmlCellPr id="1" uniqueName="P1080116">
      <xmlPr mapId="1" xpath="/GFI-IZD-POD/IPK-E_1000958/P1080116" xmlDataType="decimal"/>
    </xmlCellPr>
  </singleXmlCell>
  <singleXmlCell id="1659" r="M49" connectionId="0">
    <xmlCellPr id="1" uniqueName="P1080117">
      <xmlPr mapId="1" xpath="/GFI-IZD-POD/IPK-E_1000958/P1080117" xmlDataType="decimal"/>
    </xmlCellPr>
  </singleXmlCell>
  <singleXmlCell id="1660" r="N49" connectionId="0">
    <xmlCellPr id="1" uniqueName="P1080118">
      <xmlPr mapId="1" xpath="/GFI-IZD-POD/IPK-E_1000958/P1080118" xmlDataType="decimal"/>
    </xmlCellPr>
  </singleXmlCell>
  <singleXmlCell id="1661" r="O49" connectionId="0">
    <xmlCellPr id="1" uniqueName="P1080119">
      <xmlPr mapId="1" xpath="/GFI-IZD-POD/IPK-E_1000958/P1080119" xmlDataType="decimal"/>
    </xmlCellPr>
  </singleXmlCell>
  <singleXmlCell id="1662" r="P49" connectionId="0">
    <xmlCellPr id="1" uniqueName="P1082374">
      <xmlPr mapId="1" xpath="/GFI-IZD-POD/IPK-E_1000958/P1082374" xmlDataType="decimal"/>
    </xmlCellPr>
  </singleXmlCell>
  <singleXmlCell id="1663" r="Q49" connectionId="0">
    <xmlCellPr id="1" uniqueName="P1082376">
      <xmlPr mapId="1" xpath="/GFI-IZD-POD/IPK-E_1000958/P1082376" xmlDataType="decimal"/>
    </xmlCellPr>
  </singleXmlCell>
  <singleXmlCell id="1664" r="R49" connectionId="0">
    <xmlCellPr id="1" uniqueName="P1082378">
      <xmlPr mapId="1" xpath="/GFI-IZD-POD/IPK-E_1000958/P1082378" xmlDataType="decimal"/>
    </xmlCellPr>
  </singleXmlCell>
  <singleXmlCell id="1665" r="S49" connectionId="0">
    <xmlCellPr id="1" uniqueName="P1123082">
      <xmlPr mapId="1" xpath="/GFI-IZD-POD/IPK-E_1000958/P1123082" xmlDataType="decimal"/>
    </xmlCellPr>
  </singleXmlCell>
  <singleXmlCell id="1666" r="T49" connectionId="0">
    <xmlCellPr id="1" uniqueName="P1123083">
      <xmlPr mapId="1" xpath="/GFI-IZD-POD/IPK-E_1000958/P1123083" xmlDataType="decimal"/>
    </xmlCellPr>
  </singleXmlCell>
  <singleXmlCell id="1667" r="U49" connectionId="0">
    <xmlCellPr id="1" uniqueName="P1082381">
      <xmlPr mapId="1" xpath="/GFI-IZD-POD/IPK-E_1000958/P1082381" xmlDataType="decimal"/>
    </xmlCellPr>
  </singleXmlCell>
  <singleXmlCell id="1668" r="V49" connectionId="0">
    <xmlCellPr id="1" uniqueName="P1082312">
      <xmlPr mapId="1" xpath="/GFI-IZD-POD/IPK-E_1000958/P1082312" xmlDataType="decimal"/>
    </xmlCellPr>
  </singleXmlCell>
  <singleXmlCell id="1669" r="W49" connectionId="0">
    <xmlCellPr id="1" uniqueName="P1082383">
      <xmlPr mapId="1" xpath="/GFI-IZD-POD/IPK-E_1000958/P1082383" xmlDataType="decimal"/>
    </xmlCellPr>
  </singleXmlCell>
  <singleXmlCell id="1670" r="X49" connectionId="0">
    <xmlCellPr id="1" uniqueName="P1082385">
      <xmlPr mapId="1" xpath="/GFI-IZD-POD/IPK-E_1000958/P1082385" xmlDataType="decimal"/>
    </xmlCellPr>
  </singleXmlCell>
  <singleXmlCell id="1671" r="Y49" connectionId="0">
    <xmlCellPr id="1" uniqueName="P1082388">
      <xmlPr mapId="1" xpath="/GFI-IZD-POD/IPK-E_1000958/P1082388" xmlDataType="decimal"/>
    </xmlCellPr>
  </singleXmlCell>
  <singleXmlCell id="1672" r="H50" connectionId="0">
    <xmlCellPr id="1" uniqueName="P1080120">
      <xmlPr mapId="1" xpath="/GFI-IZD-POD/IPK-E_1000958/P1080120" xmlDataType="decimal"/>
    </xmlCellPr>
  </singleXmlCell>
  <singleXmlCell id="1673" r="I50" connectionId="0">
    <xmlCellPr id="1" uniqueName="P1080121">
      <xmlPr mapId="1" xpath="/GFI-IZD-POD/IPK-E_1000958/P1080121" xmlDataType="decimal"/>
    </xmlCellPr>
  </singleXmlCell>
  <singleXmlCell id="1674" r="J50" connectionId="0">
    <xmlCellPr id="1" uniqueName="P1080122">
      <xmlPr mapId="1" xpath="/GFI-IZD-POD/IPK-E_1000958/P1080122" xmlDataType="decimal"/>
    </xmlCellPr>
  </singleXmlCell>
  <singleXmlCell id="1675" r="K50" connectionId="0">
    <xmlCellPr id="1" uniqueName="P1080123">
      <xmlPr mapId="1" xpath="/GFI-IZD-POD/IPK-E_1000958/P1080123" xmlDataType="decimal"/>
    </xmlCellPr>
  </singleXmlCell>
  <singleXmlCell id="1676" r="L50" connectionId="0">
    <xmlCellPr id="1" uniqueName="P1080124">
      <xmlPr mapId="1" xpath="/GFI-IZD-POD/IPK-E_1000958/P1080124" xmlDataType="decimal"/>
    </xmlCellPr>
  </singleXmlCell>
  <singleXmlCell id="1677" r="M50" connectionId="0">
    <xmlCellPr id="1" uniqueName="P1080125">
      <xmlPr mapId="1" xpath="/GFI-IZD-POD/IPK-E_1000958/P1080125" xmlDataType="decimal"/>
    </xmlCellPr>
  </singleXmlCell>
  <singleXmlCell id="1678" r="N50" connectionId="0">
    <xmlCellPr id="1" uniqueName="P1080126">
      <xmlPr mapId="1" xpath="/GFI-IZD-POD/IPK-E_1000958/P1080126" xmlDataType="decimal"/>
    </xmlCellPr>
  </singleXmlCell>
  <singleXmlCell id="1679" r="O50" connectionId="0">
    <xmlCellPr id="1" uniqueName="P1080127">
      <xmlPr mapId="1" xpath="/GFI-IZD-POD/IPK-E_1000958/P1080127" xmlDataType="decimal"/>
    </xmlCellPr>
  </singleXmlCell>
  <singleXmlCell id="1680" r="P50" connectionId="0">
    <xmlCellPr id="1" uniqueName="P1082390">
      <xmlPr mapId="1" xpath="/GFI-IZD-POD/IPK-E_1000958/P1082390" xmlDataType="decimal"/>
    </xmlCellPr>
  </singleXmlCell>
  <singleXmlCell id="1681" r="Q50" connectionId="0">
    <xmlCellPr id="1" uniqueName="P1082392">
      <xmlPr mapId="1" xpath="/GFI-IZD-POD/IPK-E_1000958/P1082392" xmlDataType="decimal"/>
    </xmlCellPr>
  </singleXmlCell>
  <singleXmlCell id="1682" r="R50" connectionId="0">
    <xmlCellPr id="1" uniqueName="P1082394">
      <xmlPr mapId="1" xpath="/GFI-IZD-POD/IPK-E_1000958/P1082394" xmlDataType="decimal"/>
    </xmlCellPr>
  </singleXmlCell>
  <singleXmlCell id="1683" r="S50" connectionId="0">
    <xmlCellPr id="1" uniqueName="P1123084">
      <xmlPr mapId="1" xpath="/GFI-IZD-POD/IPK-E_1000958/P1123084" xmlDataType="decimal"/>
    </xmlCellPr>
  </singleXmlCell>
  <singleXmlCell id="1684" r="T50" connectionId="0">
    <xmlCellPr id="1" uniqueName="P1123085">
      <xmlPr mapId="1" xpath="/GFI-IZD-POD/IPK-E_1000958/P1123085" xmlDataType="decimal"/>
    </xmlCellPr>
  </singleXmlCell>
  <singleXmlCell id="1685" r="U50" connectionId="0">
    <xmlCellPr id="1" uniqueName="P1082396">
      <xmlPr mapId="1" xpath="/GFI-IZD-POD/IPK-E_1000958/P1082396" xmlDataType="decimal"/>
    </xmlCellPr>
  </singleXmlCell>
  <singleXmlCell id="1686" r="V50" connectionId="0">
    <xmlCellPr id="1" uniqueName="P1082398">
      <xmlPr mapId="1" xpath="/GFI-IZD-POD/IPK-E_1000958/P1082398" xmlDataType="decimal"/>
    </xmlCellPr>
  </singleXmlCell>
  <singleXmlCell id="1687" r="W50" connectionId="0">
    <xmlCellPr id="1" uniqueName="P1082314">
      <xmlPr mapId="1" xpath="/GFI-IZD-POD/IPK-E_1000958/P1082314" xmlDataType="decimal"/>
    </xmlCellPr>
  </singleXmlCell>
  <singleXmlCell id="1688" r="X50" connectionId="0">
    <xmlCellPr id="1" uniqueName="P1082401">
      <xmlPr mapId="1" xpath="/GFI-IZD-POD/IPK-E_1000958/P1082401" xmlDataType="decimal"/>
    </xmlCellPr>
  </singleXmlCell>
  <singleXmlCell id="1689" r="Y50" connectionId="0">
    <xmlCellPr id="1" uniqueName="P1082403">
      <xmlPr mapId="1" xpath="/GFI-IZD-POD/IPK-E_1000958/P1082403" xmlDataType="decimal"/>
    </xmlCellPr>
  </singleXmlCell>
  <singleXmlCell id="1690" r="H51" connectionId="0">
    <xmlCellPr id="1" uniqueName="P1080136">
      <xmlPr mapId="1" xpath="/GFI-IZD-POD/IPK-E_1000958/P1080136" xmlDataType="decimal"/>
    </xmlCellPr>
  </singleXmlCell>
  <singleXmlCell id="1691" r="I51" connectionId="0">
    <xmlCellPr id="1" uniqueName="P1080137">
      <xmlPr mapId="1" xpath="/GFI-IZD-POD/IPK-E_1000958/P1080137" xmlDataType="decimal"/>
    </xmlCellPr>
  </singleXmlCell>
  <singleXmlCell id="1692" r="J51" connectionId="0">
    <xmlCellPr id="1" uniqueName="P1080138">
      <xmlPr mapId="1" xpath="/GFI-IZD-POD/IPK-E_1000958/P1080138" xmlDataType="decimal"/>
    </xmlCellPr>
  </singleXmlCell>
  <singleXmlCell id="1693" r="K51" connectionId="0">
    <xmlCellPr id="1" uniqueName="P1080139">
      <xmlPr mapId="1" xpath="/GFI-IZD-POD/IPK-E_1000958/P1080139" xmlDataType="decimal"/>
    </xmlCellPr>
  </singleXmlCell>
  <singleXmlCell id="1694" r="L51" connectionId="0">
    <xmlCellPr id="1" uniqueName="P1080140">
      <xmlPr mapId="1" xpath="/GFI-IZD-POD/IPK-E_1000958/P1080140" xmlDataType="decimal"/>
    </xmlCellPr>
  </singleXmlCell>
  <singleXmlCell id="1695" r="M51" connectionId="0">
    <xmlCellPr id="1" uniqueName="P1080141">
      <xmlPr mapId="1" xpath="/GFI-IZD-POD/IPK-E_1000958/P1080141" xmlDataType="decimal"/>
    </xmlCellPr>
  </singleXmlCell>
  <singleXmlCell id="1696" r="N51" connectionId="0">
    <xmlCellPr id="1" uniqueName="P1080142">
      <xmlPr mapId="1" xpath="/GFI-IZD-POD/IPK-E_1000958/P1080142" xmlDataType="decimal"/>
    </xmlCellPr>
  </singleXmlCell>
  <singleXmlCell id="1697" r="O51" connectionId="0">
    <xmlCellPr id="1" uniqueName="P1080143">
      <xmlPr mapId="1" xpath="/GFI-IZD-POD/IPK-E_1000958/P1080143" xmlDataType="decimal"/>
    </xmlCellPr>
  </singleXmlCell>
  <singleXmlCell id="1698" r="P51" connectionId="0">
    <xmlCellPr id="1" uniqueName="P1082418">
      <xmlPr mapId="1" xpath="/GFI-IZD-POD/IPK-E_1000958/P1082418" xmlDataType="decimal"/>
    </xmlCellPr>
  </singleXmlCell>
  <singleXmlCell id="1699" r="Q51" connectionId="0">
    <xmlCellPr id="1" uniqueName="P1082419">
      <xmlPr mapId="1" xpath="/GFI-IZD-POD/IPK-E_1000958/P1082419" xmlDataType="decimal"/>
    </xmlCellPr>
  </singleXmlCell>
  <singleXmlCell id="1700" r="R51" connectionId="0">
    <xmlCellPr id="1" uniqueName="P1082420">
      <xmlPr mapId="1" xpath="/GFI-IZD-POD/IPK-E_1000958/P1082420" xmlDataType="decimal"/>
    </xmlCellPr>
  </singleXmlCell>
  <singleXmlCell id="1701" r="S51" connectionId="0">
    <xmlCellPr id="1" uniqueName="P1123086">
      <xmlPr mapId="1" xpath="/GFI-IZD-POD/IPK-E_1000958/P1123086" xmlDataType="decimal"/>
    </xmlCellPr>
  </singleXmlCell>
  <singleXmlCell id="1702" r="T51" connectionId="0">
    <xmlCellPr id="1" uniqueName="P1123087">
      <xmlPr mapId="1" xpath="/GFI-IZD-POD/IPK-E_1000958/P1123087" xmlDataType="decimal"/>
    </xmlCellPr>
  </singleXmlCell>
  <singleXmlCell id="1703" r="U51" connectionId="0">
    <xmlCellPr id="1" uniqueName="P1082422">
      <xmlPr mapId="1" xpath="/GFI-IZD-POD/IPK-E_1000958/P1082422" xmlDataType="decimal"/>
    </xmlCellPr>
  </singleXmlCell>
  <singleXmlCell id="1704" r="V51" connectionId="0">
    <xmlCellPr id="1" uniqueName="P1082423">
      <xmlPr mapId="1" xpath="/GFI-IZD-POD/IPK-E_1000958/P1082423" xmlDataType="decimal"/>
    </xmlCellPr>
  </singleXmlCell>
  <singleXmlCell id="1705" r="W51" connectionId="0">
    <xmlCellPr id="1" uniqueName="P1082425">
      <xmlPr mapId="1" xpath="/GFI-IZD-POD/IPK-E_1000958/P1082425" xmlDataType="decimal"/>
    </xmlCellPr>
  </singleXmlCell>
  <singleXmlCell id="1706" r="X51" connectionId="0">
    <xmlCellPr id="1" uniqueName="P1082428">
      <xmlPr mapId="1" xpath="/GFI-IZD-POD/IPK-E_1000958/P1082428" xmlDataType="decimal"/>
    </xmlCellPr>
  </singleXmlCell>
  <singleXmlCell id="1707" r="Y51" connectionId="0">
    <xmlCellPr id="1" uniqueName="P1082320">
      <xmlPr mapId="1" xpath="/GFI-IZD-POD/IPK-E_1000958/P1082320" xmlDataType="decimal"/>
    </xmlCellPr>
  </singleXmlCell>
  <singleXmlCell id="1708" r="H52" connectionId="0">
    <xmlCellPr id="1" uniqueName="P1123142">
      <xmlPr mapId="1" xpath="/GFI-IZD-POD/IPK-E_1000958/P1123142" xmlDataType="decimal"/>
    </xmlCellPr>
  </singleXmlCell>
  <singleXmlCell id="1709" r="I52" connectionId="0">
    <xmlCellPr id="1" uniqueName="P1123143">
      <xmlPr mapId="1" xpath="/GFI-IZD-POD/IPK-E_1000958/P1123143" xmlDataType="decimal"/>
    </xmlCellPr>
  </singleXmlCell>
  <singleXmlCell id="1710" r="J52" connectionId="0">
    <xmlCellPr id="1" uniqueName="P1123144">
      <xmlPr mapId="1" xpath="/GFI-IZD-POD/IPK-E_1000958/P1123144" xmlDataType="decimal"/>
    </xmlCellPr>
  </singleXmlCell>
  <singleXmlCell id="1711" r="K52" connectionId="0">
    <xmlCellPr id="1" uniqueName="P1123145">
      <xmlPr mapId="1" xpath="/GFI-IZD-POD/IPK-E_1000958/P1123145" xmlDataType="decimal"/>
    </xmlCellPr>
  </singleXmlCell>
  <singleXmlCell id="1712" r="L52" connectionId="0">
    <xmlCellPr id="1" uniqueName="P1123146">
      <xmlPr mapId="1" xpath="/GFI-IZD-POD/IPK-E_1000958/P1123146" xmlDataType="decimal"/>
    </xmlCellPr>
  </singleXmlCell>
  <singleXmlCell id="1713" r="M52" connectionId="0">
    <xmlCellPr id="1" uniqueName="P1123152">
      <xmlPr mapId="1" xpath="/GFI-IZD-POD/IPK-E_1000958/P1123152" xmlDataType="decimal"/>
    </xmlCellPr>
  </singleXmlCell>
  <singleXmlCell id="1714" r="N52" connectionId="0">
    <xmlCellPr id="1" uniqueName="P1123153">
      <xmlPr mapId="1" xpath="/GFI-IZD-POD/IPK-E_1000958/P1123153" xmlDataType="decimal"/>
    </xmlCellPr>
  </singleXmlCell>
  <singleXmlCell id="1715" r="O52" connectionId="0">
    <xmlCellPr id="1" uniqueName="P1123154">
      <xmlPr mapId="1" xpath="/GFI-IZD-POD/IPK-E_1000958/P1123154" xmlDataType="decimal"/>
    </xmlCellPr>
  </singleXmlCell>
  <singleXmlCell id="1716" r="P52" connectionId="0">
    <xmlCellPr id="1" uniqueName="P1123155">
      <xmlPr mapId="1" xpath="/GFI-IZD-POD/IPK-E_1000958/P1123155" xmlDataType="decimal"/>
    </xmlCellPr>
  </singleXmlCell>
  <singleXmlCell id="1717" r="Q52" connectionId="0">
    <xmlCellPr id="1" uniqueName="P1123156">
      <xmlPr mapId="1" xpath="/GFI-IZD-POD/IPK-E_1000958/P1123156" xmlDataType="decimal"/>
    </xmlCellPr>
  </singleXmlCell>
  <singleXmlCell id="1718" r="R52" connectionId="0">
    <xmlCellPr id="1" uniqueName="P1123157">
      <xmlPr mapId="1" xpath="/GFI-IZD-POD/IPK-E_1000958/P1123157" xmlDataType="decimal"/>
    </xmlCellPr>
  </singleXmlCell>
  <singleXmlCell id="1719" r="S52" connectionId="0">
    <xmlCellPr id="1" uniqueName="P1123088">
      <xmlPr mapId="1" xpath="/GFI-IZD-POD/IPK-E_1000958/P1123088" xmlDataType="decimal"/>
    </xmlCellPr>
  </singleXmlCell>
  <singleXmlCell id="1720" r="T52" connectionId="0">
    <xmlCellPr id="1" uniqueName="P1123089">
      <xmlPr mapId="1" xpath="/GFI-IZD-POD/IPK-E_1000958/P1123089" xmlDataType="decimal"/>
    </xmlCellPr>
  </singleXmlCell>
  <singleXmlCell id="1721" r="U52" connectionId="0">
    <xmlCellPr id="1" uniqueName="P1123164">
      <xmlPr mapId="1" xpath="/GFI-IZD-POD/IPK-E_1000958/P1123164" xmlDataType="decimal"/>
    </xmlCellPr>
  </singleXmlCell>
  <singleXmlCell id="1722" r="V52" connectionId="0">
    <xmlCellPr id="1" uniqueName="P1123165">
      <xmlPr mapId="1" xpath="/GFI-IZD-POD/IPK-E_1000958/P1123165" xmlDataType="decimal"/>
    </xmlCellPr>
  </singleXmlCell>
  <singleXmlCell id="1723" r="W52" connectionId="0">
    <xmlCellPr id="1" uniqueName="P1123166">
      <xmlPr mapId="1" xpath="/GFI-IZD-POD/IPK-E_1000958/P1123166" xmlDataType="decimal"/>
    </xmlCellPr>
  </singleXmlCell>
  <singleXmlCell id="1724" r="X52" connectionId="0">
    <xmlCellPr id="1" uniqueName="P1123167">
      <xmlPr mapId="1" xpath="/GFI-IZD-POD/IPK-E_1000958/P1123167" xmlDataType="decimal"/>
    </xmlCellPr>
  </singleXmlCell>
  <singleXmlCell id="1725" r="Y52" connectionId="0">
    <xmlCellPr id="1" uniqueName="P1123168">
      <xmlPr mapId="1" xpath="/GFI-IZD-POD/IPK-E_1000958/P1123168" xmlDataType="decimal"/>
    </xmlCellPr>
  </singleXmlCell>
  <singleXmlCell id="1726" r="H53" connectionId="0">
    <xmlCellPr id="1" uniqueName="P1080144">
      <xmlPr mapId="1" xpath="/GFI-IZD-POD/IPK-E_1000958/P1080144" xmlDataType="decimal"/>
    </xmlCellPr>
  </singleXmlCell>
  <singleXmlCell id="1727" r="I53" connectionId="0">
    <xmlCellPr id="1" uniqueName="P1080145">
      <xmlPr mapId="1" xpath="/GFI-IZD-POD/IPK-E_1000958/P1080145" xmlDataType="decimal"/>
    </xmlCellPr>
  </singleXmlCell>
  <singleXmlCell id="1728" r="J53" connectionId="0">
    <xmlCellPr id="1" uniqueName="P1080146">
      <xmlPr mapId="1" xpath="/GFI-IZD-POD/IPK-E_1000958/P1080146" xmlDataType="decimal"/>
    </xmlCellPr>
  </singleXmlCell>
  <singleXmlCell id="1729" r="K53" connectionId="0">
    <xmlCellPr id="1" uniqueName="P1080147">
      <xmlPr mapId="1" xpath="/GFI-IZD-POD/IPK-E_1000958/P1080147" xmlDataType="decimal"/>
    </xmlCellPr>
  </singleXmlCell>
  <singleXmlCell id="1730" r="L53" connectionId="0">
    <xmlCellPr id="1" uniqueName="P1080148">
      <xmlPr mapId="1" xpath="/GFI-IZD-POD/IPK-E_1000958/P1080148" xmlDataType="decimal"/>
    </xmlCellPr>
  </singleXmlCell>
  <singleXmlCell id="1731" r="M53" connectionId="0">
    <xmlCellPr id="1" uniqueName="P1080149">
      <xmlPr mapId="1" xpath="/GFI-IZD-POD/IPK-E_1000958/P1080149" xmlDataType="decimal"/>
    </xmlCellPr>
  </singleXmlCell>
  <singleXmlCell id="1732" r="N53" connectionId="0">
    <xmlCellPr id="1" uniqueName="P1080150">
      <xmlPr mapId="1" xpath="/GFI-IZD-POD/IPK-E_1000958/P1080150" xmlDataType="decimal"/>
    </xmlCellPr>
  </singleXmlCell>
  <singleXmlCell id="1733" r="O53" connectionId="0">
    <xmlCellPr id="1" uniqueName="P1080397">
      <xmlPr mapId="1" xpath="/GFI-IZD-POD/IPK-E_1000958/P1080397" xmlDataType="decimal"/>
    </xmlCellPr>
  </singleXmlCell>
  <singleXmlCell id="1734" r="P53" connectionId="0">
    <xmlCellPr id="1" uniqueName="P1082429">
      <xmlPr mapId="1" xpath="/GFI-IZD-POD/IPK-E_1000958/P1082429" xmlDataType="decimal"/>
    </xmlCellPr>
  </singleXmlCell>
  <singleXmlCell id="1735" r="Q53" connectionId="0">
    <xmlCellPr id="1" uniqueName="P1082447">
      <xmlPr mapId="1" xpath="/GFI-IZD-POD/IPK-E_1000958/P1082447" xmlDataType="decimal"/>
    </xmlCellPr>
  </singleXmlCell>
  <singleXmlCell id="1736" r="R53" connectionId="0">
    <xmlCellPr id="1" uniqueName="P1082450">
      <xmlPr mapId="1" xpath="/GFI-IZD-POD/IPK-E_1000958/P1082450" xmlDataType="decimal"/>
    </xmlCellPr>
  </singleXmlCell>
  <singleXmlCell id="1737" r="S53" connectionId="0">
    <xmlCellPr id="1" uniqueName="P1123090">
      <xmlPr mapId="1" xpath="/GFI-IZD-POD/IPK-E_1000958/P1123090" xmlDataType="decimal"/>
    </xmlCellPr>
  </singleXmlCell>
  <singleXmlCell id="1738" r="T53" connectionId="0">
    <xmlCellPr id="1" uniqueName="P1123091">
      <xmlPr mapId="1" xpath="/GFI-IZD-POD/IPK-E_1000958/P1123091" xmlDataType="decimal"/>
    </xmlCellPr>
  </singleXmlCell>
  <singleXmlCell id="1739" r="U53" connectionId="0">
    <xmlCellPr id="1" uniqueName="P1082453">
      <xmlPr mapId="1" xpath="/GFI-IZD-POD/IPK-E_1000958/P1082453" xmlDataType="decimal"/>
    </xmlCellPr>
  </singleXmlCell>
  <singleXmlCell id="1740" r="V53" connectionId="0">
    <xmlCellPr id="1" uniqueName="P1082455">
      <xmlPr mapId="1" xpath="/GFI-IZD-POD/IPK-E_1000958/P1082455" xmlDataType="decimal"/>
    </xmlCellPr>
  </singleXmlCell>
  <singleXmlCell id="1741" r="W53" connectionId="0">
    <xmlCellPr id="1" uniqueName="P1082458">
      <xmlPr mapId="1" xpath="/GFI-IZD-POD/IPK-E_1000958/P1082458" xmlDataType="decimal"/>
    </xmlCellPr>
  </singleXmlCell>
  <singleXmlCell id="1742" r="X53" connectionId="0">
    <xmlCellPr id="1" uniqueName="P1082460">
      <xmlPr mapId="1" xpath="/GFI-IZD-POD/IPK-E_1000958/P1082460" xmlDataType="decimal"/>
    </xmlCellPr>
  </singleXmlCell>
  <singleXmlCell id="1743" r="Y53" connectionId="0">
    <xmlCellPr id="1" uniqueName="P1082461">
      <xmlPr mapId="1" xpath="/GFI-IZD-POD/IPK-E_1000958/P1082461" xmlDataType="decimal"/>
    </xmlCellPr>
  </singleXmlCell>
  <singleXmlCell id="1744" r="H54" connectionId="0">
    <xmlCellPr id="1" uniqueName="P1123147">
      <xmlPr mapId="1" xpath="/GFI-IZD-POD/IPK-E_1000958/P1123147" xmlDataType="decimal"/>
    </xmlCellPr>
  </singleXmlCell>
  <singleXmlCell id="1745" r="I54" connectionId="0">
    <xmlCellPr id="1" uniqueName="P1123148">
      <xmlPr mapId="1" xpath="/GFI-IZD-POD/IPK-E_1000958/P1123148" xmlDataType="decimal"/>
    </xmlCellPr>
  </singleXmlCell>
  <singleXmlCell id="1746" r="J54" connectionId="0">
    <xmlCellPr id="1" uniqueName="P1123149">
      <xmlPr mapId="1" xpath="/GFI-IZD-POD/IPK-E_1000958/P1123149" xmlDataType="decimal"/>
    </xmlCellPr>
  </singleXmlCell>
  <singleXmlCell id="1747" r="K54" connectionId="0">
    <xmlCellPr id="1" uniqueName="P1123150">
      <xmlPr mapId="1" xpath="/GFI-IZD-POD/IPK-E_1000958/P1123150" xmlDataType="decimal"/>
    </xmlCellPr>
  </singleXmlCell>
  <singleXmlCell id="1748" r="L54" connectionId="0">
    <xmlCellPr id="1" uniqueName="P1123151">
      <xmlPr mapId="1" xpath="/GFI-IZD-POD/IPK-E_1000958/P1123151" xmlDataType="decimal"/>
    </xmlCellPr>
  </singleXmlCell>
  <singleXmlCell id="1749" r="M54" connectionId="0">
    <xmlCellPr id="1" uniqueName="P1123158">
      <xmlPr mapId="1" xpath="/GFI-IZD-POD/IPK-E_1000958/P1123158" xmlDataType="decimal"/>
    </xmlCellPr>
  </singleXmlCell>
  <singleXmlCell id="1750" r="N54" connectionId="0">
    <xmlCellPr id="1" uniqueName="P1123159">
      <xmlPr mapId="1" xpath="/GFI-IZD-POD/IPK-E_1000958/P1123159" xmlDataType="decimal"/>
    </xmlCellPr>
  </singleXmlCell>
  <singleXmlCell id="1751" r="O54" connectionId="0">
    <xmlCellPr id="1" uniqueName="P1123160">
      <xmlPr mapId="1" xpath="/GFI-IZD-POD/IPK-E_1000958/P1123160" xmlDataType="decimal"/>
    </xmlCellPr>
  </singleXmlCell>
  <singleXmlCell id="1752" r="P54" connectionId="0">
    <xmlCellPr id="1" uniqueName="P1123161">
      <xmlPr mapId="1" xpath="/GFI-IZD-POD/IPK-E_1000958/P1123161" xmlDataType="decimal"/>
    </xmlCellPr>
  </singleXmlCell>
  <singleXmlCell id="1753" r="Q54" connectionId="0">
    <xmlCellPr id="1" uniqueName="P1123162">
      <xmlPr mapId="1" xpath="/GFI-IZD-POD/IPK-E_1000958/P1123162" xmlDataType="decimal"/>
    </xmlCellPr>
  </singleXmlCell>
  <singleXmlCell id="1754" r="R54" connectionId="0">
    <xmlCellPr id="1" uniqueName="P1123163">
      <xmlPr mapId="1" xpath="/GFI-IZD-POD/IPK-E_1000958/P1123163" xmlDataType="decimal"/>
    </xmlCellPr>
  </singleXmlCell>
  <singleXmlCell id="1755" r="S54" connectionId="0">
    <xmlCellPr id="1" uniqueName="P1123092">
      <xmlPr mapId="1" xpath="/GFI-IZD-POD/IPK-E_1000958/P1123092" xmlDataType="decimal"/>
    </xmlCellPr>
  </singleXmlCell>
  <singleXmlCell id="1756" r="T54" connectionId="0">
    <xmlCellPr id="1" uniqueName="P1123093">
      <xmlPr mapId="1" xpath="/GFI-IZD-POD/IPK-E_1000958/P1123093" xmlDataType="decimal"/>
    </xmlCellPr>
  </singleXmlCell>
  <singleXmlCell id="1757" r="U54" connectionId="0">
    <xmlCellPr id="1" uniqueName="P1123169">
      <xmlPr mapId="1" xpath="/GFI-IZD-POD/IPK-E_1000958/P1123169" xmlDataType="decimal"/>
    </xmlCellPr>
  </singleXmlCell>
  <singleXmlCell id="1758" r="V54" connectionId="0">
    <xmlCellPr id="1" uniqueName="P1123170">
      <xmlPr mapId="1" xpath="/GFI-IZD-POD/IPK-E_1000958/P1123170" xmlDataType="decimal"/>
    </xmlCellPr>
  </singleXmlCell>
  <singleXmlCell id="1759" r="W54" connectionId="0">
    <xmlCellPr id="1" uniqueName="P1123171">
      <xmlPr mapId="1" xpath="/GFI-IZD-POD/IPK-E_1000958/P1123171" xmlDataType="decimal"/>
    </xmlCellPr>
  </singleXmlCell>
  <singleXmlCell id="1760" r="X54" connectionId="0">
    <xmlCellPr id="1" uniqueName="P1123172">
      <xmlPr mapId="1" xpath="/GFI-IZD-POD/IPK-E_1000958/P1123172" xmlDataType="decimal"/>
    </xmlCellPr>
  </singleXmlCell>
  <singleXmlCell id="1761" r="Y54" connectionId="0">
    <xmlCellPr id="1" uniqueName="P1123173">
      <xmlPr mapId="1" xpath="/GFI-IZD-POD/IPK-E_1000958/P1123173" xmlDataType="decimal"/>
    </xmlCellPr>
  </singleXmlCell>
  <singleXmlCell id="1762" r="H55" connectionId="0">
    <xmlCellPr id="1" uniqueName="P1080398">
      <xmlPr mapId="1" xpath="/GFI-IZD-POD/IPK-E_1000958/P1080398" xmlDataType="decimal"/>
    </xmlCellPr>
  </singleXmlCell>
  <singleXmlCell id="1763" r="I55" connectionId="0">
    <xmlCellPr id="1" uniqueName="P1080399">
      <xmlPr mapId="1" xpath="/GFI-IZD-POD/IPK-E_1000958/P1080399" xmlDataType="decimal"/>
    </xmlCellPr>
  </singleXmlCell>
  <singleXmlCell id="1764" r="J55" connectionId="0">
    <xmlCellPr id="1" uniqueName="P1080586">
      <xmlPr mapId="1" xpath="/GFI-IZD-POD/IPK-E_1000958/P1080586" xmlDataType="decimal"/>
    </xmlCellPr>
  </singleXmlCell>
  <singleXmlCell id="1765" r="K55" connectionId="0">
    <xmlCellPr id="1" uniqueName="P1080587">
      <xmlPr mapId="1" xpath="/GFI-IZD-POD/IPK-E_1000958/P1080587" xmlDataType="decimal"/>
    </xmlCellPr>
  </singleXmlCell>
  <singleXmlCell id="1766" r="L55" connectionId="0">
    <xmlCellPr id="1" uniqueName="P1080588">
      <xmlPr mapId="1" xpath="/GFI-IZD-POD/IPK-E_1000958/P1080588" xmlDataType="decimal"/>
    </xmlCellPr>
  </singleXmlCell>
  <singleXmlCell id="1767" r="M55" connectionId="0">
    <xmlCellPr id="1" uniqueName="P1080589">
      <xmlPr mapId="1" xpath="/GFI-IZD-POD/IPK-E_1000958/P1080589" xmlDataType="decimal"/>
    </xmlCellPr>
  </singleXmlCell>
  <singleXmlCell id="1768" r="N55" connectionId="0">
    <xmlCellPr id="1" uniqueName="P1080590">
      <xmlPr mapId="1" xpath="/GFI-IZD-POD/IPK-E_1000958/P1080590" xmlDataType="decimal"/>
    </xmlCellPr>
  </singleXmlCell>
  <singleXmlCell id="1769" r="O55" connectionId="0">
    <xmlCellPr id="1" uniqueName="P1080591">
      <xmlPr mapId="1" xpath="/GFI-IZD-POD/IPK-E_1000958/P1080591" xmlDataType="decimal"/>
    </xmlCellPr>
  </singleXmlCell>
  <singleXmlCell id="1770" r="P55" connectionId="0">
    <xmlCellPr id="1" uniqueName="P1082462">
      <xmlPr mapId="1" xpath="/GFI-IZD-POD/IPK-E_1000958/P1082462" xmlDataType="decimal"/>
    </xmlCellPr>
  </singleXmlCell>
  <singleXmlCell id="1771" r="Q55" connectionId="0">
    <xmlCellPr id="1" uniqueName="P1082430">
      <xmlPr mapId="1" xpath="/GFI-IZD-POD/IPK-E_1000958/P1082430" xmlDataType="decimal"/>
    </xmlCellPr>
  </singleXmlCell>
  <singleXmlCell id="1772" r="R55" connectionId="0">
    <xmlCellPr id="1" uniqueName="P1082463">
      <xmlPr mapId="1" xpath="/GFI-IZD-POD/IPK-E_1000958/P1082463" xmlDataType="decimal"/>
    </xmlCellPr>
  </singleXmlCell>
  <singleXmlCell id="1773" r="S55" connectionId="0">
    <xmlCellPr id="1" uniqueName="P1123094">
      <xmlPr mapId="1" xpath="/GFI-IZD-POD/IPK-E_1000958/P1123094" xmlDataType="decimal"/>
    </xmlCellPr>
  </singleXmlCell>
  <singleXmlCell id="1774" r="T55" connectionId="0">
    <xmlCellPr id="1" uniqueName="P1123095">
      <xmlPr mapId="1" xpath="/GFI-IZD-POD/IPK-E_1000958/P1123095" xmlDataType="decimal"/>
    </xmlCellPr>
  </singleXmlCell>
  <singleXmlCell id="1775" r="U55" connectionId="0">
    <xmlCellPr id="1" uniqueName="P1082464">
      <xmlPr mapId="1" xpath="/GFI-IZD-POD/IPK-E_1000958/P1082464" xmlDataType="decimal"/>
    </xmlCellPr>
  </singleXmlCell>
  <singleXmlCell id="1776" r="V55" connectionId="0">
    <xmlCellPr id="1" uniqueName="P1082465">
      <xmlPr mapId="1" xpath="/GFI-IZD-POD/IPK-E_1000958/P1082465" xmlDataType="decimal"/>
    </xmlCellPr>
  </singleXmlCell>
  <singleXmlCell id="1777" r="W55" connectionId="0">
    <xmlCellPr id="1" uniqueName="P1082466">
      <xmlPr mapId="1" xpath="/GFI-IZD-POD/IPK-E_1000958/P1082466" xmlDataType="decimal"/>
    </xmlCellPr>
  </singleXmlCell>
  <singleXmlCell id="1778" r="X55" connectionId="0">
    <xmlCellPr id="1" uniqueName="P1082467">
      <xmlPr mapId="1" xpath="/GFI-IZD-POD/IPK-E_1000958/P1082467" xmlDataType="decimal"/>
    </xmlCellPr>
  </singleXmlCell>
  <singleXmlCell id="1779" r="Y55" connectionId="0">
    <xmlCellPr id="1" uniqueName="P1082468">
      <xmlPr mapId="1" xpath="/GFI-IZD-POD/IPK-E_1000958/P1082468" xmlDataType="decimal"/>
    </xmlCellPr>
  </singleXmlCell>
  <singleXmlCell id="1780" r="H56" connectionId="0">
    <xmlCellPr id="1" uniqueName="P1080692">
      <xmlPr mapId="1" xpath="/GFI-IZD-POD/IPK-E_1000958/P1080692" xmlDataType="decimal"/>
    </xmlCellPr>
  </singleXmlCell>
  <singleXmlCell id="1781" r="I56" connectionId="0">
    <xmlCellPr id="1" uniqueName="P1080693">
      <xmlPr mapId="1" xpath="/GFI-IZD-POD/IPK-E_1000958/P1080693" xmlDataType="decimal"/>
    </xmlCellPr>
  </singleXmlCell>
  <singleXmlCell id="1782" r="J56" connectionId="0">
    <xmlCellPr id="1" uniqueName="P1080694">
      <xmlPr mapId="1" xpath="/GFI-IZD-POD/IPK-E_1000958/P1080694" xmlDataType="decimal"/>
    </xmlCellPr>
  </singleXmlCell>
  <singleXmlCell id="1783" r="K56" connectionId="0">
    <xmlCellPr id="1" uniqueName="P1080779">
      <xmlPr mapId="1" xpath="/GFI-IZD-POD/IPK-E_1000958/P1080779" xmlDataType="decimal"/>
    </xmlCellPr>
  </singleXmlCell>
  <singleXmlCell id="1784" r="L56" connectionId="0">
    <xmlCellPr id="1" uniqueName="P1080780">
      <xmlPr mapId="1" xpath="/GFI-IZD-POD/IPK-E_1000958/P1080780" xmlDataType="decimal"/>
    </xmlCellPr>
  </singleXmlCell>
  <singleXmlCell id="1785" r="M56" connectionId="0">
    <xmlCellPr id="1" uniqueName="P1080781">
      <xmlPr mapId="1" xpath="/GFI-IZD-POD/IPK-E_1000958/P1080781" xmlDataType="decimal"/>
    </xmlCellPr>
  </singleXmlCell>
  <singleXmlCell id="1786" r="N56" connectionId="0">
    <xmlCellPr id="1" uniqueName="P1080782">
      <xmlPr mapId="1" xpath="/GFI-IZD-POD/IPK-E_1000958/P1080782" xmlDataType="decimal"/>
    </xmlCellPr>
  </singleXmlCell>
  <singleXmlCell id="1787" r="O56" connectionId="0">
    <xmlCellPr id="1" uniqueName="P1080783">
      <xmlPr mapId="1" xpath="/GFI-IZD-POD/IPK-E_1000958/P1080783" xmlDataType="decimal"/>
    </xmlCellPr>
  </singleXmlCell>
  <singleXmlCell id="1788" r="P56" connectionId="0">
    <xmlCellPr id="1" uniqueName="P1082469">
      <xmlPr mapId="1" xpath="/GFI-IZD-POD/IPK-E_1000958/P1082469" xmlDataType="decimal"/>
    </xmlCellPr>
  </singleXmlCell>
  <singleXmlCell id="1789" r="Q56" connectionId="0">
    <xmlCellPr id="1" uniqueName="P1082470">
      <xmlPr mapId="1" xpath="/GFI-IZD-POD/IPK-E_1000958/P1082470" xmlDataType="decimal"/>
    </xmlCellPr>
  </singleXmlCell>
  <singleXmlCell id="1790" r="R56" connectionId="0">
    <xmlCellPr id="1" uniqueName="P1082433">
      <xmlPr mapId="1" xpath="/GFI-IZD-POD/IPK-E_1000958/P1082433" xmlDataType="decimal"/>
    </xmlCellPr>
  </singleXmlCell>
  <singleXmlCell id="1791" r="S56" connectionId="0">
    <xmlCellPr id="1" uniqueName="P1123096">
      <xmlPr mapId="1" xpath="/GFI-IZD-POD/IPK-E_1000958/P1123096" xmlDataType="decimal"/>
    </xmlCellPr>
  </singleXmlCell>
  <singleXmlCell id="1792" r="T56" connectionId="0">
    <xmlCellPr id="1" uniqueName="P1123097">
      <xmlPr mapId="1" xpath="/GFI-IZD-POD/IPK-E_1000958/P1123097" xmlDataType="decimal"/>
    </xmlCellPr>
  </singleXmlCell>
  <singleXmlCell id="1793" r="U56" connectionId="0">
    <xmlCellPr id="1" uniqueName="P1082471">
      <xmlPr mapId="1" xpath="/GFI-IZD-POD/IPK-E_1000958/P1082471" xmlDataType="decimal"/>
    </xmlCellPr>
  </singleXmlCell>
  <singleXmlCell id="1794" r="V56" connectionId="0">
    <xmlCellPr id="1" uniqueName="P1082472">
      <xmlPr mapId="1" xpath="/GFI-IZD-POD/IPK-E_1000958/P1082472" xmlDataType="decimal"/>
    </xmlCellPr>
  </singleXmlCell>
  <singleXmlCell id="1795" r="W56" connectionId="0">
    <xmlCellPr id="1" uniqueName="P1082473">
      <xmlPr mapId="1" xpath="/GFI-IZD-POD/IPK-E_1000958/P1082473" xmlDataType="decimal"/>
    </xmlCellPr>
  </singleXmlCell>
  <singleXmlCell id="1796" r="X56" connectionId="0">
    <xmlCellPr id="1" uniqueName="P1082474">
      <xmlPr mapId="1" xpath="/GFI-IZD-POD/IPK-E_1000958/P1082474" xmlDataType="decimal"/>
    </xmlCellPr>
  </singleXmlCell>
  <singleXmlCell id="1797" r="Y56" connectionId="0">
    <xmlCellPr id="1" uniqueName="P1082475">
      <xmlPr mapId="1" xpath="/GFI-IZD-POD/IPK-E_1000958/P1082475" xmlDataType="decimal"/>
    </xmlCellPr>
  </singleXmlCell>
  <singleXmlCell id="1798" r="H57" connectionId="0">
    <xmlCellPr id="1" uniqueName="P1080784">
      <xmlPr mapId="1" xpath="/GFI-IZD-POD/IPK-E_1000958/P1080784" xmlDataType="decimal"/>
    </xmlCellPr>
  </singleXmlCell>
  <singleXmlCell id="1799" r="I57" connectionId="0">
    <xmlCellPr id="1" uniqueName="P1080785">
      <xmlPr mapId="1" xpath="/GFI-IZD-POD/IPK-E_1000958/P1080785" xmlDataType="decimal"/>
    </xmlCellPr>
  </singleXmlCell>
  <singleXmlCell id="1800" r="J57" connectionId="0">
    <xmlCellPr id="1" uniqueName="P1080786">
      <xmlPr mapId="1" xpath="/GFI-IZD-POD/IPK-E_1000958/P1080786" xmlDataType="decimal"/>
    </xmlCellPr>
  </singleXmlCell>
  <singleXmlCell id="1801" r="K57" connectionId="0">
    <xmlCellPr id="1" uniqueName="P1081033">
      <xmlPr mapId="1" xpath="/GFI-IZD-POD/IPK-E_1000958/P1081033" xmlDataType="decimal"/>
    </xmlCellPr>
  </singleXmlCell>
  <singleXmlCell id="1802" r="L57" connectionId="0">
    <xmlCellPr id="1" uniqueName="P1081034">
      <xmlPr mapId="1" xpath="/GFI-IZD-POD/IPK-E_1000958/P1081034" xmlDataType="decimal"/>
    </xmlCellPr>
  </singleXmlCell>
  <singleXmlCell id="1803" r="M57" connectionId="0">
    <xmlCellPr id="1" uniqueName="P1081035">
      <xmlPr mapId="1" xpath="/GFI-IZD-POD/IPK-E_1000958/P1081035" xmlDataType="decimal"/>
    </xmlCellPr>
  </singleXmlCell>
  <singleXmlCell id="1804" r="N57" connectionId="0">
    <xmlCellPr id="1" uniqueName="P1081222">
      <xmlPr mapId="1" xpath="/GFI-IZD-POD/IPK-E_1000958/P1081222" xmlDataType="decimal"/>
    </xmlCellPr>
  </singleXmlCell>
  <singleXmlCell id="1805" r="O57" connectionId="0">
    <xmlCellPr id="1" uniqueName="P1081223">
      <xmlPr mapId="1" xpath="/GFI-IZD-POD/IPK-E_1000958/P1081223" xmlDataType="decimal"/>
    </xmlCellPr>
  </singleXmlCell>
  <singleXmlCell id="1806" r="P57" connectionId="0">
    <xmlCellPr id="1" uniqueName="P1082477">
      <xmlPr mapId="1" xpath="/GFI-IZD-POD/IPK-E_1000958/P1082477" xmlDataType="decimal"/>
    </xmlCellPr>
  </singleXmlCell>
  <singleXmlCell id="1807" r="Q57" connectionId="0">
    <xmlCellPr id="1" uniqueName="P1082480">
      <xmlPr mapId="1" xpath="/GFI-IZD-POD/IPK-E_1000958/P1082480" xmlDataType="decimal"/>
    </xmlCellPr>
  </singleXmlCell>
  <singleXmlCell id="1808" r="R57" connectionId="0">
    <xmlCellPr id="1" uniqueName="P1082482">
      <xmlPr mapId="1" xpath="/GFI-IZD-POD/IPK-E_1000958/P1082482" xmlDataType="decimal"/>
    </xmlCellPr>
  </singleXmlCell>
  <singleXmlCell id="1809" r="S57" connectionId="0">
    <xmlCellPr id="1" uniqueName="P1123098">
      <xmlPr mapId="1" xpath="/GFI-IZD-POD/IPK-E_1000958/P1123098" xmlDataType="decimal"/>
    </xmlCellPr>
  </singleXmlCell>
  <singleXmlCell id="1810" r="T57" connectionId="0">
    <xmlCellPr id="1" uniqueName="P1123099">
      <xmlPr mapId="1" xpath="/GFI-IZD-POD/IPK-E_1000958/P1123099" xmlDataType="decimal"/>
    </xmlCellPr>
  </singleXmlCell>
  <singleXmlCell id="1811" r="U57" connectionId="0">
    <xmlCellPr id="1" uniqueName="P1082435">
      <xmlPr mapId="1" xpath="/GFI-IZD-POD/IPK-E_1000958/P1082435" xmlDataType="decimal"/>
    </xmlCellPr>
  </singleXmlCell>
  <singleXmlCell id="1812" r="V57" connectionId="0">
    <xmlCellPr id="1" uniqueName="P1082484">
      <xmlPr mapId="1" xpath="/GFI-IZD-POD/IPK-E_1000958/P1082484" xmlDataType="decimal"/>
    </xmlCellPr>
  </singleXmlCell>
  <singleXmlCell id="1813" r="W57" connectionId="0">
    <xmlCellPr id="1" uniqueName="P1082487">
      <xmlPr mapId="1" xpath="/GFI-IZD-POD/IPK-E_1000958/P1082487" xmlDataType="decimal"/>
    </xmlCellPr>
  </singleXmlCell>
  <singleXmlCell id="1814" r="X57" connectionId="0">
    <xmlCellPr id="1" uniqueName="P1082488">
      <xmlPr mapId="1" xpath="/GFI-IZD-POD/IPK-E_1000958/P1082488" xmlDataType="decimal"/>
    </xmlCellPr>
  </singleXmlCell>
  <singleXmlCell id="1815" r="Y57" connectionId="0">
    <xmlCellPr id="1" uniqueName="P1082490">
      <xmlPr mapId="1" xpath="/GFI-IZD-POD/IPK-E_1000958/P1082490" xmlDataType="decimal"/>
    </xmlCellPr>
  </singleXmlCell>
  <singleXmlCell id="1816" r="H58" connectionId="0">
    <xmlCellPr id="1" uniqueName="P1081224">
      <xmlPr mapId="1" xpath="/GFI-IZD-POD/IPK-E_1000958/P1081224" xmlDataType="decimal"/>
    </xmlCellPr>
  </singleXmlCell>
  <singleXmlCell id="1817" r="I58" connectionId="0">
    <xmlCellPr id="1" uniqueName="P1081225">
      <xmlPr mapId="1" xpath="/GFI-IZD-POD/IPK-E_1000958/P1081225" xmlDataType="decimal"/>
    </xmlCellPr>
  </singleXmlCell>
  <singleXmlCell id="1818" r="J58" connectionId="0">
    <xmlCellPr id="1" uniqueName="P1081326">
      <xmlPr mapId="1" xpath="/GFI-IZD-POD/IPK-E_1000958/P1081326" xmlDataType="decimal"/>
    </xmlCellPr>
  </singleXmlCell>
  <singleXmlCell id="1819" r="K58" connectionId="0">
    <xmlCellPr id="1" uniqueName="P1081327">
      <xmlPr mapId="1" xpath="/GFI-IZD-POD/IPK-E_1000958/P1081327" xmlDataType="decimal"/>
    </xmlCellPr>
  </singleXmlCell>
  <singleXmlCell id="1820" r="L58" connectionId="0">
    <xmlCellPr id="1" uniqueName="P1081328">
      <xmlPr mapId="1" xpath="/GFI-IZD-POD/IPK-E_1000958/P1081328" xmlDataType="decimal"/>
    </xmlCellPr>
  </singleXmlCell>
  <singleXmlCell id="1821" r="M58" connectionId="0">
    <xmlCellPr id="1" uniqueName="P1081413">
      <xmlPr mapId="1" xpath="/GFI-IZD-POD/IPK-E_1000958/P1081413" xmlDataType="decimal"/>
    </xmlCellPr>
  </singleXmlCell>
  <singleXmlCell id="1822" r="N58" connectionId="0">
    <xmlCellPr id="1" uniqueName="P1081414">
      <xmlPr mapId="1" xpath="/GFI-IZD-POD/IPK-E_1000958/P1081414" xmlDataType="decimal"/>
    </xmlCellPr>
  </singleXmlCell>
  <singleXmlCell id="1823" r="O58" connectionId="0">
    <xmlCellPr id="1" uniqueName="P1081415">
      <xmlPr mapId="1" xpath="/GFI-IZD-POD/IPK-E_1000958/P1081415" xmlDataType="decimal"/>
    </xmlCellPr>
  </singleXmlCell>
  <singleXmlCell id="1824" r="P58" connectionId="0">
    <xmlCellPr id="1" uniqueName="P1082493">
      <xmlPr mapId="1" xpath="/GFI-IZD-POD/IPK-E_1000958/P1082493" xmlDataType="decimal"/>
    </xmlCellPr>
  </singleXmlCell>
  <singleXmlCell id="1825" r="Q58" connectionId="0">
    <xmlCellPr id="1" uniqueName="P1082497">
      <xmlPr mapId="1" xpath="/GFI-IZD-POD/IPK-E_1000958/P1082497" xmlDataType="decimal"/>
    </xmlCellPr>
  </singleXmlCell>
  <singleXmlCell id="1826" r="R58" connectionId="0">
    <xmlCellPr id="1" uniqueName="P1082498">
      <xmlPr mapId="1" xpath="/GFI-IZD-POD/IPK-E_1000958/P1082498" xmlDataType="decimal"/>
    </xmlCellPr>
  </singleXmlCell>
  <singleXmlCell id="1827" r="S58" connectionId="0">
    <xmlCellPr id="1" uniqueName="P1123100">
      <xmlPr mapId="1" xpath="/GFI-IZD-POD/IPK-E_1000958/P1123100" xmlDataType="decimal"/>
    </xmlCellPr>
  </singleXmlCell>
  <singleXmlCell id="1828" r="T58" connectionId="0">
    <xmlCellPr id="1" uniqueName="P1123101">
      <xmlPr mapId="1" xpath="/GFI-IZD-POD/IPK-E_1000958/P1123101" xmlDataType="decimal"/>
    </xmlCellPr>
  </singleXmlCell>
  <singleXmlCell id="1829" r="U58" connectionId="0">
    <xmlCellPr id="1" uniqueName="P1082501">
      <xmlPr mapId="1" xpath="/GFI-IZD-POD/IPK-E_1000958/P1082501" xmlDataType="decimal"/>
    </xmlCellPr>
  </singleXmlCell>
  <singleXmlCell id="1830" r="V58" connectionId="0">
    <xmlCellPr id="1" uniqueName="P1082437">
      <xmlPr mapId="1" xpath="/GFI-IZD-POD/IPK-E_1000958/P1082437" xmlDataType="decimal"/>
    </xmlCellPr>
  </singleXmlCell>
  <singleXmlCell id="1831" r="W58" connectionId="0">
    <xmlCellPr id="1" uniqueName="P1082503">
      <xmlPr mapId="1" xpath="/GFI-IZD-POD/IPK-E_1000958/P1082503" xmlDataType="decimal"/>
    </xmlCellPr>
  </singleXmlCell>
  <singleXmlCell id="1832" r="X58" connectionId="0">
    <xmlCellPr id="1" uniqueName="P1082505">
      <xmlPr mapId="1" xpath="/GFI-IZD-POD/IPK-E_1000958/P1082505" xmlDataType="decimal"/>
    </xmlCellPr>
  </singleXmlCell>
  <singleXmlCell id="1833" r="Y58" connectionId="0">
    <xmlCellPr id="1" uniqueName="P1082507">
      <xmlPr mapId="1" xpath="/GFI-IZD-POD/IPK-E_1000958/P1082507" xmlDataType="decimal"/>
    </xmlCellPr>
  </singleXmlCell>
  <singleXmlCell id="1834" r="H59" connectionId="0">
    <xmlCellPr id="1" uniqueName="P1081416">
      <xmlPr mapId="1" xpath="/GFI-IZD-POD/IPK-E_1000958/P1081416" xmlDataType="decimal"/>
    </xmlCellPr>
  </singleXmlCell>
  <singleXmlCell id="1835" r="I59" connectionId="0">
    <xmlCellPr id="1" uniqueName="P1081501">
      <xmlPr mapId="1" xpath="/GFI-IZD-POD/IPK-E_1000958/P1081501" xmlDataType="decimal"/>
    </xmlCellPr>
  </singleXmlCell>
  <singleXmlCell id="1836" r="J59" connectionId="0">
    <xmlCellPr id="1" uniqueName="P1081502">
      <xmlPr mapId="1" xpath="/GFI-IZD-POD/IPK-E_1000958/P1081502" xmlDataType="decimal"/>
    </xmlCellPr>
  </singleXmlCell>
  <singleXmlCell id="1837" r="K59" connectionId="0">
    <xmlCellPr id="1" uniqueName="P1081503">
      <xmlPr mapId="1" xpath="/GFI-IZD-POD/IPK-E_1000958/P1081503" xmlDataType="decimal"/>
    </xmlCellPr>
  </singleXmlCell>
  <singleXmlCell id="1838" r="L59" connectionId="0">
    <xmlCellPr id="1" uniqueName="P1081504">
      <xmlPr mapId="1" xpath="/GFI-IZD-POD/IPK-E_1000958/P1081504" xmlDataType="decimal"/>
    </xmlCellPr>
  </singleXmlCell>
  <singleXmlCell id="1839" r="M59" connectionId="0">
    <xmlCellPr id="1" uniqueName="P1081505">
      <xmlPr mapId="1" xpath="/GFI-IZD-POD/IPK-E_1000958/P1081505" xmlDataType="decimal"/>
    </xmlCellPr>
  </singleXmlCell>
  <singleXmlCell id="1840" r="N59" connectionId="0">
    <xmlCellPr id="1" uniqueName="P1081506">
      <xmlPr mapId="1" xpath="/GFI-IZD-POD/IPK-E_1000958/P1081506" xmlDataType="decimal"/>
    </xmlCellPr>
  </singleXmlCell>
  <singleXmlCell id="1841" r="O59" connectionId="0">
    <xmlCellPr id="1" uniqueName="P1081507">
      <xmlPr mapId="1" xpath="/GFI-IZD-POD/IPK-E_1000958/P1081507" xmlDataType="decimal"/>
    </xmlCellPr>
  </singleXmlCell>
  <singleXmlCell id="1842" r="P59" connectionId="0">
    <xmlCellPr id="1" uniqueName="P1082510">
      <xmlPr mapId="1" xpath="/GFI-IZD-POD/IPK-E_1000958/P1082510" xmlDataType="decimal"/>
    </xmlCellPr>
  </singleXmlCell>
  <singleXmlCell id="1843" r="Q59" connectionId="0">
    <xmlCellPr id="1" uniqueName="P1082512">
      <xmlPr mapId="1" xpath="/GFI-IZD-POD/IPK-E_1000958/P1082512" xmlDataType="decimal"/>
    </xmlCellPr>
  </singleXmlCell>
  <singleXmlCell id="1844" r="R59" connectionId="0">
    <xmlCellPr id="1" uniqueName="P1082514">
      <xmlPr mapId="1" xpath="/GFI-IZD-POD/IPK-E_1000958/P1082514" xmlDataType="decimal"/>
    </xmlCellPr>
  </singleXmlCell>
  <singleXmlCell id="1845" r="S59" connectionId="0">
    <xmlCellPr id="1" uniqueName="P1123102">
      <xmlPr mapId="1" xpath="/GFI-IZD-POD/IPK-E_1000958/P1123102" xmlDataType="decimal"/>
    </xmlCellPr>
  </singleXmlCell>
  <singleXmlCell id="1846" r="T59" connectionId="0">
    <xmlCellPr id="1" uniqueName="P1123103">
      <xmlPr mapId="1" xpath="/GFI-IZD-POD/IPK-E_1000958/P1123103" xmlDataType="decimal"/>
    </xmlCellPr>
  </singleXmlCell>
  <singleXmlCell id="1847" r="U59" connectionId="0">
    <xmlCellPr id="1" uniqueName="P1082516">
      <xmlPr mapId="1" xpath="/GFI-IZD-POD/IPK-E_1000958/P1082516" xmlDataType="decimal"/>
    </xmlCellPr>
  </singleXmlCell>
  <singleXmlCell id="1848" r="V59" connectionId="0">
    <xmlCellPr id="1" uniqueName="P1082519">
      <xmlPr mapId="1" xpath="/GFI-IZD-POD/IPK-E_1000958/P1082519" xmlDataType="decimal"/>
    </xmlCellPr>
  </singleXmlCell>
  <singleXmlCell id="1849" r="W59" connectionId="0">
    <xmlCellPr id="1" uniqueName="P1082440">
      <xmlPr mapId="1" xpath="/GFI-IZD-POD/IPK-E_1000958/P1082440" xmlDataType="decimal"/>
    </xmlCellPr>
  </singleXmlCell>
  <singleXmlCell id="1850" r="X59" connectionId="0">
    <xmlCellPr id="1" uniqueName="P1082521">
      <xmlPr mapId="1" xpath="/GFI-IZD-POD/IPK-E_1000958/P1082521" xmlDataType="decimal"/>
    </xmlCellPr>
  </singleXmlCell>
  <singleXmlCell id="1851" r="Y59" connectionId="0">
    <xmlCellPr id="1" uniqueName="P1082523">
      <xmlPr mapId="1" xpath="/GFI-IZD-POD/IPK-E_1000958/P1082523" xmlDataType="decimal"/>
    </xmlCellPr>
  </singleXmlCell>
  <singleXmlCell id="1852" r="H61" connectionId="0">
    <xmlCellPr id="1" uniqueName="P1081508">
      <xmlPr mapId="1" xpath="/GFI-IZD-POD/IPK-E_1000958/P1081508" xmlDataType="decimal"/>
    </xmlCellPr>
  </singleXmlCell>
  <singleXmlCell id="1853" r="I61" connectionId="0">
    <xmlCellPr id="1" uniqueName="P1081509">
      <xmlPr mapId="1" xpath="/GFI-IZD-POD/IPK-E_1000958/P1081509" xmlDataType="decimal"/>
    </xmlCellPr>
  </singleXmlCell>
  <singleXmlCell id="1854" r="J61" connectionId="0">
    <xmlCellPr id="1" uniqueName="P1081510">
      <xmlPr mapId="1" xpath="/GFI-IZD-POD/IPK-E_1000958/P1081510" xmlDataType="decimal"/>
    </xmlCellPr>
  </singleXmlCell>
  <singleXmlCell id="1855" r="K61" connectionId="0">
    <xmlCellPr id="1" uniqueName="P1081511">
      <xmlPr mapId="1" xpath="/GFI-IZD-POD/IPK-E_1000958/P1081511" xmlDataType="decimal"/>
    </xmlCellPr>
  </singleXmlCell>
  <singleXmlCell id="1856" r="L61" connectionId="0">
    <xmlCellPr id="1" uniqueName="P1081512">
      <xmlPr mapId="1" xpath="/GFI-IZD-POD/IPK-E_1000958/P1081512" xmlDataType="decimal"/>
    </xmlCellPr>
  </singleXmlCell>
  <singleXmlCell id="1857" r="M61" connectionId="0">
    <xmlCellPr id="1" uniqueName="P1081513">
      <xmlPr mapId="1" xpath="/GFI-IZD-POD/IPK-E_1000958/P1081513" xmlDataType="decimal"/>
    </xmlCellPr>
  </singleXmlCell>
  <singleXmlCell id="1858" r="N61" connectionId="0">
    <xmlCellPr id="1" uniqueName="P1081514">
      <xmlPr mapId="1" xpath="/GFI-IZD-POD/IPK-E_1000958/P1081514" xmlDataType="decimal"/>
    </xmlCellPr>
  </singleXmlCell>
  <singleXmlCell id="1859" r="O61" connectionId="0">
    <xmlCellPr id="1" uniqueName="P1081515">
      <xmlPr mapId="1" xpath="/GFI-IZD-POD/IPK-E_1000958/P1081515" xmlDataType="decimal"/>
    </xmlCellPr>
  </singleXmlCell>
  <singleXmlCell id="1860" r="P61" connectionId="0">
    <xmlCellPr id="1" uniqueName="P1082525">
      <xmlPr mapId="1" xpath="/GFI-IZD-POD/IPK-E_1000958/P1082525" xmlDataType="decimal"/>
    </xmlCellPr>
  </singleXmlCell>
  <singleXmlCell id="1861" r="Q61" connectionId="0">
    <xmlCellPr id="1" uniqueName="P1082527">
      <xmlPr mapId="1" xpath="/GFI-IZD-POD/IPK-E_1000958/P1082527" xmlDataType="decimal"/>
    </xmlCellPr>
  </singleXmlCell>
  <singleXmlCell id="1862" r="R61" connectionId="0">
    <xmlCellPr id="1" uniqueName="P1082528">
      <xmlPr mapId="1" xpath="/GFI-IZD-POD/IPK-E_1000958/P1082528" xmlDataType="decimal"/>
    </xmlCellPr>
  </singleXmlCell>
  <singleXmlCell id="1863" r="S61" connectionId="0">
    <xmlCellPr id="1" uniqueName="P1123104">
      <xmlPr mapId="1" xpath="/GFI-IZD-POD/IPK-E_1000958/P1123104" xmlDataType="decimal"/>
    </xmlCellPr>
  </singleXmlCell>
  <singleXmlCell id="1864" r="T61" connectionId="0">
    <xmlCellPr id="1" uniqueName="P1123105">
      <xmlPr mapId="1" xpath="/GFI-IZD-POD/IPK-E_1000958/P1123105" xmlDataType="decimal"/>
    </xmlCellPr>
  </singleXmlCell>
  <singleXmlCell id="1865" r="U61" connectionId="0">
    <xmlCellPr id="1" uniqueName="P1082529">
      <xmlPr mapId="1" xpath="/GFI-IZD-POD/IPK-E_1000958/P1082529" xmlDataType="decimal"/>
    </xmlCellPr>
  </singleXmlCell>
  <singleXmlCell id="1866" r="V61" connectionId="0">
    <xmlCellPr id="1" uniqueName="P1082530">
      <xmlPr mapId="1" xpath="/GFI-IZD-POD/IPK-E_1000958/P1082530" xmlDataType="decimal"/>
    </xmlCellPr>
  </singleXmlCell>
  <singleXmlCell id="1867" r="W61" connectionId="0">
    <xmlCellPr id="1" uniqueName="P1082532">
      <xmlPr mapId="1" xpath="/GFI-IZD-POD/IPK-E_1000958/P1082532" xmlDataType="decimal"/>
    </xmlCellPr>
  </singleXmlCell>
  <singleXmlCell id="1868" r="X61" connectionId="0">
    <xmlCellPr id="1" uniqueName="P1082442">
      <xmlPr mapId="1" xpath="/GFI-IZD-POD/IPK-E_1000958/P1082442" xmlDataType="decimal"/>
    </xmlCellPr>
  </singleXmlCell>
  <singleXmlCell id="1869" r="Y61" connectionId="0">
    <xmlCellPr id="1" uniqueName="P1082533">
      <xmlPr mapId="1" xpath="/GFI-IZD-POD/IPK-E_1000958/P1082533" xmlDataType="decimal"/>
    </xmlCellPr>
  </singleXmlCell>
  <singleXmlCell id="1870" r="H62" connectionId="0">
    <xmlCellPr id="1" uniqueName="P1081516">
      <xmlPr mapId="1" xpath="/GFI-IZD-POD/IPK-E_1000958/P1081516" xmlDataType="decimal"/>
    </xmlCellPr>
  </singleXmlCell>
  <singleXmlCell id="1871" r="I62" connectionId="0">
    <xmlCellPr id="1" uniqueName="P1081517">
      <xmlPr mapId="1" xpath="/GFI-IZD-POD/IPK-E_1000958/P1081517" xmlDataType="decimal"/>
    </xmlCellPr>
  </singleXmlCell>
  <singleXmlCell id="1872" r="J62" connectionId="0">
    <xmlCellPr id="1" uniqueName="P1081518">
      <xmlPr mapId="1" xpath="/GFI-IZD-POD/IPK-E_1000958/P1081518" xmlDataType="decimal"/>
    </xmlCellPr>
  </singleXmlCell>
  <singleXmlCell id="1873" r="K62" connectionId="0">
    <xmlCellPr id="1" uniqueName="P1081519">
      <xmlPr mapId="1" xpath="/GFI-IZD-POD/IPK-E_1000958/P1081519" xmlDataType="decimal"/>
    </xmlCellPr>
  </singleXmlCell>
  <singleXmlCell id="1874" r="L62" connectionId="0">
    <xmlCellPr id="1" uniqueName="P1081520">
      <xmlPr mapId="1" xpath="/GFI-IZD-POD/IPK-E_1000958/P1081520" xmlDataType="decimal"/>
    </xmlCellPr>
  </singleXmlCell>
  <singleXmlCell id="1875" r="M62" connectionId="0">
    <xmlCellPr id="1" uniqueName="P1081521">
      <xmlPr mapId="1" xpath="/GFI-IZD-POD/IPK-E_1000958/P1081521" xmlDataType="decimal"/>
    </xmlCellPr>
  </singleXmlCell>
  <singleXmlCell id="1876" r="N62" connectionId="0">
    <xmlCellPr id="1" uniqueName="P1081522">
      <xmlPr mapId="1" xpath="/GFI-IZD-POD/IPK-E_1000958/P1081522" xmlDataType="decimal"/>
    </xmlCellPr>
  </singleXmlCell>
  <singleXmlCell id="1877" r="O62" connectionId="0">
    <xmlCellPr id="1" uniqueName="P1081523">
      <xmlPr mapId="1" xpath="/GFI-IZD-POD/IPK-E_1000958/P1081523" xmlDataType="decimal"/>
    </xmlCellPr>
  </singleXmlCell>
  <singleXmlCell id="1878" r="P62" connectionId="0">
    <xmlCellPr id="1" uniqueName="P1082550">
      <xmlPr mapId="1" xpath="/GFI-IZD-POD/IPK-E_1000958/P1082550" xmlDataType="decimal"/>
    </xmlCellPr>
  </singleXmlCell>
  <singleXmlCell id="1879" r="Q62" connectionId="0">
    <xmlCellPr id="1" uniqueName="P1082552">
      <xmlPr mapId="1" xpath="/GFI-IZD-POD/IPK-E_1000958/P1082552" xmlDataType="decimal"/>
    </xmlCellPr>
  </singleXmlCell>
  <singleXmlCell id="1880" r="R62" connectionId="0">
    <xmlCellPr id="1" uniqueName="P1082554">
      <xmlPr mapId="1" xpath="/GFI-IZD-POD/IPK-E_1000958/P1082554" xmlDataType="decimal"/>
    </xmlCellPr>
  </singleXmlCell>
  <singleXmlCell id="1881" r="S62" connectionId="0">
    <xmlCellPr id="1" uniqueName="P1123106">
      <xmlPr mapId="1" xpath="/GFI-IZD-POD/IPK-E_1000958/P1123106" xmlDataType="decimal"/>
    </xmlCellPr>
  </singleXmlCell>
  <singleXmlCell id="1882" r="T62" connectionId="0">
    <xmlCellPr id="1" uniqueName="P1123107">
      <xmlPr mapId="1" xpath="/GFI-IZD-POD/IPK-E_1000958/P1123107" xmlDataType="decimal"/>
    </xmlCellPr>
  </singleXmlCell>
  <singleXmlCell id="1883" r="U62" connectionId="0">
    <xmlCellPr id="1" uniqueName="P1082558">
      <xmlPr mapId="1" xpath="/GFI-IZD-POD/IPK-E_1000958/P1082558" xmlDataType="decimal"/>
    </xmlCellPr>
  </singleXmlCell>
  <singleXmlCell id="1884" r="V62" connectionId="0">
    <xmlCellPr id="1" uniqueName="P1082562">
      <xmlPr mapId="1" xpath="/GFI-IZD-POD/IPK-E_1000958/P1082562" xmlDataType="decimal"/>
    </xmlCellPr>
  </singleXmlCell>
  <singleXmlCell id="1885" r="W62" connectionId="0">
    <xmlCellPr id="1" uniqueName="P1082564">
      <xmlPr mapId="1" xpath="/GFI-IZD-POD/IPK-E_1000958/P1082564" xmlDataType="decimal"/>
    </xmlCellPr>
  </singleXmlCell>
  <singleXmlCell id="1886" r="X62" connectionId="0">
    <xmlCellPr id="1" uniqueName="P1082566">
      <xmlPr mapId="1" xpath="/GFI-IZD-POD/IPK-E_1000958/P1082566" xmlDataType="decimal"/>
    </xmlCellPr>
  </singleXmlCell>
  <singleXmlCell id="1887" r="Y62" connectionId="0">
    <xmlCellPr id="1" uniqueName="P1082445">
      <xmlPr mapId="1" xpath="/GFI-IZD-POD/IPK-E_1000958/P1082445" xmlDataType="decimal"/>
    </xmlCellPr>
  </singleXmlCell>
  <singleXmlCell id="1888" r="H63" connectionId="0">
    <xmlCellPr id="1" uniqueName="P1081524">
      <xmlPr mapId="1" xpath="/GFI-IZD-POD/IPK-E_1000958/P1081524" xmlDataType="decimal"/>
    </xmlCellPr>
  </singleXmlCell>
  <singleXmlCell id="1889" r="I63" connectionId="0">
    <xmlCellPr id="1" uniqueName="P1081525">
      <xmlPr mapId="1" xpath="/GFI-IZD-POD/IPK-E_1000958/P1081525" xmlDataType="decimal"/>
    </xmlCellPr>
  </singleXmlCell>
  <singleXmlCell id="1890" r="J63" connectionId="0">
    <xmlCellPr id="1" uniqueName="P1081526">
      <xmlPr mapId="1" xpath="/GFI-IZD-POD/IPK-E_1000958/P1081526" xmlDataType="decimal"/>
    </xmlCellPr>
  </singleXmlCell>
  <singleXmlCell id="1891" r="K63" connectionId="0">
    <xmlCellPr id="1" uniqueName="P1081527">
      <xmlPr mapId="1" xpath="/GFI-IZD-POD/IPK-E_1000958/P1081527" xmlDataType="decimal"/>
    </xmlCellPr>
  </singleXmlCell>
  <singleXmlCell id="1892" r="L63" connectionId="0">
    <xmlCellPr id="1" uniqueName="P1081528">
      <xmlPr mapId="1" xpath="/GFI-IZD-POD/IPK-E_1000958/P1081528" xmlDataType="decimal"/>
    </xmlCellPr>
  </singleXmlCell>
  <singleXmlCell id="1893" r="M63" connectionId="0">
    <xmlCellPr id="1" uniqueName="P1081529">
      <xmlPr mapId="1" xpath="/GFI-IZD-POD/IPK-E_1000958/P1081529" xmlDataType="decimal"/>
    </xmlCellPr>
  </singleXmlCell>
  <singleXmlCell id="1894" r="N63" connectionId="0">
    <xmlCellPr id="1" uniqueName="P1081530">
      <xmlPr mapId="1" xpath="/GFI-IZD-POD/IPK-E_1000958/P1081530" xmlDataType="decimal"/>
    </xmlCellPr>
  </singleXmlCell>
  <singleXmlCell id="1895" r="O63" connectionId="0">
    <xmlCellPr id="1" uniqueName="P1081531">
      <xmlPr mapId="1" xpath="/GFI-IZD-POD/IPK-E_1000958/P1081531" xmlDataType="decimal"/>
    </xmlCellPr>
  </singleXmlCell>
  <singleXmlCell id="1896" r="P63" connectionId="0">
    <xmlCellPr id="1" uniqueName="P1082568">
      <xmlPr mapId="1" xpath="/GFI-IZD-POD/IPK-E_1000958/P1082568" xmlDataType="decimal"/>
    </xmlCellPr>
  </singleXmlCell>
  <singleXmlCell id="1897" r="Q63" connectionId="0">
    <xmlCellPr id="1" uniqueName="P1082570">
      <xmlPr mapId="1" xpath="/GFI-IZD-POD/IPK-E_1000958/P1082570" xmlDataType="decimal"/>
    </xmlCellPr>
  </singleXmlCell>
  <singleXmlCell id="1898" r="R63" connectionId="0">
    <xmlCellPr id="1" uniqueName="P1082573">
      <xmlPr mapId="1" xpath="/GFI-IZD-POD/IPK-E_1000958/P1082573" xmlDataType="decimal"/>
    </xmlCellPr>
  </singleXmlCell>
  <singleXmlCell id="1899" r="S63" connectionId="0">
    <xmlCellPr id="1" uniqueName="P1123108">
      <xmlPr mapId="1" xpath="/GFI-IZD-POD/IPK-E_1000958/P1123108" xmlDataType="decimal"/>
    </xmlCellPr>
  </singleXmlCell>
  <singleXmlCell id="1900" r="T63" connectionId="0">
    <xmlCellPr id="1" uniqueName="P1123109">
      <xmlPr mapId="1" xpath="/GFI-IZD-POD/IPK-E_1000958/P1123109" xmlDataType="decimal"/>
    </xmlCellPr>
  </singleXmlCell>
  <singleXmlCell id="1901" r="U63" connectionId="0">
    <xmlCellPr id="1" uniqueName="P1082576">
      <xmlPr mapId="1" xpath="/GFI-IZD-POD/IPK-E_1000958/P1082576" xmlDataType="decimal"/>
    </xmlCellPr>
  </singleXmlCell>
  <singleXmlCell id="1902" r="V63" connectionId="0">
    <xmlCellPr id="1" uniqueName="P1082578">
      <xmlPr mapId="1" xpath="/GFI-IZD-POD/IPK-E_1000958/P1082578" xmlDataType="decimal"/>
    </xmlCellPr>
  </singleXmlCell>
  <singleXmlCell id="1903" r="W63" connectionId="0">
    <xmlCellPr id="1" uniqueName="P1082580">
      <xmlPr mapId="1" xpath="/GFI-IZD-POD/IPK-E_1000958/P1082580" xmlDataType="decimal"/>
    </xmlCellPr>
  </singleXmlCell>
  <singleXmlCell id="1904" r="X63" connectionId="0">
    <xmlCellPr id="1" uniqueName="P1082582">
      <xmlPr mapId="1" xpath="/GFI-IZD-POD/IPK-E_1000958/P1082582" xmlDataType="decimal"/>
    </xmlCellPr>
  </singleXmlCell>
  <singleXmlCell id="1905" r="Y63" connectionId="0">
    <xmlCellPr id="1"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7" workbookViewId="0">
      <selection activeCell="F63" sqref="F63"/>
    </sheetView>
  </sheetViews>
  <sheetFormatPr defaultRowHeight="12.75" x14ac:dyDescent="0.2"/>
  <cols>
    <col min="9" max="9" width="13.42578125" customWidth="1"/>
  </cols>
  <sheetData>
    <row r="1" spans="1:10" ht="15.75" x14ac:dyDescent="0.2">
      <c r="A1" s="138"/>
      <c r="B1" s="139"/>
      <c r="C1" s="139"/>
      <c r="D1" s="15"/>
      <c r="E1" s="15"/>
      <c r="F1" s="15"/>
      <c r="G1" s="15"/>
      <c r="H1" s="15"/>
      <c r="I1" s="15"/>
      <c r="J1" s="16"/>
    </row>
    <row r="2" spans="1:10" ht="14.45" customHeight="1" x14ac:dyDescent="0.2">
      <c r="A2" s="140" t="s">
        <v>316</v>
      </c>
      <c r="B2" s="141"/>
      <c r="C2" s="141"/>
      <c r="D2" s="141"/>
      <c r="E2" s="141"/>
      <c r="F2" s="141"/>
      <c r="G2" s="141"/>
      <c r="H2" s="141"/>
      <c r="I2" s="141"/>
      <c r="J2" s="142"/>
    </row>
    <row r="3" spans="1:10" ht="15" x14ac:dyDescent="0.2">
      <c r="A3" s="51"/>
      <c r="B3" s="52"/>
      <c r="C3" s="52"/>
      <c r="D3" s="52"/>
      <c r="E3" s="52"/>
      <c r="F3" s="52"/>
      <c r="G3" s="52"/>
      <c r="H3" s="52"/>
      <c r="I3" s="52"/>
      <c r="J3" s="53"/>
    </row>
    <row r="4" spans="1:10" ht="33.6" customHeight="1" x14ac:dyDescent="0.2">
      <c r="A4" s="143" t="s">
        <v>301</v>
      </c>
      <c r="B4" s="144"/>
      <c r="C4" s="144"/>
      <c r="D4" s="144"/>
      <c r="E4" s="145" t="s">
        <v>444</v>
      </c>
      <c r="F4" s="146"/>
      <c r="G4" s="59" t="s">
        <v>0</v>
      </c>
      <c r="H4" s="145" t="s">
        <v>445</v>
      </c>
      <c r="I4" s="146"/>
      <c r="J4" s="17"/>
    </row>
    <row r="5" spans="1:10" s="64" customFormat="1" ht="10.15" customHeight="1" x14ac:dyDescent="0.25">
      <c r="A5" s="147"/>
      <c r="B5" s="148"/>
      <c r="C5" s="148"/>
      <c r="D5" s="148"/>
      <c r="E5" s="148"/>
      <c r="F5" s="148"/>
      <c r="G5" s="148"/>
      <c r="H5" s="148"/>
      <c r="I5" s="148"/>
      <c r="J5" s="149"/>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1" t="s">
        <v>322</v>
      </c>
      <c r="B8" s="152"/>
      <c r="C8" s="152"/>
      <c r="D8" s="152"/>
      <c r="E8" s="152"/>
      <c r="F8" s="152"/>
      <c r="G8" s="152"/>
      <c r="H8" s="152"/>
      <c r="I8" s="152"/>
      <c r="J8" s="18"/>
    </row>
    <row r="9" spans="1:10" ht="14.25" x14ac:dyDescent="0.2">
      <c r="A9" s="19"/>
      <c r="B9" s="47"/>
      <c r="C9" s="47"/>
      <c r="D9" s="47"/>
      <c r="E9" s="150"/>
      <c r="F9" s="150"/>
      <c r="G9" s="100"/>
      <c r="H9" s="100"/>
      <c r="I9" s="57"/>
      <c r="J9" s="58"/>
    </row>
    <row r="10" spans="1:10" ht="25.9" customHeight="1" x14ac:dyDescent="0.2">
      <c r="A10" s="118" t="s">
        <v>302</v>
      </c>
      <c r="B10" s="119"/>
      <c r="C10" s="130" t="s">
        <v>446</v>
      </c>
      <c r="D10" s="131"/>
      <c r="E10" s="49"/>
      <c r="F10" s="153" t="s">
        <v>323</v>
      </c>
      <c r="G10" s="154"/>
      <c r="H10" s="112" t="s">
        <v>449</v>
      </c>
      <c r="I10" s="113"/>
      <c r="J10" s="20"/>
    </row>
    <row r="11" spans="1:10" ht="15.6" customHeight="1" x14ac:dyDescent="0.2">
      <c r="A11" s="19"/>
      <c r="B11" s="47"/>
      <c r="C11" s="47"/>
      <c r="D11" s="47"/>
      <c r="E11" s="137"/>
      <c r="F11" s="137"/>
      <c r="G11" s="137"/>
      <c r="H11" s="137"/>
      <c r="I11" s="50"/>
      <c r="J11" s="20"/>
    </row>
    <row r="12" spans="1:10" ht="21" customHeight="1" x14ac:dyDescent="0.2">
      <c r="A12" s="102" t="s">
        <v>317</v>
      </c>
      <c r="B12" s="119"/>
      <c r="C12" s="130" t="s">
        <v>447</v>
      </c>
      <c r="D12" s="131"/>
      <c r="E12" s="136"/>
      <c r="F12" s="137"/>
      <c r="G12" s="137"/>
      <c r="H12" s="137"/>
      <c r="I12" s="50"/>
      <c r="J12" s="20"/>
    </row>
    <row r="13" spans="1:10" ht="10.9" customHeight="1" x14ac:dyDescent="0.2">
      <c r="A13" s="49"/>
      <c r="B13" s="50"/>
      <c r="C13" s="47"/>
      <c r="D13" s="47"/>
      <c r="E13" s="100"/>
      <c r="F13" s="100"/>
      <c r="G13" s="100"/>
      <c r="H13" s="100"/>
      <c r="I13" s="47"/>
      <c r="J13" s="21"/>
    </row>
    <row r="14" spans="1:10" ht="22.9" customHeight="1" x14ac:dyDescent="0.2">
      <c r="A14" s="102" t="s">
        <v>303</v>
      </c>
      <c r="B14" s="129"/>
      <c r="C14" s="130" t="s">
        <v>448</v>
      </c>
      <c r="D14" s="131"/>
      <c r="E14" s="135"/>
      <c r="F14" s="120"/>
      <c r="G14" s="63" t="s">
        <v>324</v>
      </c>
      <c r="H14" s="112" t="s">
        <v>450</v>
      </c>
      <c r="I14" s="113"/>
      <c r="J14" s="60"/>
    </row>
    <row r="15" spans="1:10" ht="14.45" customHeight="1" x14ac:dyDescent="0.2">
      <c r="A15" s="49"/>
      <c r="B15" s="50"/>
      <c r="C15" s="47"/>
      <c r="D15" s="47"/>
      <c r="E15" s="100"/>
      <c r="F15" s="100"/>
      <c r="G15" s="100"/>
      <c r="H15" s="100"/>
      <c r="I15" s="47"/>
      <c r="J15" s="21"/>
    </row>
    <row r="16" spans="1:10" ht="13.15" customHeight="1" x14ac:dyDescent="0.2">
      <c r="A16" s="102" t="s">
        <v>325</v>
      </c>
      <c r="B16" s="129"/>
      <c r="C16" s="130" t="s">
        <v>451</v>
      </c>
      <c r="D16" s="131"/>
      <c r="E16" s="56"/>
      <c r="F16" s="56"/>
      <c r="G16" s="56"/>
      <c r="H16" s="56"/>
      <c r="I16" s="56"/>
      <c r="J16" s="60"/>
    </row>
    <row r="17" spans="1:10" ht="14.45" customHeight="1" x14ac:dyDescent="0.2">
      <c r="A17" s="132"/>
      <c r="B17" s="133"/>
      <c r="C17" s="133"/>
      <c r="D17" s="133"/>
      <c r="E17" s="133"/>
      <c r="F17" s="133"/>
      <c r="G17" s="133"/>
      <c r="H17" s="133"/>
      <c r="I17" s="133"/>
      <c r="J17" s="134"/>
    </row>
    <row r="18" spans="1:10" x14ac:dyDescent="0.2">
      <c r="A18" s="118" t="s">
        <v>304</v>
      </c>
      <c r="B18" s="119"/>
      <c r="C18" s="104" t="s">
        <v>452</v>
      </c>
      <c r="D18" s="105"/>
      <c r="E18" s="105"/>
      <c r="F18" s="105"/>
      <c r="G18" s="105"/>
      <c r="H18" s="105"/>
      <c r="I18" s="105"/>
      <c r="J18" s="106"/>
    </row>
    <row r="19" spans="1:10" ht="14.25" x14ac:dyDescent="0.2">
      <c r="A19" s="19"/>
      <c r="B19" s="47"/>
      <c r="C19" s="62"/>
      <c r="D19" s="47"/>
      <c r="E19" s="100"/>
      <c r="F19" s="100"/>
      <c r="G19" s="100"/>
      <c r="H19" s="100"/>
      <c r="I19" s="47"/>
      <c r="J19" s="21"/>
    </row>
    <row r="20" spans="1:10" ht="14.25" x14ac:dyDescent="0.2">
      <c r="A20" s="118" t="s">
        <v>305</v>
      </c>
      <c r="B20" s="119"/>
      <c r="C20" s="112">
        <v>51000</v>
      </c>
      <c r="D20" s="113"/>
      <c r="E20" s="100"/>
      <c r="F20" s="100"/>
      <c r="G20" s="104" t="s">
        <v>453</v>
      </c>
      <c r="H20" s="105"/>
      <c r="I20" s="105"/>
      <c r="J20" s="106"/>
    </row>
    <row r="21" spans="1:10" ht="14.25" x14ac:dyDescent="0.2">
      <c r="A21" s="19"/>
      <c r="B21" s="47"/>
      <c r="C21" s="47"/>
      <c r="D21" s="47"/>
      <c r="E21" s="100"/>
      <c r="F21" s="100"/>
      <c r="G21" s="100"/>
      <c r="H21" s="100"/>
      <c r="I21" s="47"/>
      <c r="J21" s="21"/>
    </row>
    <row r="22" spans="1:10" x14ac:dyDescent="0.2">
      <c r="A22" s="118" t="s">
        <v>306</v>
      </c>
      <c r="B22" s="119"/>
      <c r="C22" s="104" t="s">
        <v>454</v>
      </c>
      <c r="D22" s="105"/>
      <c r="E22" s="105"/>
      <c r="F22" s="105"/>
      <c r="G22" s="105"/>
      <c r="H22" s="105"/>
      <c r="I22" s="105"/>
      <c r="J22" s="106"/>
    </row>
    <row r="23" spans="1:10" ht="14.25" x14ac:dyDescent="0.2">
      <c r="A23" s="19"/>
      <c r="B23" s="47"/>
      <c r="C23" s="47"/>
      <c r="D23" s="47"/>
      <c r="E23" s="100"/>
      <c r="F23" s="100"/>
      <c r="G23" s="100"/>
      <c r="H23" s="100"/>
      <c r="I23" s="47"/>
      <c r="J23" s="21"/>
    </row>
    <row r="24" spans="1:10" ht="14.25" x14ac:dyDescent="0.2">
      <c r="A24" s="118" t="s">
        <v>307</v>
      </c>
      <c r="B24" s="119"/>
      <c r="C24" s="124" t="s">
        <v>455</v>
      </c>
      <c r="D24" s="125"/>
      <c r="E24" s="125"/>
      <c r="F24" s="125"/>
      <c r="G24" s="125"/>
      <c r="H24" s="125"/>
      <c r="I24" s="125"/>
      <c r="J24" s="126"/>
    </row>
    <row r="25" spans="1:10" ht="14.25" x14ac:dyDescent="0.2">
      <c r="A25" s="19"/>
      <c r="B25" s="47"/>
      <c r="C25" s="62"/>
      <c r="D25" s="47"/>
      <c r="E25" s="100"/>
      <c r="F25" s="100"/>
      <c r="G25" s="100"/>
      <c r="H25" s="100"/>
      <c r="I25" s="47"/>
      <c r="J25" s="21"/>
    </row>
    <row r="26" spans="1:10" ht="14.25" x14ac:dyDescent="0.2">
      <c r="A26" s="118" t="s">
        <v>308</v>
      </c>
      <c r="B26" s="119"/>
      <c r="C26" s="124" t="s">
        <v>456</v>
      </c>
      <c r="D26" s="125"/>
      <c r="E26" s="125"/>
      <c r="F26" s="125"/>
      <c r="G26" s="125"/>
      <c r="H26" s="125"/>
      <c r="I26" s="125"/>
      <c r="J26" s="126"/>
    </row>
    <row r="27" spans="1:10" ht="13.9" customHeight="1" x14ac:dyDescent="0.2">
      <c r="A27" s="19"/>
      <c r="B27" s="47"/>
      <c r="C27" s="62"/>
      <c r="D27" s="47"/>
      <c r="E27" s="100"/>
      <c r="F27" s="100"/>
      <c r="G27" s="100"/>
      <c r="H27" s="100"/>
      <c r="I27" s="47"/>
      <c r="J27" s="21"/>
    </row>
    <row r="28" spans="1:10" ht="22.9" customHeight="1" x14ac:dyDescent="0.2">
      <c r="A28" s="102" t="s">
        <v>318</v>
      </c>
      <c r="B28" s="119"/>
      <c r="C28" s="34">
        <v>633</v>
      </c>
      <c r="D28" s="22"/>
      <c r="E28" s="123"/>
      <c r="F28" s="123"/>
      <c r="G28" s="123"/>
      <c r="H28" s="123"/>
      <c r="I28" s="127"/>
      <c r="J28" s="128"/>
    </row>
    <row r="29" spans="1:10" ht="14.25" x14ac:dyDescent="0.2">
      <c r="A29" s="19"/>
      <c r="B29" s="47"/>
      <c r="C29" s="47"/>
      <c r="D29" s="47"/>
      <c r="E29" s="100"/>
      <c r="F29" s="100"/>
      <c r="G29" s="100"/>
      <c r="H29" s="100"/>
      <c r="I29" s="47"/>
      <c r="J29" s="21"/>
    </row>
    <row r="30" spans="1:10" ht="15" x14ac:dyDescent="0.2">
      <c r="A30" s="118" t="s">
        <v>309</v>
      </c>
      <c r="B30" s="119"/>
      <c r="C30" s="76" t="s">
        <v>328</v>
      </c>
      <c r="D30" s="114" t="s">
        <v>326</v>
      </c>
      <c r="E30" s="115"/>
      <c r="F30" s="115"/>
      <c r="G30" s="115"/>
      <c r="H30" s="69" t="s">
        <v>327</v>
      </c>
      <c r="I30" s="70" t="s">
        <v>328</v>
      </c>
      <c r="J30" s="71"/>
    </row>
    <row r="31" spans="1:10" x14ac:dyDescent="0.2">
      <c r="A31" s="118"/>
      <c r="B31" s="119"/>
      <c r="C31" s="23"/>
      <c r="D31" s="59"/>
      <c r="E31" s="120"/>
      <c r="F31" s="120"/>
      <c r="G31" s="120"/>
      <c r="H31" s="120"/>
      <c r="I31" s="121"/>
      <c r="J31" s="122"/>
    </row>
    <row r="32" spans="1:10" x14ac:dyDescent="0.2">
      <c r="A32" s="118" t="s">
        <v>319</v>
      </c>
      <c r="B32" s="119"/>
      <c r="C32" s="34" t="s">
        <v>331</v>
      </c>
      <c r="D32" s="114" t="s">
        <v>329</v>
      </c>
      <c r="E32" s="115"/>
      <c r="F32" s="115"/>
      <c r="G32" s="115"/>
      <c r="H32" s="72" t="s">
        <v>330</v>
      </c>
      <c r="I32" s="73" t="s">
        <v>331</v>
      </c>
      <c r="J32" s="74"/>
    </row>
    <row r="33" spans="1:10" ht="14.25" x14ac:dyDescent="0.2">
      <c r="A33" s="19"/>
      <c r="B33" s="47"/>
      <c r="C33" s="47"/>
      <c r="D33" s="47"/>
      <c r="E33" s="100"/>
      <c r="F33" s="100"/>
      <c r="G33" s="100"/>
      <c r="H33" s="100"/>
      <c r="I33" s="47"/>
      <c r="J33" s="21"/>
    </row>
    <row r="34" spans="1:10" x14ac:dyDescent="0.2">
      <c r="A34" s="114" t="s">
        <v>320</v>
      </c>
      <c r="B34" s="115"/>
      <c r="C34" s="115"/>
      <c r="D34" s="115"/>
      <c r="E34" s="115" t="s">
        <v>310</v>
      </c>
      <c r="F34" s="115"/>
      <c r="G34" s="115"/>
      <c r="H34" s="115"/>
      <c r="I34" s="115"/>
      <c r="J34" s="24" t="s">
        <v>311</v>
      </c>
    </row>
    <row r="35" spans="1:10" ht="14.25" x14ac:dyDescent="0.2">
      <c r="A35" s="19"/>
      <c r="B35" s="47"/>
      <c r="C35" s="47"/>
      <c r="D35" s="47"/>
      <c r="E35" s="100"/>
      <c r="F35" s="100"/>
      <c r="G35" s="100"/>
      <c r="H35" s="100"/>
      <c r="I35" s="47"/>
      <c r="J35" s="58"/>
    </row>
    <row r="36" spans="1:10" x14ac:dyDescent="0.2">
      <c r="A36" s="107" t="s">
        <v>468</v>
      </c>
      <c r="B36" s="108"/>
      <c r="C36" s="108"/>
      <c r="D36" s="108"/>
      <c r="E36" s="107" t="s">
        <v>471</v>
      </c>
      <c r="F36" s="108"/>
      <c r="G36" s="108"/>
      <c r="H36" s="108"/>
      <c r="I36" s="109"/>
      <c r="J36" s="48">
        <v>1230000</v>
      </c>
    </row>
    <row r="37" spans="1:10" ht="14.25" x14ac:dyDescent="0.2">
      <c r="A37" s="19"/>
      <c r="B37" s="47"/>
      <c r="C37" s="62"/>
      <c r="D37" s="117"/>
      <c r="E37" s="117"/>
      <c r="F37" s="117"/>
      <c r="G37" s="117"/>
      <c r="H37" s="117"/>
      <c r="I37" s="117"/>
      <c r="J37" s="21"/>
    </row>
    <row r="38" spans="1:10" x14ac:dyDescent="0.2">
      <c r="A38" s="107" t="s">
        <v>469</v>
      </c>
      <c r="B38" s="108"/>
      <c r="C38" s="108"/>
      <c r="D38" s="109"/>
      <c r="E38" s="107" t="s">
        <v>453</v>
      </c>
      <c r="F38" s="108"/>
      <c r="G38" s="108"/>
      <c r="H38" s="108"/>
      <c r="I38" s="109"/>
      <c r="J38" s="34">
        <v>1230077</v>
      </c>
    </row>
    <row r="39" spans="1:10" ht="14.25" x14ac:dyDescent="0.2">
      <c r="A39" s="19"/>
      <c r="B39" s="47"/>
      <c r="C39" s="62"/>
      <c r="D39" s="61"/>
      <c r="E39" s="117"/>
      <c r="F39" s="117"/>
      <c r="G39" s="117"/>
      <c r="H39" s="117"/>
      <c r="I39" s="50"/>
      <c r="J39" s="21"/>
    </row>
    <row r="40" spans="1:10" x14ac:dyDescent="0.2">
      <c r="A40" s="107" t="s">
        <v>470</v>
      </c>
      <c r="B40" s="108"/>
      <c r="C40" s="108"/>
      <c r="D40" s="109"/>
      <c r="E40" s="107" t="s">
        <v>471</v>
      </c>
      <c r="F40" s="108"/>
      <c r="G40" s="108"/>
      <c r="H40" s="108"/>
      <c r="I40" s="109"/>
      <c r="J40" s="34">
        <v>5362164</v>
      </c>
    </row>
    <row r="41" spans="1:10" ht="14.25" x14ac:dyDescent="0.2">
      <c r="A41" s="19"/>
      <c r="B41" s="47"/>
      <c r="C41" s="62"/>
      <c r="D41" s="61"/>
      <c r="E41" s="61"/>
      <c r="F41" s="61"/>
      <c r="G41" s="61"/>
      <c r="H41" s="61"/>
      <c r="I41" s="50"/>
      <c r="J41" s="21"/>
    </row>
    <row r="42" spans="1:10" x14ac:dyDescent="0.2">
      <c r="A42" s="107"/>
      <c r="B42" s="108"/>
      <c r="C42" s="108"/>
      <c r="D42" s="109"/>
      <c r="E42" s="107"/>
      <c r="F42" s="108"/>
      <c r="G42" s="108"/>
      <c r="H42" s="108"/>
      <c r="I42" s="109"/>
      <c r="J42" s="34"/>
    </row>
    <row r="43" spans="1:10" ht="14.25" x14ac:dyDescent="0.2">
      <c r="A43" s="25"/>
      <c r="B43" s="62"/>
      <c r="C43" s="99"/>
      <c r="D43" s="99"/>
      <c r="E43" s="100"/>
      <c r="F43" s="100"/>
      <c r="G43" s="99"/>
      <c r="H43" s="99"/>
      <c r="I43" s="99"/>
      <c r="J43" s="21"/>
    </row>
    <row r="44" spans="1:10" x14ac:dyDescent="0.2">
      <c r="A44" s="107"/>
      <c r="B44" s="108"/>
      <c r="C44" s="108"/>
      <c r="D44" s="109"/>
      <c r="E44" s="107"/>
      <c r="F44" s="108"/>
      <c r="G44" s="108"/>
      <c r="H44" s="108"/>
      <c r="I44" s="109"/>
      <c r="J44" s="34"/>
    </row>
    <row r="45" spans="1:10" ht="14.25" x14ac:dyDescent="0.2">
      <c r="A45" s="25"/>
      <c r="B45" s="62"/>
      <c r="C45" s="62"/>
      <c r="D45" s="47"/>
      <c r="E45" s="116"/>
      <c r="F45" s="116"/>
      <c r="G45" s="99"/>
      <c r="H45" s="99"/>
      <c r="I45" s="47"/>
      <c r="J45" s="21"/>
    </row>
    <row r="46" spans="1:10" x14ac:dyDescent="0.2">
      <c r="A46" s="107"/>
      <c r="B46" s="108"/>
      <c r="C46" s="108"/>
      <c r="D46" s="109"/>
      <c r="E46" s="107"/>
      <c r="F46" s="108"/>
      <c r="G46" s="108"/>
      <c r="H46" s="108"/>
      <c r="I46" s="109"/>
      <c r="J46" s="34"/>
    </row>
    <row r="47" spans="1:10" ht="14.25" x14ac:dyDescent="0.2">
      <c r="A47" s="25"/>
      <c r="B47" s="62"/>
      <c r="C47" s="62"/>
      <c r="D47" s="47"/>
      <c r="E47" s="100"/>
      <c r="F47" s="100"/>
      <c r="G47" s="99"/>
      <c r="H47" s="99"/>
      <c r="I47" s="47"/>
      <c r="J47" s="75" t="s">
        <v>332</v>
      </c>
    </row>
    <row r="48" spans="1:10" ht="14.25" x14ac:dyDescent="0.2">
      <c r="A48" s="25"/>
      <c r="B48" s="62"/>
      <c r="C48" s="62"/>
      <c r="D48" s="47"/>
      <c r="E48" s="100"/>
      <c r="F48" s="100"/>
      <c r="G48" s="99"/>
      <c r="H48" s="99"/>
      <c r="I48" s="47"/>
      <c r="J48" s="75" t="s">
        <v>333</v>
      </c>
    </row>
    <row r="49" spans="1:10" ht="14.45" customHeight="1" x14ac:dyDescent="0.2">
      <c r="A49" s="102" t="s">
        <v>312</v>
      </c>
      <c r="B49" s="103"/>
      <c r="C49" s="112" t="s">
        <v>460</v>
      </c>
      <c r="D49" s="113"/>
      <c r="E49" s="110" t="s">
        <v>334</v>
      </c>
      <c r="F49" s="111"/>
      <c r="G49" s="104"/>
      <c r="H49" s="105"/>
      <c r="I49" s="105"/>
      <c r="J49" s="106"/>
    </row>
    <row r="50" spans="1:10" ht="14.25" x14ac:dyDescent="0.2">
      <c r="A50" s="25"/>
      <c r="B50" s="62"/>
      <c r="C50" s="99"/>
      <c r="D50" s="99"/>
      <c r="E50" s="100"/>
      <c r="F50" s="100"/>
      <c r="G50" s="101" t="s">
        <v>335</v>
      </c>
      <c r="H50" s="101"/>
      <c r="I50" s="101"/>
      <c r="J50" s="26"/>
    </row>
    <row r="51" spans="1:10" ht="13.9" customHeight="1" x14ac:dyDescent="0.2">
      <c r="A51" s="102" t="s">
        <v>313</v>
      </c>
      <c r="B51" s="103"/>
      <c r="C51" s="104" t="s">
        <v>457</v>
      </c>
      <c r="D51" s="105"/>
      <c r="E51" s="105"/>
      <c r="F51" s="105"/>
      <c r="G51" s="105"/>
      <c r="H51" s="105"/>
      <c r="I51" s="105"/>
      <c r="J51" s="106"/>
    </row>
    <row r="52" spans="1:10" ht="14.25" x14ac:dyDescent="0.2">
      <c r="A52" s="19"/>
      <c r="B52" s="47"/>
      <c r="C52" s="123" t="s">
        <v>314</v>
      </c>
      <c r="D52" s="123"/>
      <c r="E52" s="123"/>
      <c r="F52" s="123"/>
      <c r="G52" s="123"/>
      <c r="H52" s="123"/>
      <c r="I52" s="123"/>
      <c r="J52" s="21"/>
    </row>
    <row r="53" spans="1:10" ht="14.25" x14ac:dyDescent="0.2">
      <c r="A53" s="102" t="s">
        <v>315</v>
      </c>
      <c r="B53" s="103"/>
      <c r="C53" s="159" t="s">
        <v>458</v>
      </c>
      <c r="D53" s="160"/>
      <c r="E53" s="161"/>
      <c r="F53" s="100"/>
      <c r="G53" s="100"/>
      <c r="H53" s="115"/>
      <c r="I53" s="115"/>
      <c r="J53" s="162"/>
    </row>
    <row r="54" spans="1:10" ht="14.25" x14ac:dyDescent="0.2">
      <c r="A54" s="19"/>
      <c r="B54" s="47"/>
      <c r="C54" s="62"/>
      <c r="D54" s="47"/>
      <c r="E54" s="100"/>
      <c r="F54" s="100"/>
      <c r="G54" s="100"/>
      <c r="H54" s="100"/>
      <c r="I54" s="47"/>
      <c r="J54" s="21"/>
    </row>
    <row r="55" spans="1:10" ht="14.45" customHeight="1" x14ac:dyDescent="0.2">
      <c r="A55" s="102" t="s">
        <v>307</v>
      </c>
      <c r="B55" s="103"/>
      <c r="C55" s="155" t="s">
        <v>459</v>
      </c>
      <c r="D55" s="156"/>
      <c r="E55" s="156"/>
      <c r="F55" s="156"/>
      <c r="G55" s="156"/>
      <c r="H55" s="156"/>
      <c r="I55" s="156"/>
      <c r="J55" s="157"/>
    </row>
    <row r="56" spans="1:10" ht="14.25" x14ac:dyDescent="0.2">
      <c r="A56" s="19"/>
      <c r="B56" s="47"/>
      <c r="C56" s="47"/>
      <c r="D56" s="47"/>
      <c r="E56" s="100"/>
      <c r="F56" s="100"/>
      <c r="G56" s="100"/>
      <c r="H56" s="100"/>
      <c r="I56" s="47"/>
      <c r="J56" s="21"/>
    </row>
    <row r="57" spans="1:10" ht="14.25" x14ac:dyDescent="0.2">
      <c r="A57" s="102" t="s">
        <v>336</v>
      </c>
      <c r="B57" s="103"/>
      <c r="C57" s="155" t="s">
        <v>472</v>
      </c>
      <c r="D57" s="156"/>
      <c r="E57" s="156"/>
      <c r="F57" s="156"/>
      <c r="G57" s="156"/>
      <c r="H57" s="156"/>
      <c r="I57" s="156"/>
      <c r="J57" s="157"/>
    </row>
    <row r="58" spans="1:10" ht="14.45" customHeight="1" x14ac:dyDescent="0.2">
      <c r="A58" s="19"/>
      <c r="B58" s="47"/>
      <c r="C58" s="101" t="s">
        <v>337</v>
      </c>
      <c r="D58" s="101"/>
      <c r="E58" s="101"/>
      <c r="F58" s="101"/>
      <c r="G58" s="47"/>
      <c r="H58" s="47"/>
      <c r="I58" s="47"/>
      <c r="J58" s="21"/>
    </row>
    <row r="59" spans="1:10" ht="14.25" x14ac:dyDescent="0.2">
      <c r="A59" s="102" t="s">
        <v>338</v>
      </c>
      <c r="B59" s="103"/>
      <c r="C59" s="155" t="s">
        <v>473</v>
      </c>
      <c r="D59" s="156"/>
      <c r="E59" s="156"/>
      <c r="F59" s="156"/>
      <c r="G59" s="156"/>
      <c r="H59" s="156"/>
      <c r="I59" s="156"/>
      <c r="J59" s="157"/>
    </row>
    <row r="60" spans="1:10" ht="14.45" customHeight="1" x14ac:dyDescent="0.2">
      <c r="A60" s="27"/>
      <c r="B60" s="28"/>
      <c r="C60" s="158" t="s">
        <v>339</v>
      </c>
      <c r="D60" s="158"/>
      <c r="E60" s="158"/>
      <c r="F60" s="158"/>
      <c r="G60" s="158"/>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abSelected="1" view="pageBreakPreview" zoomScale="110" zoomScaleNormal="100" workbookViewId="0">
      <selection activeCell="H8" sqref="A8:I134"/>
    </sheetView>
  </sheetViews>
  <sheetFormatPr defaultColWidth="8.85546875" defaultRowHeight="12.75" x14ac:dyDescent="0.2"/>
  <cols>
    <col min="8" max="9" width="15.7109375" style="33" customWidth="1"/>
    <col min="10" max="10" width="10.28515625" bestFit="1" customWidth="1"/>
  </cols>
  <sheetData>
    <row r="1" spans="1:9" x14ac:dyDescent="0.2">
      <c r="A1" s="167" t="s">
        <v>1</v>
      </c>
      <c r="B1" s="168"/>
      <c r="C1" s="168"/>
      <c r="D1" s="168"/>
      <c r="E1" s="168"/>
      <c r="F1" s="168"/>
      <c r="G1" s="168"/>
      <c r="H1" s="168"/>
      <c r="I1" s="168"/>
    </row>
    <row r="2" spans="1:9" x14ac:dyDescent="0.2">
      <c r="A2" s="169" t="s">
        <v>461</v>
      </c>
      <c r="B2" s="170"/>
      <c r="C2" s="170"/>
      <c r="D2" s="170"/>
      <c r="E2" s="170"/>
      <c r="F2" s="170"/>
      <c r="G2" s="170"/>
      <c r="H2" s="170"/>
      <c r="I2" s="170"/>
    </row>
    <row r="3" spans="1:9" x14ac:dyDescent="0.2">
      <c r="A3" s="171" t="s">
        <v>443</v>
      </c>
      <c r="B3" s="171"/>
      <c r="C3" s="171"/>
      <c r="D3" s="171"/>
      <c r="E3" s="171"/>
      <c r="F3" s="171"/>
      <c r="G3" s="171"/>
      <c r="H3" s="171"/>
      <c r="I3" s="171"/>
    </row>
    <row r="4" spans="1:9" x14ac:dyDescent="0.2">
      <c r="A4" s="172" t="s">
        <v>462</v>
      </c>
      <c r="B4" s="173"/>
      <c r="C4" s="173"/>
      <c r="D4" s="173"/>
      <c r="E4" s="173"/>
      <c r="F4" s="173"/>
      <c r="G4" s="173"/>
      <c r="H4" s="173"/>
      <c r="I4" s="174"/>
    </row>
    <row r="5" spans="1:9" ht="34.5" thickBot="1" x14ac:dyDescent="0.25">
      <c r="A5" s="178" t="s">
        <v>2</v>
      </c>
      <c r="B5" s="179"/>
      <c r="C5" s="179"/>
      <c r="D5" s="179"/>
      <c r="E5" s="179"/>
      <c r="F5" s="180"/>
      <c r="G5" s="12" t="s">
        <v>104</v>
      </c>
      <c r="H5" s="31" t="s">
        <v>291</v>
      </c>
      <c r="I5" s="32" t="s">
        <v>296</v>
      </c>
    </row>
    <row r="6" spans="1:9" x14ac:dyDescent="0.2">
      <c r="A6" s="175">
        <v>1</v>
      </c>
      <c r="B6" s="176"/>
      <c r="C6" s="176"/>
      <c r="D6" s="176"/>
      <c r="E6" s="176"/>
      <c r="F6" s="177"/>
      <c r="G6" s="13">
        <v>2</v>
      </c>
      <c r="H6" s="14">
        <v>3</v>
      </c>
      <c r="I6" s="14">
        <v>4</v>
      </c>
    </row>
    <row r="7" spans="1:9" x14ac:dyDescent="0.2">
      <c r="A7" s="181"/>
      <c r="B7" s="181"/>
      <c r="C7" s="181"/>
      <c r="D7" s="181"/>
      <c r="E7" s="181"/>
      <c r="F7" s="181"/>
      <c r="G7" s="181"/>
      <c r="H7" s="181"/>
      <c r="I7" s="182"/>
    </row>
    <row r="8" spans="1:9" ht="12.75" customHeight="1" x14ac:dyDescent="0.2">
      <c r="A8" s="183" t="s">
        <v>4</v>
      </c>
      <c r="B8" s="183"/>
      <c r="C8" s="183"/>
      <c r="D8" s="183"/>
      <c r="E8" s="183"/>
      <c r="F8" s="183"/>
      <c r="G8" s="78">
        <v>1</v>
      </c>
      <c r="H8" s="79">
        <v>0</v>
      </c>
      <c r="I8" s="79">
        <v>0</v>
      </c>
    </row>
    <row r="9" spans="1:9" ht="12.75" customHeight="1" x14ac:dyDescent="0.2">
      <c r="A9" s="165" t="s">
        <v>5</v>
      </c>
      <c r="B9" s="165"/>
      <c r="C9" s="165"/>
      <c r="D9" s="165"/>
      <c r="E9" s="165"/>
      <c r="F9" s="165"/>
      <c r="G9" s="80">
        <v>2</v>
      </c>
      <c r="H9" s="81">
        <f>H10+H17+H27+H38+H43</f>
        <v>131971737</v>
      </c>
      <c r="I9" s="81">
        <f>I10+I17+I27+I38+I43</f>
        <v>139369468</v>
      </c>
    </row>
    <row r="10" spans="1:9" ht="12.75" customHeight="1" x14ac:dyDescent="0.2">
      <c r="A10" s="164" t="s">
        <v>6</v>
      </c>
      <c r="B10" s="164"/>
      <c r="C10" s="164"/>
      <c r="D10" s="164"/>
      <c r="E10" s="164"/>
      <c r="F10" s="164"/>
      <c r="G10" s="80">
        <v>3</v>
      </c>
      <c r="H10" s="81">
        <f>H11+H12+H13+H14+H15+H16</f>
        <v>20502088</v>
      </c>
      <c r="I10" s="81">
        <f>I11+I12+I13+I14+I15+I16</f>
        <v>18192310</v>
      </c>
    </row>
    <row r="11" spans="1:9" ht="12.75" customHeight="1" x14ac:dyDescent="0.2">
      <c r="A11" s="163" t="s">
        <v>7</v>
      </c>
      <c r="B11" s="163"/>
      <c r="C11" s="163"/>
      <c r="D11" s="163"/>
      <c r="E11" s="163"/>
      <c r="F11" s="163"/>
      <c r="G11" s="78">
        <v>4</v>
      </c>
      <c r="H11" s="79">
        <v>0</v>
      </c>
      <c r="I11" s="79">
        <v>0</v>
      </c>
    </row>
    <row r="12" spans="1:9" ht="23.45" customHeight="1" x14ac:dyDescent="0.2">
      <c r="A12" s="163" t="s">
        <v>8</v>
      </c>
      <c r="B12" s="163"/>
      <c r="C12" s="163"/>
      <c r="D12" s="163"/>
      <c r="E12" s="163"/>
      <c r="F12" s="163"/>
      <c r="G12" s="78">
        <v>5</v>
      </c>
      <c r="H12" s="79">
        <v>20482388</v>
      </c>
      <c r="I12" s="79">
        <v>18140952</v>
      </c>
    </row>
    <row r="13" spans="1:9" ht="12.75" customHeight="1" x14ac:dyDescent="0.2">
      <c r="A13" s="163" t="s">
        <v>9</v>
      </c>
      <c r="B13" s="163"/>
      <c r="C13" s="163"/>
      <c r="D13" s="163"/>
      <c r="E13" s="163"/>
      <c r="F13" s="163"/>
      <c r="G13" s="78">
        <v>6</v>
      </c>
      <c r="H13" s="79">
        <v>0</v>
      </c>
      <c r="I13" s="79">
        <v>0</v>
      </c>
    </row>
    <row r="14" spans="1:9" ht="12.75" customHeight="1" x14ac:dyDescent="0.2">
      <c r="A14" s="163" t="s">
        <v>10</v>
      </c>
      <c r="B14" s="163"/>
      <c r="C14" s="163"/>
      <c r="D14" s="163"/>
      <c r="E14" s="163"/>
      <c r="F14" s="163"/>
      <c r="G14" s="78">
        <v>7</v>
      </c>
      <c r="H14" s="79">
        <v>0</v>
      </c>
      <c r="I14" s="79">
        <v>0</v>
      </c>
    </row>
    <row r="15" spans="1:9" ht="12.75" customHeight="1" x14ac:dyDescent="0.2">
      <c r="A15" s="163" t="s">
        <v>11</v>
      </c>
      <c r="B15" s="163"/>
      <c r="C15" s="163"/>
      <c r="D15" s="163"/>
      <c r="E15" s="163"/>
      <c r="F15" s="163"/>
      <c r="G15" s="78">
        <v>8</v>
      </c>
      <c r="H15" s="79">
        <v>19700</v>
      </c>
      <c r="I15" s="79">
        <v>51358</v>
      </c>
    </row>
    <row r="16" spans="1:9" ht="12.75" customHeight="1" x14ac:dyDescent="0.2">
      <c r="A16" s="163" t="s">
        <v>12</v>
      </c>
      <c r="B16" s="163"/>
      <c r="C16" s="163"/>
      <c r="D16" s="163"/>
      <c r="E16" s="163"/>
      <c r="F16" s="163"/>
      <c r="G16" s="78">
        <v>9</v>
      </c>
      <c r="H16" s="79">
        <v>0</v>
      </c>
      <c r="I16" s="79">
        <v>0</v>
      </c>
    </row>
    <row r="17" spans="1:9" ht="12.75" customHeight="1" x14ac:dyDescent="0.2">
      <c r="A17" s="164" t="s">
        <v>13</v>
      </c>
      <c r="B17" s="164"/>
      <c r="C17" s="164"/>
      <c r="D17" s="164"/>
      <c r="E17" s="164"/>
      <c r="F17" s="164"/>
      <c r="G17" s="80">
        <v>10</v>
      </c>
      <c r="H17" s="81">
        <f>H18+H19+H20+H21+H22+H23+H24+H25+H26</f>
        <v>85875741</v>
      </c>
      <c r="I17" s="81">
        <f>I18+I19+I20+I21+I22+I23+I24+I25+I26</f>
        <v>88478833</v>
      </c>
    </row>
    <row r="18" spans="1:9" ht="12.75" customHeight="1" x14ac:dyDescent="0.2">
      <c r="A18" s="163" t="s">
        <v>14</v>
      </c>
      <c r="B18" s="163"/>
      <c r="C18" s="163"/>
      <c r="D18" s="163"/>
      <c r="E18" s="163"/>
      <c r="F18" s="163"/>
      <c r="G18" s="78">
        <v>11</v>
      </c>
      <c r="H18" s="79">
        <v>37340041</v>
      </c>
      <c r="I18" s="79">
        <v>37317191</v>
      </c>
    </row>
    <row r="19" spans="1:9" ht="12.75" customHeight="1" x14ac:dyDescent="0.2">
      <c r="A19" s="163" t="s">
        <v>15</v>
      </c>
      <c r="B19" s="163"/>
      <c r="C19" s="163"/>
      <c r="D19" s="163"/>
      <c r="E19" s="163"/>
      <c r="F19" s="163"/>
      <c r="G19" s="78">
        <v>12</v>
      </c>
      <c r="H19" s="79">
        <v>39318139</v>
      </c>
      <c r="I19" s="79">
        <v>38341705</v>
      </c>
    </row>
    <row r="20" spans="1:9" ht="12.75" customHeight="1" x14ac:dyDescent="0.2">
      <c r="A20" s="163" t="s">
        <v>16</v>
      </c>
      <c r="B20" s="163"/>
      <c r="C20" s="163"/>
      <c r="D20" s="163"/>
      <c r="E20" s="163"/>
      <c r="F20" s="163"/>
      <c r="G20" s="78">
        <v>13</v>
      </c>
      <c r="H20" s="79">
        <v>535214</v>
      </c>
      <c r="I20" s="79">
        <v>609740</v>
      </c>
    </row>
    <row r="21" spans="1:9" ht="12.75" customHeight="1" x14ac:dyDescent="0.2">
      <c r="A21" s="163" t="s">
        <v>17</v>
      </c>
      <c r="B21" s="163"/>
      <c r="C21" s="163"/>
      <c r="D21" s="163"/>
      <c r="E21" s="163"/>
      <c r="F21" s="163"/>
      <c r="G21" s="78">
        <v>14</v>
      </c>
      <c r="H21" s="79">
        <v>6082177</v>
      </c>
      <c r="I21" s="79">
        <v>8582909</v>
      </c>
    </row>
    <row r="22" spans="1:9" ht="12.75" customHeight="1" x14ac:dyDescent="0.2">
      <c r="A22" s="163" t="s">
        <v>18</v>
      </c>
      <c r="B22" s="163"/>
      <c r="C22" s="163"/>
      <c r="D22" s="163"/>
      <c r="E22" s="163"/>
      <c r="F22" s="163"/>
      <c r="G22" s="78">
        <v>15</v>
      </c>
      <c r="H22" s="79">
        <v>0</v>
      </c>
      <c r="I22" s="79">
        <v>0</v>
      </c>
    </row>
    <row r="23" spans="1:9" ht="12.75" customHeight="1" x14ac:dyDescent="0.2">
      <c r="A23" s="163" t="s">
        <v>19</v>
      </c>
      <c r="B23" s="163"/>
      <c r="C23" s="163"/>
      <c r="D23" s="163"/>
      <c r="E23" s="163"/>
      <c r="F23" s="163"/>
      <c r="G23" s="78">
        <v>16</v>
      </c>
      <c r="H23" s="79">
        <v>846843</v>
      </c>
      <c r="I23" s="79">
        <v>16482</v>
      </c>
    </row>
    <row r="24" spans="1:9" ht="12.75" customHeight="1" x14ac:dyDescent="0.2">
      <c r="A24" s="163" t="s">
        <v>20</v>
      </c>
      <c r="B24" s="163"/>
      <c r="C24" s="163"/>
      <c r="D24" s="163"/>
      <c r="E24" s="163"/>
      <c r="F24" s="163"/>
      <c r="G24" s="78">
        <v>17</v>
      </c>
      <c r="H24" s="79">
        <v>1167271</v>
      </c>
      <c r="I24" s="79">
        <v>3068012</v>
      </c>
    </row>
    <row r="25" spans="1:9" ht="12.75" customHeight="1" x14ac:dyDescent="0.2">
      <c r="A25" s="163" t="s">
        <v>21</v>
      </c>
      <c r="B25" s="163"/>
      <c r="C25" s="163"/>
      <c r="D25" s="163"/>
      <c r="E25" s="163"/>
      <c r="F25" s="163"/>
      <c r="G25" s="78">
        <v>18</v>
      </c>
      <c r="H25" s="79">
        <v>43233</v>
      </c>
      <c r="I25" s="79">
        <v>43233</v>
      </c>
    </row>
    <row r="26" spans="1:9" ht="12.75" customHeight="1" x14ac:dyDescent="0.2">
      <c r="A26" s="163" t="s">
        <v>22</v>
      </c>
      <c r="B26" s="163"/>
      <c r="C26" s="163"/>
      <c r="D26" s="163"/>
      <c r="E26" s="163"/>
      <c r="F26" s="163"/>
      <c r="G26" s="78">
        <v>19</v>
      </c>
      <c r="H26" s="79">
        <v>542823</v>
      </c>
      <c r="I26" s="79">
        <v>499561</v>
      </c>
    </row>
    <row r="27" spans="1:9" ht="12.75" customHeight="1" x14ac:dyDescent="0.2">
      <c r="A27" s="164" t="s">
        <v>23</v>
      </c>
      <c r="B27" s="164"/>
      <c r="C27" s="164"/>
      <c r="D27" s="164"/>
      <c r="E27" s="164"/>
      <c r="F27" s="164"/>
      <c r="G27" s="80">
        <v>20</v>
      </c>
      <c r="H27" s="81">
        <f>SUM(H28:H37)</f>
        <v>24690588</v>
      </c>
      <c r="I27" s="81">
        <f>SUM(I28:I37)</f>
        <v>31805887</v>
      </c>
    </row>
    <row r="28" spans="1:9" ht="12.75" customHeight="1" x14ac:dyDescent="0.2">
      <c r="A28" s="163" t="s">
        <v>24</v>
      </c>
      <c r="B28" s="163"/>
      <c r="C28" s="163"/>
      <c r="D28" s="163"/>
      <c r="E28" s="163"/>
      <c r="F28" s="163"/>
      <c r="G28" s="78">
        <v>21</v>
      </c>
      <c r="H28" s="79">
        <v>0</v>
      </c>
      <c r="I28" s="79">
        <v>0</v>
      </c>
    </row>
    <row r="29" spans="1:9" ht="12.75" customHeight="1" x14ac:dyDescent="0.2">
      <c r="A29" s="163" t="s">
        <v>25</v>
      </c>
      <c r="B29" s="163"/>
      <c r="C29" s="163"/>
      <c r="D29" s="163"/>
      <c r="E29" s="163"/>
      <c r="F29" s="163"/>
      <c r="G29" s="78">
        <v>22</v>
      </c>
      <c r="H29" s="79">
        <v>0</v>
      </c>
      <c r="I29" s="79">
        <v>0</v>
      </c>
    </row>
    <row r="30" spans="1:9" ht="12.75" customHeight="1" x14ac:dyDescent="0.2">
      <c r="A30" s="163" t="s">
        <v>26</v>
      </c>
      <c r="B30" s="163"/>
      <c r="C30" s="163"/>
      <c r="D30" s="163"/>
      <c r="E30" s="163"/>
      <c r="F30" s="163"/>
      <c r="G30" s="78">
        <v>23</v>
      </c>
      <c r="H30" s="79">
        <v>0</v>
      </c>
      <c r="I30" s="79">
        <v>0</v>
      </c>
    </row>
    <row r="31" spans="1:9" ht="24.6" customHeight="1" x14ac:dyDescent="0.2">
      <c r="A31" s="163" t="s">
        <v>27</v>
      </c>
      <c r="B31" s="163"/>
      <c r="C31" s="163"/>
      <c r="D31" s="163"/>
      <c r="E31" s="163"/>
      <c r="F31" s="163"/>
      <c r="G31" s="78">
        <v>24</v>
      </c>
      <c r="H31" s="79">
        <v>24640588</v>
      </c>
      <c r="I31" s="79">
        <v>31755887</v>
      </c>
    </row>
    <row r="32" spans="1:9" ht="24" customHeight="1" x14ac:dyDescent="0.2">
      <c r="A32" s="163" t="s">
        <v>28</v>
      </c>
      <c r="B32" s="163"/>
      <c r="C32" s="163"/>
      <c r="D32" s="163"/>
      <c r="E32" s="163"/>
      <c r="F32" s="163"/>
      <c r="G32" s="78">
        <v>25</v>
      </c>
      <c r="H32" s="79">
        <v>0</v>
      </c>
      <c r="I32" s="79">
        <v>0</v>
      </c>
    </row>
    <row r="33" spans="1:9" ht="26.45" customHeight="1" x14ac:dyDescent="0.2">
      <c r="A33" s="163" t="s">
        <v>29</v>
      </c>
      <c r="B33" s="163"/>
      <c r="C33" s="163"/>
      <c r="D33" s="163"/>
      <c r="E33" s="163"/>
      <c r="F33" s="163"/>
      <c r="G33" s="78">
        <v>26</v>
      </c>
      <c r="H33" s="79">
        <v>0</v>
      </c>
      <c r="I33" s="79">
        <v>0</v>
      </c>
    </row>
    <row r="34" spans="1:9" ht="12.75" customHeight="1" x14ac:dyDescent="0.2">
      <c r="A34" s="163" t="s">
        <v>30</v>
      </c>
      <c r="B34" s="163"/>
      <c r="C34" s="163"/>
      <c r="D34" s="163"/>
      <c r="E34" s="163"/>
      <c r="F34" s="163"/>
      <c r="G34" s="78">
        <v>27</v>
      </c>
      <c r="H34" s="79">
        <v>0</v>
      </c>
      <c r="I34" s="79">
        <v>0</v>
      </c>
    </row>
    <row r="35" spans="1:9" ht="12.75" customHeight="1" x14ac:dyDescent="0.2">
      <c r="A35" s="163" t="s">
        <v>31</v>
      </c>
      <c r="B35" s="163"/>
      <c r="C35" s="163"/>
      <c r="D35" s="163"/>
      <c r="E35" s="163"/>
      <c r="F35" s="163"/>
      <c r="G35" s="78">
        <v>28</v>
      </c>
      <c r="H35" s="79">
        <v>50000</v>
      </c>
      <c r="I35" s="79">
        <v>50000</v>
      </c>
    </row>
    <row r="36" spans="1:9" ht="12.75" customHeight="1" x14ac:dyDescent="0.2">
      <c r="A36" s="163" t="s">
        <v>32</v>
      </c>
      <c r="B36" s="163"/>
      <c r="C36" s="163"/>
      <c r="D36" s="163"/>
      <c r="E36" s="163"/>
      <c r="F36" s="163"/>
      <c r="G36" s="78">
        <v>29</v>
      </c>
      <c r="H36" s="79">
        <v>0</v>
      </c>
      <c r="I36" s="79">
        <v>0</v>
      </c>
    </row>
    <row r="37" spans="1:9" ht="12.75" customHeight="1" x14ac:dyDescent="0.2">
      <c r="A37" s="163" t="s">
        <v>33</v>
      </c>
      <c r="B37" s="163"/>
      <c r="C37" s="163"/>
      <c r="D37" s="163"/>
      <c r="E37" s="163"/>
      <c r="F37" s="163"/>
      <c r="G37" s="78">
        <v>30</v>
      </c>
      <c r="H37" s="79">
        <v>0</v>
      </c>
      <c r="I37" s="79">
        <v>0</v>
      </c>
    </row>
    <row r="38" spans="1:9" ht="12.75" customHeight="1" x14ac:dyDescent="0.2">
      <c r="A38" s="164" t="s">
        <v>34</v>
      </c>
      <c r="B38" s="164"/>
      <c r="C38" s="164"/>
      <c r="D38" s="164"/>
      <c r="E38" s="164"/>
      <c r="F38" s="164"/>
      <c r="G38" s="80">
        <v>31</v>
      </c>
      <c r="H38" s="81">
        <f>H39+H40+H41+H42</f>
        <v>5999</v>
      </c>
      <c r="I38" s="81">
        <f>I39+I40+I41+I42</f>
        <v>0</v>
      </c>
    </row>
    <row r="39" spans="1:9" ht="12.75" customHeight="1" x14ac:dyDescent="0.2">
      <c r="A39" s="163" t="s">
        <v>35</v>
      </c>
      <c r="B39" s="163"/>
      <c r="C39" s="163"/>
      <c r="D39" s="163"/>
      <c r="E39" s="163"/>
      <c r="F39" s="163"/>
      <c r="G39" s="78">
        <v>32</v>
      </c>
      <c r="H39" s="79">
        <v>0</v>
      </c>
      <c r="I39" s="79">
        <v>0</v>
      </c>
    </row>
    <row r="40" spans="1:9" ht="12.75" customHeight="1" x14ac:dyDescent="0.2">
      <c r="A40" s="163" t="s">
        <v>36</v>
      </c>
      <c r="B40" s="163"/>
      <c r="C40" s="163"/>
      <c r="D40" s="163"/>
      <c r="E40" s="163"/>
      <c r="F40" s="163"/>
      <c r="G40" s="78">
        <v>33</v>
      </c>
      <c r="H40" s="79">
        <v>0</v>
      </c>
      <c r="I40" s="79">
        <v>0</v>
      </c>
    </row>
    <row r="41" spans="1:9" ht="12.75" customHeight="1" x14ac:dyDescent="0.2">
      <c r="A41" s="163" t="s">
        <v>37</v>
      </c>
      <c r="B41" s="163"/>
      <c r="C41" s="163"/>
      <c r="D41" s="163"/>
      <c r="E41" s="163"/>
      <c r="F41" s="163"/>
      <c r="G41" s="78">
        <v>34</v>
      </c>
      <c r="H41" s="79">
        <v>0</v>
      </c>
      <c r="I41" s="79">
        <v>0</v>
      </c>
    </row>
    <row r="42" spans="1:9" ht="12.75" customHeight="1" x14ac:dyDescent="0.2">
      <c r="A42" s="163" t="s">
        <v>38</v>
      </c>
      <c r="B42" s="163"/>
      <c r="C42" s="163"/>
      <c r="D42" s="163"/>
      <c r="E42" s="163"/>
      <c r="F42" s="163"/>
      <c r="G42" s="78">
        <v>35</v>
      </c>
      <c r="H42" s="79">
        <v>5999</v>
      </c>
      <c r="I42" s="79">
        <v>0</v>
      </c>
    </row>
    <row r="43" spans="1:9" ht="12.75" customHeight="1" x14ac:dyDescent="0.2">
      <c r="A43" s="166" t="s">
        <v>39</v>
      </c>
      <c r="B43" s="166"/>
      <c r="C43" s="166"/>
      <c r="D43" s="166"/>
      <c r="E43" s="166"/>
      <c r="F43" s="166"/>
      <c r="G43" s="78">
        <v>36</v>
      </c>
      <c r="H43" s="79">
        <v>897321</v>
      </c>
      <c r="I43" s="79">
        <v>892438</v>
      </c>
    </row>
    <row r="44" spans="1:9" ht="12.75" customHeight="1" x14ac:dyDescent="0.2">
      <c r="A44" s="165" t="s">
        <v>40</v>
      </c>
      <c r="B44" s="165"/>
      <c r="C44" s="165"/>
      <c r="D44" s="165"/>
      <c r="E44" s="165"/>
      <c r="F44" s="165"/>
      <c r="G44" s="80">
        <v>37</v>
      </c>
      <c r="H44" s="81">
        <f>H45+H53+H60+H70</f>
        <v>12574966</v>
      </c>
      <c r="I44" s="81">
        <f>I45+I53+I60+I70</f>
        <v>14882041</v>
      </c>
    </row>
    <row r="45" spans="1:9" ht="12.75" customHeight="1" x14ac:dyDescent="0.2">
      <c r="A45" s="164" t="s">
        <v>41</v>
      </c>
      <c r="B45" s="164"/>
      <c r="C45" s="164"/>
      <c r="D45" s="164"/>
      <c r="E45" s="164"/>
      <c r="F45" s="164"/>
      <c r="G45" s="80">
        <v>38</v>
      </c>
      <c r="H45" s="81">
        <f>SUM(H46:H52)</f>
        <v>143519</v>
      </c>
      <c r="I45" s="81">
        <f>SUM(I46:I52)</f>
        <v>349247</v>
      </c>
    </row>
    <row r="46" spans="1:9" ht="12.75" customHeight="1" x14ac:dyDescent="0.2">
      <c r="A46" s="163" t="s">
        <v>42</v>
      </c>
      <c r="B46" s="163"/>
      <c r="C46" s="163"/>
      <c r="D46" s="163"/>
      <c r="E46" s="163"/>
      <c r="F46" s="163"/>
      <c r="G46" s="78">
        <v>39</v>
      </c>
      <c r="H46" s="79">
        <v>143519</v>
      </c>
      <c r="I46" s="79">
        <v>349247</v>
      </c>
    </row>
    <row r="47" spans="1:9" ht="12.75" customHeight="1" x14ac:dyDescent="0.2">
      <c r="A47" s="163" t="s">
        <v>43</v>
      </c>
      <c r="B47" s="163"/>
      <c r="C47" s="163"/>
      <c r="D47" s="163"/>
      <c r="E47" s="163"/>
      <c r="F47" s="163"/>
      <c r="G47" s="78">
        <v>40</v>
      </c>
      <c r="H47" s="79">
        <v>0</v>
      </c>
      <c r="I47" s="79">
        <v>0</v>
      </c>
    </row>
    <row r="48" spans="1:9" ht="12.75" customHeight="1" x14ac:dyDescent="0.2">
      <c r="A48" s="163" t="s">
        <v>44</v>
      </c>
      <c r="B48" s="163"/>
      <c r="C48" s="163"/>
      <c r="D48" s="163"/>
      <c r="E48" s="163"/>
      <c r="F48" s="163"/>
      <c r="G48" s="78">
        <v>41</v>
      </c>
      <c r="H48" s="79">
        <v>0</v>
      </c>
      <c r="I48" s="79">
        <v>0</v>
      </c>
    </row>
    <row r="49" spans="1:9" ht="12.75" customHeight="1" x14ac:dyDescent="0.2">
      <c r="A49" s="163" t="s">
        <v>45</v>
      </c>
      <c r="B49" s="163"/>
      <c r="C49" s="163"/>
      <c r="D49" s="163"/>
      <c r="E49" s="163"/>
      <c r="F49" s="163"/>
      <c r="G49" s="78">
        <v>42</v>
      </c>
      <c r="H49" s="79">
        <v>0</v>
      </c>
      <c r="I49" s="79">
        <v>0</v>
      </c>
    </row>
    <row r="50" spans="1:9" ht="12.75" customHeight="1" x14ac:dyDescent="0.2">
      <c r="A50" s="163" t="s">
        <v>46</v>
      </c>
      <c r="B50" s="163"/>
      <c r="C50" s="163"/>
      <c r="D50" s="163"/>
      <c r="E50" s="163"/>
      <c r="F50" s="163"/>
      <c r="G50" s="78">
        <v>43</v>
      </c>
      <c r="H50" s="79">
        <v>0</v>
      </c>
      <c r="I50" s="79">
        <v>0</v>
      </c>
    </row>
    <row r="51" spans="1:9" ht="12.75" customHeight="1" x14ac:dyDescent="0.2">
      <c r="A51" s="163" t="s">
        <v>47</v>
      </c>
      <c r="B51" s="163"/>
      <c r="C51" s="163"/>
      <c r="D51" s="163"/>
      <c r="E51" s="163"/>
      <c r="F51" s="163"/>
      <c r="G51" s="78">
        <v>44</v>
      </c>
      <c r="H51" s="79">
        <v>0</v>
      </c>
      <c r="I51" s="79">
        <v>0</v>
      </c>
    </row>
    <row r="52" spans="1:9" ht="12.75" customHeight="1" x14ac:dyDescent="0.2">
      <c r="A52" s="163" t="s">
        <v>48</v>
      </c>
      <c r="B52" s="163"/>
      <c r="C52" s="163"/>
      <c r="D52" s="163"/>
      <c r="E52" s="163"/>
      <c r="F52" s="163"/>
      <c r="G52" s="78">
        <v>45</v>
      </c>
      <c r="H52" s="79">
        <v>0</v>
      </c>
      <c r="I52" s="79">
        <v>0</v>
      </c>
    </row>
    <row r="53" spans="1:9" ht="12.75" customHeight="1" x14ac:dyDescent="0.2">
      <c r="A53" s="164" t="s">
        <v>49</v>
      </c>
      <c r="B53" s="164"/>
      <c r="C53" s="164"/>
      <c r="D53" s="164"/>
      <c r="E53" s="164"/>
      <c r="F53" s="164"/>
      <c r="G53" s="80">
        <v>46</v>
      </c>
      <c r="H53" s="81">
        <f>SUM(H54:H59)</f>
        <v>6727347</v>
      </c>
      <c r="I53" s="81">
        <f>SUM(I54:I59)</f>
        <v>6439342</v>
      </c>
    </row>
    <row r="54" spans="1:9" ht="12.75" customHeight="1" x14ac:dyDescent="0.2">
      <c r="A54" s="163" t="s">
        <v>50</v>
      </c>
      <c r="B54" s="163"/>
      <c r="C54" s="163"/>
      <c r="D54" s="163"/>
      <c r="E54" s="163"/>
      <c r="F54" s="163"/>
      <c r="G54" s="78">
        <v>47</v>
      </c>
      <c r="H54" s="79">
        <v>217971</v>
      </c>
      <c r="I54" s="79">
        <v>3313</v>
      </c>
    </row>
    <row r="55" spans="1:9" ht="12.75" customHeight="1" x14ac:dyDescent="0.2">
      <c r="A55" s="163" t="s">
        <v>51</v>
      </c>
      <c r="B55" s="163"/>
      <c r="C55" s="163"/>
      <c r="D55" s="163"/>
      <c r="E55" s="163"/>
      <c r="F55" s="163"/>
      <c r="G55" s="78">
        <v>48</v>
      </c>
      <c r="H55" s="79">
        <v>0</v>
      </c>
      <c r="I55" s="79">
        <v>0</v>
      </c>
    </row>
    <row r="56" spans="1:9" ht="12.75" customHeight="1" x14ac:dyDescent="0.2">
      <c r="A56" s="163" t="s">
        <v>52</v>
      </c>
      <c r="B56" s="163"/>
      <c r="C56" s="163"/>
      <c r="D56" s="163"/>
      <c r="E56" s="163"/>
      <c r="F56" s="163"/>
      <c r="G56" s="78">
        <v>49</v>
      </c>
      <c r="H56" s="79">
        <v>4868263</v>
      </c>
      <c r="I56" s="79">
        <v>5275765</v>
      </c>
    </row>
    <row r="57" spans="1:9" ht="12.75" customHeight="1" x14ac:dyDescent="0.2">
      <c r="A57" s="163" t="s">
        <v>53</v>
      </c>
      <c r="B57" s="163"/>
      <c r="C57" s="163"/>
      <c r="D57" s="163"/>
      <c r="E57" s="163"/>
      <c r="F57" s="163"/>
      <c r="G57" s="78">
        <v>50</v>
      </c>
      <c r="H57" s="79">
        <v>93</v>
      </c>
      <c r="I57" s="79">
        <v>407</v>
      </c>
    </row>
    <row r="58" spans="1:9" ht="12.75" customHeight="1" x14ac:dyDescent="0.2">
      <c r="A58" s="163" t="s">
        <v>54</v>
      </c>
      <c r="B58" s="163"/>
      <c r="C58" s="163"/>
      <c r="D58" s="163"/>
      <c r="E58" s="163"/>
      <c r="F58" s="163"/>
      <c r="G58" s="78">
        <v>51</v>
      </c>
      <c r="H58" s="79">
        <v>230813</v>
      </c>
      <c r="I58" s="79">
        <v>296457</v>
      </c>
    </row>
    <row r="59" spans="1:9" ht="12.75" customHeight="1" x14ac:dyDescent="0.2">
      <c r="A59" s="163" t="s">
        <v>55</v>
      </c>
      <c r="B59" s="163"/>
      <c r="C59" s="163"/>
      <c r="D59" s="163"/>
      <c r="E59" s="163"/>
      <c r="F59" s="163"/>
      <c r="G59" s="78">
        <v>52</v>
      </c>
      <c r="H59" s="79">
        <v>1410207</v>
      </c>
      <c r="I59" s="79">
        <v>863400</v>
      </c>
    </row>
    <row r="60" spans="1:9" ht="12.75" customHeight="1" x14ac:dyDescent="0.2">
      <c r="A60" s="164" t="s">
        <v>56</v>
      </c>
      <c r="B60" s="164"/>
      <c r="C60" s="164"/>
      <c r="D60" s="164"/>
      <c r="E60" s="164"/>
      <c r="F60" s="164"/>
      <c r="G60" s="80">
        <v>53</v>
      </c>
      <c r="H60" s="81">
        <f>SUM(H61:H69)</f>
        <v>245812</v>
      </c>
      <c r="I60" s="81">
        <f>SUM(I61:I69)</f>
        <v>27000</v>
      </c>
    </row>
    <row r="61" spans="1:9" ht="12.75" customHeight="1" x14ac:dyDescent="0.2">
      <c r="A61" s="163" t="s">
        <v>24</v>
      </c>
      <c r="B61" s="163"/>
      <c r="C61" s="163"/>
      <c r="D61" s="163"/>
      <c r="E61" s="163"/>
      <c r="F61" s="163"/>
      <c r="G61" s="78">
        <v>54</v>
      </c>
      <c r="H61" s="79">
        <v>0</v>
      </c>
      <c r="I61" s="79">
        <v>0</v>
      </c>
    </row>
    <row r="62" spans="1:9" ht="12.75" customHeight="1" x14ac:dyDescent="0.2">
      <c r="A62" s="163" t="s">
        <v>25</v>
      </c>
      <c r="B62" s="163"/>
      <c r="C62" s="163"/>
      <c r="D62" s="163"/>
      <c r="E62" s="163"/>
      <c r="F62" s="163"/>
      <c r="G62" s="78">
        <v>55</v>
      </c>
      <c r="H62" s="79">
        <v>0</v>
      </c>
      <c r="I62" s="79">
        <v>0</v>
      </c>
    </row>
    <row r="63" spans="1:9" ht="12.75" customHeight="1" x14ac:dyDescent="0.2">
      <c r="A63" s="163" t="s">
        <v>26</v>
      </c>
      <c r="B63" s="163"/>
      <c r="C63" s="163"/>
      <c r="D63" s="163"/>
      <c r="E63" s="163"/>
      <c r="F63" s="163"/>
      <c r="G63" s="78">
        <v>56</v>
      </c>
      <c r="H63" s="79">
        <v>0</v>
      </c>
      <c r="I63" s="79">
        <v>0</v>
      </c>
    </row>
    <row r="64" spans="1:9" ht="23.45" customHeight="1" x14ac:dyDescent="0.2">
      <c r="A64" s="163" t="s">
        <v>57</v>
      </c>
      <c r="B64" s="163"/>
      <c r="C64" s="163"/>
      <c r="D64" s="163"/>
      <c r="E64" s="163"/>
      <c r="F64" s="163"/>
      <c r="G64" s="78">
        <v>57</v>
      </c>
      <c r="H64" s="79">
        <v>0</v>
      </c>
      <c r="I64" s="79">
        <v>0</v>
      </c>
    </row>
    <row r="65" spans="1:9" ht="21" customHeight="1" x14ac:dyDescent="0.2">
      <c r="A65" s="163" t="s">
        <v>28</v>
      </c>
      <c r="B65" s="163"/>
      <c r="C65" s="163"/>
      <c r="D65" s="163"/>
      <c r="E65" s="163"/>
      <c r="F65" s="163"/>
      <c r="G65" s="78">
        <v>58</v>
      </c>
      <c r="H65" s="79">
        <v>0</v>
      </c>
      <c r="I65" s="79">
        <v>0</v>
      </c>
    </row>
    <row r="66" spans="1:9" ht="22.9" customHeight="1" x14ac:dyDescent="0.2">
      <c r="A66" s="163" t="s">
        <v>29</v>
      </c>
      <c r="B66" s="163"/>
      <c r="C66" s="163"/>
      <c r="D66" s="163"/>
      <c r="E66" s="163"/>
      <c r="F66" s="163"/>
      <c r="G66" s="78">
        <v>59</v>
      </c>
      <c r="H66" s="79">
        <v>0</v>
      </c>
      <c r="I66" s="79">
        <v>0</v>
      </c>
    </row>
    <row r="67" spans="1:9" ht="12.75" customHeight="1" x14ac:dyDescent="0.2">
      <c r="A67" s="163" t="s">
        <v>30</v>
      </c>
      <c r="B67" s="163"/>
      <c r="C67" s="163"/>
      <c r="D67" s="163"/>
      <c r="E67" s="163"/>
      <c r="F67" s="163"/>
      <c r="G67" s="78">
        <v>60</v>
      </c>
      <c r="H67" s="79">
        <v>0</v>
      </c>
      <c r="I67" s="79">
        <v>0</v>
      </c>
    </row>
    <row r="68" spans="1:9" ht="12.75" customHeight="1" x14ac:dyDescent="0.2">
      <c r="A68" s="163" t="s">
        <v>31</v>
      </c>
      <c r="B68" s="163"/>
      <c r="C68" s="163"/>
      <c r="D68" s="163"/>
      <c r="E68" s="163"/>
      <c r="F68" s="163"/>
      <c r="G68" s="78">
        <v>61</v>
      </c>
      <c r="H68" s="79">
        <v>245812</v>
      </c>
      <c r="I68" s="79">
        <v>27000</v>
      </c>
    </row>
    <row r="69" spans="1:9" ht="12.75" customHeight="1" x14ac:dyDescent="0.2">
      <c r="A69" s="163" t="s">
        <v>58</v>
      </c>
      <c r="B69" s="163"/>
      <c r="C69" s="163"/>
      <c r="D69" s="163"/>
      <c r="E69" s="163"/>
      <c r="F69" s="163"/>
      <c r="G69" s="78">
        <v>62</v>
      </c>
      <c r="H69" s="79">
        <v>0</v>
      </c>
      <c r="I69" s="79">
        <v>0</v>
      </c>
    </row>
    <row r="70" spans="1:9" ht="12.75" customHeight="1" x14ac:dyDescent="0.2">
      <c r="A70" s="166" t="s">
        <v>59</v>
      </c>
      <c r="B70" s="166"/>
      <c r="C70" s="166"/>
      <c r="D70" s="166"/>
      <c r="E70" s="166"/>
      <c r="F70" s="166"/>
      <c r="G70" s="78">
        <v>63</v>
      </c>
      <c r="H70" s="79">
        <v>5458288</v>
      </c>
      <c r="I70" s="79">
        <v>8066452</v>
      </c>
    </row>
    <row r="71" spans="1:9" ht="12.75" customHeight="1" x14ac:dyDescent="0.2">
      <c r="A71" s="183" t="s">
        <v>60</v>
      </c>
      <c r="B71" s="183"/>
      <c r="C71" s="183"/>
      <c r="D71" s="183"/>
      <c r="E71" s="183"/>
      <c r="F71" s="183"/>
      <c r="G71" s="78">
        <v>64</v>
      </c>
      <c r="H71" s="79">
        <v>102136</v>
      </c>
      <c r="I71" s="79">
        <v>47184</v>
      </c>
    </row>
    <row r="72" spans="1:9" ht="12.75" customHeight="1" x14ac:dyDescent="0.2">
      <c r="A72" s="165" t="s">
        <v>61</v>
      </c>
      <c r="B72" s="165"/>
      <c r="C72" s="165"/>
      <c r="D72" s="165"/>
      <c r="E72" s="165"/>
      <c r="F72" s="165"/>
      <c r="G72" s="80">
        <v>65</v>
      </c>
      <c r="H72" s="81">
        <f>H8+H9+H44+H71</f>
        <v>144648839</v>
      </c>
      <c r="I72" s="81">
        <f>I8+I9+I44+I71</f>
        <v>154298693</v>
      </c>
    </row>
    <row r="73" spans="1:9" ht="12.75" customHeight="1" x14ac:dyDescent="0.2">
      <c r="A73" s="183" t="s">
        <v>62</v>
      </c>
      <c r="B73" s="183"/>
      <c r="C73" s="183"/>
      <c r="D73" s="183"/>
      <c r="E73" s="183"/>
      <c r="F73" s="183"/>
      <c r="G73" s="78">
        <v>66</v>
      </c>
      <c r="H73" s="79">
        <v>106711</v>
      </c>
      <c r="I73" s="79">
        <v>106711</v>
      </c>
    </row>
    <row r="74" spans="1:9" x14ac:dyDescent="0.2">
      <c r="A74" s="185" t="s">
        <v>63</v>
      </c>
      <c r="B74" s="186"/>
      <c r="C74" s="186"/>
      <c r="D74" s="186"/>
      <c r="E74" s="186"/>
      <c r="F74" s="186"/>
      <c r="G74" s="186"/>
      <c r="H74" s="186"/>
      <c r="I74" s="186"/>
    </row>
    <row r="75" spans="1:9" ht="12.75" customHeight="1" x14ac:dyDescent="0.2">
      <c r="A75" s="165" t="s">
        <v>348</v>
      </c>
      <c r="B75" s="165"/>
      <c r="C75" s="165"/>
      <c r="D75" s="165"/>
      <c r="E75" s="165"/>
      <c r="F75" s="165"/>
      <c r="G75" s="80">
        <v>67</v>
      </c>
      <c r="H75" s="81">
        <f>H76+H77+H78+H84+H85+H91+H94+H97</f>
        <v>75073993</v>
      </c>
      <c r="I75" s="81">
        <f>I76+I77+I78+I84+I85+I91+I94+I97</f>
        <v>84139182</v>
      </c>
    </row>
    <row r="76" spans="1:9" ht="12.75" customHeight="1" x14ac:dyDescent="0.2">
      <c r="A76" s="166" t="s">
        <v>64</v>
      </c>
      <c r="B76" s="166"/>
      <c r="C76" s="166"/>
      <c r="D76" s="166"/>
      <c r="E76" s="166"/>
      <c r="F76" s="166"/>
      <c r="G76" s="78">
        <v>68</v>
      </c>
      <c r="H76" s="82">
        <v>67402374</v>
      </c>
      <c r="I76" s="82">
        <v>67402375</v>
      </c>
    </row>
    <row r="77" spans="1:9" ht="12.75" customHeight="1" x14ac:dyDescent="0.2">
      <c r="A77" s="166" t="s">
        <v>65</v>
      </c>
      <c r="B77" s="166"/>
      <c r="C77" s="166"/>
      <c r="D77" s="166"/>
      <c r="E77" s="166"/>
      <c r="F77" s="166"/>
      <c r="G77" s="78">
        <v>69</v>
      </c>
      <c r="H77" s="82">
        <v>9290548</v>
      </c>
      <c r="I77" s="82">
        <v>9290548</v>
      </c>
    </row>
    <row r="78" spans="1:9" ht="12.75" customHeight="1" x14ac:dyDescent="0.2">
      <c r="A78" s="164" t="s">
        <v>66</v>
      </c>
      <c r="B78" s="164"/>
      <c r="C78" s="164"/>
      <c r="D78" s="164"/>
      <c r="E78" s="164"/>
      <c r="F78" s="164"/>
      <c r="G78" s="80">
        <v>70</v>
      </c>
      <c r="H78" s="81">
        <f>SUM(H79:H83)</f>
        <v>0</v>
      </c>
      <c r="I78" s="81">
        <f>SUM(I79:I83)</f>
        <v>0</v>
      </c>
    </row>
    <row r="79" spans="1:9" ht="12.75" customHeight="1" x14ac:dyDescent="0.2">
      <c r="A79" s="163" t="s">
        <v>67</v>
      </c>
      <c r="B79" s="163"/>
      <c r="C79" s="163"/>
      <c r="D79" s="163"/>
      <c r="E79" s="163"/>
      <c r="F79" s="163"/>
      <c r="G79" s="78">
        <v>71</v>
      </c>
      <c r="H79" s="82">
        <v>0</v>
      </c>
      <c r="I79" s="82">
        <v>0</v>
      </c>
    </row>
    <row r="80" spans="1:9" ht="12.75" customHeight="1" x14ac:dyDescent="0.2">
      <c r="A80" s="163" t="s">
        <v>68</v>
      </c>
      <c r="B80" s="163"/>
      <c r="C80" s="163"/>
      <c r="D80" s="163"/>
      <c r="E80" s="163"/>
      <c r="F80" s="163"/>
      <c r="G80" s="78">
        <v>72</v>
      </c>
      <c r="H80" s="82">
        <v>0</v>
      </c>
      <c r="I80" s="82">
        <v>0</v>
      </c>
    </row>
    <row r="81" spans="1:9" ht="12.75" customHeight="1" x14ac:dyDescent="0.2">
      <c r="A81" s="163" t="s">
        <v>69</v>
      </c>
      <c r="B81" s="163"/>
      <c r="C81" s="163"/>
      <c r="D81" s="163"/>
      <c r="E81" s="163"/>
      <c r="F81" s="163"/>
      <c r="G81" s="78">
        <v>73</v>
      </c>
      <c r="H81" s="82">
        <v>0</v>
      </c>
      <c r="I81" s="82">
        <v>0</v>
      </c>
    </row>
    <row r="82" spans="1:9" ht="12.75" customHeight="1" x14ac:dyDescent="0.2">
      <c r="A82" s="163" t="s">
        <v>70</v>
      </c>
      <c r="B82" s="163"/>
      <c r="C82" s="163"/>
      <c r="D82" s="163"/>
      <c r="E82" s="163"/>
      <c r="F82" s="163"/>
      <c r="G82" s="78">
        <v>74</v>
      </c>
      <c r="H82" s="82">
        <v>0</v>
      </c>
      <c r="I82" s="82">
        <v>0</v>
      </c>
    </row>
    <row r="83" spans="1:9" ht="12.75" customHeight="1" x14ac:dyDescent="0.2">
      <c r="A83" s="163" t="s">
        <v>71</v>
      </c>
      <c r="B83" s="163"/>
      <c r="C83" s="163"/>
      <c r="D83" s="163"/>
      <c r="E83" s="163"/>
      <c r="F83" s="163"/>
      <c r="G83" s="78">
        <v>75</v>
      </c>
      <c r="H83" s="82">
        <v>0</v>
      </c>
      <c r="I83" s="82">
        <v>0</v>
      </c>
    </row>
    <row r="84" spans="1:9" ht="12.75" customHeight="1" x14ac:dyDescent="0.2">
      <c r="A84" s="166" t="s">
        <v>72</v>
      </c>
      <c r="B84" s="166"/>
      <c r="C84" s="166"/>
      <c r="D84" s="166"/>
      <c r="E84" s="166"/>
      <c r="F84" s="166"/>
      <c r="G84" s="78">
        <v>76</v>
      </c>
      <c r="H84" s="82">
        <v>10930957</v>
      </c>
      <c r="I84" s="82">
        <v>10930957</v>
      </c>
    </row>
    <row r="85" spans="1:9" ht="12.75" customHeight="1" x14ac:dyDescent="0.2">
      <c r="A85" s="184" t="s">
        <v>442</v>
      </c>
      <c r="B85" s="184"/>
      <c r="C85" s="184"/>
      <c r="D85" s="184"/>
      <c r="E85" s="184"/>
      <c r="F85" s="184"/>
      <c r="G85" s="80">
        <v>77</v>
      </c>
      <c r="H85" s="81">
        <f>H86+H87+H88+H89+H90</f>
        <v>0</v>
      </c>
      <c r="I85" s="81">
        <f>I86+I87+I88+I89+I90</f>
        <v>0</v>
      </c>
    </row>
    <row r="86" spans="1:9" ht="25.5" customHeight="1" x14ac:dyDescent="0.2">
      <c r="A86" s="163" t="s">
        <v>441</v>
      </c>
      <c r="B86" s="163"/>
      <c r="C86" s="163"/>
      <c r="D86" s="163"/>
      <c r="E86" s="163"/>
      <c r="F86" s="163"/>
      <c r="G86" s="78">
        <v>78</v>
      </c>
      <c r="H86" s="79">
        <v>0</v>
      </c>
      <c r="I86" s="79">
        <v>0</v>
      </c>
    </row>
    <row r="87" spans="1:9" ht="12.75" customHeight="1" x14ac:dyDescent="0.2">
      <c r="A87" s="163" t="s">
        <v>73</v>
      </c>
      <c r="B87" s="163"/>
      <c r="C87" s="163"/>
      <c r="D87" s="163"/>
      <c r="E87" s="163"/>
      <c r="F87" s="163"/>
      <c r="G87" s="78">
        <v>79</v>
      </c>
      <c r="H87" s="79">
        <v>0</v>
      </c>
      <c r="I87" s="79">
        <v>0</v>
      </c>
    </row>
    <row r="88" spans="1:9" ht="12.75" customHeight="1" x14ac:dyDescent="0.2">
      <c r="A88" s="163" t="s">
        <v>74</v>
      </c>
      <c r="B88" s="163"/>
      <c r="C88" s="163"/>
      <c r="D88" s="163"/>
      <c r="E88" s="163"/>
      <c r="F88" s="163"/>
      <c r="G88" s="78">
        <v>80</v>
      </c>
      <c r="H88" s="79">
        <v>0</v>
      </c>
      <c r="I88" s="79">
        <v>0</v>
      </c>
    </row>
    <row r="89" spans="1:9" ht="12.75" customHeight="1" x14ac:dyDescent="0.2">
      <c r="A89" s="163" t="s">
        <v>340</v>
      </c>
      <c r="B89" s="163"/>
      <c r="C89" s="163"/>
      <c r="D89" s="163"/>
      <c r="E89" s="163"/>
      <c r="F89" s="163"/>
      <c r="G89" s="78">
        <v>81</v>
      </c>
      <c r="H89" s="79">
        <v>0</v>
      </c>
      <c r="I89" s="79">
        <v>0</v>
      </c>
    </row>
    <row r="90" spans="1:9" ht="24" customHeight="1" x14ac:dyDescent="0.2">
      <c r="A90" s="163" t="s">
        <v>341</v>
      </c>
      <c r="B90" s="163"/>
      <c r="C90" s="163"/>
      <c r="D90" s="163"/>
      <c r="E90" s="163"/>
      <c r="F90" s="163"/>
      <c r="G90" s="78">
        <v>82</v>
      </c>
      <c r="H90" s="79">
        <v>0</v>
      </c>
      <c r="I90" s="79">
        <v>0</v>
      </c>
    </row>
    <row r="91" spans="1:9" ht="12.75" customHeight="1" x14ac:dyDescent="0.2">
      <c r="A91" s="164" t="s">
        <v>342</v>
      </c>
      <c r="B91" s="164"/>
      <c r="C91" s="164"/>
      <c r="D91" s="164"/>
      <c r="E91" s="164"/>
      <c r="F91" s="164"/>
      <c r="G91" s="80">
        <v>83</v>
      </c>
      <c r="H91" s="81">
        <f>H92-H93</f>
        <v>-20727963</v>
      </c>
      <c r="I91" s="81">
        <f>I92-I93</f>
        <v>-12549886</v>
      </c>
    </row>
    <row r="92" spans="1:9" ht="12.75" customHeight="1" x14ac:dyDescent="0.2">
      <c r="A92" s="163" t="s">
        <v>75</v>
      </c>
      <c r="B92" s="163"/>
      <c r="C92" s="163"/>
      <c r="D92" s="163"/>
      <c r="E92" s="163"/>
      <c r="F92" s="163"/>
      <c r="G92" s="78">
        <v>84</v>
      </c>
      <c r="H92" s="82">
        <v>0</v>
      </c>
      <c r="I92" s="82">
        <v>0</v>
      </c>
    </row>
    <row r="93" spans="1:9" ht="12.75" customHeight="1" x14ac:dyDescent="0.2">
      <c r="A93" s="163" t="s">
        <v>76</v>
      </c>
      <c r="B93" s="163"/>
      <c r="C93" s="163"/>
      <c r="D93" s="163"/>
      <c r="E93" s="163"/>
      <c r="F93" s="163"/>
      <c r="G93" s="78">
        <v>85</v>
      </c>
      <c r="H93" s="82">
        <v>20727963</v>
      </c>
      <c r="I93" s="82">
        <v>12549886</v>
      </c>
    </row>
    <row r="94" spans="1:9" ht="12.75" customHeight="1" x14ac:dyDescent="0.2">
      <c r="A94" s="164" t="s">
        <v>343</v>
      </c>
      <c r="B94" s="164"/>
      <c r="C94" s="164"/>
      <c r="D94" s="164"/>
      <c r="E94" s="164"/>
      <c r="F94" s="164"/>
      <c r="G94" s="80">
        <v>86</v>
      </c>
      <c r="H94" s="81">
        <f>H95-H96</f>
        <v>8178077</v>
      </c>
      <c r="I94" s="81">
        <f>I95-I96</f>
        <v>9065188</v>
      </c>
    </row>
    <row r="95" spans="1:9" ht="12.75" customHeight="1" x14ac:dyDescent="0.2">
      <c r="A95" s="163" t="s">
        <v>77</v>
      </c>
      <c r="B95" s="163"/>
      <c r="C95" s="163"/>
      <c r="D95" s="163"/>
      <c r="E95" s="163"/>
      <c r="F95" s="163"/>
      <c r="G95" s="78">
        <v>87</v>
      </c>
      <c r="H95" s="82">
        <v>8178077</v>
      </c>
      <c r="I95" s="82">
        <v>9065188</v>
      </c>
    </row>
    <row r="96" spans="1:9" ht="12.75" customHeight="1" x14ac:dyDescent="0.2">
      <c r="A96" s="163" t="s">
        <v>78</v>
      </c>
      <c r="B96" s="163"/>
      <c r="C96" s="163"/>
      <c r="D96" s="163"/>
      <c r="E96" s="163"/>
      <c r="F96" s="163"/>
      <c r="G96" s="78">
        <v>88</v>
      </c>
      <c r="H96" s="82">
        <v>0</v>
      </c>
      <c r="I96" s="82">
        <v>0</v>
      </c>
    </row>
    <row r="97" spans="1:9" ht="12.75" customHeight="1" x14ac:dyDescent="0.2">
      <c r="A97" s="166" t="s">
        <v>79</v>
      </c>
      <c r="B97" s="166"/>
      <c r="C97" s="166"/>
      <c r="D97" s="166"/>
      <c r="E97" s="166"/>
      <c r="F97" s="166"/>
      <c r="G97" s="78">
        <v>89</v>
      </c>
      <c r="H97" s="82">
        <v>0</v>
      </c>
      <c r="I97" s="82">
        <v>0</v>
      </c>
    </row>
    <row r="98" spans="1:9" ht="12.75" customHeight="1" x14ac:dyDescent="0.2">
      <c r="A98" s="165" t="s">
        <v>344</v>
      </c>
      <c r="B98" s="165"/>
      <c r="C98" s="165"/>
      <c r="D98" s="165"/>
      <c r="E98" s="165"/>
      <c r="F98" s="165"/>
      <c r="G98" s="80">
        <v>90</v>
      </c>
      <c r="H98" s="81">
        <f>SUM(H99:H104)</f>
        <v>1069906</v>
      </c>
      <c r="I98" s="81">
        <f>SUM(I99:I104)</f>
        <v>774905</v>
      </c>
    </row>
    <row r="99" spans="1:9" ht="12.75" customHeight="1" x14ac:dyDescent="0.2">
      <c r="A99" s="163" t="s">
        <v>80</v>
      </c>
      <c r="B99" s="163"/>
      <c r="C99" s="163"/>
      <c r="D99" s="163"/>
      <c r="E99" s="163"/>
      <c r="F99" s="163"/>
      <c r="G99" s="78">
        <v>91</v>
      </c>
      <c r="H99" s="82">
        <v>286375</v>
      </c>
      <c r="I99" s="82">
        <v>286375</v>
      </c>
    </row>
    <row r="100" spans="1:9" ht="12.75" customHeight="1" x14ac:dyDescent="0.2">
      <c r="A100" s="163" t="s">
        <v>81</v>
      </c>
      <c r="B100" s="163"/>
      <c r="C100" s="163"/>
      <c r="D100" s="163"/>
      <c r="E100" s="163"/>
      <c r="F100" s="163"/>
      <c r="G100" s="78">
        <v>92</v>
      </c>
      <c r="H100" s="82">
        <v>0</v>
      </c>
      <c r="I100" s="82">
        <v>0</v>
      </c>
    </row>
    <row r="101" spans="1:9" ht="12.75" customHeight="1" x14ac:dyDescent="0.2">
      <c r="A101" s="163" t="s">
        <v>82</v>
      </c>
      <c r="B101" s="163"/>
      <c r="C101" s="163"/>
      <c r="D101" s="163"/>
      <c r="E101" s="163"/>
      <c r="F101" s="163"/>
      <c r="G101" s="78">
        <v>93</v>
      </c>
      <c r="H101" s="82">
        <v>0</v>
      </c>
      <c r="I101" s="82">
        <v>0</v>
      </c>
    </row>
    <row r="102" spans="1:9" ht="12.75" customHeight="1" x14ac:dyDescent="0.2">
      <c r="A102" s="163" t="s">
        <v>83</v>
      </c>
      <c r="B102" s="163"/>
      <c r="C102" s="163"/>
      <c r="D102" s="163"/>
      <c r="E102" s="163"/>
      <c r="F102" s="163"/>
      <c r="G102" s="78">
        <v>94</v>
      </c>
      <c r="H102" s="79">
        <v>0</v>
      </c>
      <c r="I102" s="79">
        <v>0</v>
      </c>
    </row>
    <row r="103" spans="1:9" ht="12.75" customHeight="1" x14ac:dyDescent="0.2">
      <c r="A103" s="163" t="s">
        <v>84</v>
      </c>
      <c r="B103" s="163"/>
      <c r="C103" s="163"/>
      <c r="D103" s="163"/>
      <c r="E103" s="163"/>
      <c r="F103" s="163"/>
      <c r="G103" s="78">
        <v>95</v>
      </c>
      <c r="H103" s="79">
        <v>0</v>
      </c>
      <c r="I103" s="79">
        <v>0</v>
      </c>
    </row>
    <row r="104" spans="1:9" ht="12.75" customHeight="1" x14ac:dyDescent="0.2">
      <c r="A104" s="163" t="s">
        <v>85</v>
      </c>
      <c r="B104" s="163"/>
      <c r="C104" s="163"/>
      <c r="D104" s="163"/>
      <c r="E104" s="163"/>
      <c r="F104" s="163"/>
      <c r="G104" s="78">
        <v>96</v>
      </c>
      <c r="H104" s="79">
        <v>783531</v>
      </c>
      <c r="I104" s="79">
        <v>488530</v>
      </c>
    </row>
    <row r="105" spans="1:9" ht="12.75" customHeight="1" x14ac:dyDescent="0.2">
      <c r="A105" s="165" t="s">
        <v>345</v>
      </c>
      <c r="B105" s="165"/>
      <c r="C105" s="165"/>
      <c r="D105" s="165"/>
      <c r="E105" s="165"/>
      <c r="F105" s="165"/>
      <c r="G105" s="80">
        <v>97</v>
      </c>
      <c r="H105" s="81">
        <f>SUM(H106:H116)</f>
        <v>31389678</v>
      </c>
      <c r="I105" s="81">
        <f>SUM(I106:I116)</f>
        <v>32429367</v>
      </c>
    </row>
    <row r="106" spans="1:9" ht="12.75" customHeight="1" x14ac:dyDescent="0.2">
      <c r="A106" s="163" t="s">
        <v>86</v>
      </c>
      <c r="B106" s="163"/>
      <c r="C106" s="163"/>
      <c r="D106" s="163"/>
      <c r="E106" s="163"/>
      <c r="F106" s="163"/>
      <c r="G106" s="78">
        <v>98</v>
      </c>
      <c r="H106" s="83">
        <v>0</v>
      </c>
      <c r="I106" s="83">
        <v>0</v>
      </c>
    </row>
    <row r="107" spans="1:9" ht="12.75" customHeight="1" x14ac:dyDescent="0.2">
      <c r="A107" s="163" t="s">
        <v>87</v>
      </c>
      <c r="B107" s="163"/>
      <c r="C107" s="163"/>
      <c r="D107" s="163"/>
      <c r="E107" s="163"/>
      <c r="F107" s="163"/>
      <c r="G107" s="78">
        <v>99</v>
      </c>
      <c r="H107" s="82">
        <v>0</v>
      </c>
      <c r="I107" s="82">
        <v>0</v>
      </c>
    </row>
    <row r="108" spans="1:9" ht="12.75" customHeight="1" x14ac:dyDescent="0.2">
      <c r="A108" s="163" t="s">
        <v>88</v>
      </c>
      <c r="B108" s="163"/>
      <c r="C108" s="163"/>
      <c r="D108" s="163"/>
      <c r="E108" s="163"/>
      <c r="F108" s="163"/>
      <c r="G108" s="78">
        <v>100</v>
      </c>
      <c r="H108" s="82">
        <v>0</v>
      </c>
      <c r="I108" s="82">
        <v>0</v>
      </c>
    </row>
    <row r="109" spans="1:9" ht="22.15" customHeight="1" x14ac:dyDescent="0.2">
      <c r="A109" s="163" t="s">
        <v>89</v>
      </c>
      <c r="B109" s="163"/>
      <c r="C109" s="163"/>
      <c r="D109" s="163"/>
      <c r="E109" s="163"/>
      <c r="F109" s="163"/>
      <c r="G109" s="78">
        <v>101</v>
      </c>
      <c r="H109" s="82">
        <v>0</v>
      </c>
      <c r="I109" s="82">
        <v>0</v>
      </c>
    </row>
    <row r="110" spans="1:9" ht="12.75" customHeight="1" x14ac:dyDescent="0.2">
      <c r="A110" s="163" t="s">
        <v>90</v>
      </c>
      <c r="B110" s="163"/>
      <c r="C110" s="163"/>
      <c r="D110" s="163"/>
      <c r="E110" s="163"/>
      <c r="F110" s="163"/>
      <c r="G110" s="78">
        <v>102</v>
      </c>
      <c r="H110" s="82">
        <v>0</v>
      </c>
      <c r="I110" s="82">
        <v>0</v>
      </c>
    </row>
    <row r="111" spans="1:9" ht="12.75" customHeight="1" x14ac:dyDescent="0.2">
      <c r="A111" s="163" t="s">
        <v>91</v>
      </c>
      <c r="B111" s="163"/>
      <c r="C111" s="163"/>
      <c r="D111" s="163"/>
      <c r="E111" s="163"/>
      <c r="F111" s="163"/>
      <c r="G111" s="78">
        <v>103</v>
      </c>
      <c r="H111" s="82">
        <v>13333438</v>
      </c>
      <c r="I111" s="82">
        <v>15726332</v>
      </c>
    </row>
    <row r="112" spans="1:9" ht="12.75" customHeight="1" x14ac:dyDescent="0.2">
      <c r="A112" s="163" t="s">
        <v>92</v>
      </c>
      <c r="B112" s="163"/>
      <c r="C112" s="163"/>
      <c r="D112" s="163"/>
      <c r="E112" s="163"/>
      <c r="F112" s="163"/>
      <c r="G112" s="78">
        <v>104</v>
      </c>
      <c r="H112" s="82">
        <v>0</v>
      </c>
      <c r="I112" s="82">
        <v>0</v>
      </c>
    </row>
    <row r="113" spans="1:9" ht="12.75" customHeight="1" x14ac:dyDescent="0.2">
      <c r="A113" s="163" t="s">
        <v>93</v>
      </c>
      <c r="B113" s="163"/>
      <c r="C113" s="163"/>
      <c r="D113" s="163"/>
      <c r="E113" s="163"/>
      <c r="F113" s="163"/>
      <c r="G113" s="78">
        <v>105</v>
      </c>
      <c r="H113" s="83">
        <v>0</v>
      </c>
      <c r="I113" s="83">
        <v>115</v>
      </c>
    </row>
    <row r="114" spans="1:9" ht="12.75" customHeight="1" x14ac:dyDescent="0.2">
      <c r="A114" s="163" t="s">
        <v>94</v>
      </c>
      <c r="B114" s="163"/>
      <c r="C114" s="163"/>
      <c r="D114" s="163"/>
      <c r="E114" s="163"/>
      <c r="F114" s="163"/>
      <c r="G114" s="78">
        <v>106</v>
      </c>
      <c r="H114" s="82">
        <v>0</v>
      </c>
      <c r="I114" s="82">
        <v>0</v>
      </c>
    </row>
    <row r="115" spans="1:9" ht="12.75" customHeight="1" x14ac:dyDescent="0.2">
      <c r="A115" s="163" t="s">
        <v>95</v>
      </c>
      <c r="B115" s="163"/>
      <c r="C115" s="163"/>
      <c r="D115" s="163"/>
      <c r="E115" s="163"/>
      <c r="F115" s="163"/>
      <c r="G115" s="78">
        <v>107</v>
      </c>
      <c r="H115" s="79">
        <v>14984503</v>
      </c>
      <c r="I115" s="79">
        <v>13631183</v>
      </c>
    </row>
    <row r="116" spans="1:9" ht="12.75" customHeight="1" x14ac:dyDescent="0.2">
      <c r="A116" s="163" t="s">
        <v>96</v>
      </c>
      <c r="B116" s="163"/>
      <c r="C116" s="163"/>
      <c r="D116" s="163"/>
      <c r="E116" s="163"/>
      <c r="F116" s="163"/>
      <c r="G116" s="78">
        <v>108</v>
      </c>
      <c r="H116" s="79">
        <v>3071737</v>
      </c>
      <c r="I116" s="79">
        <v>3071737</v>
      </c>
    </row>
    <row r="117" spans="1:9" ht="12.75" customHeight="1" x14ac:dyDescent="0.2">
      <c r="A117" s="165" t="s">
        <v>346</v>
      </c>
      <c r="B117" s="165"/>
      <c r="C117" s="165"/>
      <c r="D117" s="165"/>
      <c r="E117" s="165"/>
      <c r="F117" s="165"/>
      <c r="G117" s="80">
        <v>109</v>
      </c>
      <c r="H117" s="81">
        <f>SUM(H118:H131)</f>
        <v>17688611</v>
      </c>
      <c r="I117" s="81">
        <f>SUM(I118:I131)</f>
        <v>9901449</v>
      </c>
    </row>
    <row r="118" spans="1:9" ht="12.75" customHeight="1" x14ac:dyDescent="0.2">
      <c r="A118" s="163" t="s">
        <v>86</v>
      </c>
      <c r="B118" s="163"/>
      <c r="C118" s="163"/>
      <c r="D118" s="163"/>
      <c r="E118" s="163"/>
      <c r="F118" s="163"/>
      <c r="G118" s="78">
        <v>110</v>
      </c>
      <c r="H118" s="82">
        <v>0</v>
      </c>
      <c r="I118" s="82">
        <v>0</v>
      </c>
    </row>
    <row r="119" spans="1:9" ht="12.75" customHeight="1" x14ac:dyDescent="0.2">
      <c r="A119" s="163" t="s">
        <v>87</v>
      </c>
      <c r="B119" s="163"/>
      <c r="C119" s="163"/>
      <c r="D119" s="163"/>
      <c r="E119" s="163"/>
      <c r="F119" s="163"/>
      <c r="G119" s="78">
        <v>111</v>
      </c>
      <c r="H119" s="82">
        <v>0</v>
      </c>
      <c r="I119" s="82">
        <v>0</v>
      </c>
    </row>
    <row r="120" spans="1:9" ht="12.75" customHeight="1" x14ac:dyDescent="0.2">
      <c r="A120" s="163" t="s">
        <v>88</v>
      </c>
      <c r="B120" s="163"/>
      <c r="C120" s="163"/>
      <c r="D120" s="163"/>
      <c r="E120" s="163"/>
      <c r="F120" s="163"/>
      <c r="G120" s="78">
        <v>112</v>
      </c>
      <c r="H120" s="82">
        <v>0</v>
      </c>
      <c r="I120" s="82">
        <v>0</v>
      </c>
    </row>
    <row r="121" spans="1:9" ht="25.9" customHeight="1" x14ac:dyDescent="0.2">
      <c r="A121" s="163" t="s">
        <v>89</v>
      </c>
      <c r="B121" s="163"/>
      <c r="C121" s="163"/>
      <c r="D121" s="163"/>
      <c r="E121" s="163"/>
      <c r="F121" s="163"/>
      <c r="G121" s="78">
        <v>113</v>
      </c>
      <c r="H121" s="82">
        <v>0</v>
      </c>
      <c r="I121" s="82">
        <v>0</v>
      </c>
    </row>
    <row r="122" spans="1:9" ht="12.75" customHeight="1" x14ac:dyDescent="0.2">
      <c r="A122" s="163" t="s">
        <v>90</v>
      </c>
      <c r="B122" s="163"/>
      <c r="C122" s="163"/>
      <c r="D122" s="163"/>
      <c r="E122" s="163"/>
      <c r="F122" s="163"/>
      <c r="G122" s="78">
        <v>114</v>
      </c>
      <c r="H122" s="82">
        <v>0</v>
      </c>
      <c r="I122" s="82">
        <v>50367</v>
      </c>
    </row>
    <row r="123" spans="1:9" ht="12.75" customHeight="1" x14ac:dyDescent="0.2">
      <c r="A123" s="163" t="s">
        <v>91</v>
      </c>
      <c r="B123" s="163"/>
      <c r="C123" s="163"/>
      <c r="D123" s="163"/>
      <c r="E123" s="163"/>
      <c r="F123" s="163"/>
      <c r="G123" s="78">
        <v>115</v>
      </c>
      <c r="H123" s="82">
        <v>2426213</v>
      </c>
      <c r="I123" s="82">
        <v>2747371</v>
      </c>
    </row>
    <row r="124" spans="1:9" ht="12.75" customHeight="1" x14ac:dyDescent="0.2">
      <c r="A124" s="163" t="s">
        <v>92</v>
      </c>
      <c r="B124" s="163"/>
      <c r="C124" s="163"/>
      <c r="D124" s="163"/>
      <c r="E124" s="163"/>
      <c r="F124" s="163"/>
      <c r="G124" s="78">
        <v>116</v>
      </c>
      <c r="H124" s="82">
        <v>49590</v>
      </c>
      <c r="I124" s="82">
        <v>1331</v>
      </c>
    </row>
    <row r="125" spans="1:9" ht="12.75" customHeight="1" x14ac:dyDescent="0.2">
      <c r="A125" s="163" t="s">
        <v>93</v>
      </c>
      <c r="B125" s="163"/>
      <c r="C125" s="163"/>
      <c r="D125" s="163"/>
      <c r="E125" s="163"/>
      <c r="F125" s="163"/>
      <c r="G125" s="78">
        <v>117</v>
      </c>
      <c r="H125" s="82">
        <v>3600757</v>
      </c>
      <c r="I125" s="82">
        <v>4455046</v>
      </c>
    </row>
    <row r="126" spans="1:9" x14ac:dyDescent="0.2">
      <c r="A126" s="163" t="s">
        <v>94</v>
      </c>
      <c r="B126" s="163"/>
      <c r="C126" s="163"/>
      <c r="D126" s="163"/>
      <c r="E126" s="163"/>
      <c r="F126" s="163"/>
      <c r="G126" s="78">
        <v>118</v>
      </c>
      <c r="H126" s="82">
        <v>0</v>
      </c>
      <c r="I126" s="82">
        <v>0</v>
      </c>
    </row>
    <row r="127" spans="1:9" x14ac:dyDescent="0.2">
      <c r="A127" s="163" t="s">
        <v>97</v>
      </c>
      <c r="B127" s="163"/>
      <c r="C127" s="163"/>
      <c r="D127" s="163"/>
      <c r="E127" s="163"/>
      <c r="F127" s="163"/>
      <c r="G127" s="78">
        <v>119</v>
      </c>
      <c r="H127" s="82">
        <v>725399</v>
      </c>
      <c r="I127" s="82">
        <v>754999</v>
      </c>
    </row>
    <row r="128" spans="1:9" x14ac:dyDescent="0.2">
      <c r="A128" s="163" t="s">
        <v>98</v>
      </c>
      <c r="B128" s="163"/>
      <c r="C128" s="163"/>
      <c r="D128" s="163"/>
      <c r="E128" s="163"/>
      <c r="F128" s="163"/>
      <c r="G128" s="78">
        <v>120</v>
      </c>
      <c r="H128" s="82">
        <v>590716</v>
      </c>
      <c r="I128" s="82">
        <v>687561</v>
      </c>
    </row>
    <row r="129" spans="1:9" x14ac:dyDescent="0.2">
      <c r="A129" s="163" t="s">
        <v>99</v>
      </c>
      <c r="B129" s="163"/>
      <c r="C129" s="163"/>
      <c r="D129" s="163"/>
      <c r="E129" s="163"/>
      <c r="F129" s="163"/>
      <c r="G129" s="78">
        <v>121</v>
      </c>
      <c r="H129" s="82">
        <v>0</v>
      </c>
      <c r="I129" s="82">
        <v>0</v>
      </c>
    </row>
    <row r="130" spans="1:9" x14ac:dyDescent="0.2">
      <c r="A130" s="163" t="s">
        <v>100</v>
      </c>
      <c r="B130" s="163"/>
      <c r="C130" s="163"/>
      <c r="D130" s="163"/>
      <c r="E130" s="163"/>
      <c r="F130" s="163"/>
      <c r="G130" s="78">
        <v>122</v>
      </c>
      <c r="H130" s="79">
        <v>0</v>
      </c>
      <c r="I130" s="79">
        <v>0</v>
      </c>
    </row>
    <row r="131" spans="1:9" x14ac:dyDescent="0.2">
      <c r="A131" s="163" t="s">
        <v>101</v>
      </c>
      <c r="B131" s="163"/>
      <c r="C131" s="163"/>
      <c r="D131" s="163"/>
      <c r="E131" s="163"/>
      <c r="F131" s="163"/>
      <c r="G131" s="78">
        <v>123</v>
      </c>
      <c r="H131" s="79">
        <v>10295936</v>
      </c>
      <c r="I131" s="79">
        <v>1204774</v>
      </c>
    </row>
    <row r="132" spans="1:9" ht="22.15" customHeight="1" x14ac:dyDescent="0.2">
      <c r="A132" s="183" t="s">
        <v>102</v>
      </c>
      <c r="B132" s="183"/>
      <c r="C132" s="183"/>
      <c r="D132" s="183"/>
      <c r="E132" s="183"/>
      <c r="F132" s="183"/>
      <c r="G132" s="78">
        <v>124</v>
      </c>
      <c r="H132" s="79">
        <v>19426651</v>
      </c>
      <c r="I132" s="79">
        <v>27053790</v>
      </c>
    </row>
    <row r="133" spans="1:9" x14ac:dyDescent="0.2">
      <c r="A133" s="165" t="s">
        <v>347</v>
      </c>
      <c r="B133" s="165"/>
      <c r="C133" s="165"/>
      <c r="D133" s="165"/>
      <c r="E133" s="165"/>
      <c r="F133" s="165"/>
      <c r="G133" s="80">
        <v>125</v>
      </c>
      <c r="H133" s="81">
        <f>H75+H98+H105+H117+H132</f>
        <v>144648839</v>
      </c>
      <c r="I133" s="81">
        <f>I75+I98+I105+I117+I132</f>
        <v>154298693</v>
      </c>
    </row>
    <row r="134" spans="1:9" x14ac:dyDescent="0.2">
      <c r="A134" s="183" t="s">
        <v>103</v>
      </c>
      <c r="B134" s="183"/>
      <c r="C134" s="183"/>
      <c r="D134" s="183"/>
      <c r="E134" s="183"/>
      <c r="F134" s="183"/>
      <c r="G134" s="78">
        <v>126</v>
      </c>
      <c r="H134" s="79">
        <v>106711</v>
      </c>
      <c r="I134" s="79">
        <v>106711</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zoomScale="110" zoomScaleNormal="100" zoomScaleSheetLayoutView="110" workbookViewId="0">
      <selection activeCell="H7" sqref="A7:I112"/>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4" t="s">
        <v>105</v>
      </c>
      <c r="B1" s="168"/>
      <c r="C1" s="168"/>
      <c r="D1" s="168"/>
      <c r="E1" s="168"/>
      <c r="F1" s="168"/>
      <c r="G1" s="168"/>
      <c r="H1" s="168"/>
      <c r="I1" s="168"/>
    </row>
    <row r="2" spans="1:9" x14ac:dyDescent="0.2">
      <c r="A2" s="193" t="s">
        <v>463</v>
      </c>
      <c r="B2" s="170"/>
      <c r="C2" s="170"/>
      <c r="D2" s="170"/>
      <c r="E2" s="170"/>
      <c r="F2" s="170"/>
      <c r="G2" s="170"/>
      <c r="H2" s="170"/>
      <c r="I2" s="170"/>
    </row>
    <row r="3" spans="1:9" x14ac:dyDescent="0.2">
      <c r="A3" s="202" t="s">
        <v>443</v>
      </c>
      <c r="B3" s="203"/>
      <c r="C3" s="203"/>
      <c r="D3" s="203"/>
      <c r="E3" s="203"/>
      <c r="F3" s="203"/>
      <c r="G3" s="203"/>
      <c r="H3" s="203"/>
      <c r="I3" s="203"/>
    </row>
    <row r="4" spans="1:9" x14ac:dyDescent="0.2">
      <c r="A4" s="192" t="s">
        <v>464</v>
      </c>
      <c r="B4" s="173"/>
      <c r="C4" s="173"/>
      <c r="D4" s="173"/>
      <c r="E4" s="173"/>
      <c r="F4" s="173"/>
      <c r="G4" s="173"/>
      <c r="H4" s="173"/>
      <c r="I4" s="174"/>
    </row>
    <row r="5" spans="1:9" ht="23.25" x14ac:dyDescent="0.2">
      <c r="A5" s="188" t="s">
        <v>2</v>
      </c>
      <c r="B5" s="189"/>
      <c r="C5" s="189"/>
      <c r="D5" s="189"/>
      <c r="E5" s="189"/>
      <c r="F5" s="189"/>
      <c r="G5" s="84" t="s">
        <v>106</v>
      </c>
      <c r="H5" s="85" t="s">
        <v>292</v>
      </c>
      <c r="I5" s="85" t="s">
        <v>276</v>
      </c>
    </row>
    <row r="6" spans="1:9" x14ac:dyDescent="0.2">
      <c r="A6" s="190">
        <v>1</v>
      </c>
      <c r="B6" s="191"/>
      <c r="C6" s="191"/>
      <c r="D6" s="191"/>
      <c r="E6" s="191"/>
      <c r="F6" s="191"/>
      <c r="G6" s="86">
        <v>2</v>
      </c>
      <c r="H6" s="85">
        <v>3</v>
      </c>
      <c r="I6" s="85">
        <v>4</v>
      </c>
    </row>
    <row r="7" spans="1:9" x14ac:dyDescent="0.2">
      <c r="A7" s="165" t="s">
        <v>363</v>
      </c>
      <c r="B7" s="165"/>
      <c r="C7" s="165"/>
      <c r="D7" s="165"/>
      <c r="E7" s="165"/>
      <c r="F7" s="165"/>
      <c r="G7" s="80">
        <v>1</v>
      </c>
      <c r="H7" s="81">
        <f>SUM(H8:H12)</f>
        <v>34233643</v>
      </c>
      <c r="I7" s="81">
        <f>SUM(I8:I12)</f>
        <v>30521811</v>
      </c>
    </row>
    <row r="8" spans="1:9" x14ac:dyDescent="0.2">
      <c r="A8" s="163" t="s">
        <v>118</v>
      </c>
      <c r="B8" s="163"/>
      <c r="C8" s="163"/>
      <c r="D8" s="163"/>
      <c r="E8" s="163"/>
      <c r="F8" s="163"/>
      <c r="G8" s="78">
        <v>2</v>
      </c>
      <c r="H8" s="79">
        <v>0</v>
      </c>
      <c r="I8" s="79">
        <v>0</v>
      </c>
    </row>
    <row r="9" spans="1:9" x14ac:dyDescent="0.2">
      <c r="A9" s="163" t="s">
        <v>119</v>
      </c>
      <c r="B9" s="163"/>
      <c r="C9" s="163"/>
      <c r="D9" s="163"/>
      <c r="E9" s="163"/>
      <c r="F9" s="163"/>
      <c r="G9" s="78">
        <v>3</v>
      </c>
      <c r="H9" s="79">
        <v>29386479</v>
      </c>
      <c r="I9" s="79">
        <v>27518974</v>
      </c>
    </row>
    <row r="10" spans="1:9" x14ac:dyDescent="0.2">
      <c r="A10" s="163" t="s">
        <v>120</v>
      </c>
      <c r="B10" s="163"/>
      <c r="C10" s="163"/>
      <c r="D10" s="163"/>
      <c r="E10" s="163"/>
      <c r="F10" s="163"/>
      <c r="G10" s="78">
        <v>4</v>
      </c>
      <c r="H10" s="79">
        <v>0</v>
      </c>
      <c r="I10" s="79">
        <v>0</v>
      </c>
    </row>
    <row r="11" spans="1:9" x14ac:dyDescent="0.2">
      <c r="A11" s="163" t="s">
        <v>121</v>
      </c>
      <c r="B11" s="163"/>
      <c r="C11" s="163"/>
      <c r="D11" s="163"/>
      <c r="E11" s="163"/>
      <c r="F11" s="163"/>
      <c r="G11" s="78">
        <v>5</v>
      </c>
      <c r="H11" s="79">
        <v>0</v>
      </c>
      <c r="I11" s="79">
        <v>0</v>
      </c>
    </row>
    <row r="12" spans="1:9" x14ac:dyDescent="0.2">
      <c r="A12" s="163" t="s">
        <v>122</v>
      </c>
      <c r="B12" s="163"/>
      <c r="C12" s="163"/>
      <c r="D12" s="163"/>
      <c r="E12" s="163"/>
      <c r="F12" s="163"/>
      <c r="G12" s="78">
        <v>6</v>
      </c>
      <c r="H12" s="79">
        <v>4847164</v>
      </c>
      <c r="I12" s="98">
        <v>3002837</v>
      </c>
    </row>
    <row r="13" spans="1:9" ht="16.5" customHeight="1" x14ac:dyDescent="0.2">
      <c r="A13" s="165" t="s">
        <v>364</v>
      </c>
      <c r="B13" s="165"/>
      <c r="C13" s="165"/>
      <c r="D13" s="165"/>
      <c r="E13" s="165"/>
      <c r="F13" s="165"/>
      <c r="G13" s="80">
        <v>7</v>
      </c>
      <c r="H13" s="81">
        <f>H14+H15+H19+H23+H24+H25+H28+H35</f>
        <v>30135174</v>
      </c>
      <c r="I13" s="81">
        <f>I14+I15+I19+I23+I24+I25+I28+I35</f>
        <v>29072995</v>
      </c>
    </row>
    <row r="14" spans="1:9" x14ac:dyDescent="0.2">
      <c r="A14" s="163" t="s">
        <v>107</v>
      </c>
      <c r="B14" s="163"/>
      <c r="C14" s="163"/>
      <c r="D14" s="163"/>
      <c r="E14" s="163"/>
      <c r="F14" s="163"/>
      <c r="G14" s="78">
        <v>8</v>
      </c>
      <c r="H14" s="79">
        <v>0</v>
      </c>
      <c r="I14" s="79">
        <v>0</v>
      </c>
    </row>
    <row r="15" spans="1:9" x14ac:dyDescent="0.2">
      <c r="A15" s="201" t="s">
        <v>435</v>
      </c>
      <c r="B15" s="201"/>
      <c r="C15" s="201"/>
      <c r="D15" s="201"/>
      <c r="E15" s="201"/>
      <c r="F15" s="201"/>
      <c r="G15" s="80">
        <v>9</v>
      </c>
      <c r="H15" s="81">
        <f>SUM(H16:H18)</f>
        <v>9611775</v>
      </c>
      <c r="I15" s="81">
        <f>SUM(I16:I18)</f>
        <v>7414844</v>
      </c>
    </row>
    <row r="16" spans="1:9" x14ac:dyDescent="0.2">
      <c r="A16" s="195" t="s">
        <v>123</v>
      </c>
      <c r="B16" s="195"/>
      <c r="C16" s="195"/>
      <c r="D16" s="195"/>
      <c r="E16" s="195"/>
      <c r="F16" s="195"/>
      <c r="G16" s="78">
        <v>10</v>
      </c>
      <c r="H16" s="79">
        <v>5194770</v>
      </c>
      <c r="I16" s="79">
        <v>3475204</v>
      </c>
    </row>
    <row r="17" spans="1:9" x14ac:dyDescent="0.2">
      <c r="A17" s="195" t="s">
        <v>124</v>
      </c>
      <c r="B17" s="195"/>
      <c r="C17" s="195"/>
      <c r="D17" s="195"/>
      <c r="E17" s="195"/>
      <c r="F17" s="195"/>
      <c r="G17" s="78">
        <v>11</v>
      </c>
      <c r="H17" s="79">
        <v>0</v>
      </c>
      <c r="I17" s="79">
        <v>0</v>
      </c>
    </row>
    <row r="18" spans="1:9" x14ac:dyDescent="0.2">
      <c r="A18" s="195" t="s">
        <v>125</v>
      </c>
      <c r="B18" s="195"/>
      <c r="C18" s="195"/>
      <c r="D18" s="195"/>
      <c r="E18" s="195"/>
      <c r="F18" s="195"/>
      <c r="G18" s="78">
        <v>12</v>
      </c>
      <c r="H18" s="79">
        <v>4417005</v>
      </c>
      <c r="I18" s="79">
        <v>3939640</v>
      </c>
    </row>
    <row r="19" spans="1:9" x14ac:dyDescent="0.2">
      <c r="A19" s="201" t="s">
        <v>436</v>
      </c>
      <c r="B19" s="201"/>
      <c r="C19" s="201"/>
      <c r="D19" s="201"/>
      <c r="E19" s="201"/>
      <c r="F19" s="201"/>
      <c r="G19" s="80">
        <v>13</v>
      </c>
      <c r="H19" s="81">
        <f>SUM(H20:H22)</f>
        <v>12461469</v>
      </c>
      <c r="I19" s="81">
        <f>SUM(I20:I22)</f>
        <v>13730263</v>
      </c>
    </row>
    <row r="20" spans="1:9" x14ac:dyDescent="0.2">
      <c r="A20" s="195" t="s">
        <v>108</v>
      </c>
      <c r="B20" s="195"/>
      <c r="C20" s="195"/>
      <c r="D20" s="195"/>
      <c r="E20" s="195"/>
      <c r="F20" s="195"/>
      <c r="G20" s="78">
        <v>14</v>
      </c>
      <c r="H20" s="79">
        <v>7760452</v>
      </c>
      <c r="I20" s="79">
        <v>8615825</v>
      </c>
    </row>
    <row r="21" spans="1:9" x14ac:dyDescent="0.2">
      <c r="A21" s="195" t="s">
        <v>109</v>
      </c>
      <c r="B21" s="195"/>
      <c r="C21" s="195"/>
      <c r="D21" s="195"/>
      <c r="E21" s="195"/>
      <c r="F21" s="195"/>
      <c r="G21" s="78">
        <v>15</v>
      </c>
      <c r="H21" s="79">
        <v>2922105</v>
      </c>
      <c r="I21" s="79">
        <v>3224189</v>
      </c>
    </row>
    <row r="22" spans="1:9" x14ac:dyDescent="0.2">
      <c r="A22" s="195" t="s">
        <v>110</v>
      </c>
      <c r="B22" s="195"/>
      <c r="C22" s="195"/>
      <c r="D22" s="195"/>
      <c r="E22" s="195"/>
      <c r="F22" s="195"/>
      <c r="G22" s="78">
        <v>16</v>
      </c>
      <c r="H22" s="79">
        <v>1778912</v>
      </c>
      <c r="I22" s="79">
        <v>1890249</v>
      </c>
    </row>
    <row r="23" spans="1:9" x14ac:dyDescent="0.2">
      <c r="A23" s="163" t="s">
        <v>111</v>
      </c>
      <c r="B23" s="163"/>
      <c r="C23" s="163"/>
      <c r="D23" s="163"/>
      <c r="E23" s="163"/>
      <c r="F23" s="163"/>
      <c r="G23" s="78">
        <v>17</v>
      </c>
      <c r="H23" s="79">
        <v>3212370</v>
      </c>
      <c r="I23" s="79">
        <v>3431182</v>
      </c>
    </row>
    <row r="24" spans="1:9" x14ac:dyDescent="0.2">
      <c r="A24" s="163" t="s">
        <v>112</v>
      </c>
      <c r="B24" s="163"/>
      <c r="C24" s="163"/>
      <c r="D24" s="163"/>
      <c r="E24" s="163"/>
      <c r="F24" s="163"/>
      <c r="G24" s="78">
        <v>18</v>
      </c>
      <c r="H24" s="79">
        <v>4325209</v>
      </c>
      <c r="I24" s="79">
        <v>4251346</v>
      </c>
    </row>
    <row r="25" spans="1:9" x14ac:dyDescent="0.2">
      <c r="A25" s="201" t="s">
        <v>437</v>
      </c>
      <c r="B25" s="201"/>
      <c r="C25" s="201"/>
      <c r="D25" s="201"/>
      <c r="E25" s="201"/>
      <c r="F25" s="201"/>
      <c r="G25" s="80">
        <v>19</v>
      </c>
      <c r="H25" s="81">
        <f>H26+H27</f>
        <v>110690</v>
      </c>
      <c r="I25" s="81">
        <f>I26+I27</f>
        <v>0</v>
      </c>
    </row>
    <row r="26" spans="1:9" x14ac:dyDescent="0.2">
      <c r="A26" s="195" t="s">
        <v>126</v>
      </c>
      <c r="B26" s="195"/>
      <c r="C26" s="195"/>
      <c r="D26" s="195"/>
      <c r="E26" s="195"/>
      <c r="F26" s="195"/>
      <c r="G26" s="78">
        <v>20</v>
      </c>
      <c r="H26" s="79">
        <v>0</v>
      </c>
      <c r="I26" s="79">
        <v>0</v>
      </c>
    </row>
    <row r="27" spans="1:9" x14ac:dyDescent="0.2">
      <c r="A27" s="195" t="s">
        <v>127</v>
      </c>
      <c r="B27" s="195"/>
      <c r="C27" s="195"/>
      <c r="D27" s="195"/>
      <c r="E27" s="195"/>
      <c r="F27" s="195"/>
      <c r="G27" s="78">
        <v>21</v>
      </c>
      <c r="H27" s="79">
        <v>110690</v>
      </c>
      <c r="I27" s="79">
        <v>0</v>
      </c>
    </row>
    <row r="28" spans="1:9" x14ac:dyDescent="0.2">
      <c r="A28" s="201" t="s">
        <v>438</v>
      </c>
      <c r="B28" s="201"/>
      <c r="C28" s="201"/>
      <c r="D28" s="201"/>
      <c r="E28" s="201"/>
      <c r="F28" s="201"/>
      <c r="G28" s="80">
        <v>22</v>
      </c>
      <c r="H28" s="81">
        <f>SUM(H29:H34)</f>
        <v>218827</v>
      </c>
      <c r="I28" s="81">
        <f>SUM(I29:I34)</f>
        <v>0</v>
      </c>
    </row>
    <row r="29" spans="1:9" x14ac:dyDescent="0.2">
      <c r="A29" s="195" t="s">
        <v>128</v>
      </c>
      <c r="B29" s="195"/>
      <c r="C29" s="195"/>
      <c r="D29" s="195"/>
      <c r="E29" s="195"/>
      <c r="F29" s="195"/>
      <c r="G29" s="78">
        <v>23</v>
      </c>
      <c r="H29" s="79">
        <v>0</v>
      </c>
      <c r="I29" s="79">
        <v>0</v>
      </c>
    </row>
    <row r="30" spans="1:9" x14ac:dyDescent="0.2">
      <c r="A30" s="195" t="s">
        <v>129</v>
      </c>
      <c r="B30" s="195"/>
      <c r="C30" s="195"/>
      <c r="D30" s="195"/>
      <c r="E30" s="195"/>
      <c r="F30" s="195"/>
      <c r="G30" s="78">
        <v>24</v>
      </c>
      <c r="H30" s="79">
        <v>0</v>
      </c>
      <c r="I30" s="79">
        <v>0</v>
      </c>
    </row>
    <row r="31" spans="1:9" x14ac:dyDescent="0.2">
      <c r="A31" s="195" t="s">
        <v>130</v>
      </c>
      <c r="B31" s="195"/>
      <c r="C31" s="195"/>
      <c r="D31" s="195"/>
      <c r="E31" s="195"/>
      <c r="F31" s="195"/>
      <c r="G31" s="78">
        <v>25</v>
      </c>
      <c r="H31" s="79">
        <v>218827</v>
      </c>
      <c r="I31" s="79">
        <v>0</v>
      </c>
    </row>
    <row r="32" spans="1:9" x14ac:dyDescent="0.2">
      <c r="A32" s="195" t="s">
        <v>131</v>
      </c>
      <c r="B32" s="195"/>
      <c r="C32" s="195"/>
      <c r="D32" s="195"/>
      <c r="E32" s="195"/>
      <c r="F32" s="195"/>
      <c r="G32" s="78">
        <v>26</v>
      </c>
      <c r="H32" s="79">
        <v>0</v>
      </c>
      <c r="I32" s="79">
        <v>0</v>
      </c>
    </row>
    <row r="33" spans="1:9" x14ac:dyDescent="0.2">
      <c r="A33" s="195" t="s">
        <v>132</v>
      </c>
      <c r="B33" s="195"/>
      <c r="C33" s="195"/>
      <c r="D33" s="195"/>
      <c r="E33" s="195"/>
      <c r="F33" s="195"/>
      <c r="G33" s="78">
        <v>27</v>
      </c>
      <c r="H33" s="79">
        <v>0</v>
      </c>
      <c r="I33" s="79">
        <v>0</v>
      </c>
    </row>
    <row r="34" spans="1:9" x14ac:dyDescent="0.2">
      <c r="A34" s="195" t="s">
        <v>133</v>
      </c>
      <c r="B34" s="195"/>
      <c r="C34" s="195"/>
      <c r="D34" s="195"/>
      <c r="E34" s="195"/>
      <c r="F34" s="195"/>
      <c r="G34" s="78">
        <v>28</v>
      </c>
      <c r="H34" s="79">
        <v>0</v>
      </c>
      <c r="I34" s="79">
        <v>0</v>
      </c>
    </row>
    <row r="35" spans="1:9" x14ac:dyDescent="0.2">
      <c r="A35" s="163" t="s">
        <v>113</v>
      </c>
      <c r="B35" s="163"/>
      <c r="C35" s="163"/>
      <c r="D35" s="163"/>
      <c r="E35" s="163"/>
      <c r="F35" s="163"/>
      <c r="G35" s="78">
        <v>29</v>
      </c>
      <c r="H35" s="79">
        <v>194834</v>
      </c>
      <c r="I35" s="79">
        <v>245360</v>
      </c>
    </row>
    <row r="36" spans="1:9" x14ac:dyDescent="0.2">
      <c r="A36" s="165" t="s">
        <v>365</v>
      </c>
      <c r="B36" s="165"/>
      <c r="C36" s="165"/>
      <c r="D36" s="165"/>
      <c r="E36" s="165"/>
      <c r="F36" s="165"/>
      <c r="G36" s="80">
        <v>30</v>
      </c>
      <c r="H36" s="81">
        <f>SUM(H37:H46)</f>
        <v>19316</v>
      </c>
      <c r="I36" s="81">
        <f>SUM(I37:I46)</f>
        <v>29459</v>
      </c>
    </row>
    <row r="37" spans="1:9" x14ac:dyDescent="0.2">
      <c r="A37" s="163" t="s">
        <v>134</v>
      </c>
      <c r="B37" s="163"/>
      <c r="C37" s="163"/>
      <c r="D37" s="163"/>
      <c r="E37" s="163"/>
      <c r="F37" s="163"/>
      <c r="G37" s="78">
        <v>31</v>
      </c>
      <c r="H37" s="79">
        <v>0</v>
      </c>
      <c r="I37" s="79">
        <v>0</v>
      </c>
    </row>
    <row r="38" spans="1:9" ht="25.15" customHeight="1" x14ac:dyDescent="0.2">
      <c r="A38" s="163" t="s">
        <v>135</v>
      </c>
      <c r="B38" s="163"/>
      <c r="C38" s="163"/>
      <c r="D38" s="163"/>
      <c r="E38" s="163"/>
      <c r="F38" s="163"/>
      <c r="G38" s="78">
        <v>32</v>
      </c>
      <c r="H38" s="79">
        <v>0</v>
      </c>
      <c r="I38" s="79">
        <v>0</v>
      </c>
    </row>
    <row r="39" spans="1:9" ht="28.15" customHeight="1" x14ac:dyDescent="0.2">
      <c r="A39" s="163" t="s">
        <v>136</v>
      </c>
      <c r="B39" s="163"/>
      <c r="C39" s="163"/>
      <c r="D39" s="163"/>
      <c r="E39" s="163"/>
      <c r="F39" s="163"/>
      <c r="G39" s="78">
        <v>33</v>
      </c>
      <c r="H39" s="79">
        <v>7441</v>
      </c>
      <c r="I39" s="79">
        <v>0</v>
      </c>
    </row>
    <row r="40" spans="1:9" ht="28.15" customHeight="1" x14ac:dyDescent="0.2">
      <c r="A40" s="163" t="s">
        <v>137</v>
      </c>
      <c r="B40" s="163"/>
      <c r="C40" s="163"/>
      <c r="D40" s="163"/>
      <c r="E40" s="163"/>
      <c r="F40" s="163"/>
      <c r="G40" s="78">
        <v>34</v>
      </c>
      <c r="H40" s="79">
        <v>0</v>
      </c>
      <c r="I40" s="79">
        <v>0</v>
      </c>
    </row>
    <row r="41" spans="1:9" ht="22.9" customHeight="1" x14ac:dyDescent="0.2">
      <c r="A41" s="163" t="s">
        <v>138</v>
      </c>
      <c r="B41" s="163"/>
      <c r="C41" s="163"/>
      <c r="D41" s="163"/>
      <c r="E41" s="163"/>
      <c r="F41" s="163"/>
      <c r="G41" s="78">
        <v>35</v>
      </c>
      <c r="H41" s="79">
        <v>0</v>
      </c>
      <c r="I41" s="79">
        <v>0</v>
      </c>
    </row>
    <row r="42" spans="1:9" x14ac:dyDescent="0.2">
      <c r="A42" s="163" t="s">
        <v>139</v>
      </c>
      <c r="B42" s="163"/>
      <c r="C42" s="163"/>
      <c r="D42" s="163"/>
      <c r="E42" s="163"/>
      <c r="F42" s="163"/>
      <c r="G42" s="78">
        <v>36</v>
      </c>
      <c r="H42" s="79">
        <v>0</v>
      </c>
      <c r="I42" s="79">
        <v>0</v>
      </c>
    </row>
    <row r="43" spans="1:9" x14ac:dyDescent="0.2">
      <c r="A43" s="163" t="s">
        <v>140</v>
      </c>
      <c r="B43" s="163"/>
      <c r="C43" s="163"/>
      <c r="D43" s="163"/>
      <c r="E43" s="163"/>
      <c r="F43" s="163"/>
      <c r="G43" s="78">
        <v>37</v>
      </c>
      <c r="H43" s="79">
        <v>11875</v>
      </c>
      <c r="I43" s="79">
        <v>6953</v>
      </c>
    </row>
    <row r="44" spans="1:9" x14ac:dyDescent="0.2">
      <c r="A44" s="163" t="s">
        <v>141</v>
      </c>
      <c r="B44" s="163"/>
      <c r="C44" s="163"/>
      <c r="D44" s="163"/>
      <c r="E44" s="163"/>
      <c r="F44" s="163"/>
      <c r="G44" s="78">
        <v>38</v>
      </c>
      <c r="H44" s="79">
        <v>0</v>
      </c>
      <c r="I44" s="79">
        <v>22506</v>
      </c>
    </row>
    <row r="45" spans="1:9" x14ac:dyDescent="0.2">
      <c r="A45" s="163" t="s">
        <v>142</v>
      </c>
      <c r="B45" s="163"/>
      <c r="C45" s="163"/>
      <c r="D45" s="163"/>
      <c r="E45" s="163"/>
      <c r="F45" s="163"/>
      <c r="G45" s="78">
        <v>39</v>
      </c>
      <c r="H45" s="79">
        <v>0</v>
      </c>
      <c r="I45" s="79">
        <v>0</v>
      </c>
    </row>
    <row r="46" spans="1:9" x14ac:dyDescent="0.2">
      <c r="A46" s="163" t="s">
        <v>143</v>
      </c>
      <c r="B46" s="163"/>
      <c r="C46" s="163"/>
      <c r="D46" s="163"/>
      <c r="E46" s="163"/>
      <c r="F46" s="163"/>
      <c r="G46" s="78">
        <v>40</v>
      </c>
      <c r="H46" s="79">
        <v>0</v>
      </c>
      <c r="I46" s="79">
        <v>0</v>
      </c>
    </row>
    <row r="47" spans="1:9" x14ac:dyDescent="0.2">
      <c r="A47" s="165" t="s">
        <v>366</v>
      </c>
      <c r="B47" s="165"/>
      <c r="C47" s="165"/>
      <c r="D47" s="165"/>
      <c r="E47" s="165"/>
      <c r="F47" s="165"/>
      <c r="G47" s="80">
        <v>41</v>
      </c>
      <c r="H47" s="81">
        <f>SUM(H48:H54)</f>
        <v>2438565</v>
      </c>
      <c r="I47" s="81">
        <f>SUM(I48:I54)</f>
        <v>1940358</v>
      </c>
    </row>
    <row r="48" spans="1:9" ht="23.45" customHeight="1" x14ac:dyDescent="0.2">
      <c r="A48" s="163" t="s">
        <v>144</v>
      </c>
      <c r="B48" s="163"/>
      <c r="C48" s="163"/>
      <c r="D48" s="163"/>
      <c r="E48" s="163"/>
      <c r="F48" s="163"/>
      <c r="G48" s="78">
        <v>42</v>
      </c>
      <c r="H48" s="79">
        <v>0</v>
      </c>
      <c r="I48" s="79">
        <v>0</v>
      </c>
    </row>
    <row r="49" spans="1:9" x14ac:dyDescent="0.2">
      <c r="A49" s="187" t="s">
        <v>145</v>
      </c>
      <c r="B49" s="187"/>
      <c r="C49" s="187"/>
      <c r="D49" s="187"/>
      <c r="E49" s="187"/>
      <c r="F49" s="187"/>
      <c r="G49" s="78">
        <v>43</v>
      </c>
      <c r="H49" s="79">
        <v>0</v>
      </c>
      <c r="I49" s="79">
        <v>0</v>
      </c>
    </row>
    <row r="50" spans="1:9" x14ac:dyDescent="0.2">
      <c r="A50" s="187" t="s">
        <v>146</v>
      </c>
      <c r="B50" s="187"/>
      <c r="C50" s="187"/>
      <c r="D50" s="187"/>
      <c r="E50" s="187"/>
      <c r="F50" s="187"/>
      <c r="G50" s="78">
        <v>44</v>
      </c>
      <c r="H50" s="79">
        <v>1094338</v>
      </c>
      <c r="I50" s="79">
        <v>1117592</v>
      </c>
    </row>
    <row r="51" spans="1:9" x14ac:dyDescent="0.2">
      <c r="A51" s="187" t="s">
        <v>147</v>
      </c>
      <c r="B51" s="187"/>
      <c r="C51" s="187"/>
      <c r="D51" s="187"/>
      <c r="E51" s="187"/>
      <c r="F51" s="187"/>
      <c r="G51" s="78">
        <v>45</v>
      </c>
      <c r="H51" s="79">
        <v>13162</v>
      </c>
      <c r="I51" s="79">
        <v>0</v>
      </c>
    </row>
    <row r="52" spans="1:9" x14ac:dyDescent="0.2">
      <c r="A52" s="187" t="s">
        <v>148</v>
      </c>
      <c r="B52" s="187"/>
      <c r="C52" s="187"/>
      <c r="D52" s="187"/>
      <c r="E52" s="187"/>
      <c r="F52" s="187"/>
      <c r="G52" s="78">
        <v>46</v>
      </c>
      <c r="H52" s="79">
        <v>0</v>
      </c>
      <c r="I52" s="79">
        <v>0</v>
      </c>
    </row>
    <row r="53" spans="1:9" x14ac:dyDescent="0.2">
      <c r="A53" s="187" t="s">
        <v>149</v>
      </c>
      <c r="B53" s="187"/>
      <c r="C53" s="187"/>
      <c r="D53" s="187"/>
      <c r="E53" s="187"/>
      <c r="F53" s="187"/>
      <c r="G53" s="78">
        <v>47</v>
      </c>
      <c r="H53" s="79">
        <v>0</v>
      </c>
      <c r="I53" s="79">
        <v>0</v>
      </c>
    </row>
    <row r="54" spans="1:9" x14ac:dyDescent="0.2">
      <c r="A54" s="187" t="s">
        <v>150</v>
      </c>
      <c r="B54" s="187"/>
      <c r="C54" s="187"/>
      <c r="D54" s="187"/>
      <c r="E54" s="187"/>
      <c r="F54" s="187"/>
      <c r="G54" s="78">
        <v>48</v>
      </c>
      <c r="H54" s="79">
        <v>1331065</v>
      </c>
      <c r="I54" s="79">
        <v>822766</v>
      </c>
    </row>
    <row r="55" spans="1:9" ht="30.6" customHeight="1" x14ac:dyDescent="0.2">
      <c r="A55" s="183" t="s">
        <v>151</v>
      </c>
      <c r="B55" s="183"/>
      <c r="C55" s="183"/>
      <c r="D55" s="183"/>
      <c r="E55" s="183"/>
      <c r="F55" s="183"/>
      <c r="G55" s="78">
        <v>49</v>
      </c>
      <c r="H55" s="79">
        <v>6859269</v>
      </c>
      <c r="I55" s="79">
        <v>9565299</v>
      </c>
    </row>
    <row r="56" spans="1:9" x14ac:dyDescent="0.2">
      <c r="A56" s="183" t="s">
        <v>152</v>
      </c>
      <c r="B56" s="183"/>
      <c r="C56" s="183"/>
      <c r="D56" s="183"/>
      <c r="E56" s="183"/>
      <c r="F56" s="183"/>
      <c r="G56" s="78">
        <v>50</v>
      </c>
      <c r="H56" s="79">
        <v>0</v>
      </c>
      <c r="I56" s="79">
        <v>0</v>
      </c>
    </row>
    <row r="57" spans="1:9" ht="28.9" customHeight="1" x14ac:dyDescent="0.2">
      <c r="A57" s="183" t="s">
        <v>153</v>
      </c>
      <c r="B57" s="183"/>
      <c r="C57" s="183"/>
      <c r="D57" s="183"/>
      <c r="E57" s="183"/>
      <c r="F57" s="183"/>
      <c r="G57" s="78">
        <v>51</v>
      </c>
      <c r="H57" s="79">
        <v>0</v>
      </c>
      <c r="I57" s="79">
        <v>0</v>
      </c>
    </row>
    <row r="58" spans="1:9" x14ac:dyDescent="0.2">
      <c r="A58" s="183" t="s">
        <v>154</v>
      </c>
      <c r="B58" s="183"/>
      <c r="C58" s="183"/>
      <c r="D58" s="183"/>
      <c r="E58" s="183"/>
      <c r="F58" s="183"/>
      <c r="G58" s="78">
        <v>52</v>
      </c>
      <c r="H58" s="79">
        <v>0</v>
      </c>
      <c r="I58" s="79">
        <v>0</v>
      </c>
    </row>
    <row r="59" spans="1:9" x14ac:dyDescent="0.2">
      <c r="A59" s="165" t="s">
        <v>367</v>
      </c>
      <c r="B59" s="165"/>
      <c r="C59" s="165"/>
      <c r="D59" s="165"/>
      <c r="E59" s="165"/>
      <c r="F59" s="165"/>
      <c r="G59" s="80">
        <v>53</v>
      </c>
      <c r="H59" s="81">
        <f>H7+H36+H55+H56</f>
        <v>41112228</v>
      </c>
      <c r="I59" s="81">
        <f>I7+I36+I55+I56</f>
        <v>40116569</v>
      </c>
    </row>
    <row r="60" spans="1:9" x14ac:dyDescent="0.2">
      <c r="A60" s="165" t="s">
        <v>368</v>
      </c>
      <c r="B60" s="165"/>
      <c r="C60" s="165"/>
      <c r="D60" s="165"/>
      <c r="E60" s="165"/>
      <c r="F60" s="165"/>
      <c r="G60" s="80">
        <v>54</v>
      </c>
      <c r="H60" s="81">
        <f>H13+H47+H57+H58</f>
        <v>32573739</v>
      </c>
      <c r="I60" s="81">
        <f>I13+I47+I57+I58</f>
        <v>31013353</v>
      </c>
    </row>
    <row r="61" spans="1:9" x14ac:dyDescent="0.2">
      <c r="A61" s="165" t="s">
        <v>370</v>
      </c>
      <c r="B61" s="165"/>
      <c r="C61" s="165"/>
      <c r="D61" s="165"/>
      <c r="E61" s="165"/>
      <c r="F61" s="165"/>
      <c r="G61" s="80">
        <v>55</v>
      </c>
      <c r="H61" s="81">
        <f>H59-H60</f>
        <v>8538489</v>
      </c>
      <c r="I61" s="81">
        <f>I59-I60</f>
        <v>9103216</v>
      </c>
    </row>
    <row r="62" spans="1:9" x14ac:dyDescent="0.2">
      <c r="A62" s="196" t="s">
        <v>371</v>
      </c>
      <c r="B62" s="196"/>
      <c r="C62" s="196"/>
      <c r="D62" s="196"/>
      <c r="E62" s="196"/>
      <c r="F62" s="196"/>
      <c r="G62" s="80">
        <v>56</v>
      </c>
      <c r="H62" s="81">
        <f>+IF((H59-H60)&gt;0,(H59-H60),0)</f>
        <v>8538489</v>
      </c>
      <c r="I62" s="81">
        <f>+IF((I59-I60)&gt;0,(I59-I60),0)</f>
        <v>9103216</v>
      </c>
    </row>
    <row r="63" spans="1:9" x14ac:dyDescent="0.2">
      <c r="A63" s="196" t="s">
        <v>372</v>
      </c>
      <c r="B63" s="196"/>
      <c r="C63" s="196"/>
      <c r="D63" s="196"/>
      <c r="E63" s="196"/>
      <c r="F63" s="196"/>
      <c r="G63" s="80">
        <v>57</v>
      </c>
      <c r="H63" s="81">
        <f>+IF((H59-H60)&lt;0,(H59-H60),0)</f>
        <v>0</v>
      </c>
      <c r="I63" s="81">
        <f>+IF((I59-I60)&lt;0,(I59-I60),0)</f>
        <v>0</v>
      </c>
    </row>
    <row r="64" spans="1:9" x14ac:dyDescent="0.2">
      <c r="A64" s="183" t="s">
        <v>114</v>
      </c>
      <c r="B64" s="183"/>
      <c r="C64" s="183"/>
      <c r="D64" s="183"/>
      <c r="E64" s="183"/>
      <c r="F64" s="183"/>
      <c r="G64" s="78">
        <v>58</v>
      </c>
      <c r="H64" s="79">
        <v>360412</v>
      </c>
      <c r="I64" s="79">
        <v>38028</v>
      </c>
    </row>
    <row r="65" spans="1:9" x14ac:dyDescent="0.2">
      <c r="A65" s="165" t="s">
        <v>373</v>
      </c>
      <c r="B65" s="165"/>
      <c r="C65" s="165"/>
      <c r="D65" s="165"/>
      <c r="E65" s="165"/>
      <c r="F65" s="165"/>
      <c r="G65" s="80">
        <v>59</v>
      </c>
      <c r="H65" s="81">
        <f>H61-H64</f>
        <v>8178077</v>
      </c>
      <c r="I65" s="81">
        <f>I61-I64</f>
        <v>9065188</v>
      </c>
    </row>
    <row r="66" spans="1:9" x14ac:dyDescent="0.2">
      <c r="A66" s="196" t="s">
        <v>374</v>
      </c>
      <c r="B66" s="196"/>
      <c r="C66" s="196"/>
      <c r="D66" s="196"/>
      <c r="E66" s="196"/>
      <c r="F66" s="196"/>
      <c r="G66" s="80">
        <v>60</v>
      </c>
      <c r="H66" s="81">
        <f>+IF((H61-H64)&gt;0,(H61-H64),0)</f>
        <v>8178077</v>
      </c>
      <c r="I66" s="81">
        <f>+IF((I61-I64)&gt;0,(I61-I64),0)</f>
        <v>9065188</v>
      </c>
    </row>
    <row r="67" spans="1:9" x14ac:dyDescent="0.2">
      <c r="A67" s="196" t="s">
        <v>375</v>
      </c>
      <c r="B67" s="196"/>
      <c r="C67" s="196"/>
      <c r="D67" s="196"/>
      <c r="E67" s="196"/>
      <c r="F67" s="196"/>
      <c r="G67" s="80">
        <v>61</v>
      </c>
      <c r="H67" s="81">
        <f>+IF((H61-H64)&lt;0,(H61-H64),0)</f>
        <v>0</v>
      </c>
      <c r="I67" s="81">
        <f>+IF((I61-I64)&lt;0,(I61-I64),0)</f>
        <v>0</v>
      </c>
    </row>
    <row r="68" spans="1:9" x14ac:dyDescent="0.2">
      <c r="A68" s="185" t="s">
        <v>155</v>
      </c>
      <c r="B68" s="185"/>
      <c r="C68" s="185"/>
      <c r="D68" s="185"/>
      <c r="E68" s="185"/>
      <c r="F68" s="185"/>
      <c r="G68" s="197"/>
      <c r="H68" s="197"/>
      <c r="I68" s="197"/>
    </row>
    <row r="69" spans="1:9" ht="25.9" customHeight="1" x14ac:dyDescent="0.2">
      <c r="A69" s="165" t="s">
        <v>376</v>
      </c>
      <c r="B69" s="165"/>
      <c r="C69" s="165"/>
      <c r="D69" s="165"/>
      <c r="E69" s="165"/>
      <c r="F69" s="165"/>
      <c r="G69" s="80">
        <v>62</v>
      </c>
      <c r="H69" s="81">
        <f>H70-H71</f>
        <v>0</v>
      </c>
      <c r="I69" s="81">
        <f>I70-I71</f>
        <v>0</v>
      </c>
    </row>
    <row r="70" spans="1:9" x14ac:dyDescent="0.2">
      <c r="A70" s="187" t="s">
        <v>156</v>
      </c>
      <c r="B70" s="187"/>
      <c r="C70" s="187"/>
      <c r="D70" s="187"/>
      <c r="E70" s="187"/>
      <c r="F70" s="187"/>
      <c r="G70" s="78">
        <v>63</v>
      </c>
      <c r="H70" s="79">
        <v>0</v>
      </c>
      <c r="I70" s="79">
        <v>0</v>
      </c>
    </row>
    <row r="71" spans="1:9" x14ac:dyDescent="0.2">
      <c r="A71" s="187" t="s">
        <v>157</v>
      </c>
      <c r="B71" s="187"/>
      <c r="C71" s="187"/>
      <c r="D71" s="187"/>
      <c r="E71" s="187"/>
      <c r="F71" s="187"/>
      <c r="G71" s="78">
        <v>64</v>
      </c>
      <c r="H71" s="79">
        <v>0</v>
      </c>
      <c r="I71" s="79">
        <v>0</v>
      </c>
    </row>
    <row r="72" spans="1:9" x14ac:dyDescent="0.2">
      <c r="A72" s="183" t="s">
        <v>158</v>
      </c>
      <c r="B72" s="183"/>
      <c r="C72" s="183"/>
      <c r="D72" s="183"/>
      <c r="E72" s="183"/>
      <c r="F72" s="183"/>
      <c r="G72" s="78">
        <v>65</v>
      </c>
      <c r="H72" s="79">
        <v>0</v>
      </c>
      <c r="I72" s="79">
        <v>0</v>
      </c>
    </row>
    <row r="73" spans="1:9" x14ac:dyDescent="0.2">
      <c r="A73" s="196" t="s">
        <v>377</v>
      </c>
      <c r="B73" s="196"/>
      <c r="C73" s="196"/>
      <c r="D73" s="196"/>
      <c r="E73" s="196"/>
      <c r="F73" s="196"/>
      <c r="G73" s="80">
        <v>66</v>
      </c>
      <c r="H73" s="87">
        <v>0</v>
      </c>
      <c r="I73" s="87">
        <v>0</v>
      </c>
    </row>
    <row r="74" spans="1:9" x14ac:dyDescent="0.2">
      <c r="A74" s="196" t="s">
        <v>378</v>
      </c>
      <c r="B74" s="196"/>
      <c r="C74" s="196"/>
      <c r="D74" s="196"/>
      <c r="E74" s="196"/>
      <c r="F74" s="196"/>
      <c r="G74" s="80">
        <v>67</v>
      </c>
      <c r="H74" s="87">
        <v>0</v>
      </c>
      <c r="I74" s="87">
        <v>0</v>
      </c>
    </row>
    <row r="75" spans="1:9" x14ac:dyDescent="0.2">
      <c r="A75" s="185" t="s">
        <v>159</v>
      </c>
      <c r="B75" s="185"/>
      <c r="C75" s="185"/>
      <c r="D75" s="185"/>
      <c r="E75" s="185"/>
      <c r="F75" s="185"/>
      <c r="G75" s="197"/>
      <c r="H75" s="197"/>
      <c r="I75" s="197"/>
    </row>
    <row r="76" spans="1:9" x14ac:dyDescent="0.2">
      <c r="A76" s="165" t="s">
        <v>379</v>
      </c>
      <c r="B76" s="165"/>
      <c r="C76" s="165"/>
      <c r="D76" s="165"/>
      <c r="E76" s="165"/>
      <c r="F76" s="165"/>
      <c r="G76" s="80">
        <v>68</v>
      </c>
      <c r="H76" s="87">
        <v>0</v>
      </c>
      <c r="I76" s="87">
        <v>0</v>
      </c>
    </row>
    <row r="77" spans="1:9" x14ac:dyDescent="0.2">
      <c r="A77" s="208" t="s">
        <v>380</v>
      </c>
      <c r="B77" s="208"/>
      <c r="C77" s="208"/>
      <c r="D77" s="208"/>
      <c r="E77" s="208"/>
      <c r="F77" s="208"/>
      <c r="G77" s="88">
        <v>69</v>
      </c>
      <c r="H77" s="89">
        <v>0</v>
      </c>
      <c r="I77" s="89">
        <v>0</v>
      </c>
    </row>
    <row r="78" spans="1:9" x14ac:dyDescent="0.2">
      <c r="A78" s="208" t="s">
        <v>381</v>
      </c>
      <c r="B78" s="208"/>
      <c r="C78" s="208"/>
      <c r="D78" s="208"/>
      <c r="E78" s="208"/>
      <c r="F78" s="208"/>
      <c r="G78" s="88">
        <v>70</v>
      </c>
      <c r="H78" s="89">
        <v>0</v>
      </c>
      <c r="I78" s="89">
        <v>0</v>
      </c>
    </row>
    <row r="79" spans="1:9" x14ac:dyDescent="0.2">
      <c r="A79" s="165" t="s">
        <v>382</v>
      </c>
      <c r="B79" s="165"/>
      <c r="C79" s="165"/>
      <c r="D79" s="165"/>
      <c r="E79" s="165"/>
      <c r="F79" s="165"/>
      <c r="G79" s="80">
        <v>71</v>
      </c>
      <c r="H79" s="87">
        <v>0</v>
      </c>
      <c r="I79" s="87">
        <v>0</v>
      </c>
    </row>
    <row r="80" spans="1:9" x14ac:dyDescent="0.2">
      <c r="A80" s="165" t="s">
        <v>383</v>
      </c>
      <c r="B80" s="165"/>
      <c r="C80" s="165"/>
      <c r="D80" s="165"/>
      <c r="E80" s="165"/>
      <c r="F80" s="165"/>
      <c r="G80" s="80">
        <v>72</v>
      </c>
      <c r="H80" s="87">
        <v>0</v>
      </c>
      <c r="I80" s="87">
        <v>0</v>
      </c>
    </row>
    <row r="81" spans="1:9" x14ac:dyDescent="0.2">
      <c r="A81" s="196" t="s">
        <v>384</v>
      </c>
      <c r="B81" s="196"/>
      <c r="C81" s="196"/>
      <c r="D81" s="196"/>
      <c r="E81" s="196"/>
      <c r="F81" s="196"/>
      <c r="G81" s="80">
        <v>73</v>
      </c>
      <c r="H81" s="87">
        <v>0</v>
      </c>
      <c r="I81" s="87">
        <v>0</v>
      </c>
    </row>
    <row r="82" spans="1:9" x14ac:dyDescent="0.2">
      <c r="A82" s="196" t="s">
        <v>385</v>
      </c>
      <c r="B82" s="196"/>
      <c r="C82" s="196"/>
      <c r="D82" s="196"/>
      <c r="E82" s="196"/>
      <c r="F82" s="196"/>
      <c r="G82" s="80">
        <v>74</v>
      </c>
      <c r="H82" s="87">
        <v>0</v>
      </c>
      <c r="I82" s="87">
        <v>0</v>
      </c>
    </row>
    <row r="83" spans="1:9" x14ac:dyDescent="0.2">
      <c r="A83" s="185" t="s">
        <v>115</v>
      </c>
      <c r="B83" s="185"/>
      <c r="C83" s="185"/>
      <c r="D83" s="185"/>
      <c r="E83" s="185"/>
      <c r="F83" s="185"/>
      <c r="G83" s="197"/>
      <c r="H83" s="197"/>
      <c r="I83" s="197"/>
    </row>
    <row r="84" spans="1:9" x14ac:dyDescent="0.2">
      <c r="A84" s="198" t="s">
        <v>386</v>
      </c>
      <c r="B84" s="198"/>
      <c r="C84" s="198"/>
      <c r="D84" s="198"/>
      <c r="E84" s="198"/>
      <c r="F84" s="198"/>
      <c r="G84" s="80">
        <v>75</v>
      </c>
      <c r="H84" s="90">
        <f>H85+H86</f>
        <v>8178077</v>
      </c>
      <c r="I84" s="90">
        <f>I85+I86</f>
        <v>9065188</v>
      </c>
    </row>
    <row r="85" spans="1:9" x14ac:dyDescent="0.2">
      <c r="A85" s="199" t="s">
        <v>160</v>
      </c>
      <c r="B85" s="199"/>
      <c r="C85" s="199"/>
      <c r="D85" s="199"/>
      <c r="E85" s="199"/>
      <c r="F85" s="199"/>
      <c r="G85" s="78">
        <v>76</v>
      </c>
      <c r="H85" s="91">
        <v>8178077</v>
      </c>
      <c r="I85" s="91">
        <v>9065188</v>
      </c>
    </row>
    <row r="86" spans="1:9" x14ac:dyDescent="0.2">
      <c r="A86" s="199" t="s">
        <v>161</v>
      </c>
      <c r="B86" s="199"/>
      <c r="C86" s="199"/>
      <c r="D86" s="199"/>
      <c r="E86" s="199"/>
      <c r="F86" s="199"/>
      <c r="G86" s="78">
        <v>77</v>
      </c>
      <c r="H86" s="91">
        <v>0</v>
      </c>
      <c r="I86" s="91">
        <v>0</v>
      </c>
    </row>
    <row r="87" spans="1:9" x14ac:dyDescent="0.2">
      <c r="A87" s="205" t="s">
        <v>117</v>
      </c>
      <c r="B87" s="205"/>
      <c r="C87" s="205"/>
      <c r="D87" s="205"/>
      <c r="E87" s="205"/>
      <c r="F87" s="205"/>
      <c r="G87" s="206"/>
      <c r="H87" s="206"/>
      <c r="I87" s="206"/>
    </row>
    <row r="88" spans="1:9" x14ac:dyDescent="0.2">
      <c r="A88" s="207" t="s">
        <v>162</v>
      </c>
      <c r="B88" s="207"/>
      <c r="C88" s="207"/>
      <c r="D88" s="207"/>
      <c r="E88" s="207"/>
      <c r="F88" s="207"/>
      <c r="G88" s="78">
        <v>78</v>
      </c>
      <c r="H88" s="91">
        <v>8178077</v>
      </c>
      <c r="I88" s="91">
        <v>9065188</v>
      </c>
    </row>
    <row r="89" spans="1:9" ht="29.25" customHeight="1" x14ac:dyDescent="0.2">
      <c r="A89" s="204" t="s">
        <v>431</v>
      </c>
      <c r="B89" s="204"/>
      <c r="C89" s="204"/>
      <c r="D89" s="204"/>
      <c r="E89" s="204"/>
      <c r="F89" s="204"/>
      <c r="G89" s="80">
        <v>79</v>
      </c>
      <c r="H89" s="90">
        <f>H90+H97</f>
        <v>0</v>
      </c>
      <c r="I89" s="90">
        <f>I90+I97</f>
        <v>0</v>
      </c>
    </row>
    <row r="90" spans="1:9" ht="24.6" customHeight="1" x14ac:dyDescent="0.2">
      <c r="A90" s="200" t="s">
        <v>439</v>
      </c>
      <c r="B90" s="200"/>
      <c r="C90" s="200"/>
      <c r="D90" s="200"/>
      <c r="E90" s="200"/>
      <c r="F90" s="200"/>
      <c r="G90" s="80">
        <v>80</v>
      </c>
      <c r="H90" s="90">
        <f>SUM(H91:H95)</f>
        <v>0</v>
      </c>
      <c r="I90" s="90">
        <f>SUM(I91:I95)</f>
        <v>0</v>
      </c>
    </row>
    <row r="91" spans="1:9" ht="24.6" customHeight="1" x14ac:dyDescent="0.2">
      <c r="A91" s="187" t="s">
        <v>349</v>
      </c>
      <c r="B91" s="187"/>
      <c r="C91" s="187"/>
      <c r="D91" s="187"/>
      <c r="E91" s="187"/>
      <c r="F91" s="187"/>
      <c r="G91" s="80">
        <v>81</v>
      </c>
      <c r="H91" s="91">
        <v>0</v>
      </c>
      <c r="I91" s="91">
        <v>0</v>
      </c>
    </row>
    <row r="92" spans="1:9" ht="39" customHeight="1" x14ac:dyDescent="0.2">
      <c r="A92" s="187" t="s">
        <v>350</v>
      </c>
      <c r="B92" s="187"/>
      <c r="C92" s="187"/>
      <c r="D92" s="187"/>
      <c r="E92" s="187"/>
      <c r="F92" s="187"/>
      <c r="G92" s="80">
        <v>82</v>
      </c>
      <c r="H92" s="91">
        <v>0</v>
      </c>
      <c r="I92" s="91">
        <v>0</v>
      </c>
    </row>
    <row r="93" spans="1:9" ht="44.25" customHeight="1" x14ac:dyDescent="0.2">
      <c r="A93" s="187" t="s">
        <v>351</v>
      </c>
      <c r="B93" s="187"/>
      <c r="C93" s="187"/>
      <c r="D93" s="187"/>
      <c r="E93" s="187"/>
      <c r="F93" s="187"/>
      <c r="G93" s="80">
        <v>83</v>
      </c>
      <c r="H93" s="91">
        <v>0</v>
      </c>
      <c r="I93" s="91">
        <v>0</v>
      </c>
    </row>
    <row r="94" spans="1:9" ht="16.5" customHeight="1" x14ac:dyDescent="0.2">
      <c r="A94" s="187" t="s">
        <v>352</v>
      </c>
      <c r="B94" s="187"/>
      <c r="C94" s="187"/>
      <c r="D94" s="187"/>
      <c r="E94" s="187"/>
      <c r="F94" s="187"/>
      <c r="G94" s="80">
        <v>84</v>
      </c>
      <c r="H94" s="91">
        <v>0</v>
      </c>
      <c r="I94" s="91">
        <v>0</v>
      </c>
    </row>
    <row r="95" spans="1:9" ht="13.5" customHeight="1" x14ac:dyDescent="0.2">
      <c r="A95" s="187" t="s">
        <v>353</v>
      </c>
      <c r="B95" s="187"/>
      <c r="C95" s="187"/>
      <c r="D95" s="187"/>
      <c r="E95" s="187"/>
      <c r="F95" s="187"/>
      <c r="G95" s="80">
        <v>85</v>
      </c>
      <c r="H95" s="91">
        <v>0</v>
      </c>
      <c r="I95" s="91">
        <v>0</v>
      </c>
    </row>
    <row r="96" spans="1:9" ht="24.6" customHeight="1" x14ac:dyDescent="0.2">
      <c r="A96" s="187" t="s">
        <v>354</v>
      </c>
      <c r="B96" s="187"/>
      <c r="C96" s="187"/>
      <c r="D96" s="187"/>
      <c r="E96" s="187"/>
      <c r="F96" s="187"/>
      <c r="G96" s="80">
        <v>86</v>
      </c>
      <c r="H96" s="91">
        <v>0</v>
      </c>
      <c r="I96" s="91">
        <v>0</v>
      </c>
    </row>
    <row r="97" spans="1:9" ht="24.6" customHeight="1" x14ac:dyDescent="0.2">
      <c r="A97" s="200" t="s">
        <v>432</v>
      </c>
      <c r="B97" s="200"/>
      <c r="C97" s="200"/>
      <c r="D97" s="200"/>
      <c r="E97" s="200"/>
      <c r="F97" s="200"/>
      <c r="G97" s="80">
        <v>87</v>
      </c>
      <c r="H97" s="90">
        <f>SUM(H98:H105)</f>
        <v>0</v>
      </c>
      <c r="I97" s="90">
        <f>SUM(I98:I105)</f>
        <v>0</v>
      </c>
    </row>
    <row r="98" spans="1:9" x14ac:dyDescent="0.2">
      <c r="A98" s="187" t="s">
        <v>163</v>
      </c>
      <c r="B98" s="187"/>
      <c r="C98" s="187"/>
      <c r="D98" s="187"/>
      <c r="E98" s="187"/>
      <c r="F98" s="187"/>
      <c r="G98" s="78">
        <v>88</v>
      </c>
      <c r="H98" s="91">
        <v>0</v>
      </c>
      <c r="I98" s="91">
        <v>0</v>
      </c>
    </row>
    <row r="99" spans="1:9" ht="35.25" customHeight="1" x14ac:dyDescent="0.2">
      <c r="A99" s="187" t="s">
        <v>355</v>
      </c>
      <c r="B99" s="187"/>
      <c r="C99" s="187"/>
      <c r="D99" s="187"/>
      <c r="E99" s="187"/>
      <c r="F99" s="187"/>
      <c r="G99" s="78">
        <v>89</v>
      </c>
      <c r="H99" s="91">
        <v>0</v>
      </c>
      <c r="I99" s="91">
        <v>0</v>
      </c>
    </row>
    <row r="100" spans="1:9" x14ac:dyDescent="0.2">
      <c r="A100" s="187" t="s">
        <v>356</v>
      </c>
      <c r="B100" s="187"/>
      <c r="C100" s="187"/>
      <c r="D100" s="187"/>
      <c r="E100" s="187"/>
      <c r="F100" s="187"/>
      <c r="G100" s="78">
        <v>90</v>
      </c>
      <c r="H100" s="91">
        <v>0</v>
      </c>
      <c r="I100" s="91">
        <v>0</v>
      </c>
    </row>
    <row r="101" spans="1:9" ht="33.75" customHeight="1" x14ac:dyDescent="0.2">
      <c r="A101" s="187" t="s">
        <v>357</v>
      </c>
      <c r="B101" s="187"/>
      <c r="C101" s="187"/>
      <c r="D101" s="187"/>
      <c r="E101" s="187"/>
      <c r="F101" s="187"/>
      <c r="G101" s="78">
        <v>91</v>
      </c>
      <c r="H101" s="91">
        <v>0</v>
      </c>
      <c r="I101" s="91">
        <v>0</v>
      </c>
    </row>
    <row r="102" spans="1:9" ht="29.25" customHeight="1" x14ac:dyDescent="0.2">
      <c r="A102" s="187" t="s">
        <v>358</v>
      </c>
      <c r="B102" s="187"/>
      <c r="C102" s="187"/>
      <c r="D102" s="187"/>
      <c r="E102" s="187"/>
      <c r="F102" s="187"/>
      <c r="G102" s="78">
        <v>92</v>
      </c>
      <c r="H102" s="91">
        <v>0</v>
      </c>
      <c r="I102" s="91">
        <v>0</v>
      </c>
    </row>
    <row r="103" spans="1:9" x14ac:dyDescent="0.2">
      <c r="A103" s="187" t="s">
        <v>359</v>
      </c>
      <c r="B103" s="187"/>
      <c r="C103" s="187"/>
      <c r="D103" s="187"/>
      <c r="E103" s="187"/>
      <c r="F103" s="187"/>
      <c r="G103" s="78">
        <v>93</v>
      </c>
      <c r="H103" s="91">
        <v>0</v>
      </c>
      <c r="I103" s="91">
        <v>0</v>
      </c>
    </row>
    <row r="104" spans="1:9" ht="24.75" customHeight="1" x14ac:dyDescent="0.2">
      <c r="A104" s="187" t="s">
        <v>360</v>
      </c>
      <c r="B104" s="187"/>
      <c r="C104" s="187"/>
      <c r="D104" s="187"/>
      <c r="E104" s="187"/>
      <c r="F104" s="187"/>
      <c r="G104" s="78">
        <v>94</v>
      </c>
      <c r="H104" s="91">
        <v>0</v>
      </c>
      <c r="I104" s="91">
        <v>0</v>
      </c>
    </row>
    <row r="105" spans="1:9" ht="15.75" customHeight="1" x14ac:dyDescent="0.2">
      <c r="A105" s="187" t="s">
        <v>361</v>
      </c>
      <c r="B105" s="187"/>
      <c r="C105" s="187"/>
      <c r="D105" s="187"/>
      <c r="E105" s="187"/>
      <c r="F105" s="187"/>
      <c r="G105" s="78">
        <v>95</v>
      </c>
      <c r="H105" s="91">
        <v>0</v>
      </c>
      <c r="I105" s="91">
        <v>0</v>
      </c>
    </row>
    <row r="106" spans="1:9" ht="24.75" customHeight="1" x14ac:dyDescent="0.2">
      <c r="A106" s="187" t="s">
        <v>362</v>
      </c>
      <c r="B106" s="187"/>
      <c r="C106" s="187"/>
      <c r="D106" s="187"/>
      <c r="E106" s="187"/>
      <c r="F106" s="187"/>
      <c r="G106" s="78">
        <v>96</v>
      </c>
      <c r="H106" s="91">
        <v>0</v>
      </c>
      <c r="I106" s="91">
        <v>0</v>
      </c>
    </row>
    <row r="107" spans="1:9" ht="27.6" customHeight="1" x14ac:dyDescent="0.2">
      <c r="A107" s="204" t="s">
        <v>434</v>
      </c>
      <c r="B107" s="204"/>
      <c r="C107" s="204"/>
      <c r="D107" s="204"/>
      <c r="E107" s="204"/>
      <c r="F107" s="204"/>
      <c r="G107" s="80">
        <v>97</v>
      </c>
      <c r="H107" s="90">
        <f>H90+H97-H106-H96</f>
        <v>0</v>
      </c>
      <c r="I107" s="90">
        <f>I90+I97-I106-I96</f>
        <v>0</v>
      </c>
    </row>
    <row r="108" spans="1:9" x14ac:dyDescent="0.2">
      <c r="A108" s="204" t="s">
        <v>369</v>
      </c>
      <c r="B108" s="204"/>
      <c r="C108" s="204"/>
      <c r="D108" s="204"/>
      <c r="E108" s="204"/>
      <c r="F108" s="204"/>
      <c r="G108" s="80">
        <v>98</v>
      </c>
      <c r="H108" s="90">
        <f>H88+H107</f>
        <v>8178077</v>
      </c>
      <c r="I108" s="90">
        <f>I88+I107</f>
        <v>9065188</v>
      </c>
    </row>
    <row r="109" spans="1:9" x14ac:dyDescent="0.2">
      <c r="A109" s="185" t="s">
        <v>164</v>
      </c>
      <c r="B109" s="185"/>
      <c r="C109" s="185"/>
      <c r="D109" s="185"/>
      <c r="E109" s="185"/>
      <c r="F109" s="185"/>
      <c r="G109" s="197"/>
      <c r="H109" s="197"/>
      <c r="I109" s="197"/>
    </row>
    <row r="110" spans="1:9" ht="24.75" customHeight="1" x14ac:dyDescent="0.2">
      <c r="A110" s="198" t="s">
        <v>433</v>
      </c>
      <c r="B110" s="198"/>
      <c r="C110" s="198"/>
      <c r="D110" s="198"/>
      <c r="E110" s="198"/>
      <c r="F110" s="198"/>
      <c r="G110" s="80">
        <v>99</v>
      </c>
      <c r="H110" s="90">
        <f>H111+H112</f>
        <v>8178077</v>
      </c>
      <c r="I110" s="90">
        <f>I111+I112</f>
        <v>9065188</v>
      </c>
    </row>
    <row r="111" spans="1:9" x14ac:dyDescent="0.2">
      <c r="A111" s="199" t="s">
        <v>116</v>
      </c>
      <c r="B111" s="199"/>
      <c r="C111" s="199"/>
      <c r="D111" s="199"/>
      <c r="E111" s="199"/>
      <c r="F111" s="199"/>
      <c r="G111" s="78">
        <v>100</v>
      </c>
      <c r="H111" s="91">
        <v>8178077</v>
      </c>
      <c r="I111" s="91">
        <v>9065188</v>
      </c>
    </row>
    <row r="112" spans="1:9" x14ac:dyDescent="0.2">
      <c r="A112" s="199" t="s">
        <v>165</v>
      </c>
      <c r="B112" s="199"/>
      <c r="C112" s="199"/>
      <c r="D112" s="199"/>
      <c r="E112" s="199"/>
      <c r="F112" s="199"/>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conditionalFormatting sqref="I12">
    <cfRule type="cellIs" dxfId="1" priority="1" stopIfTrue="1" operator="notEqual">
      <formula>ROUND(I12,2)</formula>
    </cfRule>
    <cfRule type="cellIs" dxfId="0"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H8" sqref="A8:I59"/>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4" t="s">
        <v>166</v>
      </c>
      <c r="B1" s="209"/>
      <c r="C1" s="209"/>
      <c r="D1" s="209"/>
      <c r="E1" s="209"/>
      <c r="F1" s="209"/>
      <c r="G1" s="209"/>
      <c r="H1" s="209"/>
      <c r="I1" s="209"/>
    </row>
    <row r="2" spans="1:9" x14ac:dyDescent="0.2">
      <c r="A2" s="193" t="s">
        <v>465</v>
      </c>
      <c r="B2" s="170"/>
      <c r="C2" s="170"/>
      <c r="D2" s="170"/>
      <c r="E2" s="170"/>
      <c r="F2" s="170"/>
      <c r="G2" s="170"/>
      <c r="H2" s="170"/>
      <c r="I2" s="170"/>
    </row>
    <row r="3" spans="1:9" x14ac:dyDescent="0.2">
      <c r="A3" s="202" t="s">
        <v>443</v>
      </c>
      <c r="B3" s="212"/>
      <c r="C3" s="212"/>
      <c r="D3" s="212"/>
      <c r="E3" s="212"/>
      <c r="F3" s="212"/>
      <c r="G3" s="212"/>
      <c r="H3" s="212"/>
      <c r="I3" s="212"/>
    </row>
    <row r="4" spans="1:9" x14ac:dyDescent="0.2">
      <c r="A4" s="210" t="s">
        <v>466</v>
      </c>
      <c r="B4" s="173"/>
      <c r="C4" s="173"/>
      <c r="D4" s="173"/>
      <c r="E4" s="173"/>
      <c r="F4" s="173"/>
      <c r="G4" s="173"/>
      <c r="H4" s="173"/>
      <c r="I4" s="174"/>
    </row>
    <row r="5" spans="1:9" ht="22.5" x14ac:dyDescent="0.2">
      <c r="A5" s="188" t="s">
        <v>2</v>
      </c>
      <c r="B5" s="189"/>
      <c r="C5" s="189"/>
      <c r="D5" s="189"/>
      <c r="E5" s="189"/>
      <c r="F5" s="189"/>
      <c r="G5" s="92" t="s">
        <v>106</v>
      </c>
      <c r="H5" s="85" t="s">
        <v>292</v>
      </c>
      <c r="I5" s="85" t="s">
        <v>276</v>
      </c>
    </row>
    <row r="6" spans="1:9" x14ac:dyDescent="0.2">
      <c r="A6" s="213">
        <v>1</v>
      </c>
      <c r="B6" s="189"/>
      <c r="C6" s="189"/>
      <c r="D6" s="189"/>
      <c r="E6" s="189"/>
      <c r="F6" s="189"/>
      <c r="G6" s="85">
        <v>2</v>
      </c>
      <c r="H6" s="85" t="s">
        <v>167</v>
      </c>
      <c r="I6" s="85" t="s">
        <v>168</v>
      </c>
    </row>
    <row r="7" spans="1:9" x14ac:dyDescent="0.2">
      <c r="A7" s="214" t="s">
        <v>169</v>
      </c>
      <c r="B7" s="214"/>
      <c r="C7" s="214"/>
      <c r="D7" s="214"/>
      <c r="E7" s="214"/>
      <c r="F7" s="214"/>
      <c r="G7" s="214"/>
      <c r="H7" s="214"/>
      <c r="I7" s="214"/>
    </row>
    <row r="8" spans="1:9" ht="12.75" customHeight="1" x14ac:dyDescent="0.2">
      <c r="A8" s="187" t="s">
        <v>170</v>
      </c>
      <c r="B8" s="187"/>
      <c r="C8" s="187"/>
      <c r="D8" s="187"/>
      <c r="E8" s="187"/>
      <c r="F8" s="187"/>
      <c r="G8" s="88">
        <v>1</v>
      </c>
      <c r="H8" s="93">
        <v>8538489</v>
      </c>
      <c r="I8" s="93">
        <v>9103216</v>
      </c>
    </row>
    <row r="9" spans="1:9" ht="12.75" customHeight="1" x14ac:dyDescent="0.2">
      <c r="A9" s="196" t="s">
        <v>171</v>
      </c>
      <c r="B9" s="196"/>
      <c r="C9" s="196"/>
      <c r="D9" s="196"/>
      <c r="E9" s="196"/>
      <c r="F9" s="196"/>
      <c r="G9" s="80">
        <v>2</v>
      </c>
      <c r="H9" s="94">
        <f>H10+H11+H12+H13+H14+H15+H16+H17</f>
        <v>-2793648</v>
      </c>
      <c r="I9" s="94">
        <f>I10+I11+I12+I13+I14+I15+I16+I17</f>
        <v>-4717882</v>
      </c>
    </row>
    <row r="10" spans="1:9" ht="12.75" customHeight="1" x14ac:dyDescent="0.2">
      <c r="A10" s="211" t="s">
        <v>172</v>
      </c>
      <c r="B10" s="211"/>
      <c r="C10" s="211"/>
      <c r="D10" s="211"/>
      <c r="E10" s="211"/>
      <c r="F10" s="211"/>
      <c r="G10" s="88">
        <v>3</v>
      </c>
      <c r="H10" s="93">
        <v>3212370</v>
      </c>
      <c r="I10" s="93">
        <v>3431182</v>
      </c>
    </row>
    <row r="11" spans="1:9" ht="31.15" customHeight="1" x14ac:dyDescent="0.2">
      <c r="A11" s="211" t="s">
        <v>297</v>
      </c>
      <c r="B11" s="211"/>
      <c r="C11" s="211"/>
      <c r="D11" s="211"/>
      <c r="E11" s="211"/>
      <c r="F11" s="211"/>
      <c r="G11" s="88">
        <v>4</v>
      </c>
      <c r="H11" s="93">
        <v>-62499</v>
      </c>
      <c r="I11" s="93">
        <v>-224383</v>
      </c>
    </row>
    <row r="12" spans="1:9" ht="28.15" customHeight="1" x14ac:dyDescent="0.2">
      <c r="A12" s="211" t="s">
        <v>298</v>
      </c>
      <c r="B12" s="211"/>
      <c r="C12" s="211"/>
      <c r="D12" s="211"/>
      <c r="E12" s="211"/>
      <c r="F12" s="211"/>
      <c r="G12" s="88">
        <v>5</v>
      </c>
      <c r="H12" s="93">
        <v>-1618266</v>
      </c>
      <c r="I12" s="93">
        <v>0</v>
      </c>
    </row>
    <row r="13" spans="1:9" ht="12.75" customHeight="1" x14ac:dyDescent="0.2">
      <c r="A13" s="211" t="s">
        <v>173</v>
      </c>
      <c r="B13" s="211"/>
      <c r="C13" s="211"/>
      <c r="D13" s="211"/>
      <c r="E13" s="211"/>
      <c r="F13" s="211"/>
      <c r="G13" s="88">
        <v>6</v>
      </c>
      <c r="H13" s="93">
        <v>-14789</v>
      </c>
      <c r="I13" s="93">
        <v>-8000</v>
      </c>
    </row>
    <row r="14" spans="1:9" ht="12.75" customHeight="1" x14ac:dyDescent="0.2">
      <c r="A14" s="211" t="s">
        <v>174</v>
      </c>
      <c r="B14" s="211"/>
      <c r="C14" s="211"/>
      <c r="D14" s="211"/>
      <c r="E14" s="211"/>
      <c r="F14" s="211"/>
      <c r="G14" s="88">
        <v>7</v>
      </c>
      <c r="H14" s="93">
        <v>2424953</v>
      </c>
      <c r="I14" s="93">
        <v>1943618</v>
      </c>
    </row>
    <row r="15" spans="1:9" ht="12.75" customHeight="1" x14ac:dyDescent="0.2">
      <c r="A15" s="211" t="s">
        <v>175</v>
      </c>
      <c r="B15" s="211"/>
      <c r="C15" s="211"/>
      <c r="D15" s="211"/>
      <c r="E15" s="211"/>
      <c r="F15" s="211"/>
      <c r="G15" s="88">
        <v>8</v>
      </c>
      <c r="H15" s="93">
        <v>0</v>
      </c>
      <c r="I15" s="93">
        <v>-295000</v>
      </c>
    </row>
    <row r="16" spans="1:9" ht="12.75" customHeight="1" x14ac:dyDescent="0.2">
      <c r="A16" s="211" t="s">
        <v>176</v>
      </c>
      <c r="B16" s="211"/>
      <c r="C16" s="211"/>
      <c r="D16" s="211"/>
      <c r="E16" s="211"/>
      <c r="F16" s="211"/>
      <c r="G16" s="88">
        <v>9</v>
      </c>
      <c r="H16" s="93">
        <v>13162</v>
      </c>
      <c r="I16" s="93">
        <v>0</v>
      </c>
    </row>
    <row r="17" spans="1:9" ht="27.6" customHeight="1" x14ac:dyDescent="0.2">
      <c r="A17" s="211" t="s">
        <v>177</v>
      </c>
      <c r="B17" s="211"/>
      <c r="C17" s="211"/>
      <c r="D17" s="211"/>
      <c r="E17" s="211"/>
      <c r="F17" s="211"/>
      <c r="G17" s="88">
        <v>10</v>
      </c>
      <c r="H17" s="93">
        <v>-6748579</v>
      </c>
      <c r="I17" s="93">
        <v>-9565299</v>
      </c>
    </row>
    <row r="18" spans="1:9" ht="29.45" customHeight="1" x14ac:dyDescent="0.2">
      <c r="A18" s="204" t="s">
        <v>300</v>
      </c>
      <c r="B18" s="204"/>
      <c r="C18" s="204"/>
      <c r="D18" s="204"/>
      <c r="E18" s="204"/>
      <c r="F18" s="204"/>
      <c r="G18" s="80">
        <v>11</v>
      </c>
      <c r="H18" s="94">
        <f>H8+H9</f>
        <v>5744841</v>
      </c>
      <c r="I18" s="94">
        <f>I8+I9</f>
        <v>4385334</v>
      </c>
    </row>
    <row r="19" spans="1:9" ht="12.75" customHeight="1" x14ac:dyDescent="0.2">
      <c r="A19" s="196" t="s">
        <v>178</v>
      </c>
      <c r="B19" s="196"/>
      <c r="C19" s="196"/>
      <c r="D19" s="196"/>
      <c r="E19" s="196"/>
      <c r="F19" s="196"/>
      <c r="G19" s="80">
        <v>12</v>
      </c>
      <c r="H19" s="94">
        <f>H20+H21+H22+H23</f>
        <v>-459241</v>
      </c>
      <c r="I19" s="94">
        <f>I20+I21+I22+I23</f>
        <v>-1747282</v>
      </c>
    </row>
    <row r="20" spans="1:9" ht="12.75" customHeight="1" x14ac:dyDescent="0.2">
      <c r="A20" s="211" t="s">
        <v>179</v>
      </c>
      <c r="B20" s="211"/>
      <c r="C20" s="211"/>
      <c r="D20" s="211"/>
      <c r="E20" s="211"/>
      <c r="F20" s="211"/>
      <c r="G20" s="88">
        <v>13</v>
      </c>
      <c r="H20" s="93">
        <v>1655512</v>
      </c>
      <c r="I20" s="93">
        <v>-2703554</v>
      </c>
    </row>
    <row r="21" spans="1:9" ht="12.75" customHeight="1" x14ac:dyDescent="0.2">
      <c r="A21" s="211" t="s">
        <v>180</v>
      </c>
      <c r="B21" s="211"/>
      <c r="C21" s="211"/>
      <c r="D21" s="211"/>
      <c r="E21" s="211"/>
      <c r="F21" s="211"/>
      <c r="G21" s="88">
        <v>14</v>
      </c>
      <c r="H21" s="93">
        <v>-1963567</v>
      </c>
      <c r="I21" s="93">
        <v>1162000</v>
      </c>
    </row>
    <row r="22" spans="1:9" ht="12.75" customHeight="1" x14ac:dyDescent="0.2">
      <c r="A22" s="211" t="s">
        <v>181</v>
      </c>
      <c r="B22" s="211"/>
      <c r="C22" s="211"/>
      <c r="D22" s="211"/>
      <c r="E22" s="211"/>
      <c r="F22" s="211"/>
      <c r="G22" s="88">
        <v>15</v>
      </c>
      <c r="H22" s="93">
        <v>21476</v>
      </c>
      <c r="I22" s="93">
        <v>-205728</v>
      </c>
    </row>
    <row r="23" spans="1:9" ht="12.75" customHeight="1" x14ac:dyDescent="0.2">
      <c r="A23" s="211" t="s">
        <v>182</v>
      </c>
      <c r="B23" s="211"/>
      <c r="C23" s="211"/>
      <c r="D23" s="211"/>
      <c r="E23" s="211"/>
      <c r="F23" s="211"/>
      <c r="G23" s="88">
        <v>16</v>
      </c>
      <c r="H23" s="93">
        <v>-172662</v>
      </c>
      <c r="I23" s="93">
        <v>0</v>
      </c>
    </row>
    <row r="24" spans="1:9" ht="12.75" customHeight="1" x14ac:dyDescent="0.2">
      <c r="A24" s="204" t="s">
        <v>183</v>
      </c>
      <c r="B24" s="204"/>
      <c r="C24" s="204"/>
      <c r="D24" s="204"/>
      <c r="E24" s="204"/>
      <c r="F24" s="204"/>
      <c r="G24" s="80">
        <v>17</v>
      </c>
      <c r="H24" s="94">
        <f>H18+H19</f>
        <v>5285600</v>
      </c>
      <c r="I24" s="94">
        <f>I18+I19</f>
        <v>2638052</v>
      </c>
    </row>
    <row r="25" spans="1:9" ht="12.75" customHeight="1" x14ac:dyDescent="0.2">
      <c r="A25" s="187" t="s">
        <v>184</v>
      </c>
      <c r="B25" s="187"/>
      <c r="C25" s="187"/>
      <c r="D25" s="187"/>
      <c r="E25" s="187"/>
      <c r="F25" s="187"/>
      <c r="G25" s="88">
        <v>18</v>
      </c>
      <c r="H25" s="93">
        <v>-1095000</v>
      </c>
      <c r="I25" s="93">
        <v>-1073138</v>
      </c>
    </row>
    <row r="26" spans="1:9" ht="12.75" customHeight="1" x14ac:dyDescent="0.2">
      <c r="A26" s="187" t="s">
        <v>185</v>
      </c>
      <c r="B26" s="187"/>
      <c r="C26" s="187"/>
      <c r="D26" s="187"/>
      <c r="E26" s="187"/>
      <c r="F26" s="187"/>
      <c r="G26" s="88">
        <v>19</v>
      </c>
      <c r="H26" s="93">
        <v>-63000</v>
      </c>
      <c r="I26" s="93">
        <v>-98000</v>
      </c>
    </row>
    <row r="27" spans="1:9" ht="28.9" customHeight="1" x14ac:dyDescent="0.2">
      <c r="A27" s="198" t="s">
        <v>186</v>
      </c>
      <c r="B27" s="198"/>
      <c r="C27" s="198"/>
      <c r="D27" s="198"/>
      <c r="E27" s="198"/>
      <c r="F27" s="198"/>
      <c r="G27" s="80">
        <v>20</v>
      </c>
      <c r="H27" s="94">
        <f>H24+H25+H26</f>
        <v>4127600</v>
      </c>
      <c r="I27" s="94">
        <f>I24+I25+I26</f>
        <v>1466914</v>
      </c>
    </row>
    <row r="28" spans="1:9" x14ac:dyDescent="0.2">
      <c r="A28" s="214" t="s">
        <v>187</v>
      </c>
      <c r="B28" s="214"/>
      <c r="C28" s="214"/>
      <c r="D28" s="214"/>
      <c r="E28" s="214"/>
      <c r="F28" s="214"/>
      <c r="G28" s="214"/>
      <c r="H28" s="214"/>
      <c r="I28" s="214"/>
    </row>
    <row r="29" spans="1:9" ht="23.45" customHeight="1" x14ac:dyDescent="0.2">
      <c r="A29" s="187" t="s">
        <v>188</v>
      </c>
      <c r="B29" s="187"/>
      <c r="C29" s="187"/>
      <c r="D29" s="187"/>
      <c r="E29" s="187"/>
      <c r="F29" s="187"/>
      <c r="G29" s="88">
        <v>21</v>
      </c>
      <c r="H29" s="91">
        <v>231628</v>
      </c>
      <c r="I29" s="91">
        <v>300000</v>
      </c>
    </row>
    <row r="30" spans="1:9" ht="12.75" customHeight="1" x14ac:dyDescent="0.2">
      <c r="A30" s="187" t="s">
        <v>189</v>
      </c>
      <c r="B30" s="187"/>
      <c r="C30" s="187"/>
      <c r="D30" s="187"/>
      <c r="E30" s="187"/>
      <c r="F30" s="187"/>
      <c r="G30" s="88">
        <v>22</v>
      </c>
      <c r="H30" s="91">
        <v>0</v>
      </c>
      <c r="I30" s="91">
        <v>0</v>
      </c>
    </row>
    <row r="31" spans="1:9" ht="12.75" customHeight="1" x14ac:dyDescent="0.2">
      <c r="A31" s="187" t="s">
        <v>190</v>
      </c>
      <c r="B31" s="187"/>
      <c r="C31" s="187"/>
      <c r="D31" s="187"/>
      <c r="E31" s="187"/>
      <c r="F31" s="187"/>
      <c r="G31" s="88">
        <v>23</v>
      </c>
      <c r="H31" s="91">
        <v>15688</v>
      </c>
      <c r="I31" s="91">
        <v>8000</v>
      </c>
    </row>
    <row r="32" spans="1:9" ht="12.75" customHeight="1" x14ac:dyDescent="0.2">
      <c r="A32" s="187" t="s">
        <v>191</v>
      </c>
      <c r="B32" s="187"/>
      <c r="C32" s="187"/>
      <c r="D32" s="187"/>
      <c r="E32" s="187"/>
      <c r="F32" s="187"/>
      <c r="G32" s="88">
        <v>24</v>
      </c>
      <c r="H32" s="91">
        <v>0</v>
      </c>
      <c r="I32" s="91">
        <v>2450000</v>
      </c>
    </row>
    <row r="33" spans="1:9" ht="12.75" customHeight="1" x14ac:dyDescent="0.2">
      <c r="A33" s="187" t="s">
        <v>192</v>
      </c>
      <c r="B33" s="187"/>
      <c r="C33" s="187"/>
      <c r="D33" s="187"/>
      <c r="E33" s="187"/>
      <c r="F33" s="187"/>
      <c r="G33" s="88">
        <v>25</v>
      </c>
      <c r="H33" s="91">
        <v>0</v>
      </c>
      <c r="I33" s="91">
        <v>219000</v>
      </c>
    </row>
    <row r="34" spans="1:9" ht="12.75" customHeight="1" x14ac:dyDescent="0.2">
      <c r="A34" s="187" t="s">
        <v>193</v>
      </c>
      <c r="B34" s="187"/>
      <c r="C34" s="187"/>
      <c r="D34" s="187"/>
      <c r="E34" s="187"/>
      <c r="F34" s="187"/>
      <c r="G34" s="88">
        <v>26</v>
      </c>
      <c r="H34" s="91">
        <v>0</v>
      </c>
      <c r="I34" s="91">
        <v>0</v>
      </c>
    </row>
    <row r="35" spans="1:9" ht="27.6" customHeight="1" x14ac:dyDescent="0.2">
      <c r="A35" s="204" t="s">
        <v>194</v>
      </c>
      <c r="B35" s="204"/>
      <c r="C35" s="204"/>
      <c r="D35" s="204"/>
      <c r="E35" s="204"/>
      <c r="F35" s="204"/>
      <c r="G35" s="80">
        <v>27</v>
      </c>
      <c r="H35" s="90">
        <f>H29+H30+H31+H32+H33+H34</f>
        <v>247316</v>
      </c>
      <c r="I35" s="90">
        <f>I29+I30+I31+I32+I33+I34</f>
        <v>2977000</v>
      </c>
    </row>
    <row r="36" spans="1:9" ht="26.45" customHeight="1" x14ac:dyDescent="0.2">
      <c r="A36" s="187" t="s">
        <v>195</v>
      </c>
      <c r="B36" s="187"/>
      <c r="C36" s="187"/>
      <c r="D36" s="187"/>
      <c r="E36" s="187"/>
      <c r="F36" s="187"/>
      <c r="G36" s="88">
        <v>28</v>
      </c>
      <c r="H36" s="91">
        <v>-3638068</v>
      </c>
      <c r="I36" s="91">
        <v>-4851000</v>
      </c>
    </row>
    <row r="37" spans="1:9" ht="12.75" customHeight="1" x14ac:dyDescent="0.2">
      <c r="A37" s="187" t="s">
        <v>196</v>
      </c>
      <c r="B37" s="187"/>
      <c r="C37" s="187"/>
      <c r="D37" s="187"/>
      <c r="E37" s="187"/>
      <c r="F37" s="187"/>
      <c r="G37" s="88">
        <v>29</v>
      </c>
      <c r="H37" s="91">
        <v>0</v>
      </c>
      <c r="I37" s="91">
        <v>0</v>
      </c>
    </row>
    <row r="38" spans="1:9" ht="12.75" customHeight="1" x14ac:dyDescent="0.2">
      <c r="A38" s="187" t="s">
        <v>197</v>
      </c>
      <c r="B38" s="187"/>
      <c r="C38" s="187"/>
      <c r="D38" s="187"/>
      <c r="E38" s="187"/>
      <c r="F38" s="187"/>
      <c r="G38" s="88">
        <v>30</v>
      </c>
      <c r="H38" s="91">
        <v>0</v>
      </c>
      <c r="I38" s="91">
        <v>0</v>
      </c>
    </row>
    <row r="39" spans="1:9" ht="12.75" customHeight="1" x14ac:dyDescent="0.2">
      <c r="A39" s="187" t="s">
        <v>198</v>
      </c>
      <c r="B39" s="187"/>
      <c r="C39" s="187"/>
      <c r="D39" s="187"/>
      <c r="E39" s="187"/>
      <c r="F39" s="187"/>
      <c r="G39" s="88">
        <v>31</v>
      </c>
      <c r="H39" s="91">
        <v>0</v>
      </c>
      <c r="I39" s="91">
        <v>0</v>
      </c>
    </row>
    <row r="40" spans="1:9" ht="12.75" customHeight="1" x14ac:dyDescent="0.2">
      <c r="A40" s="187" t="s">
        <v>199</v>
      </c>
      <c r="B40" s="187"/>
      <c r="C40" s="187"/>
      <c r="D40" s="187"/>
      <c r="E40" s="187"/>
      <c r="F40" s="187"/>
      <c r="G40" s="88">
        <v>32</v>
      </c>
      <c r="H40" s="91">
        <v>-155158</v>
      </c>
      <c r="I40" s="91">
        <v>0</v>
      </c>
    </row>
    <row r="41" spans="1:9" ht="22.9" customHeight="1" x14ac:dyDescent="0.2">
      <c r="A41" s="204" t="s">
        <v>200</v>
      </c>
      <c r="B41" s="204"/>
      <c r="C41" s="204"/>
      <c r="D41" s="204"/>
      <c r="E41" s="204"/>
      <c r="F41" s="204"/>
      <c r="G41" s="80">
        <v>33</v>
      </c>
      <c r="H41" s="90">
        <f>H36+H37+H38+H39+H40</f>
        <v>-3793226</v>
      </c>
      <c r="I41" s="90">
        <f>I36+I37+I38+I39+I40</f>
        <v>-4851000</v>
      </c>
    </row>
    <row r="42" spans="1:9" ht="30.6" customHeight="1" x14ac:dyDescent="0.2">
      <c r="A42" s="198" t="s">
        <v>201</v>
      </c>
      <c r="B42" s="198"/>
      <c r="C42" s="198"/>
      <c r="D42" s="198"/>
      <c r="E42" s="198"/>
      <c r="F42" s="198"/>
      <c r="G42" s="80">
        <v>34</v>
      </c>
      <c r="H42" s="90">
        <f>H35+H41</f>
        <v>-3545910</v>
      </c>
      <c r="I42" s="90">
        <f>I35+I41</f>
        <v>-1874000</v>
      </c>
    </row>
    <row r="43" spans="1:9" x14ac:dyDescent="0.2">
      <c r="A43" s="214" t="s">
        <v>202</v>
      </c>
      <c r="B43" s="214"/>
      <c r="C43" s="214"/>
      <c r="D43" s="214"/>
      <c r="E43" s="214"/>
      <c r="F43" s="214"/>
      <c r="G43" s="214"/>
      <c r="H43" s="214"/>
      <c r="I43" s="214"/>
    </row>
    <row r="44" spans="1:9" ht="12.75" customHeight="1" x14ac:dyDescent="0.2">
      <c r="A44" s="187" t="s">
        <v>203</v>
      </c>
      <c r="B44" s="187"/>
      <c r="C44" s="187"/>
      <c r="D44" s="187"/>
      <c r="E44" s="187"/>
      <c r="F44" s="187"/>
      <c r="G44" s="88">
        <v>35</v>
      </c>
      <c r="H44" s="91">
        <v>0</v>
      </c>
      <c r="I44" s="91">
        <v>0</v>
      </c>
    </row>
    <row r="45" spans="1:9" ht="27.6" customHeight="1" x14ac:dyDescent="0.2">
      <c r="A45" s="187" t="s">
        <v>204</v>
      </c>
      <c r="B45" s="187"/>
      <c r="C45" s="187"/>
      <c r="D45" s="187"/>
      <c r="E45" s="187"/>
      <c r="F45" s="187"/>
      <c r="G45" s="88">
        <v>36</v>
      </c>
      <c r="H45" s="91">
        <v>0</v>
      </c>
      <c r="I45" s="91">
        <v>0</v>
      </c>
    </row>
    <row r="46" spans="1:9" ht="12.75" customHeight="1" x14ac:dyDescent="0.2">
      <c r="A46" s="187" t="s">
        <v>205</v>
      </c>
      <c r="B46" s="187"/>
      <c r="C46" s="187"/>
      <c r="D46" s="187"/>
      <c r="E46" s="187"/>
      <c r="F46" s="187"/>
      <c r="G46" s="88">
        <v>37</v>
      </c>
      <c r="H46" s="91">
        <v>0</v>
      </c>
      <c r="I46" s="91">
        <v>4894136</v>
      </c>
    </row>
    <row r="47" spans="1:9" ht="12.75" customHeight="1" x14ac:dyDescent="0.2">
      <c r="A47" s="187" t="s">
        <v>206</v>
      </c>
      <c r="B47" s="187"/>
      <c r="C47" s="187"/>
      <c r="D47" s="187"/>
      <c r="E47" s="187"/>
      <c r="F47" s="187"/>
      <c r="G47" s="88">
        <v>38</v>
      </c>
      <c r="H47" s="91">
        <v>3507696</v>
      </c>
      <c r="I47" s="91">
        <v>10491424</v>
      </c>
    </row>
    <row r="48" spans="1:9" ht="25.9" customHeight="1" x14ac:dyDescent="0.2">
      <c r="A48" s="204" t="s">
        <v>207</v>
      </c>
      <c r="B48" s="204"/>
      <c r="C48" s="204"/>
      <c r="D48" s="204"/>
      <c r="E48" s="204"/>
      <c r="F48" s="204"/>
      <c r="G48" s="80">
        <v>39</v>
      </c>
      <c r="H48" s="90">
        <f>H44+H45+H46+H47</f>
        <v>3507696</v>
      </c>
      <c r="I48" s="90">
        <f>I44+I45+I46+I47</f>
        <v>15385560</v>
      </c>
    </row>
    <row r="49" spans="1:9" ht="24.6" customHeight="1" x14ac:dyDescent="0.2">
      <c r="A49" s="187" t="s">
        <v>299</v>
      </c>
      <c r="B49" s="187"/>
      <c r="C49" s="187"/>
      <c r="D49" s="187"/>
      <c r="E49" s="187"/>
      <c r="F49" s="187"/>
      <c r="G49" s="88">
        <v>40</v>
      </c>
      <c r="H49" s="91">
        <v>-1673000</v>
      </c>
      <c r="I49" s="91">
        <v>-2396000</v>
      </c>
    </row>
    <row r="50" spans="1:9" ht="12.75" customHeight="1" x14ac:dyDescent="0.2">
      <c r="A50" s="187" t="s">
        <v>208</v>
      </c>
      <c r="B50" s="187"/>
      <c r="C50" s="187"/>
      <c r="D50" s="187"/>
      <c r="E50" s="187"/>
      <c r="F50" s="187"/>
      <c r="G50" s="88">
        <v>41</v>
      </c>
      <c r="H50" s="91">
        <v>0</v>
      </c>
      <c r="I50" s="91">
        <v>0</v>
      </c>
    </row>
    <row r="51" spans="1:9" ht="12.75" customHeight="1" x14ac:dyDescent="0.2">
      <c r="A51" s="187" t="s">
        <v>209</v>
      </c>
      <c r="B51" s="187"/>
      <c r="C51" s="187"/>
      <c r="D51" s="187"/>
      <c r="E51" s="187"/>
      <c r="F51" s="187"/>
      <c r="G51" s="88">
        <v>42</v>
      </c>
      <c r="H51" s="91">
        <v>0</v>
      </c>
      <c r="I51" s="91">
        <v>0</v>
      </c>
    </row>
    <row r="52" spans="1:9" ht="26.45" customHeight="1" x14ac:dyDescent="0.2">
      <c r="A52" s="187" t="s">
        <v>210</v>
      </c>
      <c r="B52" s="187"/>
      <c r="C52" s="187"/>
      <c r="D52" s="187"/>
      <c r="E52" s="187"/>
      <c r="F52" s="187"/>
      <c r="G52" s="88">
        <v>43</v>
      </c>
      <c r="H52" s="91">
        <v>0</v>
      </c>
      <c r="I52" s="91">
        <v>0</v>
      </c>
    </row>
    <row r="53" spans="1:9" ht="12.75" customHeight="1" x14ac:dyDescent="0.2">
      <c r="A53" s="187" t="s">
        <v>211</v>
      </c>
      <c r="B53" s="187"/>
      <c r="C53" s="187"/>
      <c r="D53" s="187"/>
      <c r="E53" s="187"/>
      <c r="F53" s="187"/>
      <c r="G53" s="88">
        <v>44</v>
      </c>
      <c r="H53" s="91">
        <v>-15027308</v>
      </c>
      <c r="I53" s="91">
        <v>-9974310</v>
      </c>
    </row>
    <row r="54" spans="1:9" ht="27.6" customHeight="1" x14ac:dyDescent="0.2">
      <c r="A54" s="204" t="s">
        <v>212</v>
      </c>
      <c r="B54" s="204"/>
      <c r="C54" s="204"/>
      <c r="D54" s="204"/>
      <c r="E54" s="204"/>
      <c r="F54" s="204"/>
      <c r="G54" s="80">
        <v>45</v>
      </c>
      <c r="H54" s="90">
        <f>H49+H50+H51+H52+H53</f>
        <v>-16700308</v>
      </c>
      <c r="I54" s="90">
        <f>I49+I50+I51+I52+I53</f>
        <v>-12370310</v>
      </c>
    </row>
    <row r="55" spans="1:9" ht="27.6" customHeight="1" x14ac:dyDescent="0.2">
      <c r="A55" s="198" t="s">
        <v>213</v>
      </c>
      <c r="B55" s="198"/>
      <c r="C55" s="198"/>
      <c r="D55" s="198"/>
      <c r="E55" s="198"/>
      <c r="F55" s="198"/>
      <c r="G55" s="80">
        <v>46</v>
      </c>
      <c r="H55" s="90">
        <f>H48+H54</f>
        <v>-13192612</v>
      </c>
      <c r="I55" s="90">
        <f>I48+I54</f>
        <v>3015250</v>
      </c>
    </row>
    <row r="56" spans="1:9" x14ac:dyDescent="0.2">
      <c r="A56" s="163" t="s">
        <v>214</v>
      </c>
      <c r="B56" s="163"/>
      <c r="C56" s="163"/>
      <c r="D56" s="163"/>
      <c r="E56" s="163"/>
      <c r="F56" s="163"/>
      <c r="G56" s="88">
        <v>47</v>
      </c>
      <c r="H56" s="91">
        <v>0</v>
      </c>
      <c r="I56" s="91">
        <v>0</v>
      </c>
    </row>
    <row r="57" spans="1:9" ht="27" customHeight="1" x14ac:dyDescent="0.2">
      <c r="A57" s="198" t="s">
        <v>215</v>
      </c>
      <c r="B57" s="198"/>
      <c r="C57" s="198"/>
      <c r="D57" s="198"/>
      <c r="E57" s="198"/>
      <c r="F57" s="198"/>
      <c r="G57" s="80">
        <v>48</v>
      </c>
      <c r="H57" s="90">
        <f>H27+H42+H55+H56</f>
        <v>-12610922</v>
      </c>
      <c r="I57" s="90">
        <f>I27+I42+I55+I56</f>
        <v>2608164</v>
      </c>
    </row>
    <row r="58" spans="1:9" ht="15.6" customHeight="1" x14ac:dyDescent="0.2">
      <c r="A58" s="215" t="s">
        <v>216</v>
      </c>
      <c r="B58" s="215"/>
      <c r="C58" s="215"/>
      <c r="D58" s="215"/>
      <c r="E58" s="215"/>
      <c r="F58" s="215"/>
      <c r="G58" s="88">
        <v>49</v>
      </c>
      <c r="H58" s="91">
        <v>18069210</v>
      </c>
      <c r="I58" s="91">
        <v>5458288</v>
      </c>
    </row>
    <row r="59" spans="1:9" ht="28.9" customHeight="1" x14ac:dyDescent="0.2">
      <c r="A59" s="198" t="s">
        <v>217</v>
      </c>
      <c r="B59" s="198"/>
      <c r="C59" s="198"/>
      <c r="D59" s="198"/>
      <c r="E59" s="198"/>
      <c r="F59" s="198"/>
      <c r="G59" s="80">
        <v>50</v>
      </c>
      <c r="H59" s="90">
        <f>H57+H58</f>
        <v>5458288</v>
      </c>
      <c r="I59" s="90">
        <f>I57+I58</f>
        <v>8066452</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8" sqref="A8:I5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4" t="s">
        <v>218</v>
      </c>
      <c r="B1" s="209"/>
      <c r="C1" s="209"/>
      <c r="D1" s="209"/>
      <c r="E1" s="209"/>
      <c r="F1" s="209"/>
      <c r="G1" s="209"/>
      <c r="H1" s="209"/>
      <c r="I1" s="209"/>
    </row>
    <row r="2" spans="1:9" ht="12.75" customHeight="1" x14ac:dyDescent="0.2">
      <c r="A2" s="193" t="s">
        <v>463</v>
      </c>
      <c r="B2" s="170"/>
      <c r="C2" s="170"/>
      <c r="D2" s="170"/>
      <c r="E2" s="170"/>
      <c r="F2" s="170"/>
      <c r="G2" s="170"/>
      <c r="H2" s="170"/>
      <c r="I2" s="170"/>
    </row>
    <row r="3" spans="1:9" x14ac:dyDescent="0.2">
      <c r="A3" s="202" t="s">
        <v>443</v>
      </c>
      <c r="B3" s="217"/>
      <c r="C3" s="217"/>
      <c r="D3" s="217"/>
      <c r="E3" s="217"/>
      <c r="F3" s="217"/>
      <c r="G3" s="217"/>
      <c r="H3" s="217"/>
      <c r="I3" s="217"/>
    </row>
    <row r="4" spans="1:9" x14ac:dyDescent="0.2">
      <c r="A4" s="210" t="s">
        <v>462</v>
      </c>
      <c r="B4" s="173"/>
      <c r="C4" s="173"/>
      <c r="D4" s="173"/>
      <c r="E4" s="173"/>
      <c r="F4" s="173"/>
      <c r="G4" s="173"/>
      <c r="H4" s="173"/>
      <c r="I4" s="174"/>
    </row>
    <row r="5" spans="1:9" ht="33.75" x14ac:dyDescent="0.2">
      <c r="A5" s="188" t="s">
        <v>2</v>
      </c>
      <c r="B5" s="189"/>
      <c r="C5" s="189"/>
      <c r="D5" s="189"/>
      <c r="E5" s="189"/>
      <c r="F5" s="189"/>
      <c r="G5" s="84" t="s">
        <v>106</v>
      </c>
      <c r="H5" s="85" t="s">
        <v>292</v>
      </c>
      <c r="I5" s="85" t="s">
        <v>276</v>
      </c>
    </row>
    <row r="6" spans="1:9" x14ac:dyDescent="0.2">
      <c r="A6" s="213">
        <v>1</v>
      </c>
      <c r="B6" s="189"/>
      <c r="C6" s="189"/>
      <c r="D6" s="189"/>
      <c r="E6" s="189"/>
      <c r="F6" s="189"/>
      <c r="G6" s="86">
        <v>2</v>
      </c>
      <c r="H6" s="85" t="s">
        <v>167</v>
      </c>
      <c r="I6" s="85" t="s">
        <v>168</v>
      </c>
    </row>
    <row r="7" spans="1:9" x14ac:dyDescent="0.2">
      <c r="A7" s="214" t="s">
        <v>169</v>
      </c>
      <c r="B7" s="216"/>
      <c r="C7" s="216"/>
      <c r="D7" s="216"/>
      <c r="E7" s="216"/>
      <c r="F7" s="216"/>
      <c r="G7" s="216"/>
      <c r="H7" s="216"/>
      <c r="I7" s="216"/>
    </row>
    <row r="8" spans="1:9" x14ac:dyDescent="0.2">
      <c r="A8" s="187" t="s">
        <v>219</v>
      </c>
      <c r="B8" s="187"/>
      <c r="C8" s="187"/>
      <c r="D8" s="187"/>
      <c r="E8" s="187"/>
      <c r="F8" s="187"/>
      <c r="G8" s="78">
        <v>1</v>
      </c>
      <c r="H8" s="91">
        <v>0</v>
      </c>
      <c r="I8" s="91">
        <v>0</v>
      </c>
    </row>
    <row r="9" spans="1:9" x14ac:dyDescent="0.2">
      <c r="A9" s="187" t="s">
        <v>220</v>
      </c>
      <c r="B9" s="187"/>
      <c r="C9" s="187"/>
      <c r="D9" s="187"/>
      <c r="E9" s="187"/>
      <c r="F9" s="187"/>
      <c r="G9" s="78">
        <v>2</v>
      </c>
      <c r="H9" s="91">
        <v>0</v>
      </c>
      <c r="I9" s="91">
        <v>0</v>
      </c>
    </row>
    <row r="10" spans="1:9" x14ac:dyDescent="0.2">
      <c r="A10" s="187" t="s">
        <v>221</v>
      </c>
      <c r="B10" s="187"/>
      <c r="C10" s="187"/>
      <c r="D10" s="187"/>
      <c r="E10" s="187"/>
      <c r="F10" s="187"/>
      <c r="G10" s="78">
        <v>3</v>
      </c>
      <c r="H10" s="91">
        <v>0</v>
      </c>
      <c r="I10" s="91">
        <v>0</v>
      </c>
    </row>
    <row r="11" spans="1:9" x14ac:dyDescent="0.2">
      <c r="A11" s="187" t="s">
        <v>222</v>
      </c>
      <c r="B11" s="187"/>
      <c r="C11" s="187"/>
      <c r="D11" s="187"/>
      <c r="E11" s="187"/>
      <c r="F11" s="187"/>
      <c r="G11" s="78">
        <v>4</v>
      </c>
      <c r="H11" s="91">
        <v>0</v>
      </c>
      <c r="I11" s="91">
        <v>0</v>
      </c>
    </row>
    <row r="12" spans="1:9" x14ac:dyDescent="0.2">
      <c r="A12" s="187" t="s">
        <v>387</v>
      </c>
      <c r="B12" s="187"/>
      <c r="C12" s="187"/>
      <c r="D12" s="187"/>
      <c r="E12" s="187"/>
      <c r="F12" s="187"/>
      <c r="G12" s="78">
        <v>5</v>
      </c>
      <c r="H12" s="91">
        <v>0</v>
      </c>
      <c r="I12" s="91">
        <v>0</v>
      </c>
    </row>
    <row r="13" spans="1:9" ht="24" customHeight="1" x14ac:dyDescent="0.2">
      <c r="A13" s="200" t="s">
        <v>395</v>
      </c>
      <c r="B13" s="200"/>
      <c r="C13" s="200"/>
      <c r="D13" s="200"/>
      <c r="E13" s="200"/>
      <c r="F13" s="200"/>
      <c r="G13" s="80">
        <v>6</v>
      </c>
      <c r="H13" s="95">
        <f>SUM(H8:H12)</f>
        <v>0</v>
      </c>
      <c r="I13" s="95">
        <f>SUM(I8:I12)</f>
        <v>0</v>
      </c>
    </row>
    <row r="14" spans="1:9" x14ac:dyDescent="0.2">
      <c r="A14" s="187" t="s">
        <v>388</v>
      </c>
      <c r="B14" s="187"/>
      <c r="C14" s="187"/>
      <c r="D14" s="187"/>
      <c r="E14" s="187"/>
      <c r="F14" s="187"/>
      <c r="G14" s="78">
        <v>7</v>
      </c>
      <c r="H14" s="91">
        <v>0</v>
      </c>
      <c r="I14" s="91">
        <v>0</v>
      </c>
    </row>
    <row r="15" spans="1:9" x14ac:dyDescent="0.2">
      <c r="A15" s="187" t="s">
        <v>389</v>
      </c>
      <c r="B15" s="187"/>
      <c r="C15" s="187"/>
      <c r="D15" s="187"/>
      <c r="E15" s="187"/>
      <c r="F15" s="187"/>
      <c r="G15" s="78">
        <v>8</v>
      </c>
      <c r="H15" s="91">
        <v>0</v>
      </c>
      <c r="I15" s="91">
        <v>0</v>
      </c>
    </row>
    <row r="16" spans="1:9" x14ac:dyDescent="0.2">
      <c r="A16" s="187" t="s">
        <v>390</v>
      </c>
      <c r="B16" s="187"/>
      <c r="C16" s="187"/>
      <c r="D16" s="187"/>
      <c r="E16" s="187"/>
      <c r="F16" s="187"/>
      <c r="G16" s="78">
        <v>9</v>
      </c>
      <c r="H16" s="91">
        <v>0</v>
      </c>
      <c r="I16" s="91">
        <v>0</v>
      </c>
    </row>
    <row r="17" spans="1:9" x14ac:dyDescent="0.2">
      <c r="A17" s="187" t="s">
        <v>391</v>
      </c>
      <c r="B17" s="187"/>
      <c r="C17" s="187"/>
      <c r="D17" s="187"/>
      <c r="E17" s="187"/>
      <c r="F17" s="187"/>
      <c r="G17" s="78">
        <v>10</v>
      </c>
      <c r="H17" s="91">
        <v>0</v>
      </c>
      <c r="I17" s="91">
        <v>0</v>
      </c>
    </row>
    <row r="18" spans="1:9" x14ac:dyDescent="0.2">
      <c r="A18" s="187" t="s">
        <v>392</v>
      </c>
      <c r="B18" s="187"/>
      <c r="C18" s="187"/>
      <c r="D18" s="187"/>
      <c r="E18" s="187"/>
      <c r="F18" s="187"/>
      <c r="G18" s="78">
        <v>11</v>
      </c>
      <c r="H18" s="91">
        <v>0</v>
      </c>
      <c r="I18" s="91">
        <v>0</v>
      </c>
    </row>
    <row r="19" spans="1:9" x14ac:dyDescent="0.2">
      <c r="A19" s="187" t="s">
        <v>393</v>
      </c>
      <c r="B19" s="187"/>
      <c r="C19" s="187"/>
      <c r="D19" s="187"/>
      <c r="E19" s="187"/>
      <c r="F19" s="187"/>
      <c r="G19" s="78">
        <v>12</v>
      </c>
      <c r="H19" s="91">
        <v>0</v>
      </c>
      <c r="I19" s="91">
        <v>0</v>
      </c>
    </row>
    <row r="20" spans="1:9" ht="26.25" customHeight="1" x14ac:dyDescent="0.2">
      <c r="A20" s="200" t="s">
        <v>396</v>
      </c>
      <c r="B20" s="200"/>
      <c r="C20" s="200"/>
      <c r="D20" s="200"/>
      <c r="E20" s="200"/>
      <c r="F20" s="200"/>
      <c r="G20" s="80">
        <v>13</v>
      </c>
      <c r="H20" s="95">
        <f>SUM(H14:H19)</f>
        <v>0</v>
      </c>
      <c r="I20" s="95">
        <f>SUM(I14:I19)</f>
        <v>0</v>
      </c>
    </row>
    <row r="21" spans="1:9" ht="25.9" customHeight="1" x14ac:dyDescent="0.2">
      <c r="A21" s="198" t="s">
        <v>397</v>
      </c>
      <c r="B21" s="198"/>
      <c r="C21" s="198"/>
      <c r="D21" s="198"/>
      <c r="E21" s="198"/>
      <c r="F21" s="198"/>
      <c r="G21" s="80">
        <v>14</v>
      </c>
      <c r="H21" s="90">
        <f>H13+H20</f>
        <v>0</v>
      </c>
      <c r="I21" s="90">
        <f>I13+I20</f>
        <v>0</v>
      </c>
    </row>
    <row r="22" spans="1:9" x14ac:dyDescent="0.2">
      <c r="A22" s="214" t="s">
        <v>187</v>
      </c>
      <c r="B22" s="216"/>
      <c r="C22" s="216"/>
      <c r="D22" s="216"/>
      <c r="E22" s="216"/>
      <c r="F22" s="216"/>
      <c r="G22" s="216"/>
      <c r="H22" s="216"/>
      <c r="I22" s="216"/>
    </row>
    <row r="23" spans="1:9" ht="26.45" customHeight="1" x14ac:dyDescent="0.2">
      <c r="A23" s="187" t="s">
        <v>223</v>
      </c>
      <c r="B23" s="187"/>
      <c r="C23" s="187"/>
      <c r="D23" s="187"/>
      <c r="E23" s="187"/>
      <c r="F23" s="187"/>
      <c r="G23" s="78">
        <v>15</v>
      </c>
      <c r="H23" s="91">
        <v>0</v>
      </c>
      <c r="I23" s="91">
        <v>0</v>
      </c>
    </row>
    <row r="24" spans="1:9" x14ac:dyDescent="0.2">
      <c r="A24" s="187" t="s">
        <v>224</v>
      </c>
      <c r="B24" s="187"/>
      <c r="C24" s="187"/>
      <c r="D24" s="187"/>
      <c r="E24" s="187"/>
      <c r="F24" s="187"/>
      <c r="G24" s="78">
        <v>16</v>
      </c>
      <c r="H24" s="91">
        <v>0</v>
      </c>
      <c r="I24" s="91">
        <v>0</v>
      </c>
    </row>
    <row r="25" spans="1:9" x14ac:dyDescent="0.2">
      <c r="A25" s="187" t="s">
        <v>225</v>
      </c>
      <c r="B25" s="187"/>
      <c r="C25" s="187"/>
      <c r="D25" s="187"/>
      <c r="E25" s="187"/>
      <c r="F25" s="187"/>
      <c r="G25" s="78">
        <v>17</v>
      </c>
      <c r="H25" s="91">
        <v>0</v>
      </c>
      <c r="I25" s="91">
        <v>0</v>
      </c>
    </row>
    <row r="26" spans="1:9" x14ac:dyDescent="0.2">
      <c r="A26" s="187" t="s">
        <v>226</v>
      </c>
      <c r="B26" s="187"/>
      <c r="C26" s="187"/>
      <c r="D26" s="187"/>
      <c r="E26" s="187"/>
      <c r="F26" s="187"/>
      <c r="G26" s="78">
        <v>18</v>
      </c>
      <c r="H26" s="91">
        <v>0</v>
      </c>
      <c r="I26" s="91">
        <v>0</v>
      </c>
    </row>
    <row r="27" spans="1:9" x14ac:dyDescent="0.2">
      <c r="A27" s="187" t="s">
        <v>227</v>
      </c>
      <c r="B27" s="187"/>
      <c r="C27" s="187"/>
      <c r="D27" s="187"/>
      <c r="E27" s="187"/>
      <c r="F27" s="187"/>
      <c r="G27" s="78">
        <v>19</v>
      </c>
      <c r="H27" s="91">
        <v>0</v>
      </c>
      <c r="I27" s="91">
        <v>0</v>
      </c>
    </row>
    <row r="28" spans="1:9" x14ac:dyDescent="0.2">
      <c r="A28" s="187" t="s">
        <v>228</v>
      </c>
      <c r="B28" s="187"/>
      <c r="C28" s="187"/>
      <c r="D28" s="187"/>
      <c r="E28" s="187"/>
      <c r="F28" s="187"/>
      <c r="G28" s="78">
        <v>20</v>
      </c>
      <c r="H28" s="91">
        <v>0</v>
      </c>
      <c r="I28" s="91">
        <v>0</v>
      </c>
    </row>
    <row r="29" spans="1:9" ht="25.15" customHeight="1" x14ac:dyDescent="0.2">
      <c r="A29" s="204" t="s">
        <v>427</v>
      </c>
      <c r="B29" s="204"/>
      <c r="C29" s="204"/>
      <c r="D29" s="204"/>
      <c r="E29" s="204"/>
      <c r="F29" s="204"/>
      <c r="G29" s="80">
        <v>21</v>
      </c>
      <c r="H29" s="90">
        <f>SUM(H23:H28)</f>
        <v>0</v>
      </c>
      <c r="I29" s="90">
        <f>SUM(I23:I28)</f>
        <v>0</v>
      </c>
    </row>
    <row r="30" spans="1:9" ht="21" customHeight="1" x14ac:dyDescent="0.2">
      <c r="A30" s="187" t="s">
        <v>229</v>
      </c>
      <c r="B30" s="187"/>
      <c r="C30" s="187"/>
      <c r="D30" s="187"/>
      <c r="E30" s="187"/>
      <c r="F30" s="187"/>
      <c r="G30" s="78">
        <v>22</v>
      </c>
      <c r="H30" s="91">
        <v>0</v>
      </c>
      <c r="I30" s="91">
        <v>0</v>
      </c>
    </row>
    <row r="31" spans="1:9" x14ac:dyDescent="0.2">
      <c r="A31" s="187" t="s">
        <v>230</v>
      </c>
      <c r="B31" s="187"/>
      <c r="C31" s="187"/>
      <c r="D31" s="187"/>
      <c r="E31" s="187"/>
      <c r="F31" s="187"/>
      <c r="G31" s="78">
        <v>23</v>
      </c>
      <c r="H31" s="91">
        <v>0</v>
      </c>
      <c r="I31" s="91">
        <v>0</v>
      </c>
    </row>
    <row r="32" spans="1:9" x14ac:dyDescent="0.2">
      <c r="A32" s="187" t="s">
        <v>394</v>
      </c>
      <c r="B32" s="187"/>
      <c r="C32" s="187"/>
      <c r="D32" s="187"/>
      <c r="E32" s="187"/>
      <c r="F32" s="187"/>
      <c r="G32" s="78">
        <v>24</v>
      </c>
      <c r="H32" s="91">
        <v>0</v>
      </c>
      <c r="I32" s="91">
        <v>0</v>
      </c>
    </row>
    <row r="33" spans="1:9" x14ac:dyDescent="0.2">
      <c r="A33" s="187" t="s">
        <v>231</v>
      </c>
      <c r="B33" s="187"/>
      <c r="C33" s="187"/>
      <c r="D33" s="187"/>
      <c r="E33" s="187"/>
      <c r="F33" s="187"/>
      <c r="G33" s="78">
        <v>25</v>
      </c>
      <c r="H33" s="91">
        <v>0</v>
      </c>
      <c r="I33" s="91">
        <v>0</v>
      </c>
    </row>
    <row r="34" spans="1:9" x14ac:dyDescent="0.2">
      <c r="A34" s="187" t="s">
        <v>232</v>
      </c>
      <c r="B34" s="187"/>
      <c r="C34" s="187"/>
      <c r="D34" s="187"/>
      <c r="E34" s="187"/>
      <c r="F34" s="187"/>
      <c r="G34" s="78">
        <v>26</v>
      </c>
      <c r="H34" s="91">
        <v>0</v>
      </c>
      <c r="I34" s="91">
        <v>0</v>
      </c>
    </row>
    <row r="35" spans="1:9" ht="28.9" customHeight="1" x14ac:dyDescent="0.2">
      <c r="A35" s="204" t="s">
        <v>428</v>
      </c>
      <c r="B35" s="204"/>
      <c r="C35" s="204"/>
      <c r="D35" s="204"/>
      <c r="E35" s="204"/>
      <c r="F35" s="204"/>
      <c r="G35" s="80">
        <v>27</v>
      </c>
      <c r="H35" s="90">
        <f>SUM(H30:H34)</f>
        <v>0</v>
      </c>
      <c r="I35" s="90">
        <f>SUM(I30:I34)</f>
        <v>0</v>
      </c>
    </row>
    <row r="36" spans="1:9" ht="26.45" customHeight="1" x14ac:dyDescent="0.2">
      <c r="A36" s="198" t="s">
        <v>398</v>
      </c>
      <c r="B36" s="198"/>
      <c r="C36" s="198"/>
      <c r="D36" s="198"/>
      <c r="E36" s="198"/>
      <c r="F36" s="198"/>
      <c r="G36" s="80">
        <v>28</v>
      </c>
      <c r="H36" s="90">
        <f>H29+H35</f>
        <v>0</v>
      </c>
      <c r="I36" s="90">
        <f>I29+I35</f>
        <v>0</v>
      </c>
    </row>
    <row r="37" spans="1:9" x14ac:dyDescent="0.2">
      <c r="A37" s="214" t="s">
        <v>202</v>
      </c>
      <c r="B37" s="216"/>
      <c r="C37" s="216"/>
      <c r="D37" s="216"/>
      <c r="E37" s="216"/>
      <c r="F37" s="216"/>
      <c r="G37" s="216">
        <v>0</v>
      </c>
      <c r="H37" s="216"/>
      <c r="I37" s="216"/>
    </row>
    <row r="38" spans="1:9" x14ac:dyDescent="0.2">
      <c r="A38" s="163" t="s">
        <v>233</v>
      </c>
      <c r="B38" s="163"/>
      <c r="C38" s="163"/>
      <c r="D38" s="163"/>
      <c r="E38" s="163"/>
      <c r="F38" s="163"/>
      <c r="G38" s="78">
        <v>29</v>
      </c>
      <c r="H38" s="91">
        <v>0</v>
      </c>
      <c r="I38" s="91">
        <v>0</v>
      </c>
    </row>
    <row r="39" spans="1:9" ht="21.6" customHeight="1" x14ac:dyDescent="0.2">
      <c r="A39" s="163" t="s">
        <v>234</v>
      </c>
      <c r="B39" s="163"/>
      <c r="C39" s="163"/>
      <c r="D39" s="163"/>
      <c r="E39" s="163"/>
      <c r="F39" s="163"/>
      <c r="G39" s="78">
        <v>30</v>
      </c>
      <c r="H39" s="91">
        <v>0</v>
      </c>
      <c r="I39" s="91">
        <v>0</v>
      </c>
    </row>
    <row r="40" spans="1:9" x14ac:dyDescent="0.2">
      <c r="A40" s="163" t="s">
        <v>235</v>
      </c>
      <c r="B40" s="163"/>
      <c r="C40" s="163"/>
      <c r="D40" s="163"/>
      <c r="E40" s="163"/>
      <c r="F40" s="163"/>
      <c r="G40" s="78">
        <v>31</v>
      </c>
      <c r="H40" s="91">
        <v>0</v>
      </c>
      <c r="I40" s="91">
        <v>0</v>
      </c>
    </row>
    <row r="41" spans="1:9" x14ac:dyDescent="0.2">
      <c r="A41" s="163" t="s">
        <v>236</v>
      </c>
      <c r="B41" s="163"/>
      <c r="C41" s="163"/>
      <c r="D41" s="163"/>
      <c r="E41" s="163"/>
      <c r="F41" s="163"/>
      <c r="G41" s="78">
        <v>32</v>
      </c>
      <c r="H41" s="91">
        <v>0</v>
      </c>
      <c r="I41" s="91">
        <v>0</v>
      </c>
    </row>
    <row r="42" spans="1:9" ht="26.45" customHeight="1" x14ac:dyDescent="0.2">
      <c r="A42" s="204" t="s">
        <v>429</v>
      </c>
      <c r="B42" s="204"/>
      <c r="C42" s="204"/>
      <c r="D42" s="204"/>
      <c r="E42" s="204"/>
      <c r="F42" s="204"/>
      <c r="G42" s="80">
        <v>33</v>
      </c>
      <c r="H42" s="90">
        <f>H41+H40+H39+H38</f>
        <v>0</v>
      </c>
      <c r="I42" s="90">
        <f>I41+I40+I39+I38</f>
        <v>0</v>
      </c>
    </row>
    <row r="43" spans="1:9" ht="22.9" customHeight="1" x14ac:dyDescent="0.2">
      <c r="A43" s="163" t="s">
        <v>237</v>
      </c>
      <c r="B43" s="163"/>
      <c r="C43" s="163"/>
      <c r="D43" s="163"/>
      <c r="E43" s="163"/>
      <c r="F43" s="163"/>
      <c r="G43" s="78">
        <v>34</v>
      </c>
      <c r="H43" s="91">
        <v>0</v>
      </c>
      <c r="I43" s="91">
        <v>0</v>
      </c>
    </row>
    <row r="44" spans="1:9" x14ac:dyDescent="0.2">
      <c r="A44" s="163" t="s">
        <v>238</v>
      </c>
      <c r="B44" s="163"/>
      <c r="C44" s="163"/>
      <c r="D44" s="163"/>
      <c r="E44" s="163"/>
      <c r="F44" s="163"/>
      <c r="G44" s="78">
        <v>35</v>
      </c>
      <c r="H44" s="91">
        <v>0</v>
      </c>
      <c r="I44" s="91">
        <v>0</v>
      </c>
    </row>
    <row r="45" spans="1:9" x14ac:dyDescent="0.2">
      <c r="A45" s="163" t="s">
        <v>239</v>
      </c>
      <c r="B45" s="163"/>
      <c r="C45" s="163"/>
      <c r="D45" s="163"/>
      <c r="E45" s="163"/>
      <c r="F45" s="163"/>
      <c r="G45" s="78">
        <v>36</v>
      </c>
      <c r="H45" s="91">
        <v>0</v>
      </c>
      <c r="I45" s="91">
        <v>0</v>
      </c>
    </row>
    <row r="46" spans="1:9" ht="25.15" customHeight="1" x14ac:dyDescent="0.2">
      <c r="A46" s="163" t="s">
        <v>240</v>
      </c>
      <c r="B46" s="163"/>
      <c r="C46" s="163"/>
      <c r="D46" s="163"/>
      <c r="E46" s="163"/>
      <c r="F46" s="163"/>
      <c r="G46" s="78">
        <v>37</v>
      </c>
      <c r="H46" s="91">
        <v>0</v>
      </c>
      <c r="I46" s="91">
        <v>0</v>
      </c>
    </row>
    <row r="47" spans="1:9" x14ac:dyDescent="0.2">
      <c r="A47" s="163" t="s">
        <v>241</v>
      </c>
      <c r="B47" s="163"/>
      <c r="C47" s="163"/>
      <c r="D47" s="163"/>
      <c r="E47" s="163"/>
      <c r="F47" s="163"/>
      <c r="G47" s="78">
        <v>38</v>
      </c>
      <c r="H47" s="91">
        <v>0</v>
      </c>
      <c r="I47" s="91">
        <v>0</v>
      </c>
    </row>
    <row r="48" spans="1:9" ht="25.15" customHeight="1" x14ac:dyDescent="0.2">
      <c r="A48" s="204" t="s">
        <v>430</v>
      </c>
      <c r="B48" s="204"/>
      <c r="C48" s="204"/>
      <c r="D48" s="204"/>
      <c r="E48" s="204"/>
      <c r="F48" s="204"/>
      <c r="G48" s="80">
        <v>39</v>
      </c>
      <c r="H48" s="90">
        <f>H47+H46+H45+H44+H43</f>
        <v>0</v>
      </c>
      <c r="I48" s="90">
        <f>I47+I46+I45+I44+I43</f>
        <v>0</v>
      </c>
    </row>
    <row r="49" spans="1:9" ht="28.15" customHeight="1" x14ac:dyDescent="0.2">
      <c r="A49" s="198" t="s">
        <v>440</v>
      </c>
      <c r="B49" s="198"/>
      <c r="C49" s="198"/>
      <c r="D49" s="198"/>
      <c r="E49" s="198"/>
      <c r="F49" s="198"/>
      <c r="G49" s="80">
        <v>40</v>
      </c>
      <c r="H49" s="90">
        <f>H48+H42</f>
        <v>0</v>
      </c>
      <c r="I49" s="90">
        <f>I48+I42</f>
        <v>0</v>
      </c>
    </row>
    <row r="50" spans="1:9" x14ac:dyDescent="0.2">
      <c r="A50" s="187" t="s">
        <v>242</v>
      </c>
      <c r="B50" s="187"/>
      <c r="C50" s="187"/>
      <c r="D50" s="187"/>
      <c r="E50" s="187"/>
      <c r="F50" s="187"/>
      <c r="G50" s="78">
        <v>41</v>
      </c>
      <c r="H50" s="91">
        <v>0</v>
      </c>
      <c r="I50" s="91">
        <v>0</v>
      </c>
    </row>
    <row r="51" spans="1:9" ht="24.6" customHeight="1" x14ac:dyDescent="0.2">
      <c r="A51" s="198" t="s">
        <v>399</v>
      </c>
      <c r="B51" s="198"/>
      <c r="C51" s="198"/>
      <c r="D51" s="198"/>
      <c r="E51" s="198"/>
      <c r="F51" s="198"/>
      <c r="G51" s="80">
        <v>42</v>
      </c>
      <c r="H51" s="90">
        <f>H21+H36+H49+H50</f>
        <v>0</v>
      </c>
      <c r="I51" s="90">
        <f>I21+I36+I49+I50</f>
        <v>0</v>
      </c>
    </row>
    <row r="52" spans="1:9" x14ac:dyDescent="0.2">
      <c r="A52" s="215" t="s">
        <v>216</v>
      </c>
      <c r="B52" s="215"/>
      <c r="C52" s="215"/>
      <c r="D52" s="215"/>
      <c r="E52" s="215"/>
      <c r="F52" s="215"/>
      <c r="G52" s="78">
        <v>43</v>
      </c>
      <c r="H52" s="91">
        <v>0</v>
      </c>
      <c r="I52" s="91">
        <v>0</v>
      </c>
    </row>
    <row r="53" spans="1:9" ht="28.9" customHeight="1" x14ac:dyDescent="0.2">
      <c r="A53" s="215" t="s">
        <v>400</v>
      </c>
      <c r="B53" s="215"/>
      <c r="C53" s="215"/>
      <c r="D53" s="215"/>
      <c r="E53" s="215"/>
      <c r="F53" s="215"/>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topLeftCell="A23" zoomScale="80" zoomScaleNormal="100" zoomScaleSheetLayoutView="80" workbookViewId="0">
      <selection activeCell="H36" sqref="H36:Y5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18" t="s">
        <v>243</v>
      </c>
      <c r="B1" s="219"/>
      <c r="C1" s="219"/>
      <c r="D1" s="219"/>
      <c r="E1" s="219"/>
      <c r="F1" s="219"/>
      <c r="G1" s="219"/>
      <c r="H1" s="219"/>
      <c r="I1" s="219"/>
      <c r="J1" s="219"/>
      <c r="K1" s="35"/>
    </row>
    <row r="2" spans="1:25" ht="15.75" x14ac:dyDescent="0.2">
      <c r="A2" s="3"/>
      <c r="B2" s="4"/>
      <c r="C2" s="220" t="s">
        <v>244</v>
      </c>
      <c r="D2" s="220"/>
      <c r="E2" s="5">
        <v>45292</v>
      </c>
      <c r="F2" s="6" t="s">
        <v>0</v>
      </c>
      <c r="G2" s="5">
        <v>45657</v>
      </c>
      <c r="H2" s="36"/>
      <c r="I2" s="36"/>
      <c r="J2" s="36"/>
      <c r="K2" s="35"/>
      <c r="X2" s="37" t="s">
        <v>443</v>
      </c>
    </row>
    <row r="3" spans="1:25" ht="13.5" customHeight="1" thickBot="1" x14ac:dyDescent="0.25">
      <c r="A3" s="223" t="s">
        <v>245</v>
      </c>
      <c r="B3" s="224"/>
      <c r="C3" s="224"/>
      <c r="D3" s="224"/>
      <c r="E3" s="224"/>
      <c r="F3" s="224"/>
      <c r="G3" s="227" t="s">
        <v>3</v>
      </c>
      <c r="H3" s="229" t="s">
        <v>246</v>
      </c>
      <c r="I3" s="229"/>
      <c r="J3" s="229"/>
      <c r="K3" s="229"/>
      <c r="L3" s="229"/>
      <c r="M3" s="229"/>
      <c r="N3" s="229"/>
      <c r="O3" s="229"/>
      <c r="P3" s="229"/>
      <c r="Q3" s="229"/>
      <c r="R3" s="229"/>
      <c r="S3" s="229"/>
      <c r="T3" s="229"/>
      <c r="U3" s="229"/>
      <c r="V3" s="229"/>
      <c r="W3" s="229"/>
      <c r="X3" s="229" t="s">
        <v>404</v>
      </c>
      <c r="Y3" s="231" t="s">
        <v>247</v>
      </c>
    </row>
    <row r="4" spans="1:25" ht="90.75" thickBot="1" x14ac:dyDescent="0.25">
      <c r="A4" s="225"/>
      <c r="B4" s="226"/>
      <c r="C4" s="226"/>
      <c r="D4" s="226"/>
      <c r="E4" s="226"/>
      <c r="F4" s="226"/>
      <c r="G4" s="228"/>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30"/>
      <c r="Y4" s="232"/>
    </row>
    <row r="5" spans="1:25" ht="22.5" x14ac:dyDescent="0.2">
      <c r="A5" s="233">
        <v>1</v>
      </c>
      <c r="B5" s="234"/>
      <c r="C5" s="234"/>
      <c r="D5" s="234"/>
      <c r="E5" s="234"/>
      <c r="F5" s="234"/>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5" t="s">
        <v>261</v>
      </c>
      <c r="B6" s="235"/>
      <c r="C6" s="235"/>
      <c r="D6" s="235"/>
      <c r="E6" s="235"/>
      <c r="F6" s="235"/>
      <c r="G6" s="235"/>
      <c r="H6" s="235"/>
      <c r="I6" s="235"/>
      <c r="J6" s="235"/>
      <c r="K6" s="235"/>
      <c r="L6" s="235"/>
      <c r="M6" s="235"/>
      <c r="N6" s="236"/>
      <c r="O6" s="236"/>
      <c r="P6" s="236"/>
      <c r="Q6" s="236"/>
      <c r="R6" s="236"/>
      <c r="S6" s="236"/>
      <c r="T6" s="236"/>
      <c r="U6" s="236"/>
      <c r="V6" s="236"/>
      <c r="W6" s="236"/>
      <c r="X6" s="236"/>
      <c r="Y6" s="237"/>
    </row>
    <row r="7" spans="1:25" x14ac:dyDescent="0.2">
      <c r="A7" s="238" t="s">
        <v>293</v>
      </c>
      <c r="B7" s="238"/>
      <c r="C7" s="238"/>
      <c r="D7" s="238"/>
      <c r="E7" s="238"/>
      <c r="F7" s="238"/>
      <c r="G7" s="8">
        <v>1</v>
      </c>
      <c r="H7" s="42">
        <v>71566660</v>
      </c>
      <c r="I7" s="42">
        <v>5126263</v>
      </c>
      <c r="J7" s="42">
        <v>0</v>
      </c>
      <c r="K7" s="42">
        <v>0</v>
      </c>
      <c r="L7" s="42">
        <v>0</v>
      </c>
      <c r="M7" s="42">
        <v>0</v>
      </c>
      <c r="N7" s="42">
        <v>0</v>
      </c>
      <c r="O7" s="42">
        <v>3872803</v>
      </c>
      <c r="P7" s="42">
        <v>0</v>
      </c>
      <c r="Q7" s="42">
        <v>0</v>
      </c>
      <c r="R7" s="42">
        <v>0</v>
      </c>
      <c r="S7" s="42">
        <v>0</v>
      </c>
      <c r="T7" s="42">
        <v>0</v>
      </c>
      <c r="U7" s="42">
        <v>-28412499</v>
      </c>
      <c r="V7" s="42">
        <v>7684537</v>
      </c>
      <c r="W7" s="43">
        <f>H7+I7+J7+K7-L7+M7+N7+O7+P7+Q7+R7+U7+V7+S7+T7</f>
        <v>59837764</v>
      </c>
      <c r="X7" s="42">
        <v>0</v>
      </c>
      <c r="Y7" s="43">
        <f>W7+X7</f>
        <v>59837764</v>
      </c>
    </row>
    <row r="8" spans="1:25" x14ac:dyDescent="0.2">
      <c r="A8" s="221" t="s">
        <v>262</v>
      </c>
      <c r="B8" s="221"/>
      <c r="C8" s="221"/>
      <c r="D8" s="221"/>
      <c r="E8" s="221"/>
      <c r="F8" s="221"/>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1" t="s">
        <v>263</v>
      </c>
      <c r="B9" s="221"/>
      <c r="C9" s="221"/>
      <c r="D9" s="221"/>
      <c r="E9" s="221"/>
      <c r="F9" s="221"/>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2" t="s">
        <v>294</v>
      </c>
      <c r="B10" s="222"/>
      <c r="C10" s="222"/>
      <c r="D10" s="222"/>
      <c r="E10" s="222"/>
      <c r="F10" s="222"/>
      <c r="G10" s="9">
        <v>4</v>
      </c>
      <c r="H10" s="44">
        <f>H7+H8+H9</f>
        <v>71566660</v>
      </c>
      <c r="I10" s="44">
        <f t="shared" ref="I10:Y10" si="2">I7+I8+I9</f>
        <v>5126263</v>
      </c>
      <c r="J10" s="44">
        <f t="shared" si="2"/>
        <v>0</v>
      </c>
      <c r="K10" s="44">
        <f t="shared" si="2"/>
        <v>0</v>
      </c>
      <c r="L10" s="44">
        <f t="shared" si="2"/>
        <v>0</v>
      </c>
      <c r="M10" s="44">
        <f t="shared" si="2"/>
        <v>0</v>
      </c>
      <c r="N10" s="44">
        <f t="shared" si="2"/>
        <v>0</v>
      </c>
      <c r="O10" s="44">
        <f t="shared" si="2"/>
        <v>3872803</v>
      </c>
      <c r="P10" s="44">
        <f t="shared" si="2"/>
        <v>0</v>
      </c>
      <c r="Q10" s="44">
        <f t="shared" si="2"/>
        <v>0</v>
      </c>
      <c r="R10" s="44">
        <f t="shared" si="2"/>
        <v>0</v>
      </c>
      <c r="S10" s="44">
        <f t="shared" si="2"/>
        <v>0</v>
      </c>
      <c r="T10" s="44">
        <f t="shared" si="2"/>
        <v>0</v>
      </c>
      <c r="U10" s="44">
        <f t="shared" si="2"/>
        <v>-28412499</v>
      </c>
      <c r="V10" s="44">
        <f t="shared" si="2"/>
        <v>7684537</v>
      </c>
      <c r="W10" s="44">
        <f t="shared" si="0"/>
        <v>59837764</v>
      </c>
      <c r="X10" s="44">
        <f t="shared" si="2"/>
        <v>0</v>
      </c>
      <c r="Y10" s="44">
        <f t="shared" si="2"/>
        <v>59837764</v>
      </c>
    </row>
    <row r="11" spans="1:25" x14ac:dyDescent="0.2">
      <c r="A11" s="221" t="s">
        <v>264</v>
      </c>
      <c r="B11" s="221"/>
      <c r="C11" s="221"/>
      <c r="D11" s="221"/>
      <c r="E11" s="221"/>
      <c r="F11" s="221"/>
      <c r="G11" s="8">
        <v>5</v>
      </c>
      <c r="H11" s="46">
        <v>0</v>
      </c>
      <c r="I11" s="46">
        <v>0</v>
      </c>
      <c r="J11" s="46">
        <v>0</v>
      </c>
      <c r="K11" s="46">
        <v>0</v>
      </c>
      <c r="L11" s="46">
        <v>0</v>
      </c>
      <c r="M11" s="46">
        <v>0</v>
      </c>
      <c r="N11" s="46">
        <v>0</v>
      </c>
      <c r="O11" s="46">
        <v>0</v>
      </c>
      <c r="P11" s="46">
        <v>0</v>
      </c>
      <c r="Q11" s="46">
        <v>0</v>
      </c>
      <c r="R11" s="46">
        <v>0</v>
      </c>
      <c r="S11" s="42">
        <v>0</v>
      </c>
      <c r="T11" s="42">
        <v>0</v>
      </c>
      <c r="U11" s="46">
        <v>0</v>
      </c>
      <c r="V11" s="42">
        <v>8178077</v>
      </c>
      <c r="W11" s="43">
        <f t="shared" si="0"/>
        <v>8178077</v>
      </c>
      <c r="X11" s="42">
        <v>0</v>
      </c>
      <c r="Y11" s="43">
        <f t="shared" ref="Y11:Y29" si="3">W11+X11</f>
        <v>8178077</v>
      </c>
    </row>
    <row r="12" spans="1:25" x14ac:dyDescent="0.2">
      <c r="A12" s="221" t="s">
        <v>265</v>
      </c>
      <c r="B12" s="221"/>
      <c r="C12" s="221"/>
      <c r="D12" s="221"/>
      <c r="E12" s="221"/>
      <c r="F12" s="221"/>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1" t="s">
        <v>266</v>
      </c>
      <c r="B13" s="221"/>
      <c r="C13" s="221"/>
      <c r="D13" s="221"/>
      <c r="E13" s="221"/>
      <c r="F13" s="221"/>
      <c r="G13" s="8">
        <v>7</v>
      </c>
      <c r="H13" s="46">
        <v>0</v>
      </c>
      <c r="I13" s="46">
        <v>0</v>
      </c>
      <c r="J13" s="46">
        <v>0</v>
      </c>
      <c r="K13" s="46">
        <v>0</v>
      </c>
      <c r="L13" s="46">
        <v>0</v>
      </c>
      <c r="M13" s="46">
        <v>0</v>
      </c>
      <c r="N13" s="46">
        <v>0</v>
      </c>
      <c r="O13" s="42">
        <v>7058154</v>
      </c>
      <c r="P13" s="46">
        <v>0</v>
      </c>
      <c r="Q13" s="46">
        <v>0</v>
      </c>
      <c r="R13" s="46">
        <v>0</v>
      </c>
      <c r="S13" s="42">
        <v>0</v>
      </c>
      <c r="T13" s="42">
        <v>0</v>
      </c>
      <c r="U13" s="42">
        <v>0</v>
      </c>
      <c r="V13" s="42">
        <v>0</v>
      </c>
      <c r="W13" s="43">
        <f t="shared" si="0"/>
        <v>7058154</v>
      </c>
      <c r="X13" s="42">
        <v>0</v>
      </c>
      <c r="Y13" s="43">
        <f t="shared" si="3"/>
        <v>7058154</v>
      </c>
    </row>
    <row r="14" spans="1:25" ht="40.5" customHeight="1" x14ac:dyDescent="0.2">
      <c r="A14" s="221" t="s">
        <v>408</v>
      </c>
      <c r="B14" s="221"/>
      <c r="C14" s="221"/>
      <c r="D14" s="221"/>
      <c r="E14" s="221"/>
      <c r="F14" s="221"/>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1" t="s">
        <v>267</v>
      </c>
      <c r="B15" s="221"/>
      <c r="C15" s="221"/>
      <c r="D15" s="221"/>
      <c r="E15" s="221"/>
      <c r="F15" s="221"/>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1" t="s">
        <v>268</v>
      </c>
      <c r="B16" s="221"/>
      <c r="C16" s="221"/>
      <c r="D16" s="221"/>
      <c r="E16" s="221"/>
      <c r="F16" s="221"/>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1" t="s">
        <v>269</v>
      </c>
      <c r="B17" s="221"/>
      <c r="C17" s="221"/>
      <c r="D17" s="221"/>
      <c r="E17" s="221"/>
      <c r="F17" s="221"/>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1" t="s">
        <v>270</v>
      </c>
      <c r="B18" s="221"/>
      <c r="C18" s="221"/>
      <c r="D18" s="221"/>
      <c r="E18" s="221"/>
      <c r="F18" s="221"/>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1" t="s">
        <v>271</v>
      </c>
      <c r="B19" s="221"/>
      <c r="C19" s="221"/>
      <c r="D19" s="221"/>
      <c r="E19" s="221"/>
      <c r="F19" s="221"/>
      <c r="G19" s="8">
        <v>13</v>
      </c>
      <c r="H19" s="42">
        <v>-4164285</v>
      </c>
      <c r="I19" s="42">
        <v>4164285</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1" t="s">
        <v>272</v>
      </c>
      <c r="B20" s="221"/>
      <c r="C20" s="221"/>
      <c r="D20" s="221"/>
      <c r="E20" s="221"/>
      <c r="F20" s="221"/>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1" t="s">
        <v>409</v>
      </c>
      <c r="B21" s="221"/>
      <c r="C21" s="221"/>
      <c r="D21" s="221"/>
      <c r="E21" s="221"/>
      <c r="F21" s="221"/>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1" t="s">
        <v>410</v>
      </c>
      <c r="B22" s="221"/>
      <c r="C22" s="221"/>
      <c r="D22" s="221"/>
      <c r="E22" s="221"/>
      <c r="F22" s="221"/>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1" t="s">
        <v>411</v>
      </c>
      <c r="B23" s="221"/>
      <c r="C23" s="221"/>
      <c r="D23" s="221"/>
      <c r="E23" s="221"/>
      <c r="F23" s="221"/>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1" t="s">
        <v>273</v>
      </c>
      <c r="B24" s="221"/>
      <c r="C24" s="221"/>
      <c r="D24" s="221"/>
      <c r="E24" s="221"/>
      <c r="F24" s="221"/>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1" t="s">
        <v>412</v>
      </c>
      <c r="B25" s="221"/>
      <c r="C25" s="221"/>
      <c r="D25" s="221"/>
      <c r="E25" s="221"/>
      <c r="F25" s="221"/>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1" t="s">
        <v>414</v>
      </c>
      <c r="B26" s="221"/>
      <c r="C26" s="221"/>
      <c r="D26" s="221"/>
      <c r="E26" s="221"/>
      <c r="F26" s="221"/>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1" t="s">
        <v>413</v>
      </c>
      <c r="B27" s="221"/>
      <c r="C27" s="221"/>
      <c r="D27" s="221"/>
      <c r="E27" s="221"/>
      <c r="F27" s="221"/>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1" t="s">
        <v>415</v>
      </c>
      <c r="B28" s="221"/>
      <c r="C28" s="221"/>
      <c r="D28" s="221"/>
      <c r="E28" s="221"/>
      <c r="F28" s="221"/>
      <c r="G28" s="8">
        <v>22</v>
      </c>
      <c r="H28" s="42">
        <v>0</v>
      </c>
      <c r="I28" s="42">
        <v>0</v>
      </c>
      <c r="J28" s="42">
        <v>0</v>
      </c>
      <c r="K28" s="42">
        <v>0</v>
      </c>
      <c r="L28" s="42">
        <v>0</v>
      </c>
      <c r="M28" s="42">
        <v>0</v>
      </c>
      <c r="N28" s="42">
        <v>0</v>
      </c>
      <c r="O28" s="42">
        <v>0</v>
      </c>
      <c r="P28" s="42">
        <v>0</v>
      </c>
      <c r="Q28" s="42">
        <v>0</v>
      </c>
      <c r="R28" s="42">
        <v>0</v>
      </c>
      <c r="S28" s="42">
        <v>0</v>
      </c>
      <c r="T28" s="42">
        <v>0</v>
      </c>
      <c r="U28" s="42">
        <v>7684537</v>
      </c>
      <c r="V28" s="42">
        <v>-7684537</v>
      </c>
      <c r="W28" s="43">
        <f t="shared" si="0"/>
        <v>0</v>
      </c>
      <c r="X28" s="42">
        <v>0</v>
      </c>
      <c r="Y28" s="43">
        <f t="shared" si="3"/>
        <v>0</v>
      </c>
    </row>
    <row r="29" spans="1:25" x14ac:dyDescent="0.2">
      <c r="A29" s="221" t="s">
        <v>416</v>
      </c>
      <c r="B29" s="221"/>
      <c r="C29" s="221"/>
      <c r="D29" s="221"/>
      <c r="E29" s="221"/>
      <c r="F29" s="221"/>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9" t="s">
        <v>417</v>
      </c>
      <c r="B30" s="239"/>
      <c r="C30" s="239"/>
      <c r="D30" s="239"/>
      <c r="E30" s="239"/>
      <c r="F30" s="239"/>
      <c r="G30" s="10">
        <v>24</v>
      </c>
      <c r="H30" s="45">
        <f>SUM(H10:H29)</f>
        <v>67402375</v>
      </c>
      <c r="I30" s="45">
        <f t="shared" ref="I30:Y30" si="5">SUM(I10:I29)</f>
        <v>9290548</v>
      </c>
      <c r="J30" s="45">
        <f t="shared" si="5"/>
        <v>0</v>
      </c>
      <c r="K30" s="45">
        <f t="shared" si="5"/>
        <v>0</v>
      </c>
      <c r="L30" s="45">
        <f t="shared" si="5"/>
        <v>0</v>
      </c>
      <c r="M30" s="45">
        <f t="shared" si="5"/>
        <v>0</v>
      </c>
      <c r="N30" s="45">
        <f t="shared" si="5"/>
        <v>0</v>
      </c>
      <c r="O30" s="45">
        <f t="shared" si="5"/>
        <v>10930957</v>
      </c>
      <c r="P30" s="45">
        <f t="shared" si="5"/>
        <v>0</v>
      </c>
      <c r="Q30" s="45">
        <f t="shared" si="5"/>
        <v>0</v>
      </c>
      <c r="R30" s="45">
        <f t="shared" si="5"/>
        <v>0</v>
      </c>
      <c r="S30" s="45">
        <f t="shared" si="5"/>
        <v>0</v>
      </c>
      <c r="T30" s="45">
        <f t="shared" si="5"/>
        <v>0</v>
      </c>
      <c r="U30" s="45">
        <f t="shared" si="5"/>
        <v>-20727962</v>
      </c>
      <c r="V30" s="45">
        <f t="shared" si="5"/>
        <v>8178077</v>
      </c>
      <c r="W30" s="45">
        <f t="shared" si="5"/>
        <v>75073995</v>
      </c>
      <c r="X30" s="45">
        <f t="shared" si="5"/>
        <v>0</v>
      </c>
      <c r="Y30" s="45">
        <f t="shared" si="5"/>
        <v>75073995</v>
      </c>
    </row>
    <row r="31" spans="1:25" x14ac:dyDescent="0.2">
      <c r="A31" s="240" t="s">
        <v>274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row>
    <row r="32" spans="1:25" ht="36.75" customHeight="1" x14ac:dyDescent="0.2">
      <c r="A32" s="242" t="s">
        <v>275</v>
      </c>
      <c r="B32" s="242"/>
      <c r="C32" s="242"/>
      <c r="D32" s="242"/>
      <c r="E32" s="242"/>
      <c r="F32" s="242"/>
      <c r="G32" s="9">
        <v>25</v>
      </c>
      <c r="H32" s="44">
        <f>SUM(H12:H20)</f>
        <v>-4164285</v>
      </c>
      <c r="I32" s="44">
        <f t="shared" ref="I32:Y32" si="6">SUM(I12:I20)</f>
        <v>4164285</v>
      </c>
      <c r="J32" s="44">
        <f t="shared" si="6"/>
        <v>0</v>
      </c>
      <c r="K32" s="44">
        <f t="shared" si="6"/>
        <v>0</v>
      </c>
      <c r="L32" s="44">
        <f t="shared" si="6"/>
        <v>0</v>
      </c>
      <c r="M32" s="44">
        <f t="shared" si="6"/>
        <v>0</v>
      </c>
      <c r="N32" s="44">
        <f t="shared" si="6"/>
        <v>0</v>
      </c>
      <c r="O32" s="44">
        <f t="shared" si="6"/>
        <v>7058154</v>
      </c>
      <c r="P32" s="44">
        <f t="shared" si="6"/>
        <v>0</v>
      </c>
      <c r="Q32" s="44">
        <f t="shared" si="6"/>
        <v>0</v>
      </c>
      <c r="R32" s="44">
        <f t="shared" si="6"/>
        <v>0</v>
      </c>
      <c r="S32" s="44">
        <f t="shared" si="6"/>
        <v>0</v>
      </c>
      <c r="T32" s="44">
        <f t="shared" si="6"/>
        <v>0</v>
      </c>
      <c r="U32" s="44">
        <f t="shared" si="6"/>
        <v>0</v>
      </c>
      <c r="V32" s="44">
        <f t="shared" si="6"/>
        <v>0</v>
      </c>
      <c r="W32" s="44">
        <f t="shared" si="6"/>
        <v>7058154</v>
      </c>
      <c r="X32" s="44">
        <f t="shared" si="6"/>
        <v>0</v>
      </c>
      <c r="Y32" s="44">
        <f t="shared" si="6"/>
        <v>7058154</v>
      </c>
    </row>
    <row r="33" spans="1:25" ht="31.5" customHeight="1" x14ac:dyDescent="0.2">
      <c r="A33" s="242" t="s">
        <v>418</v>
      </c>
      <c r="B33" s="242"/>
      <c r="C33" s="242"/>
      <c r="D33" s="242"/>
      <c r="E33" s="242"/>
      <c r="F33" s="242"/>
      <c r="G33" s="9">
        <v>26</v>
      </c>
      <c r="H33" s="44">
        <f>H11+H32</f>
        <v>-4164285</v>
      </c>
      <c r="I33" s="44">
        <f t="shared" ref="I33:Y33" si="7">I11+I32</f>
        <v>4164285</v>
      </c>
      <c r="J33" s="44">
        <f t="shared" si="7"/>
        <v>0</v>
      </c>
      <c r="K33" s="44">
        <f t="shared" si="7"/>
        <v>0</v>
      </c>
      <c r="L33" s="44">
        <f t="shared" si="7"/>
        <v>0</v>
      </c>
      <c r="M33" s="44">
        <f t="shared" si="7"/>
        <v>0</v>
      </c>
      <c r="N33" s="44">
        <f t="shared" si="7"/>
        <v>0</v>
      </c>
      <c r="O33" s="44">
        <f t="shared" si="7"/>
        <v>7058154</v>
      </c>
      <c r="P33" s="44">
        <f t="shared" si="7"/>
        <v>0</v>
      </c>
      <c r="Q33" s="44">
        <f t="shared" si="7"/>
        <v>0</v>
      </c>
      <c r="R33" s="44">
        <f t="shared" si="7"/>
        <v>0</v>
      </c>
      <c r="S33" s="44">
        <f t="shared" si="7"/>
        <v>0</v>
      </c>
      <c r="T33" s="44">
        <f t="shared" si="7"/>
        <v>0</v>
      </c>
      <c r="U33" s="44">
        <f t="shared" si="7"/>
        <v>0</v>
      </c>
      <c r="V33" s="44">
        <f t="shared" si="7"/>
        <v>8178077</v>
      </c>
      <c r="W33" s="44">
        <f t="shared" si="7"/>
        <v>15236231</v>
      </c>
      <c r="X33" s="44">
        <f t="shared" si="7"/>
        <v>0</v>
      </c>
      <c r="Y33" s="44">
        <f t="shared" si="7"/>
        <v>15236231</v>
      </c>
    </row>
    <row r="34" spans="1:25" ht="30.75" customHeight="1" x14ac:dyDescent="0.2">
      <c r="A34" s="243" t="s">
        <v>419</v>
      </c>
      <c r="B34" s="243"/>
      <c r="C34" s="243"/>
      <c r="D34" s="243"/>
      <c r="E34" s="243"/>
      <c r="F34" s="243"/>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7684537</v>
      </c>
      <c r="V34" s="45">
        <f t="shared" si="8"/>
        <v>-7684537</v>
      </c>
      <c r="W34" s="45">
        <f t="shared" si="8"/>
        <v>0</v>
      </c>
      <c r="X34" s="45">
        <f t="shared" si="8"/>
        <v>0</v>
      </c>
      <c r="Y34" s="45">
        <f t="shared" si="8"/>
        <v>0</v>
      </c>
    </row>
    <row r="35" spans="1:25" x14ac:dyDescent="0.2">
      <c r="A35" s="240" t="s">
        <v>276</v>
      </c>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row>
    <row r="36" spans="1:25" x14ac:dyDescent="0.2">
      <c r="A36" s="238" t="s">
        <v>295</v>
      </c>
      <c r="B36" s="238"/>
      <c r="C36" s="238"/>
      <c r="D36" s="238"/>
      <c r="E36" s="238"/>
      <c r="F36" s="238"/>
      <c r="G36" s="8">
        <v>28</v>
      </c>
      <c r="H36" s="42">
        <v>67402375</v>
      </c>
      <c r="I36" s="42">
        <v>9290548</v>
      </c>
      <c r="J36" s="42">
        <v>0</v>
      </c>
      <c r="K36" s="42">
        <v>0</v>
      </c>
      <c r="L36" s="42">
        <v>0</v>
      </c>
      <c r="M36" s="42">
        <v>0</v>
      </c>
      <c r="N36" s="42">
        <v>0</v>
      </c>
      <c r="O36" s="42">
        <v>10930957</v>
      </c>
      <c r="P36" s="42">
        <v>0</v>
      </c>
      <c r="Q36" s="42">
        <v>0</v>
      </c>
      <c r="R36" s="42">
        <v>0</v>
      </c>
      <c r="S36" s="42">
        <v>0</v>
      </c>
      <c r="T36" s="42">
        <v>0</v>
      </c>
      <c r="U36" s="42">
        <v>-20727963</v>
      </c>
      <c r="V36" s="42">
        <v>8178077</v>
      </c>
      <c r="W36" s="43">
        <f>H36+I36+J36+K36-L36+M36+N36+O36+P36+Q36+R36+U36+V36+S36+T36</f>
        <v>75073994</v>
      </c>
      <c r="X36" s="42">
        <v>0</v>
      </c>
      <c r="Y36" s="43">
        <f t="shared" ref="Y36:Y38" si="9">W36+X36</f>
        <v>75073994</v>
      </c>
    </row>
    <row r="37" spans="1:25" x14ac:dyDescent="0.2">
      <c r="A37" s="221" t="s">
        <v>262</v>
      </c>
      <c r="B37" s="221"/>
      <c r="C37" s="221"/>
      <c r="D37" s="221"/>
      <c r="E37" s="221"/>
      <c r="F37" s="221"/>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1" t="s">
        <v>263</v>
      </c>
      <c r="B38" s="221"/>
      <c r="C38" s="221"/>
      <c r="D38" s="221"/>
      <c r="E38" s="221"/>
      <c r="F38" s="221"/>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2" t="s">
        <v>420</v>
      </c>
      <c r="B39" s="222"/>
      <c r="C39" s="222"/>
      <c r="D39" s="222"/>
      <c r="E39" s="222"/>
      <c r="F39" s="222"/>
      <c r="G39" s="9">
        <v>31</v>
      </c>
      <c r="H39" s="44">
        <f>H36+H37+H38</f>
        <v>67402375</v>
      </c>
      <c r="I39" s="44">
        <f t="shared" ref="I39:Y39" si="11">I36+I37+I38</f>
        <v>9290548</v>
      </c>
      <c r="J39" s="44">
        <f t="shared" si="11"/>
        <v>0</v>
      </c>
      <c r="K39" s="44">
        <f t="shared" si="11"/>
        <v>0</v>
      </c>
      <c r="L39" s="44">
        <f t="shared" si="11"/>
        <v>0</v>
      </c>
      <c r="M39" s="44">
        <f t="shared" si="11"/>
        <v>0</v>
      </c>
      <c r="N39" s="44">
        <f t="shared" si="11"/>
        <v>0</v>
      </c>
      <c r="O39" s="44">
        <f t="shared" si="11"/>
        <v>10930957</v>
      </c>
      <c r="P39" s="44">
        <f t="shared" si="11"/>
        <v>0</v>
      </c>
      <c r="Q39" s="44">
        <f t="shared" si="11"/>
        <v>0</v>
      </c>
      <c r="R39" s="44">
        <f t="shared" si="11"/>
        <v>0</v>
      </c>
      <c r="S39" s="44">
        <f t="shared" si="11"/>
        <v>0</v>
      </c>
      <c r="T39" s="44">
        <f t="shared" si="11"/>
        <v>0</v>
      </c>
      <c r="U39" s="44">
        <f t="shared" si="11"/>
        <v>-20727963</v>
      </c>
      <c r="V39" s="44">
        <f t="shared" si="11"/>
        <v>8178077</v>
      </c>
      <c r="W39" s="44">
        <f t="shared" si="11"/>
        <v>75073994</v>
      </c>
      <c r="X39" s="44">
        <f t="shared" si="11"/>
        <v>0</v>
      </c>
      <c r="Y39" s="44">
        <f t="shared" si="11"/>
        <v>75073994</v>
      </c>
    </row>
    <row r="40" spans="1:25" x14ac:dyDescent="0.2">
      <c r="A40" s="221" t="s">
        <v>264</v>
      </c>
      <c r="B40" s="221"/>
      <c r="C40" s="221"/>
      <c r="D40" s="221"/>
      <c r="E40" s="221"/>
      <c r="F40" s="221"/>
      <c r="G40" s="8">
        <v>32</v>
      </c>
      <c r="H40" s="46">
        <v>0</v>
      </c>
      <c r="I40" s="46">
        <v>0</v>
      </c>
      <c r="J40" s="46">
        <v>0</v>
      </c>
      <c r="K40" s="46">
        <v>0</v>
      </c>
      <c r="L40" s="46">
        <v>0</v>
      </c>
      <c r="M40" s="46">
        <v>0</v>
      </c>
      <c r="N40" s="46">
        <v>0</v>
      </c>
      <c r="O40" s="46">
        <v>0</v>
      </c>
      <c r="P40" s="46">
        <v>0</v>
      </c>
      <c r="Q40" s="46">
        <v>0</v>
      </c>
      <c r="R40" s="46">
        <v>0</v>
      </c>
      <c r="S40" s="42">
        <v>0</v>
      </c>
      <c r="T40" s="42">
        <v>0</v>
      </c>
      <c r="U40" s="46">
        <v>0</v>
      </c>
      <c r="V40" s="42">
        <v>9065188</v>
      </c>
      <c r="W40" s="43">
        <f t="shared" si="10"/>
        <v>9065188</v>
      </c>
      <c r="X40" s="42">
        <v>0</v>
      </c>
      <c r="Y40" s="43">
        <f t="shared" ref="Y40:Y58" si="12">W40+X40</f>
        <v>9065188</v>
      </c>
    </row>
    <row r="41" spans="1:25" x14ac:dyDescent="0.2">
      <c r="A41" s="221" t="s">
        <v>265</v>
      </c>
      <c r="B41" s="221"/>
      <c r="C41" s="221"/>
      <c r="D41" s="221"/>
      <c r="E41" s="221"/>
      <c r="F41" s="221"/>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1" t="s">
        <v>277</v>
      </c>
      <c r="B42" s="221"/>
      <c r="C42" s="221"/>
      <c r="D42" s="221"/>
      <c r="E42" s="221"/>
      <c r="F42" s="221"/>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1" t="s">
        <v>408</v>
      </c>
      <c r="B43" s="221"/>
      <c r="C43" s="221"/>
      <c r="D43" s="221"/>
      <c r="E43" s="221"/>
      <c r="F43" s="221"/>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1" t="s">
        <v>267</v>
      </c>
      <c r="B44" s="221"/>
      <c r="C44" s="221"/>
      <c r="D44" s="221"/>
      <c r="E44" s="221"/>
      <c r="F44" s="221"/>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1" t="s">
        <v>268</v>
      </c>
      <c r="B45" s="221"/>
      <c r="C45" s="221"/>
      <c r="D45" s="221"/>
      <c r="E45" s="221"/>
      <c r="F45" s="221"/>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1" t="s">
        <v>278</v>
      </c>
      <c r="B46" s="221"/>
      <c r="C46" s="221"/>
      <c r="D46" s="221"/>
      <c r="E46" s="221"/>
      <c r="F46" s="221"/>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1" t="s">
        <v>270</v>
      </c>
      <c r="B47" s="221"/>
      <c r="C47" s="221"/>
      <c r="D47" s="221"/>
      <c r="E47" s="221"/>
      <c r="F47" s="221"/>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1" t="s">
        <v>271</v>
      </c>
      <c r="B48" s="221"/>
      <c r="C48" s="221"/>
      <c r="D48" s="221"/>
      <c r="E48" s="221"/>
      <c r="F48" s="221"/>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1" t="s">
        <v>272</v>
      </c>
      <c r="B49" s="221"/>
      <c r="C49" s="221"/>
      <c r="D49" s="221"/>
      <c r="E49" s="221"/>
      <c r="F49" s="221"/>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1" t="s">
        <v>409</v>
      </c>
      <c r="B50" s="221"/>
      <c r="C50" s="221"/>
      <c r="D50" s="221"/>
      <c r="E50" s="221"/>
      <c r="F50" s="221"/>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1" t="s">
        <v>410</v>
      </c>
      <c r="B51" s="221"/>
      <c r="C51" s="221"/>
      <c r="D51" s="221"/>
      <c r="E51" s="221"/>
      <c r="F51" s="221"/>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1" t="s">
        <v>411</v>
      </c>
      <c r="B52" s="221"/>
      <c r="C52" s="221"/>
      <c r="D52" s="221"/>
      <c r="E52" s="221"/>
      <c r="F52" s="221"/>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1" t="s">
        <v>273</v>
      </c>
      <c r="B53" s="221"/>
      <c r="C53" s="221"/>
      <c r="D53" s="221"/>
      <c r="E53" s="221"/>
      <c r="F53" s="221"/>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1" t="s">
        <v>412</v>
      </c>
      <c r="B54" s="221"/>
      <c r="C54" s="221"/>
      <c r="D54" s="221"/>
      <c r="E54" s="221"/>
      <c r="F54" s="221"/>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1" t="s">
        <v>421</v>
      </c>
      <c r="B55" s="221"/>
      <c r="C55" s="221"/>
      <c r="D55" s="221"/>
      <c r="E55" s="221"/>
      <c r="F55" s="221"/>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1" t="s">
        <v>413</v>
      </c>
      <c r="B56" s="221"/>
      <c r="C56" s="221"/>
      <c r="D56" s="221"/>
      <c r="E56" s="221"/>
      <c r="F56" s="221"/>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1" t="s">
        <v>422</v>
      </c>
      <c r="B57" s="221"/>
      <c r="C57" s="221"/>
      <c r="D57" s="221"/>
      <c r="E57" s="221"/>
      <c r="F57" s="221"/>
      <c r="G57" s="8">
        <v>49</v>
      </c>
      <c r="H57" s="42">
        <v>0</v>
      </c>
      <c r="I57" s="42">
        <v>0</v>
      </c>
      <c r="J57" s="42">
        <v>0</v>
      </c>
      <c r="K57" s="42">
        <v>0</v>
      </c>
      <c r="L57" s="42">
        <v>0</v>
      </c>
      <c r="M57" s="42">
        <v>0</v>
      </c>
      <c r="N57" s="42">
        <v>0</v>
      </c>
      <c r="O57" s="42">
        <v>0</v>
      </c>
      <c r="P57" s="42">
        <v>0</v>
      </c>
      <c r="Q57" s="42">
        <v>0</v>
      </c>
      <c r="R57" s="42">
        <v>0</v>
      </c>
      <c r="S57" s="42">
        <v>0</v>
      </c>
      <c r="T57" s="42">
        <v>0</v>
      </c>
      <c r="U57" s="42">
        <v>8178077</v>
      </c>
      <c r="V57" s="42">
        <v>-8178077</v>
      </c>
      <c r="W57" s="43">
        <f t="shared" si="10"/>
        <v>0</v>
      </c>
      <c r="X57" s="42">
        <v>0</v>
      </c>
      <c r="Y57" s="43">
        <f t="shared" si="12"/>
        <v>0</v>
      </c>
    </row>
    <row r="58" spans="1:25" x14ac:dyDescent="0.2">
      <c r="A58" s="221" t="s">
        <v>416</v>
      </c>
      <c r="B58" s="221"/>
      <c r="C58" s="221"/>
      <c r="D58" s="221"/>
      <c r="E58" s="221"/>
      <c r="F58" s="221"/>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9" t="s">
        <v>423</v>
      </c>
      <c r="B59" s="239"/>
      <c r="C59" s="239"/>
      <c r="D59" s="239"/>
      <c r="E59" s="239"/>
      <c r="F59" s="239"/>
      <c r="G59" s="10">
        <v>51</v>
      </c>
      <c r="H59" s="45">
        <f>SUM(H39:H58)</f>
        <v>67402375</v>
      </c>
      <c r="I59" s="45">
        <f t="shared" ref="I59:Y59" si="13">SUM(I39:I58)</f>
        <v>9290548</v>
      </c>
      <c r="J59" s="45">
        <f t="shared" si="13"/>
        <v>0</v>
      </c>
      <c r="K59" s="45">
        <f t="shared" si="13"/>
        <v>0</v>
      </c>
      <c r="L59" s="45">
        <f t="shared" si="13"/>
        <v>0</v>
      </c>
      <c r="M59" s="45">
        <f t="shared" si="13"/>
        <v>0</v>
      </c>
      <c r="N59" s="45">
        <f t="shared" si="13"/>
        <v>0</v>
      </c>
      <c r="O59" s="45">
        <f t="shared" si="13"/>
        <v>10930957</v>
      </c>
      <c r="P59" s="45">
        <f t="shared" si="13"/>
        <v>0</v>
      </c>
      <c r="Q59" s="45">
        <f t="shared" si="13"/>
        <v>0</v>
      </c>
      <c r="R59" s="45">
        <f t="shared" si="13"/>
        <v>0</v>
      </c>
      <c r="S59" s="45">
        <f t="shared" si="13"/>
        <v>0</v>
      </c>
      <c r="T59" s="45">
        <f t="shared" si="13"/>
        <v>0</v>
      </c>
      <c r="U59" s="45">
        <f t="shared" si="13"/>
        <v>-12549886</v>
      </c>
      <c r="V59" s="45">
        <f t="shared" si="13"/>
        <v>9065188</v>
      </c>
      <c r="W59" s="45">
        <f t="shared" si="13"/>
        <v>84139182</v>
      </c>
      <c r="X59" s="45">
        <f t="shared" si="13"/>
        <v>0</v>
      </c>
      <c r="Y59" s="45">
        <f t="shared" si="13"/>
        <v>84139182</v>
      </c>
    </row>
    <row r="60" spans="1:25" x14ac:dyDescent="0.2">
      <c r="A60" s="240" t="s">
        <v>274</v>
      </c>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row>
    <row r="61" spans="1:25" ht="31.5" customHeight="1" x14ac:dyDescent="0.2">
      <c r="A61" s="242" t="s">
        <v>424</v>
      </c>
      <c r="B61" s="242"/>
      <c r="C61" s="242"/>
      <c r="D61" s="242"/>
      <c r="E61" s="242"/>
      <c r="F61" s="242"/>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42" t="s">
        <v>425</v>
      </c>
      <c r="B62" s="242"/>
      <c r="C62" s="242"/>
      <c r="D62" s="242"/>
      <c r="E62" s="242"/>
      <c r="F62" s="242"/>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9065188</v>
      </c>
      <c r="W62" s="44">
        <f t="shared" si="15"/>
        <v>9065188</v>
      </c>
      <c r="X62" s="44">
        <f t="shared" si="15"/>
        <v>0</v>
      </c>
      <c r="Y62" s="44">
        <f t="shared" si="15"/>
        <v>9065188</v>
      </c>
    </row>
    <row r="63" spans="1:25" ht="29.25" customHeight="1" x14ac:dyDescent="0.2">
      <c r="A63" s="243" t="s">
        <v>426</v>
      </c>
      <c r="B63" s="243"/>
      <c r="C63" s="243"/>
      <c r="D63" s="243"/>
      <c r="E63" s="243"/>
      <c r="F63" s="243"/>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8178077</v>
      </c>
      <c r="V63" s="45">
        <f t="shared" si="16"/>
        <v>-8178077</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28" zoomScale="64" zoomScaleNormal="64" workbookViewId="0">
      <selection activeCell="U30" sqref="U30"/>
    </sheetView>
  </sheetViews>
  <sheetFormatPr defaultRowHeight="12.75" x14ac:dyDescent="0.2"/>
  <cols>
    <col min="10" max="10" width="128.140625" customWidth="1"/>
  </cols>
  <sheetData>
    <row r="1" spans="1:10" x14ac:dyDescent="0.2">
      <c r="A1" s="245" t="s">
        <v>467</v>
      </c>
      <c r="B1" s="246"/>
      <c r="C1" s="246"/>
      <c r="D1" s="246"/>
      <c r="E1" s="246"/>
      <c r="F1" s="246"/>
      <c r="G1" s="246"/>
      <c r="H1" s="246"/>
      <c r="I1" s="246"/>
      <c r="J1" s="246"/>
    </row>
    <row r="2" spans="1:10" x14ac:dyDescent="0.2">
      <c r="A2" s="246"/>
      <c r="B2" s="246"/>
      <c r="C2" s="246"/>
      <c r="D2" s="246"/>
      <c r="E2" s="246"/>
      <c r="F2" s="246"/>
      <c r="G2" s="246"/>
      <c r="H2" s="246"/>
      <c r="I2" s="246"/>
      <c r="J2" s="246"/>
    </row>
    <row r="3" spans="1:10" x14ac:dyDescent="0.2">
      <c r="A3" s="246"/>
      <c r="B3" s="246"/>
      <c r="C3" s="246"/>
      <c r="D3" s="246"/>
      <c r="E3" s="246"/>
      <c r="F3" s="246"/>
      <c r="G3" s="246"/>
      <c r="H3" s="246"/>
      <c r="I3" s="246"/>
      <c r="J3" s="246"/>
    </row>
    <row r="4" spans="1:10" x14ac:dyDescent="0.2">
      <c r="A4" s="246"/>
      <c r="B4" s="246"/>
      <c r="C4" s="246"/>
      <c r="D4" s="246"/>
      <c r="E4" s="246"/>
      <c r="F4" s="246"/>
      <c r="G4" s="246"/>
      <c r="H4" s="246"/>
      <c r="I4" s="246"/>
      <c r="J4" s="246"/>
    </row>
    <row r="5" spans="1:10" x14ac:dyDescent="0.2">
      <c r="A5" s="246"/>
      <c r="B5" s="246"/>
      <c r="C5" s="246"/>
      <c r="D5" s="246"/>
      <c r="E5" s="246"/>
      <c r="F5" s="246"/>
      <c r="G5" s="246"/>
      <c r="H5" s="246"/>
      <c r="I5" s="246"/>
      <c r="J5" s="246"/>
    </row>
    <row r="6" spans="1:10" x14ac:dyDescent="0.2">
      <c r="A6" s="246"/>
      <c r="B6" s="246"/>
      <c r="C6" s="246"/>
      <c r="D6" s="246"/>
      <c r="E6" s="246"/>
      <c r="F6" s="246"/>
      <c r="G6" s="246"/>
      <c r="H6" s="246"/>
      <c r="I6" s="246"/>
      <c r="J6" s="246"/>
    </row>
    <row r="7" spans="1:10" x14ac:dyDescent="0.2">
      <c r="A7" s="246"/>
      <c r="B7" s="246"/>
      <c r="C7" s="246"/>
      <c r="D7" s="246"/>
      <c r="E7" s="246"/>
      <c r="F7" s="246"/>
      <c r="G7" s="246"/>
      <c r="H7" s="246"/>
      <c r="I7" s="246"/>
      <c r="J7" s="246"/>
    </row>
    <row r="8" spans="1:10" x14ac:dyDescent="0.2">
      <c r="A8" s="246"/>
      <c r="B8" s="246"/>
      <c r="C8" s="246"/>
      <c r="D8" s="246"/>
      <c r="E8" s="246"/>
      <c r="F8" s="246"/>
      <c r="G8" s="246"/>
      <c r="H8" s="246"/>
      <c r="I8" s="246"/>
      <c r="J8" s="246"/>
    </row>
    <row r="9" spans="1:10" x14ac:dyDescent="0.2">
      <c r="A9" s="246"/>
      <c r="B9" s="246"/>
      <c r="C9" s="246"/>
      <c r="D9" s="246"/>
      <c r="E9" s="246"/>
      <c r="F9" s="246"/>
      <c r="G9" s="246"/>
      <c r="H9" s="246"/>
      <c r="I9" s="246"/>
      <c r="J9" s="246"/>
    </row>
    <row r="10" spans="1:10" x14ac:dyDescent="0.2">
      <c r="A10" s="246"/>
      <c r="B10" s="246"/>
      <c r="C10" s="246"/>
      <c r="D10" s="246"/>
      <c r="E10" s="246"/>
      <c r="F10" s="246"/>
      <c r="G10" s="246"/>
      <c r="H10" s="246"/>
      <c r="I10" s="246"/>
      <c r="J10" s="246"/>
    </row>
    <row r="11" spans="1:10" x14ac:dyDescent="0.2">
      <c r="A11" s="246"/>
      <c r="B11" s="246"/>
      <c r="C11" s="246"/>
      <c r="D11" s="246"/>
      <c r="E11" s="246"/>
      <c r="F11" s="246"/>
      <c r="G11" s="246"/>
      <c r="H11" s="246"/>
      <c r="I11" s="246"/>
      <c r="J11" s="246"/>
    </row>
    <row r="12" spans="1:10" x14ac:dyDescent="0.2">
      <c r="A12" s="246"/>
      <c r="B12" s="246"/>
      <c r="C12" s="246"/>
      <c r="D12" s="246"/>
      <c r="E12" s="246"/>
      <c r="F12" s="246"/>
      <c r="G12" s="246"/>
      <c r="H12" s="246"/>
      <c r="I12" s="246"/>
      <c r="J12" s="246"/>
    </row>
    <row r="13" spans="1:10" x14ac:dyDescent="0.2">
      <c r="A13" s="246"/>
      <c r="B13" s="246"/>
      <c r="C13" s="246"/>
      <c r="D13" s="246"/>
      <c r="E13" s="246"/>
      <c r="F13" s="246"/>
      <c r="G13" s="246"/>
      <c r="H13" s="246"/>
      <c r="I13" s="246"/>
      <c r="J13" s="246"/>
    </row>
    <row r="14" spans="1:10" x14ac:dyDescent="0.2">
      <c r="A14" s="246"/>
      <c r="B14" s="246"/>
      <c r="C14" s="246"/>
      <c r="D14" s="246"/>
      <c r="E14" s="246"/>
      <c r="F14" s="246"/>
      <c r="G14" s="246"/>
      <c r="H14" s="246"/>
      <c r="I14" s="246"/>
      <c r="J14" s="246"/>
    </row>
    <row r="15" spans="1:10" x14ac:dyDescent="0.2">
      <c r="A15" s="246"/>
      <c r="B15" s="246"/>
      <c r="C15" s="246"/>
      <c r="D15" s="246"/>
      <c r="E15" s="246"/>
      <c r="F15" s="246"/>
      <c r="G15" s="246"/>
      <c r="H15" s="246"/>
      <c r="I15" s="246"/>
      <c r="J15" s="246"/>
    </row>
    <row r="16" spans="1:10" x14ac:dyDescent="0.2">
      <c r="A16" s="246"/>
      <c r="B16" s="246"/>
      <c r="C16" s="246"/>
      <c r="D16" s="246"/>
      <c r="E16" s="246"/>
      <c r="F16" s="246"/>
      <c r="G16" s="246"/>
      <c r="H16" s="246"/>
      <c r="I16" s="246"/>
      <c r="J16" s="246"/>
    </row>
    <row r="17" spans="1:10" x14ac:dyDescent="0.2">
      <c r="A17" s="246"/>
      <c r="B17" s="246"/>
      <c r="C17" s="246"/>
      <c r="D17" s="246"/>
      <c r="E17" s="246"/>
      <c r="F17" s="246"/>
      <c r="G17" s="246"/>
      <c r="H17" s="246"/>
      <c r="I17" s="246"/>
      <c r="J17" s="246"/>
    </row>
    <row r="18" spans="1:10" x14ac:dyDescent="0.2">
      <c r="A18" s="246"/>
      <c r="B18" s="246"/>
      <c r="C18" s="246"/>
      <c r="D18" s="246"/>
      <c r="E18" s="246"/>
      <c r="F18" s="246"/>
      <c r="G18" s="246"/>
      <c r="H18" s="246"/>
      <c r="I18" s="246"/>
      <c r="J18" s="246"/>
    </row>
    <row r="19" spans="1:10" x14ac:dyDescent="0.2">
      <c r="A19" s="246"/>
      <c r="B19" s="246"/>
      <c r="C19" s="246"/>
      <c r="D19" s="246"/>
      <c r="E19" s="246"/>
      <c r="F19" s="246"/>
      <c r="G19" s="246"/>
      <c r="H19" s="246"/>
      <c r="I19" s="246"/>
      <c r="J19" s="246"/>
    </row>
    <row r="20" spans="1:10" x14ac:dyDescent="0.2">
      <c r="A20" s="246"/>
      <c r="B20" s="246"/>
      <c r="C20" s="246"/>
      <c r="D20" s="246"/>
      <c r="E20" s="246"/>
      <c r="F20" s="246"/>
      <c r="G20" s="246"/>
      <c r="H20" s="246"/>
      <c r="I20" s="246"/>
      <c r="J20" s="246"/>
    </row>
    <row r="21" spans="1:10" x14ac:dyDescent="0.2">
      <c r="A21" s="246"/>
      <c r="B21" s="246"/>
      <c r="C21" s="246"/>
      <c r="D21" s="246"/>
      <c r="E21" s="246"/>
      <c r="F21" s="246"/>
      <c r="G21" s="246"/>
      <c r="H21" s="246"/>
      <c r="I21" s="246"/>
      <c r="J21" s="246"/>
    </row>
    <row r="22" spans="1:10" x14ac:dyDescent="0.2">
      <c r="A22" s="246"/>
      <c r="B22" s="246"/>
      <c r="C22" s="246"/>
      <c r="D22" s="246"/>
      <c r="E22" s="246"/>
      <c r="F22" s="246"/>
      <c r="G22" s="246"/>
      <c r="H22" s="246"/>
      <c r="I22" s="246"/>
      <c r="J22" s="246"/>
    </row>
    <row r="23" spans="1:10" x14ac:dyDescent="0.2">
      <c r="A23" s="246"/>
      <c r="B23" s="246"/>
      <c r="C23" s="246"/>
      <c r="D23" s="246"/>
      <c r="E23" s="246"/>
      <c r="F23" s="246"/>
      <c r="G23" s="246"/>
      <c r="H23" s="246"/>
      <c r="I23" s="246"/>
      <c r="J23" s="246"/>
    </row>
    <row r="24" spans="1:10" x14ac:dyDescent="0.2">
      <c r="A24" s="246"/>
      <c r="B24" s="246"/>
      <c r="C24" s="246"/>
      <c r="D24" s="246"/>
      <c r="E24" s="246"/>
      <c r="F24" s="246"/>
      <c r="G24" s="246"/>
      <c r="H24" s="246"/>
      <c r="I24" s="246"/>
      <c r="J24" s="246"/>
    </row>
    <row r="25" spans="1:10" ht="102.75" customHeight="1" x14ac:dyDescent="0.2">
      <c r="A25" s="246"/>
      <c r="B25" s="246"/>
      <c r="C25" s="246"/>
      <c r="D25" s="246"/>
      <c r="E25" s="246"/>
      <c r="F25" s="246"/>
      <c r="G25" s="246"/>
      <c r="H25" s="246"/>
      <c r="I25" s="246"/>
      <c r="J25" s="246"/>
    </row>
    <row r="26" spans="1:10" ht="104.25" customHeight="1" x14ac:dyDescent="0.2">
      <c r="A26" s="246"/>
      <c r="B26" s="246"/>
      <c r="C26" s="246"/>
      <c r="D26" s="246"/>
      <c r="E26" s="246"/>
      <c r="F26" s="246"/>
      <c r="G26" s="246"/>
      <c r="H26" s="246"/>
      <c r="I26" s="246"/>
      <c r="J26" s="246"/>
    </row>
    <row r="27" spans="1:10" ht="75" customHeight="1" x14ac:dyDescent="0.2">
      <c r="A27" s="246"/>
      <c r="B27" s="246"/>
      <c r="C27" s="246"/>
      <c r="D27" s="246"/>
      <c r="E27" s="246"/>
      <c r="F27" s="246"/>
      <c r="G27" s="246"/>
      <c r="H27" s="246"/>
      <c r="I27" s="246"/>
      <c r="J27" s="246"/>
    </row>
    <row r="28" spans="1:10" ht="87.75" customHeight="1" x14ac:dyDescent="0.2">
      <c r="A28" s="246"/>
      <c r="B28" s="246"/>
      <c r="C28" s="246"/>
      <c r="D28" s="246"/>
      <c r="E28" s="246"/>
      <c r="F28" s="246"/>
      <c r="G28" s="246"/>
      <c r="H28" s="246"/>
      <c r="I28" s="246"/>
      <c r="J28" s="246"/>
    </row>
    <row r="29" spans="1:10" ht="85.5" customHeight="1" x14ac:dyDescent="0.2">
      <c r="A29" s="246"/>
      <c r="B29" s="246"/>
      <c r="C29" s="246"/>
      <c r="D29" s="246"/>
      <c r="E29" s="246"/>
      <c r="F29" s="246"/>
      <c r="G29" s="246"/>
      <c r="H29" s="246"/>
      <c r="I29" s="246"/>
      <c r="J29" s="246"/>
    </row>
    <row r="30" spans="1:10" ht="262.5" customHeight="1" x14ac:dyDescent="0.2">
      <c r="A30" s="246"/>
      <c r="B30" s="246"/>
      <c r="C30" s="246"/>
      <c r="D30" s="246"/>
      <c r="E30" s="246"/>
      <c r="F30" s="246"/>
      <c r="G30" s="246"/>
      <c r="H30" s="246"/>
      <c r="I30" s="246"/>
      <c r="J30" s="246"/>
    </row>
  </sheetData>
  <mergeCells count="1">
    <mergeCell ref="A1:J3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ebeef9ca-c00b-443c-ae4d-d16a6508f86d"/>
    <ds:schemaRef ds:uri="http://purl.org/dc/terms/"/>
    <ds:schemaRef ds:uri="http://schemas.openxmlformats.org/package/2006/metadata/core-properties"/>
    <ds:schemaRef ds:uri="http://schemas.microsoft.com/office/2006/documentManagement/types"/>
    <ds:schemaRef ds:uri="f00c05a3-a522-4b3b-aeec-75a37a6bc44f"/>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2025-04-29T08:07:48Z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