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Password="CA29" lockStructure="1"/>
  <bookViews>
    <workbookView xWindow="-120" yWindow="-120" windowWidth="29040" windowHeight="1584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5" i="20" s="1"/>
  <c r="H47" i="20" s="1"/>
  <c r="C31" i="22" l="1"/>
  <c r="C18" i="22"/>
  <c r="I43" i="20"/>
  <c r="I37" i="20"/>
  <c r="H42" i="19" l="1"/>
  <c r="H35" i="19"/>
  <c r="H30" i="19"/>
  <c r="H24" i="19"/>
  <c r="H21" i="19"/>
  <c r="H16" i="19"/>
  <c r="H9" i="19"/>
  <c r="H61" i="18"/>
  <c r="H48" i="18"/>
  <c r="H39" i="18"/>
  <c r="H36"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I46" i="20" s="1"/>
  <c r="I47" i="20" s="1"/>
  <c r="K42" i="19"/>
  <c r="K35" i="19"/>
  <c r="K30" i="19"/>
  <c r="K24" i="19"/>
  <c r="K21" i="19"/>
  <c r="K16" i="19"/>
  <c r="K9" i="19"/>
  <c r="J42" i="19"/>
  <c r="J35" i="19"/>
  <c r="J30" i="19"/>
  <c r="J24" i="19"/>
  <c r="J21" i="19"/>
  <c r="J16" i="19"/>
  <c r="J9" i="19"/>
  <c r="I42" i="19"/>
  <c r="I35" i="19"/>
  <c r="I30" i="19"/>
  <c r="I24" i="19"/>
  <c r="I21" i="19"/>
  <c r="I16" i="19"/>
  <c r="I9" i="19"/>
  <c r="I61" i="18"/>
  <c r="I48" i="18"/>
  <c r="I39" i="18"/>
  <c r="I36" i="18" s="1"/>
  <c r="I27" i="18"/>
  <c r="I21" i="18"/>
  <c r="I16" i="18"/>
  <c r="I10" i="18"/>
  <c r="H33" i="18" l="1"/>
  <c r="G18" i="22"/>
  <c r="J18" i="22"/>
  <c r="I18" i="22"/>
  <c r="H31" i="22"/>
  <c r="F18" i="22"/>
  <c r="K22" i="22"/>
  <c r="E18" i="22"/>
  <c r="K13" i="22"/>
  <c r="D31" i="22"/>
  <c r="D18" i="22"/>
  <c r="K9" i="22"/>
  <c r="K8" i="19"/>
  <c r="K48" i="19" s="1"/>
  <c r="H51" i="19"/>
  <c r="H53" i="19" s="1"/>
  <c r="H61" i="19" s="1"/>
  <c r="I58" i="18"/>
  <c r="I20" i="18"/>
  <c r="I8" i="18"/>
  <c r="J8" i="19"/>
  <c r="J48" i="19" s="1"/>
  <c r="F31" i="22"/>
  <c r="J31" i="22"/>
  <c r="G31" i="22"/>
  <c r="E31" i="22"/>
  <c r="I31" i="22"/>
  <c r="I20" i="19"/>
  <c r="I49" i="19" s="1"/>
  <c r="J20" i="19"/>
  <c r="J49" i="19" s="1"/>
  <c r="I8" i="19"/>
  <c r="I48" i="19" s="1"/>
  <c r="K20" i="19"/>
  <c r="K49" i="19" s="1"/>
  <c r="K26" i="22"/>
  <c r="I33" i="18" l="1"/>
  <c r="K18" i="22"/>
  <c r="K31" i="22"/>
  <c r="K51" i="19"/>
  <c r="K53" i="19" s="1"/>
  <c r="K61" i="19" s="1"/>
  <c r="J51" i="19"/>
  <c r="J53" i="19" s="1"/>
  <c r="J61" i="19" s="1"/>
  <c r="I51" i="19"/>
  <c r="I53" i="19" s="1"/>
  <c r="I61" i="19" s="1"/>
</calcChain>
</file>

<file path=xl/sharedStrings.xml><?xml version="1.0" encoding="utf-8"?>
<sst xmlns="http://schemas.openxmlformats.org/spreadsheetml/2006/main" count="346" uniqueCount="344">
  <si>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</si>
  <si>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</si>
  <si>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</si>
  <si>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</si>
  <si>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</si>
  <si>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</si>
  <si>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</si>
  <si>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</si>
  <si>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</si>
  <si>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</si>
  <si>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</si>
  <si>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</si>
  <si>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</si>
  <si>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</si>
  <si>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</si>
  <si>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</si>
  <si>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</si>
  <si>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</si>
  <si>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</si>
  <si>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</si>
  <si>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</si>
  <si>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</si>
  <si>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</si>
  <si>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</si>
  <si>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</si>
  <si>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</si>
  <si>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</si>
  <si>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</si>
  <si>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</si>
  <si>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</si>
  <si>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</si>
  <si>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</si>
  <si>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</si>
  <si>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</si>
  <si>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</si>
  <si>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</si>
  <si>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</si>
  <si>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</si>
  <si>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</si>
  <si>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</si>
  <si>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</si>
  <si>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</si>
  <si>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</si>
  <si>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</si>
  <si>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</si>
  <si>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</si>
  <si>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</si>
  <si>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</si>
  <si>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</si>
  <si>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</si>
  <si>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</si>
  <si>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</si>
  <si>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</si>
  <si>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</si>
  <si>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</si>
  <si>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</si>
  <si>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</si>
  <si>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</si>
  <si>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</si>
  <si>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</si>
  <si>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</si>
  <si>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</si>
  <si>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</si>
  <si>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</si>
  <si>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</si>
  <si>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</si>
  <si>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</si>
  <si>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</si>
  <si>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</si>
  <si>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</si>
  <si>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</si>
  <si>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</si>
  <si>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</si>
  <si>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</si>
  <si>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</si>
  <si>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</si>
  <si>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</si>
  <si>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</si>
  <si>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</si>
  <si>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</si>
  <si>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</si>
  <si>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</si>
  <si>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</si>
  <si>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</si>
  <si>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</si>
  <si>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</si>
  <si>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</si>
  <si>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</si>
  <si>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</si>
  <si>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</si>
  <si>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</si>
  <si>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</si>
  <si>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</si>
  <si>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</si>
  <si>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</si>
  <si>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</si>
  <si>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</si>
  <si>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</si>
  <si>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</si>
  <si>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</si>
  <si>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</si>
  <si>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</si>
  <si>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</si>
  <si>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</si>
  <si>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</si>
  <si>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</si>
  <si>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</si>
  <si>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</si>
  <si>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</si>
  <si>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</si>
  <si>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</si>
  <si>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</si>
  <si>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</si>
  <si>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</si>
  <si>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</si>
  <si>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</si>
  <si>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</si>
  <si>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</si>
  <si>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</si>
  <si>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</si>
  <si>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</si>
  <si>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</si>
  <si>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</si>
  <si>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</si>
  <si>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</si>
  <si>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</si>
  <si>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</si>
  <si>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</si>
  <si>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</si>
  <si>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</si>
  <si>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</si>
  <si>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</si>
  <si>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</si>
  <si>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</si>
  <si>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</si>
  <si>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</si>
  <si>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</si>
  <si>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</si>
  <si>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</si>
  <si>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</si>
  <si>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</si>
  <si>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</si>
  <si>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</si>
  <si>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</si>
  <si>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</si>
  <si>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</si>
  <si>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</si>
  <si>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</si>
  <si>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</si>
  <si>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</si>
  <si>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</si>
  <si>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</si>
  <si>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</si>
  <si>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</si>
  <si>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</si>
  <si>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</si>
  <si>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</si>
  <si>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</si>
  <si>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</si>
  <si>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</si>
  <si>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</si>
  <si>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</si>
  <si>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</si>
  <si>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</si>
  <si>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</si>
  <si>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</si>
  <si>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</si>
  <si>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</si>
  <si>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</si>
  <si>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</si>
  <si>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</si>
  <si>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</si>
  <si>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</si>
  <si>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</si>
  <si>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</si>
  <si>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</si>
  <si>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</si>
  <si>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</si>
  <si>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</si>
  <si>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</si>
  <si>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</si>
  <si>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</si>
  <si>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</si>
  <si>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</si>
  <si>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</si>
  <si>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</si>
  <si>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</si>
  <si>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</si>
  <si>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</si>
  <si>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</si>
  <si>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</si>
  <si>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</si>
  <si>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</si>
  <si>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</si>
  <si>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</si>
  <si>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</si>
  <si>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</si>
  <si>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</si>
  <si>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</si>
  <si>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</si>
  <si>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</si>
  <si>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</si>
  <si>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</si>
  <si>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</si>
  <si>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</si>
  <si>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</si>
  <si>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</si>
  <si>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</si>
  <si>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</si>
  <si>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</si>
  <si>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</si>
  <si>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</si>
  <si>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</si>
  <si>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</si>
  <si>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</si>
  <si>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</si>
  <si>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</si>
  <si>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</si>
  <si>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</si>
  <si>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</si>
  <si>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</si>
  <si>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</si>
  <si>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</si>
  <si>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</si>
  <si>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</si>
  <si>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</si>
  <si>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</si>
  <si>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</si>
  <si>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</si>
  <si>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</si>
  <si>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</si>
  <si>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</si>
  <si>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</si>
  <si>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</si>
  <si>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</si>
  <si>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</si>
  <si>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</si>
  <si>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</si>
  <si>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</si>
  <si>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</si>
  <si>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</si>
  <si>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</si>
  <si>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</si>
  <si>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</si>
  <si>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</si>
  <si>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</si>
  <si>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</si>
  <si>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</si>
  <si>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</si>
  <si>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</si>
  <si>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</si>
  <si>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</si>
  <si>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</si>
  <si>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</si>
  <si>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</si>
  <si>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</si>
  <si>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</si>
  <si>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</si>
  <si>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</si>
  <si>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</si>
  <si>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</si>
  <si>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</si>
  <si>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</si>
  <si>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</si>
  <si>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</si>
  <si>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</si>
  <si>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</si>
  <si>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</si>
  <si>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</si>
  <si>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</si>
  <si>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</si>
  <si>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</si>
  <si>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</si>
  <si>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</si>
  <si>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</si>
  <si>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</si>
  <si>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</si>
  <si>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</si>
  <si>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</si>
  <si>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</si>
  <si>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</si>
  <si>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</si>
  <si>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</si>
  <si>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</si>
  <si>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</si>
  <si>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</si>
  <si>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</si>
  <si>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</si>
  <si>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</si>
  <si>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</si>
  <si>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</si>
  <si>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</si>
  <si>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</si>
  <si>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</si>
  <si>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</si>
  <si>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</si>
  <si>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</si>
  <si>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</si>
  <si>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</si>
  <si>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</si>
  <si>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</si>
  <si>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</si>
  <si>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</si>
  <si>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</si>
  <si>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</si>
  <si>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</si>
  <si>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</si>
  <si>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</si>
  <si>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</si>
  <si>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</si>
  <si>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</si>
  <si>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</si>
  <si>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</si>
  <si>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</si>
  <si>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</si>
  <si>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</si>
  <si>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</si>
  <si>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</si>
  <si>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</si>
  <si>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</si>
  <si>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</si>
  <si>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t>
  </si>
  <si>
    <t>Ivana Lučića 2a/22</t>
  </si>
  <si>
    <t>sandra.semuga@zse.hr</t>
  </si>
  <si>
    <t>www.zse.hr</t>
  </si>
  <si>
    <t>KD</t>
  </si>
  <si>
    <t>RN</t>
  </si>
  <si>
    <t>Lubljanska borza d.d. Ljubljana</t>
  </si>
  <si>
    <t>Slovenska cesta 56, Ljubljana</t>
  </si>
  <si>
    <t>SI5978006</t>
  </si>
  <si>
    <t>Yes</t>
  </si>
  <si>
    <t>Sigma Tax Consulting d.o.o.</t>
  </si>
  <si>
    <t>Lucija Tropčić</t>
  </si>
  <si>
    <t>01/4699-555</t>
  </si>
  <si>
    <t>lucija.tropcic@sigmabc.eu</t>
  </si>
  <si>
    <t>Submitter: Zagrebačka burza d.d.</t>
  </si>
  <si>
    <t>balance as at 30.6.2019</t>
  </si>
  <si>
    <t>For the period 01.01.2019. to 30.6.2019</t>
  </si>
  <si>
    <t>for the period 01.01.2019. to 30.6.2019</t>
  </si>
  <si>
    <t>for the period 01.01.2019 to 30.6.2019</t>
  </si>
  <si>
    <t>Zagreb Stock Exchange, Inc</t>
  </si>
  <si>
    <t>Submitter: Zagreb Stock Exchange, Inc</t>
  </si>
  <si>
    <t>Registered office:</t>
  </si>
  <si>
    <t>Annex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</si>
</sst>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ZSE/Izvjesce/Godina" xmlDataType="integer"/>
    </xmlCellPr>
  </singleXmlCell>
  <singleXmlCell id="2" r="E8" connectionId="0">
    <xmlCellPr id="1" uniqueName="Period">
      <xmlPr mapId="1" xpath="/TFI-IZD-ZSE/Izvjesce/Period" xmlDataType="short"/>
    </xmlCellPr>
  </singleXmlCell>
  <singleXmlCell id="3" r="C17" connectionId="0">
    <xmlCellPr id="1" uniqueName="sif_ust">
      <xmlPr mapId="1" xpath="/TFI-IZD-ZSE/Izvjesce/sif_ust" xmlDataType="string"/>
    </xmlCellPr>
  </singleXmlCell>
  <singleXmlCell id="4" r="C31" connectionId="0">
    <xmlCellPr id="1" uniqueName="AtribIzv">
      <xmlPr mapId="1" xpath="/TFI-IZD-ZSE/Izvjesce/AtribIzv" xmlDataType="string"/>
    </xmlCellPr>
  </singleXmlCell>
</singleXmlCells>
</file>

<file path=xl/tables/tableSingleCells2.xml><?xml version="1.0" encoding="utf-8"?>
<singleXmlCells xmlns="http://schemas.openxmlformats.org/spreadsheetml/2006/main">
  <singleXmlCell id="7" r="H8" connectionId="0">
    <xmlCellPr id="1" uniqueName="P48272">
      <xmlPr mapId="1" xpath="/TFI-IZD-ZSE/Bilanca_1000352/P48272" xmlDataType="decimal"/>
    </xmlCellPr>
  </singleXmlCell>
  <singleXmlCell id="8" r="I8" connectionId="0">
    <xmlCellPr id="1" uniqueName="P48295">
      <xmlPr mapId="1" xpath="/TFI-IZD-ZSE/Bilanca_1000352/P48295" xmlDataType="decimal"/>
    </xmlCellPr>
  </singleXmlCell>
  <singleXmlCell id="9" r="H9" connectionId="0">
    <xmlCellPr id="1" uniqueName="P48273">
      <xmlPr mapId="1" xpath="/TFI-IZD-ZSE/Bilanca_1000352/P48273" xmlDataType="decimal"/>
    </xmlCellPr>
  </singleXmlCell>
  <singleXmlCell id="10" r="I9" connectionId="0">
    <xmlCellPr id="1" uniqueName="P48296">
      <xmlPr mapId="1" xpath="/TFI-IZD-ZSE/Bilanca_1000352/P48296" xmlDataType="decimal"/>
    </xmlCellPr>
  </singleXmlCell>
  <singleXmlCell id="11" r="H10" connectionId="0">
    <xmlCellPr id="1" uniqueName="P48274">
      <xmlPr mapId="1" xpath="/TFI-IZD-ZSE/Bilanca_1000352/P48274" xmlDataType="decimal"/>
    </xmlCellPr>
  </singleXmlCell>
  <singleXmlCell id="12" r="I10" connectionId="0">
    <xmlCellPr id="1" uniqueName="P48297">
      <xmlPr mapId="1" xpath="/TFI-IZD-ZSE/Bilanca_1000352/P48297" xmlDataType="decimal"/>
    </xmlCellPr>
  </singleXmlCell>
  <singleXmlCell id="13" r="H11" connectionId="0">
    <xmlCellPr id="1" uniqueName="P1071433">
      <xmlPr mapId="1" xpath="/TFI-IZD-ZSE/Bilanca_1000352/P1071433" xmlDataType="decimal"/>
    </xmlCellPr>
  </singleXmlCell>
  <singleXmlCell id="14" r="I11" connectionId="0">
    <xmlCellPr id="1" uniqueName="P1071434">
      <xmlPr mapId="1" xpath="/TFI-IZD-ZSE/Bilanca_1000352/P1071434" xmlDataType="decimal"/>
    </xmlCellPr>
  </singleXmlCell>
  <singleXmlCell id="15" r="H12" connectionId="0">
    <xmlCellPr id="1" uniqueName="P48275">
      <xmlPr mapId="1" xpath="/TFI-IZD-ZSE/Bilanca_1000352/P48275" xmlDataType="decimal"/>
    </xmlCellPr>
  </singleXmlCell>
  <singleXmlCell id="16" r="I12" connectionId="0">
    <xmlCellPr id="1" uniqueName="P48298">
      <xmlPr mapId="1" xpath="/TFI-IZD-ZSE/Bilanca_1000352/P48298" xmlDataType="decimal"/>
    </xmlCellPr>
  </singleXmlCell>
  <singleXmlCell id="17" r="H13" connectionId="0">
    <xmlCellPr id="1" uniqueName="P48277">
      <xmlPr mapId="1" xpath="/TFI-IZD-ZSE/Bilanca_1000352/P48277" xmlDataType="decimal"/>
    </xmlCellPr>
  </singleXmlCell>
  <singleXmlCell id="18" r="I13" connectionId="0">
    <xmlCellPr id="1" uniqueName="P48300">
      <xmlPr mapId="1" xpath="/TFI-IZD-ZSE/Bilanca_1000352/P48300" xmlDataType="decimal"/>
    </xmlCellPr>
  </singleXmlCell>
  <singleXmlCell id="19" r="H14" connectionId="0">
    <xmlCellPr id="1" uniqueName="P1070358">
      <xmlPr mapId="1" xpath="/TFI-IZD-ZSE/Bilanca_1000352/P1070358" xmlDataType="decimal"/>
    </xmlCellPr>
  </singleXmlCell>
  <singleXmlCell id="20" r="I14" connectionId="0">
    <xmlCellPr id="1" uniqueName="P1070360">
      <xmlPr mapId="1" xpath="/TFI-IZD-ZSE/Bilanca_1000352/P1070360" xmlDataType="decimal"/>
    </xmlCellPr>
  </singleXmlCell>
  <singleXmlCell id="21" r="H15" connectionId="0">
    <xmlCellPr id="1" uniqueName="P1070361">
      <xmlPr mapId="1" xpath="/TFI-IZD-ZSE/Bilanca_1000352/P1070361" xmlDataType="decimal"/>
    </xmlCellPr>
  </singleXmlCell>
  <singleXmlCell id="22" r="I15" connectionId="0">
    <xmlCellPr id="1" uniqueName="P1070362">
      <xmlPr mapId="1" xpath="/TFI-IZD-ZSE/Bilanca_1000352/P1070362" xmlDataType="decimal"/>
    </xmlCellPr>
  </singleXmlCell>
  <singleXmlCell id="23" r="H16" connectionId="0">
    <xmlCellPr id="1" uniqueName="P48289">
      <xmlPr mapId="1" xpath="/TFI-IZD-ZSE/Bilanca_1000352/P48289" xmlDataType="decimal"/>
    </xmlCellPr>
  </singleXmlCell>
  <singleXmlCell id="24" r="I16" connectionId="0">
    <xmlCellPr id="1" uniqueName="P48312">
      <xmlPr mapId="1" xpath="/TFI-IZD-ZSE/Bilanca_1000352/P48312" xmlDataType="decimal"/>
    </xmlCellPr>
  </singleXmlCell>
  <singleXmlCell id="25" r="H17" connectionId="0">
    <xmlCellPr id="1" uniqueName="P48290">
      <xmlPr mapId="1" xpath="/TFI-IZD-ZSE/Bilanca_1000352/P48290" xmlDataType="decimal"/>
    </xmlCellPr>
  </singleXmlCell>
  <singleXmlCell id="26" r="I17" connectionId="0">
    <xmlCellPr id="1" uniqueName="P48313">
      <xmlPr mapId="1" xpath="/TFI-IZD-ZSE/Bilanca_1000352/P48313" xmlDataType="decimal"/>
    </xmlCellPr>
  </singleXmlCell>
  <singleXmlCell id="27" r="H18" connectionId="0">
    <xmlCellPr id="1" uniqueName="P48291">
      <xmlPr mapId="1" xpath="/TFI-IZD-ZSE/Bilanca_1000352/P48291" xmlDataType="decimal"/>
    </xmlCellPr>
  </singleXmlCell>
  <singleXmlCell id="28" r="I18" connectionId="0">
    <xmlCellPr id="1" uniqueName="P48314">
      <xmlPr mapId="1" xpath="/TFI-IZD-ZSE/Bilanca_1000352/P48314" xmlDataType="decimal"/>
    </xmlCellPr>
  </singleXmlCell>
  <singleXmlCell id="29" r="H19" connectionId="0">
    <xmlCellPr id="1" uniqueName="P1004441">
      <xmlPr mapId="1" xpath="/TFI-IZD-ZSE/Bilanca_1000352/P1004441" xmlDataType="decimal"/>
    </xmlCellPr>
  </singleXmlCell>
  <singleXmlCell id="30" r="I19" connectionId="0">
    <xmlCellPr id="1" uniqueName="P1004442">
      <xmlPr mapId="1" xpath="/TFI-IZD-ZSE/Bilanca_1000352/P1004442" xmlDataType="decimal"/>
    </xmlCellPr>
  </singleXmlCell>
  <singleXmlCell id="31" r="H20" connectionId="0">
    <xmlCellPr id="1" uniqueName="P48292">
      <xmlPr mapId="1" xpath="/TFI-IZD-ZSE/Bilanca_1000352/P48292" xmlDataType="decimal"/>
    </xmlCellPr>
  </singleXmlCell>
  <singleXmlCell id="32" r="I20" connectionId="0">
    <xmlCellPr id="1" uniqueName="P48315">
      <xmlPr mapId="1" xpath="/TFI-IZD-ZSE/Bilanca_1000352/P48315" xmlDataType="decimal"/>
    </xmlCellPr>
  </singleXmlCell>
  <singleXmlCell id="33" r="H21" connectionId="0">
    <xmlCellPr id="1" uniqueName="P48293">
      <xmlPr mapId="1" xpath="/TFI-IZD-ZSE/Bilanca_1000352/P48293" xmlDataType="decimal"/>
    </xmlCellPr>
  </singleXmlCell>
  <singleXmlCell id="34" r="I21" connectionId="0">
    <xmlCellPr id="1" uniqueName="P48316">
      <xmlPr mapId="1" xpath="/TFI-IZD-ZSE/Bilanca_1000352/P48316" xmlDataType="decimal"/>
    </xmlCellPr>
  </singleXmlCell>
  <singleXmlCell id="35" r="H22" connectionId="0">
    <xmlCellPr id="1" uniqueName="P48294">
      <xmlPr mapId="1" xpath="/TFI-IZD-ZSE/Bilanca_1000352/P48294" xmlDataType="decimal"/>
    </xmlCellPr>
  </singleXmlCell>
  <singleXmlCell id="36" r="I22" connectionId="0">
    <xmlCellPr id="1" uniqueName="P48317">
      <xmlPr mapId="1" xpath="/TFI-IZD-ZSE/Bilanca_1000352/P48317" xmlDataType="decimal"/>
    </xmlCellPr>
  </singleXmlCell>
  <singleXmlCell id="37" r="H23" connectionId="0">
    <xmlCellPr id="1" uniqueName="P48283">
      <xmlPr mapId="1" xpath="/TFI-IZD-ZSE/Bilanca_1000352/P48283" xmlDataType="decimal"/>
    </xmlCellPr>
  </singleXmlCell>
  <singleXmlCell id="38" r="I23" connectionId="0">
    <xmlCellPr id="1" uniqueName="P48306">
      <xmlPr mapId="1" xpath="/TFI-IZD-ZSE/Bilanca_1000352/P48306" xmlDataType="decimal"/>
    </xmlCellPr>
  </singleXmlCell>
  <singleXmlCell id="39" r="H24" connectionId="0">
    <xmlCellPr id="1" uniqueName="P48284">
      <xmlPr mapId="1" xpath="/TFI-IZD-ZSE/Bilanca_1000352/P48284" xmlDataType="decimal"/>
    </xmlCellPr>
  </singleXmlCell>
  <singleXmlCell id="40" r="I24" connectionId="0">
    <xmlCellPr id="1" uniqueName="P48307">
      <xmlPr mapId="1" xpath="/TFI-IZD-ZSE/Bilanca_1000352/P48307" xmlDataType="decimal"/>
    </xmlCellPr>
  </singleXmlCell>
  <singleXmlCell id="41" r="H25" connectionId="0">
    <xmlCellPr id="1" uniqueName="P1070363">
      <xmlPr mapId="1" xpath="/TFI-IZD-ZSE/Bilanca_1000352/P1070363" xmlDataType="decimal"/>
    </xmlCellPr>
  </singleXmlCell>
  <singleXmlCell id="42" r="I25" connectionId="0">
    <xmlCellPr id="1" uniqueName="P1070364">
      <xmlPr mapId="1" xpath="/TFI-IZD-ZSE/Bilanca_1000352/P1070364" xmlDataType="decimal"/>
    </xmlCellPr>
  </singleXmlCell>
  <singleXmlCell id="43" r="H26" connectionId="0">
    <xmlCellPr id="1" uniqueName="P48285">
      <xmlPr mapId="1" xpath="/TFI-IZD-ZSE/Bilanca_1000352/P48285" xmlDataType="decimal"/>
    </xmlCellPr>
  </singleXmlCell>
  <singleXmlCell id="44" r="I26" connectionId="0">
    <xmlCellPr id="1" uniqueName="P48308">
      <xmlPr mapId="1" xpath="/TFI-IZD-ZSE/Bilanca_1000352/P48308" xmlDataType="decimal"/>
    </xmlCellPr>
  </singleXmlCell>
  <singleXmlCell id="45" r="H27" connectionId="0">
    <xmlCellPr id="1" uniqueName="P48286">
      <xmlPr mapId="1" xpath="/TFI-IZD-ZSE/Bilanca_1000352/P48286" xmlDataType="decimal"/>
    </xmlCellPr>
  </singleXmlCell>
  <singleXmlCell id="46" r="I27" connectionId="0">
    <xmlCellPr id="1" uniqueName="P48309">
      <xmlPr mapId="1" xpath="/TFI-IZD-ZSE/Bilanca_1000352/P48309" xmlDataType="decimal"/>
    </xmlCellPr>
  </singleXmlCell>
  <singleXmlCell id="47" r="H28" connectionId="0">
    <xmlCellPr id="1" uniqueName="P1071437">
      <xmlPr mapId="1" xpath="/TFI-IZD-ZSE/Bilanca_1000352/P1071437" xmlDataType="decimal"/>
    </xmlCellPr>
  </singleXmlCell>
  <singleXmlCell id="48" r="I28" connectionId="0">
    <xmlCellPr id="1" uniqueName="P1071438">
      <xmlPr mapId="1" xpath="/TFI-IZD-ZSE/Bilanca_1000352/P1071438" xmlDataType="decimal"/>
    </xmlCellPr>
  </singleXmlCell>
  <singleXmlCell id="49" r="H29" connectionId="0">
    <xmlCellPr id="1" uniqueName="P1071435">
      <xmlPr mapId="1" xpath="/TFI-IZD-ZSE/Bilanca_1000352/P1071435" xmlDataType="decimal"/>
    </xmlCellPr>
  </singleXmlCell>
  <singleXmlCell id="50" r="I29" connectionId="0">
    <xmlCellPr id="1" uniqueName="P1071436">
      <xmlPr mapId="1" xpath="/TFI-IZD-ZSE/Bilanca_1000352/P1071436" xmlDataType="decimal"/>
    </xmlCellPr>
  </singleXmlCell>
  <singleXmlCell id="51" r="H30" connectionId="0">
    <xmlCellPr id="1" uniqueName="P49525">
      <xmlPr mapId="1" xpath="/TFI-IZD-ZSE/Bilanca_1000352/P49525" xmlDataType="decimal"/>
    </xmlCellPr>
  </singleXmlCell>
  <singleXmlCell id="52" r="I30" connectionId="0">
    <xmlCellPr id="1" uniqueName="P49526">
      <xmlPr mapId="1" xpath="/TFI-IZD-ZSE/Bilanca_1000352/P49526" xmlDataType="decimal"/>
    </xmlCellPr>
  </singleXmlCell>
  <singleXmlCell id="53" r="H31" connectionId="0">
    <xmlCellPr id="1" uniqueName="P48279">
      <xmlPr mapId="1" xpath="/TFI-IZD-ZSE/Bilanca_1000352/P48279" xmlDataType="decimal"/>
    </xmlCellPr>
  </singleXmlCell>
  <singleXmlCell id="54" r="I31" connectionId="0">
    <xmlCellPr id="1" uniqueName="P48302">
      <xmlPr mapId="1" xpath="/TFI-IZD-ZSE/Bilanca_1000352/P48302" xmlDataType="decimal"/>
    </xmlCellPr>
  </singleXmlCell>
  <singleXmlCell id="55" r="H32" connectionId="0">
    <xmlCellPr id="1" uniqueName="P48280">
      <xmlPr mapId="1" xpath="/TFI-IZD-ZSE/Bilanca_1000352/P48280" xmlDataType="decimal"/>
    </xmlCellPr>
  </singleXmlCell>
  <singleXmlCell id="56" r="I32" connectionId="0">
    <xmlCellPr id="1" uniqueName="P48303">
      <xmlPr mapId="1" xpath="/TFI-IZD-ZSE/Bilanca_1000352/P48303" xmlDataType="decimal"/>
    </xmlCellPr>
  </singleXmlCell>
  <singleXmlCell id="57" r="H33" connectionId="0">
    <xmlCellPr id="1" uniqueName="P48281">
      <xmlPr mapId="1" xpath="/TFI-IZD-ZSE/Bilanca_1000352/P48281" xmlDataType="decimal"/>
    </xmlCellPr>
  </singleXmlCell>
  <singleXmlCell id="58" r="I33" connectionId="0">
    <xmlCellPr id="1" uniqueName="P48304">
      <xmlPr mapId="1" xpath="/TFI-IZD-ZSE/Bilanca_1000352/P48304" xmlDataType="decimal"/>
    </xmlCellPr>
  </singleXmlCell>
  <singleXmlCell id="59" r="H34" connectionId="0">
    <xmlCellPr id="1" uniqueName="P48282">
      <xmlPr mapId="1" xpath="/TFI-IZD-ZSE/Bilanca_1000352/P48282" xmlDataType="decimal"/>
    </xmlCellPr>
  </singleXmlCell>
  <singleXmlCell id="60" r="I34" connectionId="0">
    <xmlCellPr id="1" uniqueName="P48305">
      <xmlPr mapId="1" xpath="/TFI-IZD-ZSE/Bilanca_1000352/P48305" xmlDataType="decimal"/>
    </xmlCellPr>
  </singleXmlCell>
  <singleXmlCell id="61" r="H36" connectionId="0">
    <xmlCellPr id="1" uniqueName="P48340">
      <xmlPr mapId="1" xpath="/TFI-IZD-ZSE/Bilanca_1000352/P48340" xmlDataType="decimal"/>
    </xmlCellPr>
  </singleXmlCell>
  <singleXmlCell id="62" r="I36" connectionId="0">
    <xmlCellPr id="1" uniqueName="P48363">
      <xmlPr mapId="1" xpath="/TFI-IZD-ZSE/Bilanca_1000352/P48363" xmlDataType="decimal"/>
    </xmlCellPr>
  </singleXmlCell>
  <singleXmlCell id="63" r="H37" connectionId="0">
    <xmlCellPr id="1" uniqueName="P48334">
      <xmlPr mapId="1" xpath="/TFI-IZD-ZSE/Bilanca_1000352/P48334" xmlDataType="decimal"/>
    </xmlCellPr>
  </singleXmlCell>
  <singleXmlCell id="64" r="I37" connectionId="0">
    <xmlCellPr id="1" uniqueName="P48357">
      <xmlPr mapId="1" xpath="/TFI-IZD-ZSE/Bilanca_1000352/P48357" xmlDataType="decimal"/>
    </xmlCellPr>
  </singleXmlCell>
  <singleXmlCell id="65" r="H38" connectionId="0">
    <xmlCellPr id="1" uniqueName="P48335">
      <xmlPr mapId="1" xpath="/TFI-IZD-ZSE/Bilanca_1000352/P48335" xmlDataType="decimal"/>
    </xmlCellPr>
  </singleXmlCell>
  <singleXmlCell id="66" r="I38" connectionId="0">
    <xmlCellPr id="1" uniqueName="P48358">
      <xmlPr mapId="1" xpath="/TFI-IZD-ZSE/Bilanca_1000352/P48358" xmlDataType="decimal"/>
    </xmlCellPr>
  </singleXmlCell>
  <singleXmlCell id="67" r="H39" connectionId="0">
    <xmlCellPr id="1" uniqueName="P48336">
      <xmlPr mapId="1" xpath="/TFI-IZD-ZSE/Bilanca_1000352/P48336" xmlDataType="decimal"/>
    </xmlCellPr>
  </singleXmlCell>
  <singleXmlCell id="68" r="I39" connectionId="0">
    <xmlCellPr id="1" uniqueName="P48359">
      <xmlPr mapId="1" xpath="/TFI-IZD-ZSE/Bilanca_1000352/P48359" xmlDataType="decimal"/>
    </xmlCellPr>
  </singleXmlCell>
  <singleXmlCell id="69" r="H40" connectionId="0">
    <xmlCellPr id="1" uniqueName="P48337">
      <xmlPr mapId="1" xpath="/TFI-IZD-ZSE/Bilanca_1000352/P48337" xmlDataType="decimal"/>
    </xmlCellPr>
  </singleXmlCell>
  <singleXmlCell id="70" r="I40" connectionId="0">
    <xmlCellPr id="1" uniqueName="P48360">
      <xmlPr mapId="1" xpath="/TFI-IZD-ZSE/Bilanca_1000352/P48360" xmlDataType="decimal"/>
    </xmlCellPr>
  </singleXmlCell>
  <singleXmlCell id="71" r="H41" connectionId="0">
    <xmlCellPr id="1" uniqueName="P48338">
      <xmlPr mapId="1" xpath="/TFI-IZD-ZSE/Bilanca_1000352/P48338" xmlDataType="decimal"/>
    </xmlCellPr>
  </singleXmlCell>
  <singleXmlCell id="72" r="I41" connectionId="0">
    <xmlCellPr id="1" uniqueName="P48361">
      <xmlPr mapId="1" xpath="/TFI-IZD-ZSE/Bilanca_1000352/P48361" xmlDataType="decimal"/>
    </xmlCellPr>
  </singleXmlCell>
  <singleXmlCell id="73" r="H42" connectionId="0">
    <xmlCellPr id="1" uniqueName="P1004443">
      <xmlPr mapId="1" xpath="/TFI-IZD-ZSE/Bilanca_1000352/P1004443" xmlDataType="decimal"/>
    </xmlCellPr>
  </singleXmlCell>
  <singleXmlCell id="74" r="I42" connectionId="0">
    <xmlCellPr id="1" uniqueName="P1004444">
      <xmlPr mapId="1" xpath="/TFI-IZD-ZSE/Bilanca_1000352/P1004444" xmlDataType="decimal"/>
    </xmlCellPr>
  </singleXmlCell>
  <singleXmlCell id="75" r="H43" connectionId="0">
    <xmlCellPr id="1" uniqueName="P49527">
      <xmlPr mapId="1" xpath="/TFI-IZD-ZSE/Bilanca_1000352/P49527" xmlDataType="decimal"/>
    </xmlCellPr>
  </singleXmlCell>
  <singleXmlCell id="76" r="I43" connectionId="0">
    <xmlCellPr id="1" uniqueName="P49528">
      <xmlPr mapId="1" xpath="/TFI-IZD-ZSE/Bilanca_1000352/P49528" xmlDataType="decimal"/>
    </xmlCellPr>
  </singleXmlCell>
  <singleXmlCell id="77" r="H44" connectionId="0">
    <xmlCellPr id="1" uniqueName="P48339">
      <xmlPr mapId="1" xpath="/TFI-IZD-ZSE/Bilanca_1000352/P48339" xmlDataType="decimal"/>
    </xmlCellPr>
  </singleXmlCell>
  <singleXmlCell id="78" r="I44" connectionId="0">
    <xmlCellPr id="1" uniqueName="P48362">
      <xmlPr mapId="1" xpath="/TFI-IZD-ZSE/Bilanca_1000352/P48362" xmlDataType="decimal"/>
    </xmlCellPr>
  </singleXmlCell>
  <singleXmlCell id="79" r="H45" connectionId="0">
    <xmlCellPr id="1" uniqueName="P48330">
      <xmlPr mapId="1" xpath="/TFI-IZD-ZSE/Bilanca_1000352/P48330" xmlDataType="decimal"/>
    </xmlCellPr>
  </singleXmlCell>
  <singleXmlCell id="80" r="I45" connectionId="0">
    <xmlCellPr id="1" uniqueName="P48353">
      <xmlPr mapId="1" xpath="/TFI-IZD-ZSE/Bilanca_1000352/P48353" xmlDataType="decimal"/>
    </xmlCellPr>
  </singleXmlCell>
  <singleXmlCell id="81" r="H46" connectionId="0">
    <xmlCellPr id="1" uniqueName="P1070365">
      <xmlPr mapId="1" xpath="/TFI-IZD-ZSE/Bilanca_1000352/P1070365" xmlDataType="decimal"/>
    </xmlCellPr>
  </singleXmlCell>
  <singleXmlCell id="82" r="I46" connectionId="0">
    <xmlCellPr id="1" uniqueName="P1070366">
      <xmlPr mapId="1" xpath="/TFI-IZD-ZSE/Bilanca_1000352/P1070366" xmlDataType="decimal"/>
    </xmlCellPr>
  </singleXmlCell>
  <singleXmlCell id="83" r="H47" connectionId="0">
    <xmlCellPr id="1" uniqueName="P48333">
      <xmlPr mapId="1" xpath="/TFI-IZD-ZSE/Bilanca_1000352/P48333" xmlDataType="decimal"/>
    </xmlCellPr>
  </singleXmlCell>
  <singleXmlCell id="84" r="I47" connectionId="0">
    <xmlCellPr id="1" uniqueName="P48356">
      <xmlPr mapId="1" xpath="/TFI-IZD-ZSE/Bilanca_1000352/P48356" xmlDataType="decimal"/>
    </xmlCellPr>
  </singleXmlCell>
  <singleXmlCell id="85" r="H48" connectionId="0">
    <xmlCellPr id="1" uniqueName="P48322">
      <xmlPr mapId="1" xpath="/TFI-IZD-ZSE/Bilanca_1000352/P48322" xmlDataType="decimal"/>
    </xmlCellPr>
  </singleXmlCell>
  <singleXmlCell id="86" r="I48" connectionId="0">
    <xmlCellPr id="1" uniqueName="P48345">
      <xmlPr mapId="1" xpath="/TFI-IZD-ZSE/Bilanca_1000352/P48345" xmlDataType="decimal"/>
    </xmlCellPr>
  </singleXmlCell>
  <singleXmlCell id="87" r="H49" connectionId="0">
    <xmlCellPr id="1" uniqueName="P48323">
      <xmlPr mapId="1" xpath="/TFI-IZD-ZSE/Bilanca_1000352/P48323" xmlDataType="decimal"/>
    </xmlCellPr>
  </singleXmlCell>
  <singleXmlCell id="88" r="I49" connectionId="0">
    <xmlCellPr id="1" uniqueName="P48346">
      <xmlPr mapId="1" xpath="/TFI-IZD-ZSE/Bilanca_1000352/P48346" xmlDataType="decimal"/>
    </xmlCellPr>
  </singleXmlCell>
  <singleXmlCell id="89" r="H50" connectionId="0">
    <xmlCellPr id="1" uniqueName="P48324">
      <xmlPr mapId="1" xpath="/TFI-IZD-ZSE/Bilanca_1000352/P48324" xmlDataType="decimal"/>
    </xmlCellPr>
  </singleXmlCell>
  <singleXmlCell id="90" r="I50" connectionId="0">
    <xmlCellPr id="1" uniqueName="P48347">
      <xmlPr mapId="1" xpath="/TFI-IZD-ZSE/Bilanca_1000352/P48347" xmlDataType="decimal"/>
    </xmlCellPr>
  </singleXmlCell>
  <singleXmlCell id="91" r="H51" connectionId="0">
    <xmlCellPr id="1" uniqueName="P48325">
      <xmlPr mapId="1" xpath="/TFI-IZD-ZSE/Bilanca_1000352/P48325" xmlDataType="decimal"/>
    </xmlCellPr>
  </singleXmlCell>
  <singleXmlCell id="92" r="I51" connectionId="0">
    <xmlCellPr id="1" uniqueName="P48348">
      <xmlPr mapId="1" xpath="/TFI-IZD-ZSE/Bilanca_1000352/P48348" xmlDataType="decimal"/>
    </xmlCellPr>
  </singleXmlCell>
  <singleXmlCell id="93" r="H52" connectionId="0">
    <xmlCellPr id="1" uniqueName="P48326">
      <xmlPr mapId="1" xpath="/TFI-IZD-ZSE/Bilanca_1000352/P48326" xmlDataType="decimal"/>
    </xmlCellPr>
  </singleXmlCell>
  <singleXmlCell id="94" r="I52" connectionId="0">
    <xmlCellPr id="1" uniqueName="P48349">
      <xmlPr mapId="1" xpath="/TFI-IZD-ZSE/Bilanca_1000352/P48349" xmlDataType="decimal"/>
    </xmlCellPr>
  </singleXmlCell>
  <singleXmlCell id="95" r="H53" connectionId="0">
    <xmlCellPr id="1" uniqueName="P1070367">
      <xmlPr mapId="1" xpath="/TFI-IZD-ZSE/Bilanca_1000352/P1070367" xmlDataType="decimal"/>
    </xmlCellPr>
  </singleXmlCell>
  <singleXmlCell id="96" r="I53" connectionId="0">
    <xmlCellPr id="1" uniqueName="P1070368">
      <xmlPr mapId="1" xpath="/TFI-IZD-ZSE/Bilanca_1000352/P1070368" xmlDataType="decimal"/>
    </xmlCellPr>
  </singleXmlCell>
  <singleXmlCell id="97" r="H54" connectionId="0">
    <xmlCellPr id="1" uniqueName="P48327">
      <xmlPr mapId="1" xpath="/TFI-IZD-ZSE/Bilanca_1000352/P48327" xmlDataType="decimal"/>
    </xmlCellPr>
  </singleXmlCell>
  <singleXmlCell id="98" r="I54" connectionId="0">
    <xmlCellPr id="1" uniqueName="P48350">
      <xmlPr mapId="1" xpath="/TFI-IZD-ZSE/Bilanca_1000352/P48350" xmlDataType="decimal"/>
    </xmlCellPr>
  </singleXmlCell>
  <singleXmlCell id="99" r="H55" connectionId="0">
    <xmlCellPr id="1" uniqueName="P48318">
      <xmlPr mapId="1" xpath="/TFI-IZD-ZSE/Bilanca_1000352/P48318" xmlDataType="decimal"/>
    </xmlCellPr>
  </singleXmlCell>
  <singleXmlCell id="100" r="I55" connectionId="0">
    <xmlCellPr id="1" uniqueName="P48341">
      <xmlPr mapId="1" xpath="/TFI-IZD-ZSE/Bilanca_1000352/P48341" xmlDataType="decimal"/>
    </xmlCellPr>
  </singleXmlCell>
  <singleXmlCell id="101" r="H56" connectionId="0">
    <xmlCellPr id="1" uniqueName="P1004445">
      <xmlPr mapId="1" xpath="/TFI-IZD-ZSE/Bilanca_1000352/P1004445" xmlDataType="decimal"/>
    </xmlCellPr>
  </singleXmlCell>
  <singleXmlCell id="102" r="I56" connectionId="0">
    <xmlCellPr id="1" uniqueName="P1004446">
      <xmlPr mapId="1" xpath="/TFI-IZD-ZSE/Bilanca_1000352/P1004446" xmlDataType="decimal"/>
    </xmlCellPr>
  </singleXmlCell>
  <singleXmlCell id="103" r="H57" connectionId="0">
    <xmlCellPr id="1" uniqueName="P48319">
      <xmlPr mapId="1" xpath="/TFI-IZD-ZSE/Bilanca_1000352/P48319" xmlDataType="decimal"/>
    </xmlCellPr>
  </singleXmlCell>
  <singleXmlCell id="104" r="I57" connectionId="0">
    <xmlCellPr id="1" uniqueName="P48342">
      <xmlPr mapId="1" xpath="/TFI-IZD-ZSE/Bilanca_1000352/P48342" xmlDataType="decimal"/>
    </xmlCellPr>
  </singleXmlCell>
  <singleXmlCell id="105" r="H58" connectionId="0">
    <xmlCellPr id="1" uniqueName="P48320">
      <xmlPr mapId="1" xpath="/TFI-IZD-ZSE/Bilanca_1000352/P48320" xmlDataType="decimal"/>
    </xmlCellPr>
  </singleXmlCell>
  <singleXmlCell id="106" r="I58" connectionId="0">
    <xmlCellPr id="1" uniqueName="P48343">
      <xmlPr mapId="1" xpath="/TFI-IZD-ZSE/Bilanca_1000352/P48343" xmlDataType="decimal"/>
    </xmlCellPr>
  </singleXmlCell>
  <singleXmlCell id="107" r="H59" connectionId="0">
    <xmlCellPr id="1" uniqueName="P48321">
      <xmlPr mapId="1" xpath="/TFI-IZD-ZSE/Bilanca_1000352/P48321" xmlDataType="decimal"/>
    </xmlCellPr>
  </singleXmlCell>
  <singleXmlCell id="108" r="I59" connectionId="0">
    <xmlCellPr id="1" uniqueName="P48344">
      <xmlPr mapId="1" xpath="/TFI-IZD-ZSE/Bilanca_1000352/P48344" xmlDataType="decimal"/>
    </xmlCellPr>
  </singleXmlCell>
  <singleXmlCell id="109" r="H61" connectionId="0">
    <xmlCellPr id="1" uniqueName="P1004447">
      <xmlPr mapId="1" xpath="/TFI-IZD-ZSE/Bilanca_1000352/P1004447" xmlDataType="decimal"/>
    </xmlCellPr>
  </singleXmlCell>
  <singleXmlCell id="110" r="I61" connectionId="0">
    <xmlCellPr id="1" uniqueName="P1004448">
      <xmlPr mapId="1" xpath="/TFI-IZD-ZSE/Bilanca_1000352/P1004448" xmlDataType="decimal"/>
    </xmlCellPr>
  </singleXmlCell>
  <singleXmlCell id="111" r="H62" connectionId="0">
    <xmlCellPr id="1" uniqueName="P1004449">
      <xmlPr mapId="1" xpath="/TFI-IZD-ZSE/Bilanca_1000352/P1004449" xmlDataType="decimal"/>
    </xmlCellPr>
  </singleXmlCell>
  <singleXmlCell id="112" r="I62" connectionId="0">
    <xmlCellPr id="1" uniqueName="P1004450">
      <xmlPr mapId="1" xpath="/TFI-IZD-ZSE/Bilanca_1000352/P1004450" xmlDataType="decimal"/>
    </xmlCellPr>
  </singleXmlCell>
  <singleXmlCell id="113" r="H63" connectionId="0">
    <xmlCellPr id="1" uniqueName="P1004451">
      <xmlPr mapId="1" xpath="/TFI-IZD-ZSE/Bilanca_1000352/P1004451" xmlDataType="decimal"/>
    </xmlCellPr>
  </singleXmlCell>
  <singleXmlCell id="114" r="I63" connectionId="0">
    <xmlCellPr id="1" uniqueName="P1004452">
      <xmlPr mapId="1" xpath="/TFI-IZD-ZSE/Bilanca_1000352/P1004452" xmlDataType="decimal"/>
    </xmlCellPr>
  </singleXmlCell>
</singleXmlCells>
</file>

<file path=xl/tables/tableSingleCells3.xml><?xml version="1.0" encoding="utf-8"?>
<singleXmlCells xmlns="http://schemas.openxmlformats.org/spreadsheetml/2006/main">
  <singleXmlCell id="115" r="H8" connectionId="0">
    <xmlCellPr id="1" uniqueName="P1074911">
      <xmlPr mapId="1" xpath="/TFI-IZD-ZSE/RDG_1000353/P1074911" xmlDataType="decimal"/>
    </xmlCellPr>
  </singleXmlCell>
  <singleXmlCell id="116" r="I8" connectionId="0">
    <xmlCellPr id="1" uniqueName="P1074913">
      <xmlPr mapId="1" xpath="/TFI-IZD-ZSE/RDG_1000353/P1074913" xmlDataType="decimal"/>
    </xmlCellPr>
  </singleXmlCell>
  <singleXmlCell id="117" r="J8" connectionId="0">
    <xmlCellPr id="1" uniqueName="P1074915">
      <xmlPr mapId="1" xpath="/TFI-IZD-ZSE/RDG_1000353/P1074915" xmlDataType="decimal"/>
    </xmlCellPr>
  </singleXmlCell>
  <singleXmlCell id="118" r="K8" connectionId="0">
    <xmlCellPr id="1" uniqueName="P1074917">
      <xmlPr mapId="1" xpath="/TFI-IZD-ZSE/RDG_1000353/P1074917" xmlDataType="decimal"/>
    </xmlCellPr>
  </singleXmlCell>
  <singleXmlCell id="119" r="H9" connectionId="0">
    <xmlCellPr id="1" uniqueName="P1074919">
      <xmlPr mapId="1" xpath="/TFI-IZD-ZSE/RDG_1000353/P1074919" xmlDataType="decimal"/>
    </xmlCellPr>
  </singleXmlCell>
  <singleXmlCell id="120" r="I9" connectionId="0">
    <xmlCellPr id="1" uniqueName="P1074920">
      <xmlPr mapId="1" xpath="/TFI-IZD-ZSE/RDG_1000353/P1074920" xmlDataType="decimal"/>
    </xmlCellPr>
  </singleXmlCell>
  <singleXmlCell id="121" r="J9" connectionId="0">
    <xmlCellPr id="1" uniqueName="P1074922">
      <xmlPr mapId="1" xpath="/TFI-IZD-ZSE/RDG_1000353/P1074922" xmlDataType="decimal"/>
    </xmlCellPr>
  </singleXmlCell>
  <singleXmlCell id="122" r="K9" connectionId="0">
    <xmlCellPr id="1" uniqueName="P1074924">
      <xmlPr mapId="1" xpath="/TFI-IZD-ZSE/RDG_1000353/P1074924" xmlDataType="decimal"/>
    </xmlCellPr>
  </singleXmlCell>
  <singleXmlCell id="123" r="H10" connectionId="0">
    <xmlCellPr id="1" uniqueName="P1074926">
      <xmlPr mapId="1" xpath="/TFI-IZD-ZSE/RDG_1000353/P1074926" xmlDataType="decimal"/>
    </xmlCellPr>
  </singleXmlCell>
  <singleXmlCell id="124" r="I10" connectionId="0">
    <xmlCellPr id="1" uniqueName="P1074928">
      <xmlPr mapId="1" xpath="/TFI-IZD-ZSE/RDG_1000353/P1074928" xmlDataType="decimal"/>
    </xmlCellPr>
  </singleXmlCell>
  <singleXmlCell id="125" r="J10" connectionId="0">
    <xmlCellPr id="1" uniqueName="P1074929">
      <xmlPr mapId="1" xpath="/TFI-IZD-ZSE/RDG_1000353/P1074929" xmlDataType="decimal"/>
    </xmlCellPr>
  </singleXmlCell>
  <singleXmlCell id="126" r="K10" connectionId="0">
    <xmlCellPr id="1" uniqueName="P1074930">
      <xmlPr mapId="1" xpath="/TFI-IZD-ZSE/RDG_1000353/P1074930" xmlDataType="decimal"/>
    </xmlCellPr>
  </singleXmlCell>
  <singleXmlCell id="127" r="H11" connectionId="0">
    <xmlCellPr id="1" uniqueName="P1074931">
      <xmlPr mapId="1" xpath="/TFI-IZD-ZSE/RDG_1000353/P1074931" xmlDataType="decimal"/>
    </xmlCellPr>
  </singleXmlCell>
  <singleXmlCell id="128" r="I11" connectionId="0">
    <xmlCellPr id="1" uniqueName="P1074932">
      <xmlPr mapId="1" xpath="/TFI-IZD-ZSE/RDG_1000353/P1074932" xmlDataType="decimal"/>
    </xmlCellPr>
  </singleXmlCell>
  <singleXmlCell id="129" r="J11" connectionId="0">
    <xmlCellPr id="1" uniqueName="P1074933">
      <xmlPr mapId="1" xpath="/TFI-IZD-ZSE/RDG_1000353/P1074933" xmlDataType="decimal"/>
    </xmlCellPr>
  </singleXmlCell>
  <singleXmlCell id="130" r="K11" connectionId="0">
    <xmlCellPr id="1" uniqueName="P1074934">
      <xmlPr mapId="1" xpath="/TFI-IZD-ZSE/RDG_1000353/P1074934" xmlDataType="decimal"/>
    </xmlCellPr>
  </singleXmlCell>
  <singleXmlCell id="131" r="H12" connectionId="0">
    <xmlCellPr id="1" uniqueName="P1074935">
      <xmlPr mapId="1" xpath="/TFI-IZD-ZSE/RDG_1000353/P1074935" xmlDataType="decimal"/>
    </xmlCellPr>
  </singleXmlCell>
  <singleXmlCell id="132" r="I12" connectionId="0">
    <xmlCellPr id="1" uniqueName="P1074936">
      <xmlPr mapId="1" xpath="/TFI-IZD-ZSE/RDG_1000353/P1074936" xmlDataType="decimal"/>
    </xmlCellPr>
  </singleXmlCell>
  <singleXmlCell id="133" r="J12" connectionId="0">
    <xmlCellPr id="1" uniqueName="P1074937">
      <xmlPr mapId="1" xpath="/TFI-IZD-ZSE/RDG_1000353/P1074937" xmlDataType="decimal"/>
    </xmlCellPr>
  </singleXmlCell>
  <singleXmlCell id="134" r="K12" connectionId="0">
    <xmlCellPr id="1" uniqueName="P1074938">
      <xmlPr mapId="1" xpath="/TFI-IZD-ZSE/RDG_1000353/P1074938" xmlDataType="decimal"/>
    </xmlCellPr>
  </singleXmlCell>
  <singleXmlCell id="135" r="H13" connectionId="0">
    <xmlCellPr id="1" uniqueName="P1074939">
      <xmlPr mapId="1" xpath="/TFI-IZD-ZSE/RDG_1000353/P1074939" xmlDataType="decimal"/>
    </xmlCellPr>
  </singleXmlCell>
  <singleXmlCell id="136" r="I13" connectionId="0">
    <xmlCellPr id="1" uniqueName="P1074940">
      <xmlPr mapId="1" xpath="/TFI-IZD-ZSE/RDG_1000353/P1074940" xmlDataType="decimal"/>
    </xmlCellPr>
  </singleXmlCell>
  <singleXmlCell id="137" r="J13" connectionId="0">
    <xmlCellPr id="1" uniqueName="P1074941">
      <xmlPr mapId="1" xpath="/TFI-IZD-ZSE/RDG_1000353/P1074941" xmlDataType="decimal"/>
    </xmlCellPr>
  </singleXmlCell>
  <singleXmlCell id="138" r="K13" connectionId="0">
    <xmlCellPr id="1" uniqueName="P1074942">
      <xmlPr mapId="1" xpath="/TFI-IZD-ZSE/RDG_1000353/P1074942" xmlDataType="decimal"/>
    </xmlCellPr>
  </singleXmlCell>
  <singleXmlCell id="139" r="H14" connectionId="0">
    <xmlCellPr id="1" uniqueName="P1074943">
      <xmlPr mapId="1" xpath="/TFI-IZD-ZSE/RDG_1000353/P1074943" xmlDataType="decimal"/>
    </xmlCellPr>
  </singleXmlCell>
  <singleXmlCell id="140" r="I14" connectionId="0">
    <xmlCellPr id="1" uniqueName="P1074944">
      <xmlPr mapId="1" xpath="/TFI-IZD-ZSE/RDG_1000353/P1074944" xmlDataType="decimal"/>
    </xmlCellPr>
  </singleXmlCell>
  <singleXmlCell id="141" r="J14" connectionId="0">
    <xmlCellPr id="1" uniqueName="P1074945">
      <xmlPr mapId="1" xpath="/TFI-IZD-ZSE/RDG_1000353/P1074945" xmlDataType="decimal"/>
    </xmlCellPr>
  </singleXmlCell>
  <singleXmlCell id="142" r="K14" connectionId="0">
    <xmlCellPr id="1" uniqueName="P1074946">
      <xmlPr mapId="1" xpath="/TFI-IZD-ZSE/RDG_1000353/P1074946" xmlDataType="decimal"/>
    </xmlCellPr>
  </singleXmlCell>
  <singleXmlCell id="143" r="H15" connectionId="0">
    <xmlCellPr id="1" uniqueName="P1074948">
      <xmlPr mapId="1" xpath="/TFI-IZD-ZSE/RDG_1000353/P1074948" xmlDataType="decimal"/>
    </xmlCellPr>
  </singleXmlCell>
  <singleXmlCell id="144" r="I15" connectionId="0">
    <xmlCellPr id="1" uniqueName="P1074950">
      <xmlPr mapId="1" xpath="/TFI-IZD-ZSE/RDG_1000353/P1074950" xmlDataType="decimal"/>
    </xmlCellPr>
  </singleXmlCell>
  <singleXmlCell id="145" r="J15" connectionId="0">
    <xmlCellPr id="1" uniqueName="P1074952">
      <xmlPr mapId="1" xpath="/TFI-IZD-ZSE/RDG_1000353/P1074952" xmlDataType="decimal"/>
    </xmlCellPr>
  </singleXmlCell>
  <singleXmlCell id="146" r="K15" connectionId="0">
    <xmlCellPr id="1" uniqueName="P1074953">
      <xmlPr mapId="1" xpath="/TFI-IZD-ZSE/RDG_1000353/P1074953" xmlDataType="decimal"/>
    </xmlCellPr>
  </singleXmlCell>
  <singleXmlCell id="147" r="H16" connectionId="0">
    <xmlCellPr id="1" uniqueName="P1074955">
      <xmlPr mapId="1" xpath="/TFI-IZD-ZSE/RDG_1000353/P1074955" xmlDataType="decimal"/>
    </xmlCellPr>
  </singleXmlCell>
  <singleXmlCell id="148" r="I16" connectionId="0">
    <xmlCellPr id="1" uniqueName="P1074957">
      <xmlPr mapId="1" xpath="/TFI-IZD-ZSE/RDG_1000353/P1074957" xmlDataType="decimal"/>
    </xmlCellPr>
  </singleXmlCell>
  <singleXmlCell id="149" r="J16" connectionId="0">
    <xmlCellPr id="1" uniqueName="P1074959">
      <xmlPr mapId="1" xpath="/TFI-IZD-ZSE/RDG_1000353/P1074959" xmlDataType="decimal"/>
    </xmlCellPr>
  </singleXmlCell>
  <singleXmlCell id="150" r="K16" connectionId="0">
    <xmlCellPr id="1" uniqueName="P1074961">
      <xmlPr mapId="1" xpath="/TFI-IZD-ZSE/RDG_1000353/P1074961" xmlDataType="decimal"/>
    </xmlCellPr>
  </singleXmlCell>
  <singleXmlCell id="151" r="H17" connectionId="0">
    <xmlCellPr id="1" uniqueName="P1074963">
      <xmlPr mapId="1" xpath="/TFI-IZD-ZSE/RDG_1000353/P1074963" xmlDataType="decimal"/>
    </xmlCellPr>
  </singleXmlCell>
  <singleXmlCell id="152" r="I17" connectionId="0">
    <xmlCellPr id="1" uniqueName="P1074965">
      <xmlPr mapId="1" xpath="/TFI-IZD-ZSE/RDG_1000353/P1074965" xmlDataType="decimal"/>
    </xmlCellPr>
  </singleXmlCell>
  <singleXmlCell id="153" r="J17" connectionId="0">
    <xmlCellPr id="1" uniqueName="P1074966">
      <xmlPr mapId="1" xpath="/TFI-IZD-ZSE/RDG_1000353/P1074966" xmlDataType="decimal"/>
    </xmlCellPr>
  </singleXmlCell>
  <singleXmlCell id="154" r="K17" connectionId="0">
    <xmlCellPr id="1" uniqueName="P1074968">
      <xmlPr mapId="1" xpath="/TFI-IZD-ZSE/RDG_1000353/P1074968" xmlDataType="decimal"/>
    </xmlCellPr>
  </singleXmlCell>
  <singleXmlCell id="155" r="H18" connectionId="0">
    <xmlCellPr id="1" uniqueName="P1074969">
      <xmlPr mapId="1" xpath="/TFI-IZD-ZSE/RDG_1000353/P1074969" xmlDataType="decimal"/>
    </xmlCellPr>
  </singleXmlCell>
  <singleXmlCell id="156" r="I18" connectionId="0">
    <xmlCellPr id="1" uniqueName="P1074970">
      <xmlPr mapId="1" xpath="/TFI-IZD-ZSE/RDG_1000353/P1074970" xmlDataType="decimal"/>
    </xmlCellPr>
  </singleXmlCell>
  <singleXmlCell id="157" r="J18" connectionId="0">
    <xmlCellPr id="1" uniqueName="P1074971">
      <xmlPr mapId="1" xpath="/TFI-IZD-ZSE/RDG_1000353/P1074971" xmlDataType="decimal"/>
    </xmlCellPr>
  </singleXmlCell>
  <singleXmlCell id="158" r="K18" connectionId="0">
    <xmlCellPr id="1" uniqueName="P1074972">
      <xmlPr mapId="1" xpath="/TFI-IZD-ZSE/RDG_1000353/P1074972" xmlDataType="decimal"/>
    </xmlCellPr>
  </singleXmlCell>
  <singleXmlCell id="159" r="H19" connectionId="0">
    <xmlCellPr id="1" uniqueName="P1074974">
      <xmlPr mapId="1" xpath="/TFI-IZD-ZSE/RDG_1000353/P1074974" xmlDataType="decimal"/>
    </xmlCellPr>
  </singleXmlCell>
  <singleXmlCell id="160" r="I19" connectionId="0">
    <xmlCellPr id="1" uniqueName="P1074976">
      <xmlPr mapId="1" xpath="/TFI-IZD-ZSE/RDG_1000353/P1074976" xmlDataType="decimal"/>
    </xmlCellPr>
  </singleXmlCell>
  <singleXmlCell id="161" r="J19" connectionId="0">
    <xmlCellPr id="1" uniqueName="P1074977">
      <xmlPr mapId="1" xpath="/TFI-IZD-ZSE/RDG_1000353/P1074977" xmlDataType="decimal"/>
    </xmlCellPr>
  </singleXmlCell>
  <singleXmlCell id="162" r="K19" connectionId="0">
    <xmlCellPr id="1" uniqueName="P1074978">
      <xmlPr mapId="1" xpath="/TFI-IZD-ZSE/RDG_1000353/P1074978" xmlDataType="decimal"/>
    </xmlCellPr>
  </singleXmlCell>
  <singleXmlCell id="163" r="H20" connectionId="0">
    <xmlCellPr id="1" uniqueName="P1074980">
      <xmlPr mapId="1" xpath="/TFI-IZD-ZSE/RDG_1000353/P1074980" xmlDataType="decimal"/>
    </xmlCellPr>
  </singleXmlCell>
  <singleXmlCell id="164" r="I20" connectionId="0">
    <xmlCellPr id="1" uniqueName="P1074982">
      <xmlPr mapId="1" xpath="/TFI-IZD-ZSE/RDG_1000353/P1074982" xmlDataType="decimal"/>
    </xmlCellPr>
  </singleXmlCell>
  <singleXmlCell id="165" r="J20" connectionId="0">
    <xmlCellPr id="1" uniqueName="P1074984">
      <xmlPr mapId="1" xpath="/TFI-IZD-ZSE/RDG_1000353/P1074984" xmlDataType="decimal"/>
    </xmlCellPr>
  </singleXmlCell>
  <singleXmlCell id="166" r="K20" connectionId="0">
    <xmlCellPr id="1" uniqueName="P1074986">
      <xmlPr mapId="1" xpath="/TFI-IZD-ZSE/RDG_1000353/P1074986" xmlDataType="decimal"/>
    </xmlCellPr>
  </singleXmlCell>
  <singleXmlCell id="167" r="H21" connectionId="0">
    <xmlCellPr id="1" uniqueName="P1074988">
      <xmlPr mapId="1" xpath="/TFI-IZD-ZSE/RDG_1000353/P1074988" xmlDataType="decimal"/>
    </xmlCellPr>
  </singleXmlCell>
  <singleXmlCell id="168" r="I21" connectionId="0">
    <xmlCellPr id="1" uniqueName="P1074990">
      <xmlPr mapId="1" xpath="/TFI-IZD-ZSE/RDG_1000353/P1074990" xmlDataType="decimal"/>
    </xmlCellPr>
  </singleXmlCell>
  <singleXmlCell id="169" r="J21" connectionId="0">
    <xmlCellPr id="1" uniqueName="P1074992">
      <xmlPr mapId="1" xpath="/TFI-IZD-ZSE/RDG_1000353/P1074992" xmlDataType="decimal"/>
    </xmlCellPr>
  </singleXmlCell>
  <singleXmlCell id="170" r="K21" connectionId="0">
    <xmlCellPr id="1" uniqueName="P1074993">
      <xmlPr mapId="1" xpath="/TFI-IZD-ZSE/RDG_1000353/P1074993" xmlDataType="decimal"/>
    </xmlCellPr>
  </singleXmlCell>
  <singleXmlCell id="171" r="H22" connectionId="0">
    <xmlCellPr id="1" uniqueName="P1074995">
      <xmlPr mapId="1" xpath="/TFI-IZD-ZSE/RDG_1000353/P1074995" xmlDataType="decimal"/>
    </xmlCellPr>
  </singleXmlCell>
  <singleXmlCell id="172" r="I22" connectionId="0">
    <xmlCellPr id="1" uniqueName="P1074996">
      <xmlPr mapId="1" xpath="/TFI-IZD-ZSE/RDG_1000353/P1074996" xmlDataType="decimal"/>
    </xmlCellPr>
  </singleXmlCell>
  <singleXmlCell id="173" r="J22" connectionId="0">
    <xmlCellPr id="1" uniqueName="P1074999">
      <xmlPr mapId="1" xpath="/TFI-IZD-ZSE/RDG_1000353/P1074999" xmlDataType="decimal"/>
    </xmlCellPr>
  </singleXmlCell>
  <singleXmlCell id="174" r="K22" connectionId="0">
    <xmlCellPr id="1" uniqueName="P1075002">
      <xmlPr mapId="1" xpath="/TFI-IZD-ZSE/RDG_1000353/P1075002" xmlDataType="decimal"/>
    </xmlCellPr>
  </singleXmlCell>
  <singleXmlCell id="175" r="H23" connectionId="0">
    <xmlCellPr id="1" uniqueName="P1075004">
      <xmlPr mapId="1" xpath="/TFI-IZD-ZSE/RDG_1000353/P1075004" xmlDataType="decimal"/>
    </xmlCellPr>
  </singleXmlCell>
  <singleXmlCell id="176" r="I23" connectionId="0">
    <xmlCellPr id="1" uniqueName="P1075006">
      <xmlPr mapId="1" xpath="/TFI-IZD-ZSE/RDG_1000353/P1075006" xmlDataType="decimal"/>
    </xmlCellPr>
  </singleXmlCell>
  <singleXmlCell id="177" r="J23" connectionId="0">
    <xmlCellPr id="1" uniqueName="P1075008">
      <xmlPr mapId="1" xpath="/TFI-IZD-ZSE/RDG_1000353/P1075008" xmlDataType="decimal"/>
    </xmlCellPr>
  </singleXmlCell>
  <singleXmlCell id="178" r="K23" connectionId="0">
    <xmlCellPr id="1" uniqueName="P1075010">
      <xmlPr mapId="1" xpath="/TFI-IZD-ZSE/RDG_1000353/P1075010" xmlDataType="decimal"/>
    </xmlCellPr>
  </singleXmlCell>
  <singleXmlCell id="179" r="H24" connectionId="0">
    <xmlCellPr id="1" uniqueName="P1075013">
      <xmlPr mapId="1" xpath="/TFI-IZD-ZSE/RDG_1000353/P1075013" xmlDataType="decimal"/>
    </xmlCellPr>
  </singleXmlCell>
  <singleXmlCell id="180" r="I24" connectionId="0">
    <xmlCellPr id="1" uniqueName="P1075015">
      <xmlPr mapId="1" xpath="/TFI-IZD-ZSE/RDG_1000353/P1075015" xmlDataType="decimal"/>
    </xmlCellPr>
  </singleXmlCell>
  <singleXmlCell id="181" r="J24" connectionId="0">
    <xmlCellPr id="1" uniqueName="P1075017">
      <xmlPr mapId="1" xpath="/TFI-IZD-ZSE/RDG_1000353/P1075017" xmlDataType="decimal"/>
    </xmlCellPr>
  </singleXmlCell>
  <singleXmlCell id="182" r="K24" connectionId="0">
    <xmlCellPr id="1" uniqueName="P1075019">
      <xmlPr mapId="1" xpath="/TFI-IZD-ZSE/RDG_1000353/P1075019" xmlDataType="decimal"/>
    </xmlCellPr>
  </singleXmlCell>
  <singleXmlCell id="183" r="H25" connectionId="0">
    <xmlCellPr id="1" uniqueName="P1075021">
      <xmlPr mapId="1" xpath="/TFI-IZD-ZSE/RDG_1000353/P1075021" xmlDataType="decimal"/>
    </xmlCellPr>
  </singleXmlCell>
  <singleXmlCell id="184" r="I25" connectionId="0">
    <xmlCellPr id="1" uniqueName="P1075022">
      <xmlPr mapId="1" xpath="/TFI-IZD-ZSE/RDG_1000353/P1075022" xmlDataType="decimal"/>
    </xmlCellPr>
  </singleXmlCell>
  <singleXmlCell id="185" r="J25" connectionId="0">
    <xmlCellPr id="1" uniqueName="P1075024">
      <xmlPr mapId="1" xpath="/TFI-IZD-ZSE/RDG_1000353/P1075024" xmlDataType="decimal"/>
    </xmlCellPr>
  </singleXmlCell>
  <singleXmlCell id="186" r="K25" connectionId="0">
    <xmlCellPr id="1" uniqueName="P1075025">
      <xmlPr mapId="1" xpath="/TFI-IZD-ZSE/RDG_1000353/P1075025" xmlDataType="decimal"/>
    </xmlCellPr>
  </singleXmlCell>
  <singleXmlCell id="187" r="H26" connectionId="0">
    <xmlCellPr id="1" uniqueName="P1075027">
      <xmlPr mapId="1" xpath="/TFI-IZD-ZSE/RDG_1000353/P1075027" xmlDataType="decimal"/>
    </xmlCellPr>
  </singleXmlCell>
  <singleXmlCell id="188" r="I26" connectionId="0">
    <xmlCellPr id="1" uniqueName="P1075029">
      <xmlPr mapId="1" xpath="/TFI-IZD-ZSE/RDG_1000353/P1075029" xmlDataType="decimal"/>
    </xmlCellPr>
  </singleXmlCell>
  <singleXmlCell id="189" r="J26" connectionId="0">
    <xmlCellPr id="1" uniqueName="P1075030">
      <xmlPr mapId="1" xpath="/TFI-IZD-ZSE/RDG_1000353/P1075030" xmlDataType="decimal"/>
    </xmlCellPr>
  </singleXmlCell>
  <singleXmlCell id="190" r="K26" connectionId="0">
    <xmlCellPr id="1" uniqueName="P1075032">
      <xmlPr mapId="1" xpath="/TFI-IZD-ZSE/RDG_1000353/P1075032" xmlDataType="decimal"/>
    </xmlCellPr>
  </singleXmlCell>
  <singleXmlCell id="191" r="H27" connectionId="0">
    <xmlCellPr id="1" uniqueName="P1075034">
      <xmlPr mapId="1" xpath="/TFI-IZD-ZSE/RDG_1000353/P1075034" xmlDataType="decimal"/>
    </xmlCellPr>
  </singleXmlCell>
  <singleXmlCell id="192" r="I27" connectionId="0">
    <xmlCellPr id="1" uniqueName="P1075036">
      <xmlPr mapId="1" xpath="/TFI-IZD-ZSE/RDG_1000353/P1075036" xmlDataType="decimal"/>
    </xmlCellPr>
  </singleXmlCell>
  <singleXmlCell id="193" r="J27" connectionId="0">
    <xmlCellPr id="1" uniqueName="P1075038">
      <xmlPr mapId="1" xpath="/TFI-IZD-ZSE/RDG_1000353/P1075038" xmlDataType="decimal"/>
    </xmlCellPr>
  </singleXmlCell>
  <singleXmlCell id="194" r="K27" connectionId="0">
    <xmlCellPr id="1" uniqueName="P1075040">
      <xmlPr mapId="1" xpath="/TFI-IZD-ZSE/RDG_1000353/P1075040" xmlDataType="decimal"/>
    </xmlCellPr>
  </singleXmlCell>
  <singleXmlCell id="195" r="H28" connectionId="0">
    <xmlCellPr id="1" uniqueName="P1075041">
      <xmlPr mapId="1" xpath="/TFI-IZD-ZSE/RDG_1000353/P1075041" xmlDataType="decimal"/>
    </xmlCellPr>
  </singleXmlCell>
  <singleXmlCell id="196" r="I28" connectionId="0">
    <xmlCellPr id="1" uniqueName="P1075042">
      <xmlPr mapId="1" xpath="/TFI-IZD-ZSE/RDG_1000353/P1075042" xmlDataType="decimal"/>
    </xmlCellPr>
  </singleXmlCell>
  <singleXmlCell id="197" r="J28" connectionId="0">
    <xmlCellPr id="1" uniqueName="P1075044">
      <xmlPr mapId="1" xpath="/TFI-IZD-ZSE/RDG_1000353/P1075044" xmlDataType="decimal"/>
    </xmlCellPr>
  </singleXmlCell>
  <singleXmlCell id="198" r="K28" connectionId="0">
    <xmlCellPr id="1" uniqueName="P1075045">
      <xmlPr mapId="1" xpath="/TFI-IZD-ZSE/RDG_1000353/P1075045" xmlDataType="decimal"/>
    </xmlCellPr>
  </singleXmlCell>
  <singleXmlCell id="199" r="H29" connectionId="0">
    <xmlCellPr id="1" uniqueName="P1075046">
      <xmlPr mapId="1" xpath="/TFI-IZD-ZSE/RDG_1000353/P1075046" xmlDataType="decimal"/>
    </xmlCellPr>
  </singleXmlCell>
  <singleXmlCell id="200" r="I29" connectionId="0">
    <xmlCellPr id="1" uniqueName="P1075047">
      <xmlPr mapId="1" xpath="/TFI-IZD-ZSE/RDG_1000353/P1075047" xmlDataType="decimal"/>
    </xmlCellPr>
  </singleXmlCell>
  <singleXmlCell id="201" r="J29" connectionId="0">
    <xmlCellPr id="1" uniqueName="P1075048">
      <xmlPr mapId="1" xpath="/TFI-IZD-ZSE/RDG_1000353/P1075048" xmlDataType="decimal"/>
    </xmlCellPr>
  </singleXmlCell>
  <singleXmlCell id="202" r="K29" connectionId="0">
    <xmlCellPr id="1" uniqueName="P1075049">
      <xmlPr mapId="1" xpath="/TFI-IZD-ZSE/RDG_1000353/P1075049" xmlDataType="decimal"/>
    </xmlCellPr>
  </singleXmlCell>
  <singleXmlCell id="203" r="H30" connectionId="0">
    <xmlCellPr id="1" uniqueName="P1075050">
      <xmlPr mapId="1" xpath="/TFI-IZD-ZSE/RDG_1000353/P1075050" xmlDataType="decimal"/>
    </xmlCellPr>
  </singleXmlCell>
  <singleXmlCell id="204" r="I30" connectionId="0">
    <xmlCellPr id="1" uniqueName="P1075051">
      <xmlPr mapId="1" xpath="/TFI-IZD-ZSE/RDG_1000353/P1075051" xmlDataType="decimal"/>
    </xmlCellPr>
  </singleXmlCell>
  <singleXmlCell id="205" r="J30" connectionId="0">
    <xmlCellPr id="1" uniqueName="P1075052">
      <xmlPr mapId="1" xpath="/TFI-IZD-ZSE/RDG_1000353/P1075052" xmlDataType="decimal"/>
    </xmlCellPr>
  </singleXmlCell>
  <singleXmlCell id="206" r="K30" connectionId="0">
    <xmlCellPr id="1" uniqueName="P1075053">
      <xmlPr mapId="1" xpath="/TFI-IZD-ZSE/RDG_1000353/P1075053" xmlDataType="decimal"/>
    </xmlCellPr>
  </singleXmlCell>
  <singleXmlCell id="207" r="H31" connectionId="0">
    <xmlCellPr id="1" uniqueName="P1075054">
      <xmlPr mapId="1" xpath="/TFI-IZD-ZSE/RDG_1000353/P1075054" xmlDataType="decimal"/>
    </xmlCellPr>
  </singleXmlCell>
  <singleXmlCell id="208" r="I31" connectionId="0">
    <xmlCellPr id="1" uniqueName="P1075056">
      <xmlPr mapId="1" xpath="/TFI-IZD-ZSE/RDG_1000353/P1075056" xmlDataType="decimal"/>
    </xmlCellPr>
  </singleXmlCell>
  <singleXmlCell id="209" r="J31" connectionId="0">
    <xmlCellPr id="1" uniqueName="P1075059">
      <xmlPr mapId="1" xpath="/TFI-IZD-ZSE/RDG_1000353/P1075059" xmlDataType="decimal"/>
    </xmlCellPr>
  </singleXmlCell>
  <singleXmlCell id="210" r="K31" connectionId="0">
    <xmlCellPr id="1" uniqueName="P1075061">
      <xmlPr mapId="1" xpath="/TFI-IZD-ZSE/RDG_1000353/P1075061" xmlDataType="decimal"/>
    </xmlCellPr>
  </singleXmlCell>
  <singleXmlCell id="211" r="H32" connectionId="0">
    <xmlCellPr id="1" uniqueName="P1075062">
      <xmlPr mapId="1" xpath="/TFI-IZD-ZSE/RDG_1000353/P1075062" xmlDataType="decimal"/>
    </xmlCellPr>
  </singleXmlCell>
  <singleXmlCell id="212" r="I32" connectionId="0">
    <xmlCellPr id="1" uniqueName="P1075064">
      <xmlPr mapId="1" xpath="/TFI-IZD-ZSE/RDG_1000353/P1075064" xmlDataType="decimal"/>
    </xmlCellPr>
  </singleXmlCell>
  <singleXmlCell id="213" r="J32" connectionId="0">
    <xmlCellPr id="1" uniqueName="P1075066">
      <xmlPr mapId="1" xpath="/TFI-IZD-ZSE/RDG_1000353/P1075066" xmlDataType="decimal"/>
    </xmlCellPr>
  </singleXmlCell>
  <singleXmlCell id="214" r="K32" connectionId="0">
    <xmlCellPr id="1" uniqueName="P1075068">
      <xmlPr mapId="1" xpath="/TFI-IZD-ZSE/RDG_1000353/P1075068" xmlDataType="decimal"/>
    </xmlCellPr>
  </singleXmlCell>
  <singleXmlCell id="215" r="H33" connectionId="0">
    <xmlCellPr id="1" uniqueName="P1075069">
      <xmlPr mapId="1" xpath="/TFI-IZD-ZSE/RDG_1000353/P1075069" xmlDataType="decimal"/>
    </xmlCellPr>
  </singleXmlCell>
  <singleXmlCell id="216" r="I33" connectionId="0">
    <xmlCellPr id="1" uniqueName="P1075070">
      <xmlPr mapId="1" xpath="/TFI-IZD-ZSE/RDG_1000353/P1075070" xmlDataType="decimal"/>
    </xmlCellPr>
  </singleXmlCell>
  <singleXmlCell id="217" r="J33" connectionId="0">
    <xmlCellPr id="1" uniqueName="P1075072">
      <xmlPr mapId="1" xpath="/TFI-IZD-ZSE/RDG_1000353/P1075072" xmlDataType="decimal"/>
    </xmlCellPr>
  </singleXmlCell>
  <singleXmlCell id="218" r="K33" connectionId="0">
    <xmlCellPr id="1" uniqueName="P1075073">
      <xmlPr mapId="1" xpath="/TFI-IZD-ZSE/RDG_1000353/P1075073" xmlDataType="decimal"/>
    </xmlCellPr>
  </singleXmlCell>
  <singleXmlCell id="219" r="H34" connectionId="0">
    <xmlCellPr id="1" uniqueName="P1075074">
      <xmlPr mapId="1" xpath="/TFI-IZD-ZSE/RDG_1000353/P1075074" xmlDataType="decimal"/>
    </xmlCellPr>
  </singleXmlCell>
  <singleXmlCell id="220" r="I34" connectionId="0">
    <xmlCellPr id="1" uniqueName="P1075075">
      <xmlPr mapId="1" xpath="/TFI-IZD-ZSE/RDG_1000353/P1075075" xmlDataType="decimal"/>
    </xmlCellPr>
  </singleXmlCell>
  <singleXmlCell id="221" r="J34" connectionId="0">
    <xmlCellPr id="1" uniqueName="P1075077">
      <xmlPr mapId="1" xpath="/TFI-IZD-ZSE/RDG_1000353/P1075077" xmlDataType="decimal"/>
    </xmlCellPr>
  </singleXmlCell>
  <singleXmlCell id="222" r="K34" connectionId="0">
    <xmlCellPr id="1" uniqueName="P1075078">
      <xmlPr mapId="1" xpath="/TFI-IZD-ZSE/RDG_1000353/P1075078" xmlDataType="decimal"/>
    </xmlCellPr>
  </singleXmlCell>
  <singleXmlCell id="223" r="H35" connectionId="0">
    <xmlCellPr id="1" uniqueName="P1075079">
      <xmlPr mapId="1" xpath="/TFI-IZD-ZSE/RDG_1000353/P1075079" xmlDataType="decimal"/>
    </xmlCellPr>
  </singleXmlCell>
  <singleXmlCell id="224" r="I35" connectionId="0">
    <xmlCellPr id="1" uniqueName="P1075081">
      <xmlPr mapId="1" xpath="/TFI-IZD-ZSE/RDG_1000353/P1075081" xmlDataType="decimal"/>
    </xmlCellPr>
  </singleXmlCell>
  <singleXmlCell id="225" r="J35" connectionId="0">
    <xmlCellPr id="1" uniqueName="P1075082">
      <xmlPr mapId="1" xpath="/TFI-IZD-ZSE/RDG_1000353/P1075082" xmlDataType="decimal"/>
    </xmlCellPr>
  </singleXmlCell>
  <singleXmlCell id="226" r="K35" connectionId="0">
    <xmlCellPr id="1" uniqueName="P1075084">
      <xmlPr mapId="1" xpath="/TFI-IZD-ZSE/RDG_1000353/P1075084" xmlDataType="decimal"/>
    </xmlCellPr>
  </singleXmlCell>
  <singleXmlCell id="227" r="H36" connectionId="0">
    <xmlCellPr id="1" uniqueName="P1075086">
      <xmlPr mapId="1" xpath="/TFI-IZD-ZSE/RDG_1000353/P1075086" xmlDataType="decimal"/>
    </xmlCellPr>
  </singleXmlCell>
  <singleXmlCell id="228" r="I36" connectionId="0">
    <xmlCellPr id="1" uniqueName="P1075087">
      <xmlPr mapId="1" xpath="/TFI-IZD-ZSE/RDG_1000353/P1075087" xmlDataType="decimal"/>
    </xmlCellPr>
  </singleXmlCell>
  <singleXmlCell id="229" r="J36" connectionId="0">
    <xmlCellPr id="1" uniqueName="P1075088">
      <xmlPr mapId="1" xpath="/TFI-IZD-ZSE/RDG_1000353/P1075088" xmlDataType="decimal"/>
    </xmlCellPr>
  </singleXmlCell>
  <singleXmlCell id="230" r="K36" connectionId="0">
    <xmlCellPr id="1" uniqueName="P1075089">
      <xmlPr mapId="1" xpath="/TFI-IZD-ZSE/RDG_1000353/P1075089" xmlDataType="decimal"/>
    </xmlCellPr>
  </singleXmlCell>
  <singleXmlCell id="231" r="H37" connectionId="0">
    <xmlCellPr id="1" uniqueName="P1075090">
      <xmlPr mapId="1" xpath="/TFI-IZD-ZSE/RDG_1000353/P1075090" xmlDataType="decimal"/>
    </xmlCellPr>
  </singleXmlCell>
  <singleXmlCell id="232" r="I37" connectionId="0">
    <xmlCellPr id="1" uniqueName="P1075092">
      <xmlPr mapId="1" xpath="/TFI-IZD-ZSE/RDG_1000353/P1075092" xmlDataType="decimal"/>
    </xmlCellPr>
  </singleXmlCell>
  <singleXmlCell id="233" r="J37" connectionId="0">
    <xmlCellPr id="1" uniqueName="P1075094">
      <xmlPr mapId="1" xpath="/TFI-IZD-ZSE/RDG_1000353/P1075094" xmlDataType="decimal"/>
    </xmlCellPr>
  </singleXmlCell>
  <singleXmlCell id="234" r="K37" connectionId="0">
    <xmlCellPr id="1" uniqueName="P1075096">
      <xmlPr mapId="1" xpath="/TFI-IZD-ZSE/RDG_1000353/P1075096" xmlDataType="decimal"/>
    </xmlCellPr>
  </singleXmlCell>
  <singleXmlCell id="235" r="H38" connectionId="0">
    <xmlCellPr id="1" uniqueName="P1075098">
      <xmlPr mapId="1" xpath="/TFI-IZD-ZSE/RDG_1000353/P1075098" xmlDataType="decimal"/>
    </xmlCellPr>
  </singleXmlCell>
  <singleXmlCell id="236" r="I38" connectionId="0">
    <xmlCellPr id="1" uniqueName="P1075122">
      <xmlPr mapId="1" xpath="/TFI-IZD-ZSE/RDG_1000353/P1075122" xmlDataType="decimal"/>
    </xmlCellPr>
  </singleXmlCell>
  <singleXmlCell id="237" r="J38" connectionId="0">
    <xmlCellPr id="1" uniqueName="P1075123">
      <xmlPr mapId="1" xpath="/TFI-IZD-ZSE/RDG_1000353/P1075123" xmlDataType="decimal"/>
    </xmlCellPr>
  </singleXmlCell>
  <singleXmlCell id="238" r="K38" connectionId="0">
    <xmlCellPr id="1" uniqueName="P1075124">
      <xmlPr mapId="1" xpath="/TFI-IZD-ZSE/RDG_1000353/P1075124" xmlDataType="decimal"/>
    </xmlCellPr>
  </singleXmlCell>
  <singleXmlCell id="239" r="H39" connectionId="0">
    <xmlCellPr id="1" uniqueName="P1075125">
      <xmlPr mapId="1" xpath="/TFI-IZD-ZSE/RDG_1000353/P1075125" xmlDataType="decimal"/>
    </xmlCellPr>
  </singleXmlCell>
  <singleXmlCell id="240" r="I39" connectionId="0">
    <xmlCellPr id="1" uniqueName="P1075126">
      <xmlPr mapId="1" xpath="/TFI-IZD-ZSE/RDG_1000353/P1075126" xmlDataType="decimal"/>
    </xmlCellPr>
  </singleXmlCell>
  <singleXmlCell id="241" r="J39" connectionId="0">
    <xmlCellPr id="1" uniqueName="P1075127">
      <xmlPr mapId="1" xpath="/TFI-IZD-ZSE/RDG_1000353/P1075127" xmlDataType="decimal"/>
    </xmlCellPr>
  </singleXmlCell>
  <singleXmlCell id="242" r="K39" connectionId="0">
    <xmlCellPr id="1" uniqueName="P1075128">
      <xmlPr mapId="1" xpath="/TFI-IZD-ZSE/RDG_1000353/P1075128" xmlDataType="decimal"/>
    </xmlCellPr>
  </singleXmlCell>
  <singleXmlCell id="243" r="H40" connectionId="0">
    <xmlCellPr id="1" uniqueName="P1075129">
      <xmlPr mapId="1" xpath="/TFI-IZD-ZSE/RDG_1000353/P1075129" xmlDataType="decimal"/>
    </xmlCellPr>
  </singleXmlCell>
  <singleXmlCell id="244" r="I40" connectionId="0">
    <xmlCellPr id="1" uniqueName="P1075130">
      <xmlPr mapId="1" xpath="/TFI-IZD-ZSE/RDG_1000353/P1075130" xmlDataType="decimal"/>
    </xmlCellPr>
  </singleXmlCell>
  <singleXmlCell id="245" r="J40" connectionId="0">
    <xmlCellPr id="1" uniqueName="P1075131">
      <xmlPr mapId="1" xpath="/TFI-IZD-ZSE/RDG_1000353/P1075131" xmlDataType="decimal"/>
    </xmlCellPr>
  </singleXmlCell>
  <singleXmlCell id="246" r="K40" connectionId="0">
    <xmlCellPr id="1" uniqueName="P1075132">
      <xmlPr mapId="1" xpath="/TFI-IZD-ZSE/RDG_1000353/P1075132" xmlDataType="decimal"/>
    </xmlCellPr>
  </singleXmlCell>
  <singleXmlCell id="247" r="H41" connectionId="0">
    <xmlCellPr id="1" uniqueName="P1075133">
      <xmlPr mapId="1" xpath="/TFI-IZD-ZSE/RDG_1000353/P1075133" xmlDataType="decimal"/>
    </xmlCellPr>
  </singleXmlCell>
  <singleXmlCell id="248" r="I41" connectionId="0">
    <xmlCellPr id="1" uniqueName="P1075134">
      <xmlPr mapId="1" xpath="/TFI-IZD-ZSE/RDG_1000353/P1075134" xmlDataType="decimal"/>
    </xmlCellPr>
  </singleXmlCell>
  <singleXmlCell id="249" r="J41" connectionId="0">
    <xmlCellPr id="1" uniqueName="P1075135">
      <xmlPr mapId="1" xpath="/TFI-IZD-ZSE/RDG_1000353/P1075135" xmlDataType="decimal"/>
    </xmlCellPr>
  </singleXmlCell>
  <singleXmlCell id="250" r="K41" connectionId="0">
    <xmlCellPr id="1" uniqueName="P1075136">
      <xmlPr mapId="1" xpath="/TFI-IZD-ZSE/RDG_1000353/P1075136" xmlDataType="decimal"/>
    </xmlCellPr>
  </singleXmlCell>
  <singleXmlCell id="251" r="H42" connectionId="0">
    <xmlCellPr id="1" uniqueName="P1075137">
      <xmlPr mapId="1" xpath="/TFI-IZD-ZSE/RDG_1000353/P1075137" xmlDataType="decimal"/>
    </xmlCellPr>
  </singleXmlCell>
  <singleXmlCell id="252" r="I42" connectionId="0">
    <xmlCellPr id="1" uniqueName="P1075138">
      <xmlPr mapId="1" xpath="/TFI-IZD-ZSE/RDG_1000353/P1075138" xmlDataType="decimal"/>
    </xmlCellPr>
  </singleXmlCell>
  <singleXmlCell id="253" r="J42" connectionId="0">
    <xmlCellPr id="1" uniqueName="P1075139">
      <xmlPr mapId="1" xpath="/TFI-IZD-ZSE/RDG_1000353/P1075139" xmlDataType="decimal"/>
    </xmlCellPr>
  </singleXmlCell>
  <singleXmlCell id="254" r="K42" connectionId="0">
    <xmlCellPr id="1" uniqueName="P1075140">
      <xmlPr mapId="1" xpath="/TFI-IZD-ZSE/RDG_1000353/P1075140" xmlDataType="decimal"/>
    </xmlCellPr>
  </singleXmlCell>
  <singleXmlCell id="255" r="H43" connectionId="0">
    <xmlCellPr id="1" uniqueName="P1075141">
      <xmlPr mapId="1" xpath="/TFI-IZD-ZSE/RDG_1000353/P1075141" xmlDataType="decimal"/>
    </xmlCellPr>
  </singleXmlCell>
  <singleXmlCell id="256" r="I43" connectionId="0">
    <xmlCellPr id="1" uniqueName="P1075142">
      <xmlPr mapId="1" xpath="/TFI-IZD-ZSE/RDG_1000353/P1075142" xmlDataType="decimal"/>
    </xmlCellPr>
  </singleXmlCell>
  <singleXmlCell id="257" r="J43" connectionId="0">
    <xmlCellPr id="1" uniqueName="P1075143">
      <xmlPr mapId="1" xpath="/TFI-IZD-ZSE/RDG_1000353/P1075143" xmlDataType="decimal"/>
    </xmlCellPr>
  </singleXmlCell>
  <singleXmlCell id="258" r="K43" connectionId="0">
    <xmlCellPr id="1" uniqueName="P1075144">
      <xmlPr mapId="1" xpath="/TFI-IZD-ZSE/RDG_1000353/P1075144" xmlDataType="decimal"/>
    </xmlCellPr>
  </singleXmlCell>
  <singleXmlCell id="259" r="H44" connectionId="0">
    <xmlCellPr id="1" uniqueName="P1075145">
      <xmlPr mapId="1" xpath="/TFI-IZD-ZSE/RDG_1000353/P1075145" xmlDataType="decimal"/>
    </xmlCellPr>
  </singleXmlCell>
  <singleXmlCell id="260" r="I44" connectionId="0">
    <xmlCellPr id="1" uniqueName="P1075146">
      <xmlPr mapId="1" xpath="/TFI-IZD-ZSE/RDG_1000353/P1075146" xmlDataType="decimal"/>
    </xmlCellPr>
  </singleXmlCell>
  <singleXmlCell id="261" r="J44" connectionId="0">
    <xmlCellPr id="1" uniqueName="P1075147">
      <xmlPr mapId="1" xpath="/TFI-IZD-ZSE/RDG_1000353/P1075147" xmlDataType="decimal"/>
    </xmlCellPr>
  </singleXmlCell>
  <singleXmlCell id="262" r="K44" connectionId="0">
    <xmlCellPr id="1" uniqueName="P1075148">
      <xmlPr mapId="1" xpath="/TFI-IZD-ZSE/RDG_1000353/P1075148" xmlDataType="decimal"/>
    </xmlCellPr>
  </singleXmlCell>
  <singleXmlCell id="263" r="H45" connectionId="0">
    <xmlCellPr id="1" uniqueName="P1075149">
      <xmlPr mapId="1" xpath="/TFI-IZD-ZSE/RDG_1000353/P1075149" xmlDataType="decimal"/>
    </xmlCellPr>
  </singleXmlCell>
  <singleXmlCell id="264" r="I45" connectionId="0">
    <xmlCellPr id="1" uniqueName="P1075150">
      <xmlPr mapId="1" xpath="/TFI-IZD-ZSE/RDG_1000353/P1075150" xmlDataType="decimal"/>
    </xmlCellPr>
  </singleXmlCell>
  <singleXmlCell id="265" r="J45" connectionId="0">
    <xmlCellPr id="1" uniqueName="P1075151">
      <xmlPr mapId="1" xpath="/TFI-IZD-ZSE/RDG_1000353/P1075151" xmlDataType="decimal"/>
    </xmlCellPr>
  </singleXmlCell>
  <singleXmlCell id="266" r="K45" connectionId="0">
    <xmlCellPr id="1" uniqueName="P1075152">
      <xmlPr mapId="1" xpath="/TFI-IZD-ZSE/RDG_1000353/P1075152" xmlDataType="decimal"/>
    </xmlCellPr>
  </singleXmlCell>
  <singleXmlCell id="267" r="H46" connectionId="0">
    <xmlCellPr id="1" uniqueName="P1075153">
      <xmlPr mapId="1" xpath="/TFI-IZD-ZSE/RDG_1000353/P1075153" xmlDataType="decimal"/>
    </xmlCellPr>
  </singleXmlCell>
  <singleXmlCell id="268" r="I46" connectionId="0">
    <xmlCellPr id="1" uniqueName="P1075154">
      <xmlPr mapId="1" xpath="/TFI-IZD-ZSE/RDG_1000353/P1075154" xmlDataType="decimal"/>
    </xmlCellPr>
  </singleXmlCell>
  <singleXmlCell id="269" r="J46" connectionId="0">
    <xmlCellPr id="1" uniqueName="P1075155">
      <xmlPr mapId="1" xpath="/TFI-IZD-ZSE/RDG_1000353/P1075155" xmlDataType="decimal"/>
    </xmlCellPr>
  </singleXmlCell>
  <singleXmlCell id="270" r="K46" connectionId="0">
    <xmlCellPr id="1" uniqueName="P1075156">
      <xmlPr mapId="1" xpath="/TFI-IZD-ZSE/RDG_1000353/P1075156" xmlDataType="decimal"/>
    </xmlCellPr>
  </singleXmlCell>
  <singleXmlCell id="271" r="H47" connectionId="0">
    <xmlCellPr id="1" uniqueName="P1075157">
      <xmlPr mapId="1" xpath="/TFI-IZD-ZSE/RDG_1000353/P1075157" xmlDataType="decimal"/>
    </xmlCellPr>
  </singleXmlCell>
  <singleXmlCell id="272" r="I47" connectionId="0">
    <xmlCellPr id="1" uniqueName="P1075158">
      <xmlPr mapId="1" xpath="/TFI-IZD-ZSE/RDG_1000353/P1075158" xmlDataType="decimal"/>
    </xmlCellPr>
  </singleXmlCell>
  <singleXmlCell id="273" r="J47" connectionId="0">
    <xmlCellPr id="1" uniqueName="P1075159">
      <xmlPr mapId="1" xpath="/TFI-IZD-ZSE/RDG_1000353/P1075159" xmlDataType="decimal"/>
    </xmlCellPr>
  </singleXmlCell>
  <singleXmlCell id="274" r="K47" connectionId="0">
    <xmlCellPr id="1" uniqueName="P1075160">
      <xmlPr mapId="1" xpath="/TFI-IZD-ZSE/RDG_1000353/P1075160" xmlDataType="decimal"/>
    </xmlCellPr>
  </singleXmlCell>
  <singleXmlCell id="275" r="H48" connectionId="0">
    <xmlCellPr id="1" uniqueName="P1075161">
      <xmlPr mapId="1" xpath="/TFI-IZD-ZSE/RDG_1000353/P1075161" xmlDataType="decimal"/>
    </xmlCellPr>
  </singleXmlCell>
  <singleXmlCell id="276" r="I48" connectionId="0">
    <xmlCellPr id="1" uniqueName="P1075162">
      <xmlPr mapId="1" xpath="/TFI-IZD-ZSE/RDG_1000353/P1075162" xmlDataType="decimal"/>
    </xmlCellPr>
  </singleXmlCell>
  <singleXmlCell id="277" r="J48" connectionId="0">
    <xmlCellPr id="1" uniqueName="P1075163">
      <xmlPr mapId="1" xpath="/TFI-IZD-ZSE/RDG_1000353/P1075163" xmlDataType="decimal"/>
    </xmlCellPr>
  </singleXmlCell>
  <singleXmlCell id="278" r="K48" connectionId="0">
    <xmlCellPr id="1" uniqueName="P1075164">
      <xmlPr mapId="1" xpath="/TFI-IZD-ZSE/RDG_1000353/P1075164" xmlDataType="decimal"/>
    </xmlCellPr>
  </singleXmlCell>
  <singleXmlCell id="279" r="H49" connectionId="0">
    <xmlCellPr id="1" uniqueName="P1075165">
      <xmlPr mapId="1" xpath="/TFI-IZD-ZSE/RDG_1000353/P1075165" xmlDataType="decimal"/>
    </xmlCellPr>
  </singleXmlCell>
  <singleXmlCell id="280" r="I49" connectionId="0">
    <xmlCellPr id="1" uniqueName="P1075166">
      <xmlPr mapId="1" xpath="/TFI-IZD-ZSE/RDG_1000353/P1075166" xmlDataType="decimal"/>
    </xmlCellPr>
  </singleXmlCell>
  <singleXmlCell id="281" r="J49" connectionId="0">
    <xmlCellPr id="1" uniqueName="P1075167">
      <xmlPr mapId="1" xpath="/TFI-IZD-ZSE/RDG_1000353/P1075167" xmlDataType="decimal"/>
    </xmlCellPr>
  </singleXmlCell>
  <singleXmlCell id="282" r="K49" connectionId="0">
    <xmlCellPr id="1" uniqueName="P1075168">
      <xmlPr mapId="1" xpath="/TFI-IZD-ZSE/RDG_1000353/P1075168" xmlDataType="decimal"/>
    </xmlCellPr>
  </singleXmlCell>
  <singleXmlCell id="283" r="H50" connectionId="0">
    <xmlCellPr id="1" uniqueName="P1075169">
      <xmlPr mapId="1" xpath="/TFI-IZD-ZSE/RDG_1000353/P1075169" xmlDataType="decimal"/>
    </xmlCellPr>
  </singleXmlCell>
  <singleXmlCell id="284" r="I50" connectionId="0">
    <xmlCellPr id="1" uniqueName="P1075170">
      <xmlPr mapId="1" xpath="/TFI-IZD-ZSE/RDG_1000353/P1075170" xmlDataType="decimal"/>
    </xmlCellPr>
  </singleXmlCell>
  <singleXmlCell id="285" r="J50" connectionId="0">
    <xmlCellPr id="1" uniqueName="P1075171">
      <xmlPr mapId="1" xpath="/TFI-IZD-ZSE/RDG_1000353/P1075171" xmlDataType="decimal"/>
    </xmlCellPr>
  </singleXmlCell>
  <singleXmlCell id="286" r="K50" connectionId="0">
    <xmlCellPr id="1" uniqueName="P1075172">
      <xmlPr mapId="1" xpath="/TFI-IZD-ZSE/RDG_1000353/P1075172" xmlDataType="decimal"/>
    </xmlCellPr>
  </singleXmlCell>
  <singleXmlCell id="287" r="H51" connectionId="0">
    <xmlCellPr id="1" uniqueName="P1075173">
      <xmlPr mapId="1" xpath="/TFI-IZD-ZSE/RDG_1000353/P1075173" xmlDataType="decimal"/>
    </xmlCellPr>
  </singleXmlCell>
  <singleXmlCell id="288" r="I51" connectionId="0">
    <xmlCellPr id="1" uniqueName="P1075174">
      <xmlPr mapId="1" xpath="/TFI-IZD-ZSE/RDG_1000353/P1075174" xmlDataType="decimal"/>
    </xmlCellPr>
  </singleXmlCell>
  <singleXmlCell id="289" r="J51" connectionId="0">
    <xmlCellPr id="1" uniqueName="P1075175">
      <xmlPr mapId="1" xpath="/TFI-IZD-ZSE/RDG_1000353/P1075175" xmlDataType="decimal"/>
    </xmlCellPr>
  </singleXmlCell>
  <singleXmlCell id="290" r="K51" connectionId="0">
    <xmlCellPr id="1" uniqueName="P1075176">
      <xmlPr mapId="1" xpath="/TFI-IZD-ZSE/RDG_1000353/P1075176" xmlDataType="decimal"/>
    </xmlCellPr>
  </singleXmlCell>
  <singleXmlCell id="291" r="H52" connectionId="0">
    <xmlCellPr id="1" uniqueName="P1075177">
      <xmlPr mapId="1" xpath="/TFI-IZD-ZSE/RDG_1000353/P1075177" xmlDataType="decimal"/>
    </xmlCellPr>
  </singleXmlCell>
  <singleXmlCell id="292" r="I52" connectionId="0">
    <xmlCellPr id="1" uniqueName="P1075178">
      <xmlPr mapId="1" xpath="/TFI-IZD-ZSE/RDG_1000353/P1075178" xmlDataType="decimal"/>
    </xmlCellPr>
  </singleXmlCell>
  <singleXmlCell id="293" r="J52" connectionId="0">
    <xmlCellPr id="1" uniqueName="P1075179">
      <xmlPr mapId="1" xpath="/TFI-IZD-ZSE/RDG_1000353/P1075179" xmlDataType="decimal"/>
    </xmlCellPr>
  </singleXmlCell>
  <singleXmlCell id="294" r="K52" connectionId="0">
    <xmlCellPr id="1" uniqueName="P1075180">
      <xmlPr mapId="1" xpath="/TFI-IZD-ZSE/RDG_1000353/P1075180" xmlDataType="decimal"/>
    </xmlCellPr>
  </singleXmlCell>
  <singleXmlCell id="295" r="H53" connectionId="0">
    <xmlCellPr id="1" uniqueName="P1075181">
      <xmlPr mapId="1" xpath="/TFI-IZD-ZSE/RDG_1000353/P1075181" xmlDataType="decimal"/>
    </xmlCellPr>
  </singleXmlCell>
  <singleXmlCell id="296" r="I53" connectionId="0">
    <xmlCellPr id="1" uniqueName="P1075182">
      <xmlPr mapId="1" xpath="/TFI-IZD-ZSE/RDG_1000353/P1075182" xmlDataType="decimal"/>
    </xmlCellPr>
  </singleXmlCell>
  <singleXmlCell id="297" r="J53" connectionId="0">
    <xmlCellPr id="1" uniqueName="P1075183">
      <xmlPr mapId="1" xpath="/TFI-IZD-ZSE/RDG_1000353/P1075183" xmlDataType="decimal"/>
    </xmlCellPr>
  </singleXmlCell>
  <singleXmlCell id="298" r="K53" connectionId="0">
    <xmlCellPr id="1" uniqueName="P1075184">
      <xmlPr mapId="1" xpath="/TFI-IZD-ZSE/RDG_1000353/P1075184" xmlDataType="decimal"/>
    </xmlCellPr>
  </singleXmlCell>
  <singleXmlCell id="299" r="H54" connectionId="0">
    <xmlCellPr id="1" uniqueName="P1075185">
      <xmlPr mapId="1" xpath="/TFI-IZD-ZSE/RDG_1000353/P1075185" xmlDataType="decimal"/>
    </xmlCellPr>
  </singleXmlCell>
  <singleXmlCell id="300" r="I54" connectionId="0">
    <xmlCellPr id="1" uniqueName="P1075186">
      <xmlPr mapId="1" xpath="/TFI-IZD-ZSE/RDG_1000353/P1075186" xmlDataType="decimal"/>
    </xmlCellPr>
  </singleXmlCell>
  <singleXmlCell id="301" r="J54" connectionId="0">
    <xmlCellPr id="1" uniqueName="P1075187">
      <xmlPr mapId="1" xpath="/TFI-IZD-ZSE/RDG_1000353/P1075187" xmlDataType="decimal"/>
    </xmlCellPr>
  </singleXmlCell>
  <singleXmlCell id="302" r="K54" connectionId="0">
    <xmlCellPr id="1" uniqueName="P1075188">
      <xmlPr mapId="1" xpath="/TFI-IZD-ZSE/RDG_1000353/P1075188" xmlDataType="decimal"/>
    </xmlCellPr>
  </singleXmlCell>
  <singleXmlCell id="303" r="H55" connectionId="0">
    <xmlCellPr id="1" uniqueName="P1075189">
      <xmlPr mapId="1" xpath="/TFI-IZD-ZSE/RDG_1000353/P1075189" xmlDataType="decimal"/>
    </xmlCellPr>
  </singleXmlCell>
  <singleXmlCell id="304" r="I55" connectionId="0">
    <xmlCellPr id="1" uniqueName="P1075190">
      <xmlPr mapId="1" xpath="/TFI-IZD-ZSE/RDG_1000353/P1075190" xmlDataType="decimal"/>
    </xmlCellPr>
  </singleXmlCell>
  <singleXmlCell id="305" r="J55" connectionId="0">
    <xmlCellPr id="1" uniqueName="P1075191">
      <xmlPr mapId="1" xpath="/TFI-IZD-ZSE/RDG_1000353/P1075191" xmlDataType="decimal"/>
    </xmlCellPr>
  </singleXmlCell>
  <singleXmlCell id="306" r="K55" connectionId="0">
    <xmlCellPr id="1" uniqueName="P1075192">
      <xmlPr mapId="1" xpath="/TFI-IZD-ZSE/RDG_1000353/P1075192" xmlDataType="decimal"/>
    </xmlCellPr>
  </singleXmlCell>
  <singleXmlCell id="307" r="H56" connectionId="0">
    <xmlCellPr id="1" uniqueName="P1075193">
      <xmlPr mapId="1" xpath="/TFI-IZD-ZSE/RDG_1000353/P1075193" xmlDataType="decimal"/>
    </xmlCellPr>
  </singleXmlCell>
  <singleXmlCell id="308" r="I56" connectionId="0">
    <xmlCellPr id="1" uniqueName="P1075194">
      <xmlPr mapId="1" xpath="/TFI-IZD-ZSE/RDG_1000353/P1075194" xmlDataType="decimal"/>
    </xmlCellPr>
  </singleXmlCell>
  <singleXmlCell id="309" r="J56" connectionId="0">
    <xmlCellPr id="1" uniqueName="P1075195">
      <xmlPr mapId="1" xpath="/TFI-IZD-ZSE/RDG_1000353/P1075195" xmlDataType="decimal"/>
    </xmlCellPr>
  </singleXmlCell>
  <singleXmlCell id="310" r="K56" connectionId="0">
    <xmlCellPr id="1" uniqueName="P1075196">
      <xmlPr mapId="1" xpath="/TFI-IZD-ZSE/RDG_1000353/P1075196" xmlDataType="decimal"/>
    </xmlCellPr>
  </singleXmlCell>
  <singleXmlCell id="311" r="H57" connectionId="0">
    <xmlCellPr id="1" uniqueName="P1075197">
      <xmlPr mapId="1" xpath="/TFI-IZD-ZSE/RDG_1000353/P1075197" xmlDataType="decimal"/>
    </xmlCellPr>
  </singleXmlCell>
  <singleXmlCell id="312" r="I57" connectionId="0">
    <xmlCellPr id="1" uniqueName="P1075198">
      <xmlPr mapId="1" xpath="/TFI-IZD-ZSE/RDG_1000353/P1075198" xmlDataType="decimal"/>
    </xmlCellPr>
  </singleXmlCell>
  <singleXmlCell id="313" r="J57" connectionId="0">
    <xmlCellPr id="1" uniqueName="P1075199">
      <xmlPr mapId="1" xpath="/TFI-IZD-ZSE/RDG_1000353/P1075199" xmlDataType="decimal"/>
    </xmlCellPr>
  </singleXmlCell>
  <singleXmlCell id="314" r="K57" connectionId="0">
    <xmlCellPr id="1" uniqueName="P1075200">
      <xmlPr mapId="1" xpath="/TFI-IZD-ZSE/RDG_1000353/P1075200" xmlDataType="decimal"/>
    </xmlCellPr>
  </singleXmlCell>
  <singleXmlCell id="315" r="H58" connectionId="0">
    <xmlCellPr id="1" uniqueName="P1075201">
      <xmlPr mapId="1" xpath="/TFI-IZD-ZSE/RDG_1000353/P1075201" xmlDataType="decimal"/>
    </xmlCellPr>
  </singleXmlCell>
  <singleXmlCell id="316" r="I58" connectionId="0">
    <xmlCellPr id="1" uniqueName="P1075202">
      <xmlPr mapId="1" xpath="/TFI-IZD-ZSE/RDG_1000353/P1075202" xmlDataType="decimal"/>
    </xmlCellPr>
  </singleXmlCell>
  <singleXmlCell id="317" r="J58" connectionId="0">
    <xmlCellPr id="1" uniqueName="P1075203">
      <xmlPr mapId="1" xpath="/TFI-IZD-ZSE/RDG_1000353/P1075203" xmlDataType="decimal"/>
    </xmlCellPr>
  </singleXmlCell>
  <singleXmlCell id="318" r="K58" connectionId="0">
    <xmlCellPr id="1" uniqueName="P1075204">
      <xmlPr mapId="1" xpath="/TFI-IZD-ZSE/RDG_1000353/P1075204" xmlDataType="decimal"/>
    </xmlCellPr>
  </singleXmlCell>
  <singleXmlCell id="319" r="H59" connectionId="0">
    <xmlCellPr id="1" uniqueName="P1075205">
      <xmlPr mapId="1" xpath="/TFI-IZD-ZSE/RDG_1000353/P1075205" xmlDataType="decimal"/>
    </xmlCellPr>
  </singleXmlCell>
  <singleXmlCell id="320" r="I59" connectionId="0">
    <xmlCellPr id="1" uniqueName="P1075206">
      <xmlPr mapId="1" xpath="/TFI-IZD-ZSE/RDG_1000353/P1075206" xmlDataType="decimal"/>
    </xmlCellPr>
  </singleXmlCell>
  <singleXmlCell id="321" r="J59" connectionId="0">
    <xmlCellPr id="1" uniqueName="P1075207">
      <xmlPr mapId="1" xpath="/TFI-IZD-ZSE/RDG_1000353/P1075207" xmlDataType="decimal"/>
    </xmlCellPr>
  </singleXmlCell>
  <singleXmlCell id="322" r="K59" connectionId="0">
    <xmlCellPr id="1" uniqueName="P1075208">
      <xmlPr mapId="1" xpath="/TFI-IZD-ZSE/RDG_1000353/P1075208" xmlDataType="decimal"/>
    </xmlCellPr>
  </singleXmlCell>
  <singleXmlCell id="323" r="H60" connectionId="0">
    <xmlCellPr id="1" uniqueName="P1075209">
      <xmlPr mapId="1" xpath="/TFI-IZD-ZSE/RDG_1000353/P1075209" xmlDataType="decimal"/>
    </xmlCellPr>
  </singleXmlCell>
  <singleXmlCell id="324" r="I60" connectionId="0">
    <xmlCellPr id="1" uniqueName="P1075210">
      <xmlPr mapId="1" xpath="/TFI-IZD-ZSE/RDG_1000353/P1075210" xmlDataType="decimal"/>
    </xmlCellPr>
  </singleXmlCell>
  <singleXmlCell id="325" r="J60" connectionId="0">
    <xmlCellPr id="1" uniqueName="P1075211">
      <xmlPr mapId="1" xpath="/TFI-IZD-ZSE/RDG_1000353/P1075211" xmlDataType="decimal"/>
    </xmlCellPr>
  </singleXmlCell>
  <singleXmlCell id="326" r="K60" connectionId="0">
    <xmlCellPr id="1" uniqueName="P1075212">
      <xmlPr mapId="1" xpath="/TFI-IZD-ZSE/RDG_1000353/P1075212" xmlDataType="decimal"/>
    </xmlCellPr>
  </singleXmlCell>
  <singleXmlCell id="327" r="H61" connectionId="0">
    <xmlCellPr id="1" uniqueName="P1075213">
      <xmlPr mapId="1" xpath="/TFI-IZD-ZSE/RDG_1000353/P1075213" xmlDataType="decimal"/>
    </xmlCellPr>
  </singleXmlCell>
  <singleXmlCell id="328" r="I61" connectionId="0">
    <xmlCellPr id="1" uniqueName="P1075214">
      <xmlPr mapId="1" xpath="/TFI-IZD-ZSE/RDG_1000353/P1075214" xmlDataType="decimal"/>
    </xmlCellPr>
  </singleXmlCell>
  <singleXmlCell id="329" r="J61" connectionId="0">
    <xmlCellPr id="1" uniqueName="P1075215">
      <xmlPr mapId="1" xpath="/TFI-IZD-ZSE/RDG_1000353/P1075215" xmlDataType="decimal"/>
    </xmlCellPr>
  </singleXmlCell>
  <singleXmlCell id="330" r="K61" connectionId="0">
    <xmlCellPr id="1" uniqueName="P1075216">
      <xmlPr mapId="1" xpath="/TFI-IZD-ZSE/RDG_1000353/P1075216" xmlDataType="decimal"/>
    </xmlCellPr>
  </singleXmlCell>
  <singleXmlCell id="331" r="H62" connectionId="0">
    <xmlCellPr id="1" uniqueName="P1075217">
      <xmlPr mapId="1" xpath="/TFI-IZD-ZSE/RDG_1000353/P1075217" xmlDataType="decimal"/>
    </xmlCellPr>
  </singleXmlCell>
  <singleXmlCell id="332" r="I62" connectionId="0">
    <xmlCellPr id="1" uniqueName="P1075218">
      <xmlPr mapId="1" xpath="/TFI-IZD-ZSE/RDG_1000353/P1075218" xmlDataType="decimal"/>
    </xmlCellPr>
  </singleXmlCell>
  <singleXmlCell id="333" r="J62" connectionId="0">
    <xmlCellPr id="1" uniqueName="P1075219">
      <xmlPr mapId="1" xpath="/TFI-IZD-ZSE/RDG_1000353/P1075219" xmlDataType="decimal"/>
    </xmlCellPr>
  </singleXmlCell>
  <singleXmlCell id="334" r="K62" connectionId="0">
    <xmlCellPr id="1" uniqueName="P1075220">
      <xmlPr mapId="1" xpath="/TFI-IZD-ZSE/RDG_1000353/P1075220" xmlDataType="decimal"/>
    </xmlCellPr>
  </singleXmlCell>
  <singleXmlCell id="335" r="H64" connectionId="0">
    <xmlCellPr id="1" uniqueName="P1075221">
      <xmlPr mapId="1" xpath="/TFI-IZD-ZSE/RDG_1000353/P1075221" xmlDataType="decimal"/>
    </xmlCellPr>
  </singleXmlCell>
  <singleXmlCell id="336" r="I64" connectionId="0">
    <xmlCellPr id="1" uniqueName="P1075222">
      <xmlPr mapId="1" xpath="/TFI-IZD-ZSE/RDG_1000353/P1075222" xmlDataType="decimal"/>
    </xmlCellPr>
  </singleXmlCell>
  <singleXmlCell id="337" r="J64" connectionId="0">
    <xmlCellPr id="1" uniqueName="P1075223">
      <xmlPr mapId="1" xpath="/TFI-IZD-ZSE/RDG_1000353/P1075223" xmlDataType="decimal"/>
    </xmlCellPr>
  </singleXmlCell>
  <singleXmlCell id="338" r="K64" connectionId="0">
    <xmlCellPr id="1" uniqueName="P1075224">
      <xmlPr mapId="1" xpath="/TFI-IZD-ZSE/RDG_1000353/P1075224" xmlDataType="decimal"/>
    </xmlCellPr>
  </singleXmlCell>
  <singleXmlCell id="339" r="H65" connectionId="0">
    <xmlCellPr id="1" uniqueName="P1075225">
      <xmlPr mapId="1" xpath="/TFI-IZD-ZSE/RDG_1000353/P1075225" xmlDataType="decimal"/>
    </xmlCellPr>
  </singleXmlCell>
  <singleXmlCell id="340" r="I65" connectionId="0">
    <xmlCellPr id="1" uniqueName="P1075226">
      <xmlPr mapId="1" xpath="/TFI-IZD-ZSE/RDG_1000353/P1075226" xmlDataType="decimal"/>
    </xmlCellPr>
  </singleXmlCell>
  <singleXmlCell id="341" r="J65" connectionId="0">
    <xmlCellPr id="1" uniqueName="P1075227">
      <xmlPr mapId="1" xpath="/TFI-IZD-ZSE/RDG_1000353/P1075227" xmlDataType="decimal"/>
    </xmlCellPr>
  </singleXmlCell>
  <singleXmlCell id="342" r="K65" connectionId="0">
    <xmlCellPr id="1" uniqueName="P1075228">
      <xmlPr mapId="1" xpath="/TFI-IZD-ZSE/RDG_1000353/P1075228" xmlDataType="decimal"/>
    </xmlCellPr>
  </singleXmlCell>
</singleXmlCells>
</file>

<file path=xl/tables/tableSingleCells4.xml><?xml version="1.0" encoding="utf-8"?>
<singleXmlCells xmlns="http://schemas.openxmlformats.org/spreadsheetml/2006/main">
  <singleXmlCell id="425" r="H8" connectionId="0">
    <xmlCellPr id="1" uniqueName="P49607">
      <xmlPr mapId="1" xpath="/TFI-IZD-ZSE/INT-I_1000355/P49607" xmlDataType="decimal"/>
    </xmlCellPr>
  </singleXmlCell>
  <singleXmlCell id="426" r="I8" connectionId="0">
    <xmlCellPr id="1" uniqueName="P49608">
      <xmlPr mapId="1" xpath="/TFI-IZD-ZSE/INT-I_1000355/P49608" xmlDataType="decimal"/>
    </xmlCellPr>
  </singleXmlCell>
  <singleXmlCell id="427" r="H9" connectionId="0">
    <xmlCellPr id="1" uniqueName="P49609">
      <xmlPr mapId="1" xpath="/TFI-IZD-ZSE/INT-I_1000355/P49609" xmlDataType="decimal"/>
    </xmlCellPr>
  </singleXmlCell>
  <singleXmlCell id="428" r="I9" connectionId="0">
    <xmlCellPr id="1" uniqueName="P49610">
      <xmlPr mapId="1" xpath="/TFI-IZD-ZSE/INT-I_1000355/P49610" xmlDataType="decimal"/>
    </xmlCellPr>
  </singleXmlCell>
  <singleXmlCell id="429" r="H10" connectionId="0">
    <xmlCellPr id="1" uniqueName="P49611">
      <xmlPr mapId="1" xpath="/TFI-IZD-ZSE/INT-I_1000355/P49611" xmlDataType="decimal"/>
    </xmlCellPr>
  </singleXmlCell>
  <singleXmlCell id="430" r="I10" connectionId="0">
    <xmlCellPr id="1" uniqueName="P49612">
      <xmlPr mapId="1" xpath="/TFI-IZD-ZSE/INT-I_1000355/P49612" xmlDataType="decimal"/>
    </xmlCellPr>
  </singleXmlCell>
  <singleXmlCell id="431" r="H11" connectionId="0">
    <xmlCellPr id="1" uniqueName="P49613">
      <xmlPr mapId="1" xpath="/TFI-IZD-ZSE/INT-I_1000355/P49613" xmlDataType="decimal"/>
    </xmlCellPr>
  </singleXmlCell>
  <singleXmlCell id="432" r="I11" connectionId="0">
    <xmlCellPr id="1" uniqueName="P49614">
      <xmlPr mapId="1" xpath="/TFI-IZD-ZSE/INT-I_1000355/P49614" xmlDataType="decimal"/>
    </xmlCellPr>
  </singleXmlCell>
  <singleXmlCell id="433" r="H12" connectionId="0">
    <xmlCellPr id="1" uniqueName="P49615">
      <xmlPr mapId="1" xpath="/TFI-IZD-ZSE/INT-I_1000355/P49615" xmlDataType="decimal"/>
    </xmlCellPr>
  </singleXmlCell>
  <singleXmlCell id="434" r="I12" connectionId="0">
    <xmlCellPr id="1" uniqueName="P49616">
      <xmlPr mapId="1" xpath="/TFI-IZD-ZSE/INT-I_1000355/P49616" xmlDataType="decimal"/>
    </xmlCellPr>
  </singleXmlCell>
  <singleXmlCell id="435" r="H13" connectionId="0">
    <xmlCellPr id="1" uniqueName="P1070639">
      <xmlPr mapId="1" xpath="/TFI-IZD-ZSE/INT-I_1000355/P1070639" xmlDataType="decimal"/>
    </xmlCellPr>
  </singleXmlCell>
  <singleXmlCell id="436" r="I13" connectionId="0">
    <xmlCellPr id="1" uniqueName="P1070640">
      <xmlPr mapId="1" xpath="/TFI-IZD-ZSE/INT-I_1000355/P1070640" xmlDataType="decimal"/>
    </xmlCellPr>
  </singleXmlCell>
  <singleXmlCell id="437" r="H14" connectionId="0">
    <xmlCellPr id="1" uniqueName="P49617">
      <xmlPr mapId="1" xpath="/TFI-IZD-ZSE/INT-I_1000355/P49617" xmlDataType="decimal"/>
    </xmlCellPr>
  </singleXmlCell>
  <singleXmlCell id="438" r="I14" connectionId="0">
    <xmlCellPr id="1" uniqueName="P49618">
      <xmlPr mapId="1" xpath="/TFI-IZD-ZSE/INT-I_1000355/P49618" xmlDataType="decimal"/>
    </xmlCellPr>
  </singleXmlCell>
  <singleXmlCell id="439" r="H15" connectionId="0">
    <xmlCellPr id="1" uniqueName="P49629">
      <xmlPr mapId="1" xpath="/TFI-IZD-ZSE/INT-I_1000355/P49629" xmlDataType="decimal"/>
    </xmlCellPr>
  </singleXmlCell>
  <singleXmlCell id="440" r="I15" connectionId="0">
    <xmlCellPr id="1" uniqueName="P49630">
      <xmlPr mapId="1" xpath="/TFI-IZD-ZSE/INT-I_1000355/P49630" xmlDataType="decimal"/>
    </xmlCellPr>
  </singleXmlCell>
  <singleXmlCell id="441" r="H16" connectionId="0">
    <xmlCellPr id="1" uniqueName="P49619">
      <xmlPr mapId="1" xpath="/TFI-IZD-ZSE/INT-I_1000355/P49619" xmlDataType="decimal"/>
    </xmlCellPr>
  </singleXmlCell>
  <singleXmlCell id="442" r="I16" connectionId="0">
    <xmlCellPr id="1" uniqueName="P49620">
      <xmlPr mapId="1" xpath="/TFI-IZD-ZSE/INT-I_1000355/P49620" xmlDataType="decimal"/>
    </xmlCellPr>
  </singleXmlCell>
  <singleXmlCell id="443" r="H17" connectionId="0">
    <xmlCellPr id="1" uniqueName="P49621">
      <xmlPr mapId="1" xpath="/TFI-IZD-ZSE/INT-I_1000355/P49621" xmlDataType="decimal"/>
    </xmlCellPr>
  </singleXmlCell>
  <singleXmlCell id="444" r="I17" connectionId="0">
    <xmlCellPr id="1" uniqueName="P49622">
      <xmlPr mapId="1" xpath="/TFI-IZD-ZSE/INT-I_1000355/P49622" xmlDataType="decimal"/>
    </xmlCellPr>
  </singleXmlCell>
  <singleXmlCell id="445" r="H18" connectionId="0">
    <xmlCellPr id="1" uniqueName="P49623">
      <xmlPr mapId="1" xpath="/TFI-IZD-ZSE/INT-I_1000355/P49623" xmlDataType="decimal"/>
    </xmlCellPr>
  </singleXmlCell>
  <singleXmlCell id="446" r="I18" connectionId="0">
    <xmlCellPr id="1" uniqueName="P49624">
      <xmlPr mapId="1" xpath="/TFI-IZD-ZSE/INT-I_1000355/P49624" xmlDataType="decimal"/>
    </xmlCellPr>
  </singleXmlCell>
  <singleXmlCell id="447" r="H19" connectionId="0">
    <xmlCellPr id="1" uniqueName="P1070641">
      <xmlPr mapId="1" xpath="/TFI-IZD-ZSE/INT-I_1000355/P1070641" xmlDataType="decimal"/>
    </xmlCellPr>
  </singleXmlCell>
  <singleXmlCell id="448" r="I19" connectionId="0">
    <xmlCellPr id="1" uniqueName="P1070642">
      <xmlPr mapId="1" xpath="/TFI-IZD-ZSE/INT-I_1000355/P1070642" xmlDataType="decimal"/>
    </xmlCellPr>
  </singleXmlCell>
  <singleXmlCell id="449" r="H20" connectionId="0">
    <xmlCellPr id="1" uniqueName="P49625">
      <xmlPr mapId="1" xpath="/TFI-IZD-ZSE/INT-I_1000355/P49625" xmlDataType="decimal"/>
    </xmlCellPr>
  </singleXmlCell>
  <singleXmlCell id="450" r="I20" connectionId="0">
    <xmlCellPr id="1" uniqueName="P49626">
      <xmlPr mapId="1" xpath="/TFI-IZD-ZSE/INT-I_1000355/P49626" xmlDataType="decimal"/>
    </xmlCellPr>
  </singleXmlCell>
  <singleXmlCell id="451" r="H21" connectionId="0">
    <xmlCellPr id="1" uniqueName="P49627">
      <xmlPr mapId="1" xpath="/TFI-IZD-ZSE/INT-I_1000355/P49627" xmlDataType="decimal"/>
    </xmlCellPr>
  </singleXmlCell>
  <singleXmlCell id="452" r="I21" connectionId="0">
    <xmlCellPr id="1" uniqueName="P49628">
      <xmlPr mapId="1" xpath="/TFI-IZD-ZSE/INT-I_1000355/P49628" xmlDataType="decimal"/>
    </xmlCellPr>
  </singleXmlCell>
  <singleXmlCell id="453" r="H23" connectionId="0">
    <xmlCellPr id="1" uniqueName="P49587">
      <xmlPr mapId="1" xpath="/TFI-IZD-ZSE/INT-I_1000355/P49587" xmlDataType="decimal"/>
    </xmlCellPr>
  </singleXmlCell>
  <singleXmlCell id="454" r="I23" connectionId="0">
    <xmlCellPr id="1" uniqueName="P49588">
      <xmlPr mapId="1" xpath="/TFI-IZD-ZSE/INT-I_1000355/P49588" xmlDataType="decimal"/>
    </xmlCellPr>
  </singleXmlCell>
  <singleXmlCell id="455" r="H24" connectionId="0">
    <xmlCellPr id="1" uniqueName="P49589">
      <xmlPr mapId="1" xpath="/TFI-IZD-ZSE/INT-I_1000355/P49589" xmlDataType="decimal"/>
    </xmlCellPr>
  </singleXmlCell>
  <singleXmlCell id="456" r="I24" connectionId="0">
    <xmlCellPr id="1" uniqueName="P49590">
      <xmlPr mapId="1" xpath="/TFI-IZD-ZSE/INT-I_1000355/P49590" xmlDataType="decimal"/>
    </xmlCellPr>
  </singleXmlCell>
  <singleXmlCell id="457" r="H25" connectionId="0">
    <xmlCellPr id="1" uniqueName="P49591">
      <xmlPr mapId="1" xpath="/TFI-IZD-ZSE/INT-I_1000355/P49591" xmlDataType="decimal"/>
    </xmlCellPr>
  </singleXmlCell>
  <singleXmlCell id="458" r="I25" connectionId="0">
    <xmlCellPr id="1" uniqueName="P49592">
      <xmlPr mapId="1" xpath="/TFI-IZD-ZSE/INT-I_1000355/P49592" xmlDataType="decimal"/>
    </xmlCellPr>
  </singleXmlCell>
  <singleXmlCell id="459" r="H26" connectionId="0">
    <xmlCellPr id="1" uniqueName="P49593">
      <xmlPr mapId="1" xpath="/TFI-IZD-ZSE/INT-I_1000355/P49593" xmlDataType="decimal"/>
    </xmlCellPr>
  </singleXmlCell>
  <singleXmlCell id="460" r="I26" connectionId="0">
    <xmlCellPr id="1" uniqueName="P49594">
      <xmlPr mapId="1" xpath="/TFI-IZD-ZSE/INT-I_1000355/P49594" xmlDataType="decimal"/>
    </xmlCellPr>
  </singleXmlCell>
  <singleXmlCell id="461" r="H27" connectionId="0">
    <xmlCellPr id="1" uniqueName="P49595">
      <xmlPr mapId="1" xpath="/TFI-IZD-ZSE/INT-I_1000355/P49595" xmlDataType="decimal"/>
    </xmlCellPr>
  </singleXmlCell>
  <singleXmlCell id="462" r="I27" connectionId="0">
    <xmlCellPr id="1" uniqueName="P49596">
      <xmlPr mapId="1" xpath="/TFI-IZD-ZSE/INT-I_1000355/P49596" xmlDataType="decimal"/>
    </xmlCellPr>
  </singleXmlCell>
  <singleXmlCell id="463" r="H28" connectionId="0">
    <xmlCellPr id="1" uniqueName="P49597">
      <xmlPr mapId="1" xpath="/TFI-IZD-ZSE/INT-I_1000355/P49597" xmlDataType="decimal"/>
    </xmlCellPr>
  </singleXmlCell>
  <singleXmlCell id="464" r="I28" connectionId="0">
    <xmlCellPr id="1" uniqueName="P49598">
      <xmlPr mapId="1" xpath="/TFI-IZD-ZSE/INT-I_1000355/P49598" xmlDataType="decimal"/>
    </xmlCellPr>
  </singleXmlCell>
  <singleXmlCell id="465" r="H29" connectionId="0">
    <xmlCellPr id="1" uniqueName="P49599">
      <xmlPr mapId="1" xpath="/TFI-IZD-ZSE/INT-I_1000355/P49599" xmlDataType="decimal"/>
    </xmlCellPr>
  </singleXmlCell>
  <singleXmlCell id="466" r="I29" connectionId="0">
    <xmlCellPr id="1" uniqueName="P49600">
      <xmlPr mapId="1" xpath="/TFI-IZD-ZSE/INT-I_1000355/P49600" xmlDataType="decimal"/>
    </xmlCellPr>
  </singleXmlCell>
  <singleXmlCell id="467" r="H30" connectionId="0">
    <xmlCellPr id="1" uniqueName="P49601">
      <xmlPr mapId="1" xpath="/TFI-IZD-ZSE/INT-I_1000355/P49601" xmlDataType="decimal"/>
    </xmlCellPr>
  </singleXmlCell>
  <singleXmlCell id="468" r="I30" connectionId="0">
    <xmlCellPr id="1" uniqueName="P49602">
      <xmlPr mapId="1" xpath="/TFI-IZD-ZSE/INT-I_1000355/P49602" xmlDataType="decimal"/>
    </xmlCellPr>
  </singleXmlCell>
  <singleXmlCell id="469" r="H31" connectionId="0">
    <xmlCellPr id="1" uniqueName="P49603">
      <xmlPr mapId="1" xpath="/TFI-IZD-ZSE/INT-I_1000355/P49603" xmlDataType="decimal"/>
    </xmlCellPr>
  </singleXmlCell>
  <singleXmlCell id="470" r="I31" connectionId="0">
    <xmlCellPr id="1" uniqueName="P49604">
      <xmlPr mapId="1" xpath="/TFI-IZD-ZSE/INT-I_1000355/P49604" xmlDataType="decimal"/>
    </xmlCellPr>
  </singleXmlCell>
  <singleXmlCell id="471" r="H32" connectionId="0">
    <xmlCellPr id="1" uniqueName="P49605">
      <xmlPr mapId="1" xpath="/TFI-IZD-ZSE/INT-I_1000355/P49605" xmlDataType="decimal"/>
    </xmlCellPr>
  </singleXmlCell>
  <singleXmlCell id="472" r="I32" connectionId="0">
    <xmlCellPr id="1" uniqueName="P49606">
      <xmlPr mapId="1" xpath="/TFI-IZD-ZSE/INT-I_1000355/P49606" xmlDataType="decimal"/>
    </xmlCellPr>
  </singleXmlCell>
  <singleXmlCell id="473" r="H34" connectionId="0">
    <xmlCellPr id="1" uniqueName="P49567">
      <xmlPr mapId="1" xpath="/TFI-IZD-ZSE/INT-I_1000355/P49567" xmlDataType="decimal"/>
    </xmlCellPr>
  </singleXmlCell>
  <singleXmlCell id="474" r="I34" connectionId="0">
    <xmlCellPr id="1" uniqueName="P49568">
      <xmlPr mapId="1" xpath="/TFI-IZD-ZSE/INT-I_1000355/P49568" xmlDataType="decimal"/>
    </xmlCellPr>
  </singleXmlCell>
  <singleXmlCell id="475" r="H35" connectionId="0">
    <xmlCellPr id="1" uniqueName="P49569">
      <xmlPr mapId="1" xpath="/TFI-IZD-ZSE/INT-I_1000355/P49569" xmlDataType="decimal"/>
    </xmlCellPr>
  </singleXmlCell>
  <singleXmlCell id="476" r="I35" connectionId="0">
    <xmlCellPr id="1" uniqueName="P49570">
      <xmlPr mapId="1" xpath="/TFI-IZD-ZSE/INT-I_1000355/P49570" xmlDataType="decimal"/>
    </xmlCellPr>
  </singleXmlCell>
  <singleXmlCell id="477" r="H36" connectionId="0">
    <xmlCellPr id="1" uniqueName="P49571">
      <xmlPr mapId="1" xpath="/TFI-IZD-ZSE/INT-I_1000355/P49571" xmlDataType="decimal"/>
    </xmlCellPr>
  </singleXmlCell>
  <singleXmlCell id="478" r="I36" connectionId="0">
    <xmlCellPr id="1" uniqueName="P49572">
      <xmlPr mapId="1" xpath="/TFI-IZD-ZSE/INT-I_1000355/P49572" xmlDataType="decimal"/>
    </xmlCellPr>
  </singleXmlCell>
  <singleXmlCell id="479" r="H37" connectionId="0">
    <xmlCellPr id="1" uniqueName="P49573">
      <xmlPr mapId="1" xpath="/TFI-IZD-ZSE/INT-I_1000355/P49573" xmlDataType="decimal"/>
    </xmlCellPr>
  </singleXmlCell>
  <singleXmlCell id="480" r="I37" connectionId="0">
    <xmlCellPr id="1" uniqueName="P49574">
      <xmlPr mapId="1" xpath="/TFI-IZD-ZSE/INT-I_1000355/P49574" xmlDataType="decimal"/>
    </xmlCellPr>
  </singleXmlCell>
  <singleXmlCell id="481" r="H38" connectionId="0">
    <xmlCellPr id="1" uniqueName="P49575">
      <xmlPr mapId="1" xpath="/TFI-IZD-ZSE/INT-I_1000355/P49575" xmlDataType="decimal"/>
    </xmlCellPr>
  </singleXmlCell>
  <singleXmlCell id="482" r="I38" connectionId="0">
    <xmlCellPr id="1" uniqueName="P49576">
      <xmlPr mapId="1" xpath="/TFI-IZD-ZSE/INT-I_1000355/P49576" xmlDataType="decimal"/>
    </xmlCellPr>
  </singleXmlCell>
  <singleXmlCell id="483" r="H39" connectionId="0">
    <xmlCellPr id="1" uniqueName="P49577">
      <xmlPr mapId="1" xpath="/TFI-IZD-ZSE/INT-I_1000355/P49577" xmlDataType="decimal"/>
    </xmlCellPr>
  </singleXmlCell>
  <singleXmlCell id="484" r="I39" connectionId="0">
    <xmlCellPr id="1" uniqueName="P49578">
      <xmlPr mapId="1" xpath="/TFI-IZD-ZSE/INT-I_1000355/P49578" xmlDataType="decimal"/>
    </xmlCellPr>
  </singleXmlCell>
  <singleXmlCell id="485" r="H40" connectionId="0">
    <xmlCellPr id="1" uniqueName="P49579">
      <xmlPr mapId="1" xpath="/TFI-IZD-ZSE/INT-I_1000355/P49579" xmlDataType="decimal"/>
    </xmlCellPr>
  </singleXmlCell>
  <singleXmlCell id="486" r="I40" connectionId="0">
    <xmlCellPr id="1" uniqueName="P49580">
      <xmlPr mapId="1" xpath="/TFI-IZD-ZSE/INT-I_1000355/P49580" xmlDataType="decimal"/>
    </xmlCellPr>
  </singleXmlCell>
  <singleXmlCell id="487" r="H41" connectionId="0">
    <xmlCellPr id="1" uniqueName="P49581">
      <xmlPr mapId="1" xpath="/TFI-IZD-ZSE/INT-I_1000355/P49581" xmlDataType="decimal"/>
    </xmlCellPr>
  </singleXmlCell>
  <singleXmlCell id="488" r="I41" connectionId="0">
    <xmlCellPr id="1" uniqueName="P49582">
      <xmlPr mapId="1" xpath="/TFI-IZD-ZSE/INT-I_1000355/P49582" xmlDataType="decimal"/>
    </xmlCellPr>
  </singleXmlCell>
  <singleXmlCell id="489" r="H42" connectionId="0">
    <xmlCellPr id="1" uniqueName="P49583">
      <xmlPr mapId="1" xpath="/TFI-IZD-ZSE/INT-I_1000355/P49583" xmlDataType="decimal"/>
    </xmlCellPr>
  </singleXmlCell>
  <singleXmlCell id="490" r="I42" connectionId="0">
    <xmlCellPr id="1" uniqueName="P49584">
      <xmlPr mapId="1" xpath="/TFI-IZD-ZSE/INT-I_1000355/P49584" xmlDataType="decimal"/>
    </xmlCellPr>
  </singleXmlCell>
  <singleXmlCell id="491" r="H43" connectionId="0">
    <xmlCellPr id="1" uniqueName="P49585">
      <xmlPr mapId="1" xpath="/TFI-IZD-ZSE/INT-I_1000355/P49585" xmlDataType="decimal"/>
    </xmlCellPr>
  </singleXmlCell>
  <singleXmlCell id="492" r="I43" connectionId="0">
    <xmlCellPr id="1" uniqueName="P49586">
      <xmlPr mapId="1" xpath="/TFI-IZD-ZSE/INT-I_1000355/P49586" xmlDataType="decimal"/>
    </xmlCellPr>
  </singleXmlCell>
  <singleXmlCell id="493" r="H44" connectionId="0">
    <xmlCellPr id="1" uniqueName="P49565">
      <xmlPr mapId="1" xpath="/TFI-IZD-ZSE/INT-I_1000355/P49565" xmlDataType="decimal"/>
    </xmlCellPr>
  </singleXmlCell>
  <singleXmlCell id="494" r="I44" connectionId="0">
    <xmlCellPr id="1" uniqueName="P49566">
      <xmlPr mapId="1" xpath="/TFI-IZD-ZSE/INT-I_1000355/P49566" xmlDataType="decimal"/>
    </xmlCellPr>
  </singleXmlCell>
  <singleXmlCell id="495" r="H45" connectionId="0">
    <xmlCellPr id="1" uniqueName="P49563">
      <xmlPr mapId="1" xpath="/TFI-IZD-ZSE/INT-I_1000355/P49563" xmlDataType="decimal"/>
    </xmlCellPr>
  </singleXmlCell>
  <singleXmlCell id="496" r="I45" connectionId="0">
    <xmlCellPr id="1" uniqueName="P49564">
      <xmlPr mapId="1" xpath="/TFI-IZD-ZSE/INT-I_1000355/P49564" xmlDataType="decimal"/>
    </xmlCellPr>
  </singleXmlCell>
  <singleXmlCell id="497" r="H46" connectionId="0">
    <xmlCellPr id="1" uniqueName="P49561">
      <xmlPr mapId="1" xpath="/TFI-IZD-ZSE/INT-I_1000355/P49561" xmlDataType="decimal"/>
    </xmlCellPr>
  </singleXmlCell>
  <singleXmlCell id="498" r="I46" connectionId="0">
    <xmlCellPr id="1" uniqueName="P49562">
      <xmlPr mapId="1" xpath="/TFI-IZD-ZSE/INT-I_1000355/P49562" xmlDataType="decimal"/>
    </xmlCellPr>
  </singleXmlCell>
  <singleXmlCell id="499" r="H47" connectionId="0">
    <xmlCellPr id="1" uniqueName="P49559">
      <xmlPr mapId="1" xpath="/TFI-IZD-ZSE/INT-I_1000355/P49559" xmlDataType="decimal"/>
    </xmlCellPr>
  </singleXmlCell>
  <singleXmlCell id="500" r="I47" connectionId="0">
    <xmlCellPr id="1" uniqueName="P49560">
      <xmlPr mapId="1" xpath="/TFI-IZD-ZSE/INT-I_1000355/P49560" xmlDataType="decimal"/>
    </xmlCellPr>
  </singleXmlCell>
</singleXmlCells>
</file>

<file path=xl/tables/tableSingleCells5.xml><?xml version="1.0" encoding="utf-8"?>
<singleXmlCells xmlns="http://schemas.openxmlformats.org/spreadsheetml/2006/main">
  <singleXmlCell id="343" r="H8" connectionId="0">
    <xmlCellPr id="1" uniqueName="P49651">
      <xmlPr mapId="1" xpath="/TFI-IZD-ZSE/INT-D_1000354/P49651" xmlDataType="decimal"/>
    </xmlCellPr>
  </singleXmlCell>
  <singleXmlCell id="344" r="I8" connectionId="0">
    <xmlCellPr id="1" uniqueName="P49691">
      <xmlPr mapId="1" xpath="/TFI-IZD-ZSE/INT-D_1000354/P49691" xmlDataType="decimal"/>
    </xmlCellPr>
  </singleXmlCell>
  <singleXmlCell id="345" r="H9" connectionId="0">
    <xmlCellPr id="1" uniqueName="P49652">
      <xmlPr mapId="1" xpath="/TFI-IZD-ZSE/INT-D_1000354/P49652" xmlDataType="decimal"/>
    </xmlCellPr>
  </singleXmlCell>
  <singleXmlCell id="346" r="I9" connectionId="0">
    <xmlCellPr id="1" uniqueName="P49692">
      <xmlPr mapId="1" xpath="/TFI-IZD-ZSE/INT-D_1000354/P49692" xmlDataType="decimal"/>
    </xmlCellPr>
  </singleXmlCell>
  <singleXmlCell id="347" r="H10" connectionId="0">
    <xmlCellPr id="1" uniqueName="P49641">
      <xmlPr mapId="1" xpath="/TFI-IZD-ZSE/INT-D_1000354/P49641" xmlDataType="decimal"/>
    </xmlCellPr>
  </singleXmlCell>
  <singleXmlCell id="348" r="I10" connectionId="0">
    <xmlCellPr id="1" uniqueName="P49681">
      <xmlPr mapId="1" xpath="/TFI-IZD-ZSE/INT-D_1000354/P49681" xmlDataType="decimal"/>
    </xmlCellPr>
  </singleXmlCell>
  <singleXmlCell id="349" r="H11" connectionId="0">
    <xmlCellPr id="1" uniqueName="P49642">
      <xmlPr mapId="1" xpath="/TFI-IZD-ZSE/INT-D_1000354/P49642" xmlDataType="decimal"/>
    </xmlCellPr>
  </singleXmlCell>
  <singleXmlCell id="350" r="I11" connectionId="0">
    <xmlCellPr id="1" uniqueName="P49682">
      <xmlPr mapId="1" xpath="/TFI-IZD-ZSE/INT-D_1000354/P49682" xmlDataType="decimal"/>
    </xmlCellPr>
  </singleXmlCell>
  <singleXmlCell id="353" r="H12" connectionId="0">
    <xmlCellPr id="1" uniqueName="P49643">
      <xmlPr mapId="1" xpath="/TFI-IZD-ZSE/INT-D_1000354/P49643" xmlDataType="decimal"/>
    </xmlCellPr>
  </singleXmlCell>
  <singleXmlCell id="354" r="I12" connectionId="0">
    <xmlCellPr id="1" uniqueName="P49683">
      <xmlPr mapId="1" xpath="/TFI-IZD-ZSE/INT-D_1000354/P49683" xmlDataType="decimal"/>
    </xmlCellPr>
  </singleXmlCell>
  <singleXmlCell id="355" r="H13" connectionId="0">
    <xmlCellPr id="1" uniqueName="P49644">
      <xmlPr mapId="1" xpath="/TFI-IZD-ZSE/INT-D_1000354/P49644" xmlDataType="decimal"/>
    </xmlCellPr>
  </singleXmlCell>
  <singleXmlCell id="356" r="I13" connectionId="0">
    <xmlCellPr id="1" uniqueName="P49684">
      <xmlPr mapId="1" xpath="/TFI-IZD-ZSE/INT-D_1000354/P49684" xmlDataType="decimal"/>
    </xmlCellPr>
  </singleXmlCell>
  <singleXmlCell id="357" r="H14" connectionId="0">
    <xmlCellPr id="1" uniqueName="P49645">
      <xmlPr mapId="1" xpath="/TFI-IZD-ZSE/INT-D_1000354/P49645" xmlDataType="decimal"/>
    </xmlCellPr>
  </singleXmlCell>
  <singleXmlCell id="358" r="I14" connectionId="0">
    <xmlCellPr id="1" uniqueName="P49685">
      <xmlPr mapId="1" xpath="/TFI-IZD-ZSE/INT-D_1000354/P49685" xmlDataType="decimal"/>
    </xmlCellPr>
  </singleXmlCell>
  <singleXmlCell id="359" r="H15" connectionId="0">
    <xmlCellPr id="1" uniqueName="P49646">
      <xmlPr mapId="1" xpath="/TFI-IZD-ZSE/INT-D_1000354/P49646" xmlDataType="decimal"/>
    </xmlCellPr>
  </singleXmlCell>
  <singleXmlCell id="360" r="I15" connectionId="0">
    <xmlCellPr id="1" uniqueName="P49686">
      <xmlPr mapId="1" xpath="/TFI-IZD-ZSE/INT-D_1000354/P49686" xmlDataType="decimal"/>
    </xmlCellPr>
  </singleXmlCell>
  <singleXmlCell id="361" r="H16" connectionId="0">
    <xmlCellPr id="1" uniqueName="P49637">
      <xmlPr mapId="1" xpath="/TFI-IZD-ZSE/INT-D_1000354/P49637" xmlDataType="decimal"/>
    </xmlCellPr>
  </singleXmlCell>
  <singleXmlCell id="362" r="I16" connectionId="0">
    <xmlCellPr id="1" uniqueName="P49677">
      <xmlPr mapId="1" xpath="/TFI-IZD-ZSE/INT-D_1000354/P49677" xmlDataType="decimal"/>
    </xmlCellPr>
  </singleXmlCell>
  <singleXmlCell id="363" r="H17" connectionId="0">
    <xmlCellPr id="1" uniqueName="P49638">
      <xmlPr mapId="1" xpath="/TFI-IZD-ZSE/INT-D_1000354/P49638" xmlDataType="decimal"/>
    </xmlCellPr>
  </singleXmlCell>
  <singleXmlCell id="364" r="I17" connectionId="0">
    <xmlCellPr id="1" uniqueName="P49678">
      <xmlPr mapId="1" xpath="/TFI-IZD-ZSE/INT-D_1000354/P49678" xmlDataType="decimal"/>
    </xmlCellPr>
  </singleXmlCell>
  <singleXmlCell id="365" r="H18" connectionId="0">
    <xmlCellPr id="1" uniqueName="P49639">
      <xmlPr mapId="1" xpath="/TFI-IZD-ZSE/INT-D_1000354/P49639" xmlDataType="decimal"/>
    </xmlCellPr>
  </singleXmlCell>
  <singleXmlCell id="366" r="I18" connectionId="0">
    <xmlCellPr id="1" uniqueName="P49679">
      <xmlPr mapId="1" xpath="/TFI-IZD-ZSE/INT-D_1000354/P49679" xmlDataType="decimal"/>
    </xmlCellPr>
  </singleXmlCell>
  <singleXmlCell id="367" r="H19" connectionId="0">
    <xmlCellPr id="1" uniqueName="P49640">
      <xmlPr mapId="1" xpath="/TFI-IZD-ZSE/INT-D_1000354/P49640" xmlDataType="decimal"/>
    </xmlCellPr>
  </singleXmlCell>
  <singleXmlCell id="368" r="I19" connectionId="0">
    <xmlCellPr id="1" uniqueName="P49680">
      <xmlPr mapId="1" xpath="/TFI-IZD-ZSE/INT-D_1000354/P49680" xmlDataType="decimal"/>
    </xmlCellPr>
  </singleXmlCell>
  <singleXmlCell id="369" r="H21" connectionId="0">
    <xmlCellPr id="1" uniqueName="P49661">
      <xmlPr mapId="1" xpath="/TFI-IZD-ZSE/INT-D_1000354/P49661" xmlDataType="decimal"/>
    </xmlCellPr>
  </singleXmlCell>
  <singleXmlCell id="370" r="I21" connectionId="0">
    <xmlCellPr id="1" uniqueName="P49701">
      <xmlPr mapId="1" xpath="/TFI-IZD-ZSE/INT-D_1000354/P49701" xmlDataType="decimal"/>
    </xmlCellPr>
  </singleXmlCell>
  <singleXmlCell id="371" r="H22" connectionId="0">
    <xmlCellPr id="1" uniqueName="P49662">
      <xmlPr mapId="1" xpath="/TFI-IZD-ZSE/INT-D_1000354/P49662" xmlDataType="decimal"/>
    </xmlCellPr>
  </singleXmlCell>
  <singleXmlCell id="372" r="I22" connectionId="0">
    <xmlCellPr id="1" uniqueName="P49702">
      <xmlPr mapId="1" xpath="/TFI-IZD-ZSE/INT-D_1000354/P49702" xmlDataType="decimal"/>
    </xmlCellPr>
  </singleXmlCell>
  <singleXmlCell id="373" r="H23" connectionId="0">
    <xmlCellPr id="1" uniqueName="P49663">
      <xmlPr mapId="1" xpath="/TFI-IZD-ZSE/INT-D_1000354/P49663" xmlDataType="decimal"/>
    </xmlCellPr>
  </singleXmlCell>
  <singleXmlCell id="374" r="I23" connectionId="0">
    <xmlCellPr id="1" uniqueName="P49703">
      <xmlPr mapId="1" xpath="/TFI-IZD-ZSE/INT-D_1000354/P49703" xmlDataType="decimal"/>
    </xmlCellPr>
  </singleXmlCell>
  <singleXmlCell id="375" r="H24" connectionId="0">
    <xmlCellPr id="1" uniqueName="P49664">
      <xmlPr mapId="1" xpath="/TFI-IZD-ZSE/INT-D_1000354/P49664" xmlDataType="decimal"/>
    </xmlCellPr>
  </singleXmlCell>
  <singleXmlCell id="376" r="I24" connectionId="0">
    <xmlCellPr id="1" uniqueName="P49704">
      <xmlPr mapId="1" xpath="/TFI-IZD-ZSE/INT-D_1000354/P49704" xmlDataType="decimal"/>
    </xmlCellPr>
  </singleXmlCell>
  <singleXmlCell id="377" r="H25" connectionId="0">
    <xmlCellPr id="1" uniqueName="P49653">
      <xmlPr mapId="1" xpath="/TFI-IZD-ZSE/INT-D_1000354/P49653" xmlDataType="decimal"/>
    </xmlCellPr>
  </singleXmlCell>
  <singleXmlCell id="378" r="I25" connectionId="0">
    <xmlCellPr id="1" uniqueName="P49693">
      <xmlPr mapId="1" xpath="/TFI-IZD-ZSE/INT-D_1000354/P49693" xmlDataType="decimal"/>
    </xmlCellPr>
  </singleXmlCell>
  <singleXmlCell id="379" r="H26" connectionId="0">
    <xmlCellPr id="1" uniqueName="P49654">
      <xmlPr mapId="1" xpath="/TFI-IZD-ZSE/INT-D_1000354/P49654" xmlDataType="decimal"/>
    </xmlCellPr>
  </singleXmlCell>
  <singleXmlCell id="380" r="I26" connectionId="0">
    <xmlCellPr id="1" uniqueName="P49694">
      <xmlPr mapId="1" xpath="/TFI-IZD-ZSE/INT-D_1000354/P49694" xmlDataType="decimal"/>
    </xmlCellPr>
  </singleXmlCell>
  <singleXmlCell id="381" r="H27" connectionId="0">
    <xmlCellPr id="1" uniqueName="P49655">
      <xmlPr mapId="1" xpath="/TFI-IZD-ZSE/INT-D_1000354/P49655" xmlDataType="decimal"/>
    </xmlCellPr>
  </singleXmlCell>
  <singleXmlCell id="382" r="I27" connectionId="0">
    <xmlCellPr id="1" uniqueName="P49695">
      <xmlPr mapId="1" xpath="/TFI-IZD-ZSE/INT-D_1000354/P49695" xmlDataType="decimal"/>
    </xmlCellPr>
  </singleXmlCell>
  <singleXmlCell id="383" r="H28" connectionId="0">
    <xmlCellPr id="1" uniqueName="P49656">
      <xmlPr mapId="1" xpath="/TFI-IZD-ZSE/INT-D_1000354/P49656" xmlDataType="decimal"/>
    </xmlCellPr>
  </singleXmlCell>
  <singleXmlCell id="384" r="I28" connectionId="0">
    <xmlCellPr id="1" uniqueName="P49696">
      <xmlPr mapId="1" xpath="/TFI-IZD-ZSE/INT-D_1000354/P49696" xmlDataType="decimal"/>
    </xmlCellPr>
  </singleXmlCell>
  <singleXmlCell id="385" r="H29" connectionId="0">
    <xmlCellPr id="1" uniqueName="P49657">
      <xmlPr mapId="1" xpath="/TFI-IZD-ZSE/INT-D_1000354/P49657" xmlDataType="decimal"/>
    </xmlCellPr>
  </singleXmlCell>
  <singleXmlCell id="386" r="I29" connectionId="0">
    <xmlCellPr id="1" uniqueName="P49697">
      <xmlPr mapId="1" xpath="/TFI-IZD-ZSE/INT-D_1000354/P49697" xmlDataType="decimal"/>
    </xmlCellPr>
  </singleXmlCell>
  <singleXmlCell id="387" r="H30" connectionId="0">
    <xmlCellPr id="1" uniqueName="P49658">
      <xmlPr mapId="1" xpath="/TFI-IZD-ZSE/INT-D_1000354/P49658" xmlDataType="decimal"/>
    </xmlCellPr>
  </singleXmlCell>
  <singleXmlCell id="388" r="I30" connectionId="0">
    <xmlCellPr id="1" uniqueName="P49698">
      <xmlPr mapId="1" xpath="/TFI-IZD-ZSE/INT-D_1000354/P49698" xmlDataType="decimal"/>
    </xmlCellPr>
  </singleXmlCell>
  <singleXmlCell id="389" r="H31" connectionId="0">
    <xmlCellPr id="1" uniqueName="P49647">
      <xmlPr mapId="1" xpath="/TFI-IZD-ZSE/INT-D_1000354/P49647" xmlDataType="decimal"/>
    </xmlCellPr>
  </singleXmlCell>
  <singleXmlCell id="390" r="I31" connectionId="0">
    <xmlCellPr id="1" uniqueName="P49687">
      <xmlPr mapId="1" xpath="/TFI-IZD-ZSE/INT-D_1000354/P49687" xmlDataType="decimal"/>
    </xmlCellPr>
  </singleXmlCell>
  <singleXmlCell id="391" r="H32" connectionId="0">
    <xmlCellPr id="1" uniqueName="P49648">
      <xmlPr mapId="1" xpath="/TFI-IZD-ZSE/INT-D_1000354/P49648" xmlDataType="decimal"/>
    </xmlCellPr>
  </singleXmlCell>
  <singleXmlCell id="392" r="I32" connectionId="0">
    <xmlCellPr id="1" uniqueName="P49688">
      <xmlPr mapId="1" xpath="/TFI-IZD-ZSE/INT-D_1000354/P49688" xmlDataType="decimal"/>
    </xmlCellPr>
  </singleXmlCell>
  <singleXmlCell id="393" r="H33" connectionId="0">
    <xmlCellPr id="1" uniqueName="P49649">
      <xmlPr mapId="1" xpath="/TFI-IZD-ZSE/INT-D_1000354/P49649" xmlDataType="decimal"/>
    </xmlCellPr>
  </singleXmlCell>
  <singleXmlCell id="394" r="I33" connectionId="0">
    <xmlCellPr id="1" uniqueName="P49689">
      <xmlPr mapId="1" xpath="/TFI-IZD-ZSE/INT-D_1000354/P49689" xmlDataType="decimal"/>
    </xmlCellPr>
  </singleXmlCell>
  <singleXmlCell id="395" r="H34" connectionId="0">
    <xmlCellPr id="1" uniqueName="P49650">
      <xmlPr mapId="1" xpath="/TFI-IZD-ZSE/INT-D_1000354/P49650" xmlDataType="decimal"/>
    </xmlCellPr>
  </singleXmlCell>
  <singleXmlCell id="396" r="I34" connectionId="0">
    <xmlCellPr id="1" uniqueName="P49690">
      <xmlPr mapId="1" xpath="/TFI-IZD-ZSE/INT-D_1000354/P49690" xmlDataType="decimal"/>
    </xmlCellPr>
  </singleXmlCell>
  <singleXmlCell id="397" r="H36" connectionId="0">
    <xmlCellPr id="1" uniqueName="P49635">
      <xmlPr mapId="1" xpath="/TFI-IZD-ZSE/INT-D_1000354/P49635" xmlDataType="decimal"/>
    </xmlCellPr>
  </singleXmlCell>
  <singleXmlCell id="398" r="I36" connectionId="0">
    <xmlCellPr id="1" uniqueName="P49675">
      <xmlPr mapId="1" xpath="/TFI-IZD-ZSE/INT-D_1000354/P49675" xmlDataType="decimal"/>
    </xmlCellPr>
  </singleXmlCell>
  <singleXmlCell id="399" r="H37" connectionId="0">
    <xmlCellPr id="1" uniqueName="P49636">
      <xmlPr mapId="1" xpath="/TFI-IZD-ZSE/INT-D_1000354/P49636" xmlDataType="decimal"/>
    </xmlCellPr>
  </singleXmlCell>
  <singleXmlCell id="400" r="I37" connectionId="0">
    <xmlCellPr id="1" uniqueName="P49676">
      <xmlPr mapId="1" xpath="/TFI-IZD-ZSE/INT-D_1000354/P49676" xmlDataType="decimal"/>
    </xmlCellPr>
  </singleXmlCell>
  <singleXmlCell id="401" r="H38" connectionId="0">
    <xmlCellPr id="1" uniqueName="P49665">
      <xmlPr mapId="1" xpath="/TFI-IZD-ZSE/INT-D_1000354/P49665" xmlDataType="decimal"/>
    </xmlCellPr>
  </singleXmlCell>
  <singleXmlCell id="402" r="I38" connectionId="0">
    <xmlCellPr id="1" uniqueName="P49705">
      <xmlPr mapId="1" xpath="/TFI-IZD-ZSE/INT-D_1000354/P49705" xmlDataType="decimal"/>
    </xmlCellPr>
  </singleXmlCell>
  <singleXmlCell id="403" r="H39" connectionId="0">
    <xmlCellPr id="1" uniqueName="P49666">
      <xmlPr mapId="1" xpath="/TFI-IZD-ZSE/INT-D_1000354/P49666" xmlDataType="decimal"/>
    </xmlCellPr>
  </singleXmlCell>
  <singleXmlCell id="404" r="I39" connectionId="0">
    <xmlCellPr id="1" uniqueName="P49706">
      <xmlPr mapId="1" xpath="/TFI-IZD-ZSE/INT-D_1000354/P49706" xmlDataType="decimal"/>
    </xmlCellPr>
  </singleXmlCell>
  <singleXmlCell id="405" r="H40" connectionId="0">
    <xmlCellPr id="1" uniqueName="P49667">
      <xmlPr mapId="1" xpath="/TFI-IZD-ZSE/INT-D_1000354/P49667" xmlDataType="decimal"/>
    </xmlCellPr>
  </singleXmlCell>
  <singleXmlCell id="406" r="I40" connectionId="0">
    <xmlCellPr id="1" uniqueName="P49707">
      <xmlPr mapId="1" xpath="/TFI-IZD-ZSE/INT-D_1000354/P49707" xmlDataType="decimal"/>
    </xmlCellPr>
  </singleXmlCell>
  <singleXmlCell id="407" r="H41" connectionId="0">
    <xmlCellPr id="1" uniqueName="P49668">
      <xmlPr mapId="1" xpath="/TFI-IZD-ZSE/INT-D_1000354/P49668" xmlDataType="decimal"/>
    </xmlCellPr>
  </singleXmlCell>
  <singleXmlCell id="408" r="I41" connectionId="0">
    <xmlCellPr id="1" uniqueName="P49708">
      <xmlPr mapId="1" xpath="/TFI-IZD-ZSE/INT-D_1000354/P49708" xmlDataType="decimal"/>
    </xmlCellPr>
  </singleXmlCell>
  <singleXmlCell id="409" r="H42" connectionId="0">
    <xmlCellPr id="1" uniqueName="P49669">
      <xmlPr mapId="1" xpath="/TFI-IZD-ZSE/INT-D_1000354/P49669" xmlDataType="decimal"/>
    </xmlCellPr>
  </singleXmlCell>
  <singleXmlCell id="410" r="I42" connectionId="0">
    <xmlCellPr id="1" uniqueName="P49709">
      <xmlPr mapId="1" xpath="/TFI-IZD-ZSE/INT-D_1000354/P49709" xmlDataType="decimal"/>
    </xmlCellPr>
  </singleXmlCell>
  <singleXmlCell id="411" r="H43" connectionId="0">
    <xmlCellPr id="1" uniqueName="P49670">
      <xmlPr mapId="1" xpath="/TFI-IZD-ZSE/INT-D_1000354/P49670" xmlDataType="decimal"/>
    </xmlCellPr>
  </singleXmlCell>
  <singleXmlCell id="412" r="I43" connectionId="0">
    <xmlCellPr id="1" uniqueName="P49710">
      <xmlPr mapId="1" xpath="/TFI-IZD-ZSE/INT-D_1000354/P49710" xmlDataType="decimal"/>
    </xmlCellPr>
  </singleXmlCell>
  <singleXmlCell id="413" r="H44" connectionId="0">
    <xmlCellPr id="1" uniqueName="P49659">
      <xmlPr mapId="1" xpath="/TFI-IZD-ZSE/INT-D_1000354/P49659" xmlDataType="decimal"/>
    </xmlCellPr>
  </singleXmlCell>
  <singleXmlCell id="414" r="I44" connectionId="0">
    <xmlCellPr id="1" uniqueName="P49699">
      <xmlPr mapId="1" xpath="/TFI-IZD-ZSE/INT-D_1000354/P49699" xmlDataType="decimal"/>
    </xmlCellPr>
  </singleXmlCell>
  <singleXmlCell id="415" r="H45" connectionId="0">
    <xmlCellPr id="1" uniqueName="P49660">
      <xmlPr mapId="1" xpath="/TFI-IZD-ZSE/INT-D_1000354/P49660" xmlDataType="decimal"/>
    </xmlCellPr>
  </singleXmlCell>
  <singleXmlCell id="416" r="I45" connectionId="0">
    <xmlCellPr id="1" uniqueName="P49700">
      <xmlPr mapId="1" xpath="/TFI-IZD-ZSE/INT-D_1000354/P49700" xmlDataType="decimal"/>
    </xmlCellPr>
  </singleXmlCell>
  <singleXmlCell id="417" r="H46" connectionId="0">
    <xmlCellPr id="1" uniqueName="P1026576">
      <xmlPr mapId="1" xpath="/TFI-IZD-ZSE/INT-D_1000354/P1026576" xmlDataType="decimal"/>
    </xmlCellPr>
  </singleXmlCell>
  <singleXmlCell id="418" r="I46" connectionId="0">
    <xmlCellPr id="1" uniqueName="P1026577">
      <xmlPr mapId="1" xpath="/TFI-IZD-ZSE/INT-D_1000354/P1026577" xmlDataType="decimal"/>
    </xmlCellPr>
  </singleXmlCell>
  <singleXmlCell id="419" r="H47" connectionId="0">
    <xmlCellPr id="1" uniqueName="P1026578">
      <xmlPr mapId="1" xpath="/TFI-IZD-ZSE/INT-D_1000354/P1026578" xmlDataType="decimal"/>
    </xmlCellPr>
  </singleXmlCell>
  <singleXmlCell id="420" r="I47" connectionId="0">
    <xmlCellPr id="1" uniqueName="P1026581">
      <xmlPr mapId="1" xpath="/TFI-IZD-ZSE/INT-D_1000354/P1026581" xmlDataType="decimal"/>
    </xmlCellPr>
  </singleXmlCell>
  <singleXmlCell id="421" r="H48" connectionId="0">
    <xmlCellPr id="1" uniqueName="P1026579">
      <xmlPr mapId="1" xpath="/TFI-IZD-ZSE/INT-D_1000354/P1026579" xmlDataType="decimal"/>
    </xmlCellPr>
  </singleXmlCell>
  <singleXmlCell id="422" r="I48" connectionId="0">
    <xmlCellPr id="1" uniqueName="P1026582">
      <xmlPr mapId="1" xpath="/TFI-IZD-ZSE/INT-D_1000354/P1026582" xmlDataType="decimal"/>
    </xmlCellPr>
  </singleXmlCell>
  <singleXmlCell id="423" r="H49" connectionId="0">
    <xmlCellPr id="1" uniqueName="P1026580">
      <xmlPr mapId="1" xpath="/TFI-IZD-ZSE/INT-D_1000354/P1026580" xmlDataType="decimal"/>
    </xmlCellPr>
  </singleXmlCell>
  <singleXmlCell id="424" r="I49" connectionId="0">
    <xmlCellPr id="1" uniqueName="P1026583">
      <xmlPr mapId="1" xpath="/TFI-IZD-ZSE/INT-D_1000354/P1026583" xmlDataType="decimal"/>
    </xmlCellPr>
  </singleXmlCell>
</singleXmlCells>
</file>

<file path=xl/tables/tableSingleCells6.xml><?xml version="1.0" encoding="utf-8"?>
<singleXmlCells xmlns="http://schemas.openxmlformats.org/spreadsheetml/2006/main">
  <singleXmlCell id="5" r="C6" connectionId="0">
    <xmlCellPr id="1" uniqueName="P1026604">
      <xmlPr mapId="1" xpath="/TFI-IZD-ZSE/IPK_1000356/P1026604" xmlDataType="decimal"/>
    </xmlCellPr>
  </singleXmlCell>
  <singleXmlCell id="6" r="D6" connectionId="0">
    <xmlCellPr id="1" uniqueName="P1026605">
      <xmlPr mapId="1" xpath="/TFI-IZD-ZSE/IPK_1000356/P1026605" xmlDataType="decimal"/>
    </xmlCellPr>
  </singleXmlCell>
  <singleXmlCell id="351" r="E6" connectionId="0">
    <xmlCellPr id="1" uniqueName="P1026606">
      <xmlPr mapId="1" xpath="/TFI-IZD-ZSE/IPK_1000356/P1026606" xmlDataType="decimal"/>
    </xmlCellPr>
  </singleXmlCell>
  <singleXmlCell id="352" r="F6" connectionId="0">
    <xmlCellPr id="1" uniqueName="P1026607">
      <xmlPr mapId="1" xpath="/TFI-IZD-ZSE/IPK_1000356/P1026607" xmlDataType="decimal"/>
    </xmlCellPr>
  </singleXmlCell>
  <singleXmlCell id="501" r="G6" connectionId="0">
    <xmlCellPr id="1" uniqueName="P1026608">
      <xmlPr mapId="1" xpath="/TFI-IZD-ZSE/IPK_1000356/P1026608" xmlDataType="decimal"/>
    </xmlCellPr>
  </singleXmlCell>
  <singleXmlCell id="502" r="H6" connectionId="0">
    <xmlCellPr id="1" uniqueName="P1026609">
      <xmlPr mapId="1" xpath="/TFI-IZD-ZSE/IPK_1000356/P1026609" xmlDataType="decimal"/>
    </xmlCellPr>
  </singleXmlCell>
  <singleXmlCell id="503" r="I6" connectionId="0">
    <xmlCellPr id="1" uniqueName="P1026610">
      <xmlPr mapId="1" xpath="/TFI-IZD-ZSE/IPK_1000356/P1026610" xmlDataType="decimal"/>
    </xmlCellPr>
  </singleXmlCell>
  <singleXmlCell id="504" r="J6" connectionId="0">
    <xmlCellPr id="1" uniqueName="P1026611">
      <xmlPr mapId="1" xpath="/TFI-IZD-ZSE/IPK_1000356/P1026611" xmlDataType="decimal"/>
    </xmlCellPr>
  </singleXmlCell>
  <singleXmlCell id="505" r="K6" connectionId="0">
    <xmlCellPr id="1" uniqueName="P1026612">
      <xmlPr mapId="1" xpath="/TFI-IZD-ZSE/IPK_1000356/P1026612" xmlDataType="decimal"/>
    </xmlCellPr>
  </singleXmlCell>
  <singleXmlCell id="506" r="C7" connectionId="0">
    <xmlCellPr id="1" uniqueName="P1004159">
      <xmlPr mapId="1" xpath="/TFI-IZD-ZSE/IPK_1000356/P1004159" xmlDataType="decimal"/>
    </xmlCellPr>
  </singleXmlCell>
  <singleXmlCell id="507" r="D7" connectionId="0">
    <xmlCellPr id="1" uniqueName="P1004160">
      <xmlPr mapId="1" xpath="/TFI-IZD-ZSE/IPK_1000356/P1004160" xmlDataType="decimal"/>
    </xmlCellPr>
  </singleXmlCell>
  <singleXmlCell id="508" r="E7" connectionId="0">
    <xmlCellPr id="1" uniqueName="P1004161">
      <xmlPr mapId="1" xpath="/TFI-IZD-ZSE/IPK_1000356/P1004161" xmlDataType="decimal"/>
    </xmlCellPr>
  </singleXmlCell>
  <singleXmlCell id="509" r="F7" connectionId="0">
    <xmlCellPr id="1" uniqueName="P1004162">
      <xmlPr mapId="1" xpath="/TFI-IZD-ZSE/IPK_1000356/P1004162" xmlDataType="decimal"/>
    </xmlCellPr>
  </singleXmlCell>
  <singleXmlCell id="510" r="G7" connectionId="0">
    <xmlCellPr id="1" uniqueName="P1004163">
      <xmlPr mapId="1" xpath="/TFI-IZD-ZSE/IPK_1000356/P1004163" xmlDataType="decimal"/>
    </xmlCellPr>
  </singleXmlCell>
  <singleXmlCell id="511" r="H7" connectionId="0">
    <xmlCellPr id="1" uniqueName="P1004164">
      <xmlPr mapId="1" xpath="/TFI-IZD-ZSE/IPK_1000356/P1004164" xmlDataType="decimal"/>
    </xmlCellPr>
  </singleXmlCell>
  <singleXmlCell id="512" r="I7" connectionId="0">
    <xmlCellPr id="1" uniqueName="P1004165">
      <xmlPr mapId="1" xpath="/TFI-IZD-ZSE/IPK_1000356/P1004165" xmlDataType="decimal"/>
    </xmlCellPr>
  </singleXmlCell>
  <singleXmlCell id="513" r="J7" connectionId="0">
    <xmlCellPr id="1" uniqueName="P1004166">
      <xmlPr mapId="1" xpath="/TFI-IZD-ZSE/IPK_1000356/P1004166" xmlDataType="decimal"/>
    </xmlCellPr>
  </singleXmlCell>
  <singleXmlCell id="514" r="K7" connectionId="0">
    <xmlCellPr id="1" uniqueName="P1004167">
      <xmlPr mapId="1" xpath="/TFI-IZD-ZSE/IPK_1000356/P1004167" xmlDataType="decimal"/>
    </xmlCellPr>
  </singleXmlCell>
  <singleXmlCell id="515" r="C8" connectionId="0">
    <xmlCellPr id="1" uniqueName="P1004168">
      <xmlPr mapId="1" xpath="/TFI-IZD-ZSE/IPK_1000356/P1004168" xmlDataType="decimal"/>
    </xmlCellPr>
  </singleXmlCell>
  <singleXmlCell id="516" r="D8" connectionId="0">
    <xmlCellPr id="1" uniqueName="P1004169">
      <xmlPr mapId="1" xpath="/TFI-IZD-ZSE/IPK_1000356/P1004169" xmlDataType="decimal"/>
    </xmlCellPr>
  </singleXmlCell>
  <singleXmlCell id="517" r="E8" connectionId="0">
    <xmlCellPr id="1" uniqueName="P1004170">
      <xmlPr mapId="1" xpath="/TFI-IZD-ZSE/IPK_1000356/P1004170" xmlDataType="decimal"/>
    </xmlCellPr>
  </singleXmlCell>
  <singleXmlCell id="518" r="F8" connectionId="0">
    <xmlCellPr id="1" uniqueName="P1004171">
      <xmlPr mapId="1" xpath="/TFI-IZD-ZSE/IPK_1000356/P1004171" xmlDataType="decimal"/>
    </xmlCellPr>
  </singleXmlCell>
  <singleXmlCell id="519" r="G8" connectionId="0">
    <xmlCellPr id="1" uniqueName="P1004172">
      <xmlPr mapId="1" xpath="/TFI-IZD-ZSE/IPK_1000356/P1004172" xmlDataType="decimal"/>
    </xmlCellPr>
  </singleXmlCell>
  <singleXmlCell id="520" r="H8" connectionId="0">
    <xmlCellPr id="1" uniqueName="P1004173">
      <xmlPr mapId="1" xpath="/TFI-IZD-ZSE/IPK_1000356/P1004173" xmlDataType="decimal"/>
    </xmlCellPr>
  </singleXmlCell>
  <singleXmlCell id="521" r="I8" connectionId="0">
    <xmlCellPr id="1" uniqueName="P1004174">
      <xmlPr mapId="1" xpath="/TFI-IZD-ZSE/IPK_1000356/P1004174" xmlDataType="decimal"/>
    </xmlCellPr>
  </singleXmlCell>
  <singleXmlCell id="522" r="J8" connectionId="0">
    <xmlCellPr id="1" uniqueName="P1004175">
      <xmlPr mapId="1" xpath="/TFI-IZD-ZSE/IPK_1000356/P1004175" xmlDataType="decimal"/>
    </xmlCellPr>
  </singleXmlCell>
  <singleXmlCell id="523" r="K8" connectionId="0">
    <xmlCellPr id="1" uniqueName="P1004176">
      <xmlPr mapId="1" xpath="/TFI-IZD-ZSE/IPK_1000356/P1004176" xmlDataType="decimal"/>
    </xmlCellPr>
  </singleXmlCell>
  <singleXmlCell id="533" r="C9" connectionId="0">
    <xmlCellPr id="1" uniqueName="P1026613">
      <xmlPr mapId="1" xpath="/TFI-IZD-ZSE/IPK_1000356/P1026613" xmlDataType="decimal"/>
    </xmlCellPr>
  </singleXmlCell>
  <singleXmlCell id="534" r="D9" connectionId="0">
    <xmlCellPr id="1" uniqueName="P1026614">
      <xmlPr mapId="1" xpath="/TFI-IZD-ZSE/IPK_1000356/P1026614" xmlDataType="decimal"/>
    </xmlCellPr>
  </singleXmlCell>
  <singleXmlCell id="535" r="E9" connectionId="0">
    <xmlCellPr id="1" uniqueName="P1026615">
      <xmlPr mapId="1" xpath="/TFI-IZD-ZSE/IPK_1000356/P1026615" xmlDataType="decimal"/>
    </xmlCellPr>
  </singleXmlCell>
  <singleXmlCell id="536" r="F9" connectionId="0">
    <xmlCellPr id="1" uniqueName="P1026616">
      <xmlPr mapId="1" xpath="/TFI-IZD-ZSE/IPK_1000356/P1026616" xmlDataType="decimal"/>
    </xmlCellPr>
  </singleXmlCell>
  <singleXmlCell id="537" r="G9" connectionId="0">
    <xmlCellPr id="1" uniqueName="P1026617">
      <xmlPr mapId="1" xpath="/TFI-IZD-ZSE/IPK_1000356/P1026617" xmlDataType="decimal"/>
    </xmlCellPr>
  </singleXmlCell>
  <singleXmlCell id="538" r="H9" connectionId="0">
    <xmlCellPr id="1" uniqueName="P1026618">
      <xmlPr mapId="1" xpath="/TFI-IZD-ZSE/IPK_1000356/P1026618" xmlDataType="decimal"/>
    </xmlCellPr>
  </singleXmlCell>
  <singleXmlCell id="539" r="I9" connectionId="0">
    <xmlCellPr id="1" uniqueName="P1026619">
      <xmlPr mapId="1" xpath="/TFI-IZD-ZSE/IPK_1000356/P1026619" xmlDataType="decimal"/>
    </xmlCellPr>
  </singleXmlCell>
  <singleXmlCell id="540" r="J9" connectionId="0">
    <xmlCellPr id="1" uniqueName="P1026620">
      <xmlPr mapId="1" xpath="/TFI-IZD-ZSE/IPK_1000356/P1026620" xmlDataType="decimal"/>
    </xmlCellPr>
  </singleXmlCell>
  <singleXmlCell id="541" r="K9" connectionId="0">
    <xmlCellPr id="1" uniqueName="P1026621">
      <xmlPr mapId="1" xpath="/TFI-IZD-ZSE/IPK_1000356/P1026621" xmlDataType="decimal"/>
    </xmlCellPr>
  </singleXmlCell>
  <singleXmlCell id="542" r="C10" connectionId="0">
    <xmlCellPr id="1" uniqueName="P1004177">
      <xmlPr mapId="1" xpath="/TFI-IZD-ZSE/IPK_1000356/P1004177" xmlDataType="decimal"/>
    </xmlCellPr>
  </singleXmlCell>
  <singleXmlCell id="543" r="D10" connectionId="0">
    <xmlCellPr id="1" uniqueName="P1004193">
      <xmlPr mapId="1" xpath="/TFI-IZD-ZSE/IPK_1000356/P1004193" xmlDataType="decimal"/>
    </xmlCellPr>
  </singleXmlCell>
  <singleXmlCell id="544" r="E10" connectionId="0">
    <xmlCellPr id="1" uniqueName="P1004194">
      <xmlPr mapId="1" xpath="/TFI-IZD-ZSE/IPK_1000356/P1004194" xmlDataType="decimal"/>
    </xmlCellPr>
  </singleXmlCell>
  <singleXmlCell id="545" r="F10" connectionId="0">
    <xmlCellPr id="1" uniqueName="P1004195">
      <xmlPr mapId="1" xpath="/TFI-IZD-ZSE/IPK_1000356/P1004195" xmlDataType="decimal"/>
    </xmlCellPr>
  </singleXmlCell>
  <singleXmlCell id="546" r="G10" connectionId="0">
    <xmlCellPr id="1" uniqueName="P1004196">
      <xmlPr mapId="1" xpath="/TFI-IZD-ZSE/IPK_1000356/P1004196" xmlDataType="decimal"/>
    </xmlCellPr>
  </singleXmlCell>
  <singleXmlCell id="547" r="H10" connectionId="0">
    <xmlCellPr id="1" uniqueName="P1004197">
      <xmlPr mapId="1" xpath="/TFI-IZD-ZSE/IPK_1000356/P1004197" xmlDataType="decimal"/>
    </xmlCellPr>
  </singleXmlCell>
  <singleXmlCell id="548" r="I10" connectionId="0">
    <xmlCellPr id="1" uniqueName="P1004198">
      <xmlPr mapId="1" xpath="/TFI-IZD-ZSE/IPK_1000356/P1004198" xmlDataType="decimal"/>
    </xmlCellPr>
  </singleXmlCell>
  <singleXmlCell id="549" r="J10" connectionId="0">
    <xmlCellPr id="1" uniqueName="P1004199">
      <xmlPr mapId="1" xpath="/TFI-IZD-ZSE/IPK_1000356/P1004199" xmlDataType="decimal"/>
    </xmlCellPr>
  </singleXmlCell>
  <singleXmlCell id="550" r="K10" connectionId="0">
    <xmlCellPr id="1" uniqueName="P1004200">
      <xmlPr mapId="1" xpath="/TFI-IZD-ZSE/IPK_1000356/P1004200" xmlDataType="decimal"/>
    </xmlCellPr>
  </singleXmlCell>
  <singleXmlCell id="551" r="C11" connectionId="0">
    <xmlCellPr id="1" uniqueName="P1004201">
      <xmlPr mapId="1" xpath="/TFI-IZD-ZSE/IPK_1000356/P1004201" xmlDataType="decimal"/>
    </xmlCellPr>
  </singleXmlCell>
  <singleXmlCell id="552" r="D11" connectionId="0">
    <xmlCellPr id="1" uniqueName="P1004202">
      <xmlPr mapId="1" xpath="/TFI-IZD-ZSE/IPK_1000356/P1004202" xmlDataType="decimal"/>
    </xmlCellPr>
  </singleXmlCell>
  <singleXmlCell id="553" r="E11" connectionId="0">
    <xmlCellPr id="1" uniqueName="P1004203">
      <xmlPr mapId="1" xpath="/TFI-IZD-ZSE/IPK_1000356/P1004203" xmlDataType="decimal"/>
    </xmlCellPr>
  </singleXmlCell>
  <singleXmlCell id="554" r="F11" connectionId="0">
    <xmlCellPr id="1" uniqueName="P1004204">
      <xmlPr mapId="1" xpath="/TFI-IZD-ZSE/IPK_1000356/P1004204" xmlDataType="decimal"/>
    </xmlCellPr>
  </singleXmlCell>
  <singleXmlCell id="555" r="G11" connectionId="0">
    <xmlCellPr id="1" uniqueName="P1004205">
      <xmlPr mapId="1" xpath="/TFI-IZD-ZSE/IPK_1000356/P1004205" xmlDataType="decimal"/>
    </xmlCellPr>
  </singleXmlCell>
  <singleXmlCell id="556" r="H11" connectionId="0">
    <xmlCellPr id="1" uniqueName="P1004206">
      <xmlPr mapId="1" xpath="/TFI-IZD-ZSE/IPK_1000356/P1004206" xmlDataType="decimal"/>
    </xmlCellPr>
  </singleXmlCell>
  <singleXmlCell id="557" r="I11" connectionId="0">
    <xmlCellPr id="1" uniqueName="P1004207">
      <xmlPr mapId="1" xpath="/TFI-IZD-ZSE/IPK_1000356/P1004207" xmlDataType="decimal"/>
    </xmlCellPr>
  </singleXmlCell>
  <singleXmlCell id="558" r="J11" connectionId="0">
    <xmlCellPr id="1" uniqueName="P1004208">
      <xmlPr mapId="1" xpath="/TFI-IZD-ZSE/IPK_1000356/P1004208" xmlDataType="decimal"/>
    </xmlCellPr>
  </singleXmlCell>
  <singleXmlCell id="559" r="K11" connectionId="0">
    <xmlCellPr id="1" uniqueName="P1004209">
      <xmlPr mapId="1" xpath="/TFI-IZD-ZSE/IPK_1000356/P1004209" xmlDataType="decimal"/>
    </xmlCellPr>
  </singleXmlCell>
  <singleXmlCell id="560" r="C12" connectionId="0">
    <xmlCellPr id="1" uniqueName="P1004210">
      <xmlPr mapId="1" xpath="/TFI-IZD-ZSE/IPK_1000356/P1004210" xmlDataType="decimal"/>
    </xmlCellPr>
  </singleXmlCell>
  <singleXmlCell id="561" r="D12" connectionId="0">
    <xmlCellPr id="1" uniqueName="P1004211">
      <xmlPr mapId="1" xpath="/TFI-IZD-ZSE/IPK_1000356/P1004211" xmlDataType="decimal"/>
    </xmlCellPr>
  </singleXmlCell>
  <singleXmlCell id="562" r="E12" connectionId="0">
    <xmlCellPr id="1" uniqueName="P1004212">
      <xmlPr mapId="1" xpath="/TFI-IZD-ZSE/IPK_1000356/P1004212" xmlDataType="decimal"/>
    </xmlCellPr>
  </singleXmlCell>
  <singleXmlCell id="563" r="F12" connectionId="0">
    <xmlCellPr id="1" uniqueName="P1004213">
      <xmlPr mapId="1" xpath="/TFI-IZD-ZSE/IPK_1000356/P1004213" xmlDataType="decimal"/>
    </xmlCellPr>
  </singleXmlCell>
  <singleXmlCell id="564" r="G12" connectionId="0">
    <xmlCellPr id="1" uniqueName="P1004214">
      <xmlPr mapId="1" xpath="/TFI-IZD-ZSE/IPK_1000356/P1004214" xmlDataType="decimal"/>
    </xmlCellPr>
  </singleXmlCell>
  <singleXmlCell id="565" r="H12" connectionId="0">
    <xmlCellPr id="1" uniqueName="P1004215">
      <xmlPr mapId="1" xpath="/TFI-IZD-ZSE/IPK_1000356/P1004215" xmlDataType="decimal"/>
    </xmlCellPr>
  </singleXmlCell>
  <singleXmlCell id="566" r="I12" connectionId="0">
    <xmlCellPr id="1" uniqueName="P1004216">
      <xmlPr mapId="1" xpath="/TFI-IZD-ZSE/IPK_1000356/P1004216" xmlDataType="decimal"/>
    </xmlCellPr>
  </singleXmlCell>
  <singleXmlCell id="567" r="J12" connectionId="0">
    <xmlCellPr id="1" uniqueName="P1004217">
      <xmlPr mapId="1" xpath="/TFI-IZD-ZSE/IPK_1000356/P1004217" xmlDataType="decimal"/>
    </xmlCellPr>
  </singleXmlCell>
  <singleXmlCell id="568" r="K12" connectionId="0">
    <xmlCellPr id="1" uniqueName="P1004218">
      <xmlPr mapId="1" xpath="/TFI-IZD-ZSE/IPK_1000356/P1004218" xmlDataType="decimal"/>
    </xmlCellPr>
  </singleXmlCell>
  <singleXmlCell id="569" r="C13" connectionId="0">
    <xmlCellPr id="1" uniqueName="P1026622">
      <xmlPr mapId="1" xpath="/TFI-IZD-ZSE/IPK_1000356/P1026622" xmlDataType="decimal"/>
    </xmlCellPr>
  </singleXmlCell>
  <singleXmlCell id="570" r="D13" connectionId="0">
    <xmlCellPr id="1" uniqueName="P1026623">
      <xmlPr mapId="1" xpath="/TFI-IZD-ZSE/IPK_1000356/P1026623" xmlDataType="decimal"/>
    </xmlCellPr>
  </singleXmlCell>
  <singleXmlCell id="571" r="E13" connectionId="0">
    <xmlCellPr id="1" uniqueName="P1026624">
      <xmlPr mapId="1" xpath="/TFI-IZD-ZSE/IPK_1000356/P1026624" xmlDataType="decimal"/>
    </xmlCellPr>
  </singleXmlCell>
  <singleXmlCell id="572" r="F13" connectionId="0">
    <xmlCellPr id="1" uniqueName="P1026625">
      <xmlPr mapId="1" xpath="/TFI-IZD-ZSE/IPK_1000356/P1026625" xmlDataType="decimal"/>
    </xmlCellPr>
  </singleXmlCell>
  <singleXmlCell id="573" r="G13" connectionId="0">
    <xmlCellPr id="1" uniqueName="P1026626">
      <xmlPr mapId="1" xpath="/TFI-IZD-ZSE/IPK_1000356/P1026626" xmlDataType="decimal"/>
    </xmlCellPr>
  </singleXmlCell>
  <singleXmlCell id="574" r="H13" connectionId="0">
    <xmlCellPr id="1" uniqueName="P1026627">
      <xmlPr mapId="1" xpath="/TFI-IZD-ZSE/IPK_1000356/P1026627" xmlDataType="decimal"/>
    </xmlCellPr>
  </singleXmlCell>
  <singleXmlCell id="575" r="I13" connectionId="0">
    <xmlCellPr id="1" uniqueName="P1026628">
      <xmlPr mapId="1" xpath="/TFI-IZD-ZSE/IPK_1000356/P1026628" xmlDataType="decimal"/>
    </xmlCellPr>
  </singleXmlCell>
  <singleXmlCell id="576" r="J13" connectionId="0">
    <xmlCellPr id="1" uniqueName="P1026629">
      <xmlPr mapId="1" xpath="/TFI-IZD-ZSE/IPK_1000356/P1026629" xmlDataType="decimal"/>
    </xmlCellPr>
  </singleXmlCell>
  <singleXmlCell id="577" r="K13" connectionId="0">
    <xmlCellPr id="1" uniqueName="P1026630">
      <xmlPr mapId="1" xpath="/TFI-IZD-ZSE/IPK_1000356/P1026630" xmlDataType="decimal"/>
    </xmlCellPr>
  </singleXmlCell>
  <singleXmlCell id="578" r="C14" connectionId="0">
    <xmlCellPr id="1" uniqueName="P1004219">
      <xmlPr mapId="1" xpath="/TFI-IZD-ZSE/IPK_1000356/P1004219" xmlDataType="decimal"/>
    </xmlCellPr>
  </singleXmlCell>
  <singleXmlCell id="579" r="D14" connectionId="0">
    <xmlCellPr id="1" uniqueName="P1004220">
      <xmlPr mapId="1" xpath="/TFI-IZD-ZSE/IPK_1000356/P1004220" xmlDataType="decimal"/>
    </xmlCellPr>
  </singleXmlCell>
  <singleXmlCell id="580" r="E14" connectionId="0">
    <xmlCellPr id="1" uniqueName="P1004221">
      <xmlPr mapId="1" xpath="/TFI-IZD-ZSE/IPK_1000356/P1004221" xmlDataType="decimal"/>
    </xmlCellPr>
  </singleXmlCell>
  <singleXmlCell id="581" r="F14" connectionId="0">
    <xmlCellPr id="1" uniqueName="P1004222">
      <xmlPr mapId="1" xpath="/TFI-IZD-ZSE/IPK_1000356/P1004222" xmlDataType="decimal"/>
    </xmlCellPr>
  </singleXmlCell>
  <singleXmlCell id="582" r="G14" connectionId="0">
    <xmlCellPr id="1" uniqueName="P1004223">
      <xmlPr mapId="1" xpath="/TFI-IZD-ZSE/IPK_1000356/P1004223" xmlDataType="decimal"/>
    </xmlCellPr>
  </singleXmlCell>
  <singleXmlCell id="583" r="H14" connectionId="0">
    <xmlCellPr id="1" uniqueName="P1004224">
      <xmlPr mapId="1" xpath="/TFI-IZD-ZSE/IPK_1000356/P1004224" xmlDataType="decimal"/>
    </xmlCellPr>
  </singleXmlCell>
  <singleXmlCell id="584" r="I14" connectionId="0">
    <xmlCellPr id="1" uniqueName="P1004225">
      <xmlPr mapId="1" xpath="/TFI-IZD-ZSE/IPK_1000356/P1004225" xmlDataType="decimal"/>
    </xmlCellPr>
  </singleXmlCell>
  <singleXmlCell id="585" r="J14" connectionId="0">
    <xmlCellPr id="1" uniqueName="P1004226">
      <xmlPr mapId="1" xpath="/TFI-IZD-ZSE/IPK_1000356/P1004226" xmlDataType="decimal"/>
    </xmlCellPr>
  </singleXmlCell>
  <singleXmlCell id="586" r="K14" connectionId="0">
    <xmlCellPr id="1" uniqueName="P1004227">
      <xmlPr mapId="1" xpath="/TFI-IZD-ZSE/IPK_1000356/P1004227" xmlDataType="decimal"/>
    </xmlCellPr>
  </singleXmlCell>
  <singleXmlCell id="587" r="C15" connectionId="0">
    <xmlCellPr id="1" uniqueName="P1004228">
      <xmlPr mapId="1" xpath="/TFI-IZD-ZSE/IPK_1000356/P1004228" xmlDataType="decimal"/>
    </xmlCellPr>
  </singleXmlCell>
  <singleXmlCell id="588" r="D15" connectionId="0">
    <xmlCellPr id="1" uniqueName="P1004229">
      <xmlPr mapId="1" xpath="/TFI-IZD-ZSE/IPK_1000356/P1004229" xmlDataType="decimal"/>
    </xmlCellPr>
  </singleXmlCell>
  <singleXmlCell id="589" r="E15" connectionId="0">
    <xmlCellPr id="1" uniqueName="P1004230">
      <xmlPr mapId="1" xpath="/TFI-IZD-ZSE/IPK_1000356/P1004230" xmlDataType="decimal"/>
    </xmlCellPr>
  </singleXmlCell>
  <singleXmlCell id="590" r="F15" connectionId="0">
    <xmlCellPr id="1" uniqueName="P1004231">
      <xmlPr mapId="1" xpath="/TFI-IZD-ZSE/IPK_1000356/P1004231" xmlDataType="decimal"/>
    </xmlCellPr>
  </singleXmlCell>
  <singleXmlCell id="591" r="G15" connectionId="0">
    <xmlCellPr id="1" uniqueName="P1004232">
      <xmlPr mapId="1" xpath="/TFI-IZD-ZSE/IPK_1000356/P1004232" xmlDataType="decimal"/>
    </xmlCellPr>
  </singleXmlCell>
  <singleXmlCell id="592" r="H15" connectionId="0">
    <xmlCellPr id="1" uniqueName="P1004233">
      <xmlPr mapId="1" xpath="/TFI-IZD-ZSE/IPK_1000356/P1004233" xmlDataType="decimal"/>
    </xmlCellPr>
  </singleXmlCell>
  <singleXmlCell id="593" r="I15" connectionId="0">
    <xmlCellPr id="1" uniqueName="P1004234">
      <xmlPr mapId="1" xpath="/TFI-IZD-ZSE/IPK_1000356/P1004234" xmlDataType="decimal"/>
    </xmlCellPr>
  </singleXmlCell>
  <singleXmlCell id="594" r="J15" connectionId="0">
    <xmlCellPr id="1" uniqueName="P1004235">
      <xmlPr mapId="1" xpath="/TFI-IZD-ZSE/IPK_1000356/P1004235" xmlDataType="decimal"/>
    </xmlCellPr>
  </singleXmlCell>
  <singleXmlCell id="595" r="K15" connectionId="0">
    <xmlCellPr id="1" uniqueName="P1004236">
      <xmlPr mapId="1" xpath="/TFI-IZD-ZSE/IPK_1000356/P1004236" xmlDataType="decimal"/>
    </xmlCellPr>
  </singleXmlCell>
  <singleXmlCell id="596" r="C16" connectionId="0">
    <xmlCellPr id="1" uniqueName="P1004237">
      <xmlPr mapId="1" xpath="/TFI-IZD-ZSE/IPK_1000356/P1004237" xmlDataType="decimal"/>
    </xmlCellPr>
  </singleXmlCell>
  <singleXmlCell id="597" r="D16" connectionId="0">
    <xmlCellPr id="1" uniqueName="P1004238">
      <xmlPr mapId="1" xpath="/TFI-IZD-ZSE/IPK_1000356/P1004238" xmlDataType="decimal"/>
    </xmlCellPr>
  </singleXmlCell>
  <singleXmlCell id="598" r="E16" connectionId="0">
    <xmlCellPr id="1" uniqueName="P1004239">
      <xmlPr mapId="1" xpath="/TFI-IZD-ZSE/IPK_1000356/P1004239" xmlDataType="decimal"/>
    </xmlCellPr>
  </singleXmlCell>
  <singleXmlCell id="599" r="F16" connectionId="0">
    <xmlCellPr id="1" uniqueName="P1004240">
      <xmlPr mapId="1" xpath="/TFI-IZD-ZSE/IPK_1000356/P1004240" xmlDataType="decimal"/>
    </xmlCellPr>
  </singleXmlCell>
  <singleXmlCell id="600" r="G16" connectionId="0">
    <xmlCellPr id="1" uniqueName="P1004241">
      <xmlPr mapId="1" xpath="/TFI-IZD-ZSE/IPK_1000356/P1004241" xmlDataType="decimal"/>
    </xmlCellPr>
  </singleXmlCell>
  <singleXmlCell id="601" r="H16" connectionId="0">
    <xmlCellPr id="1" uniqueName="P1004242">
      <xmlPr mapId="1" xpath="/TFI-IZD-ZSE/IPK_1000356/P1004242" xmlDataType="decimal"/>
    </xmlCellPr>
  </singleXmlCell>
  <singleXmlCell id="602" r="I16" connectionId="0">
    <xmlCellPr id="1" uniqueName="P1004243">
      <xmlPr mapId="1" xpath="/TFI-IZD-ZSE/IPK_1000356/P1004243" xmlDataType="decimal"/>
    </xmlCellPr>
  </singleXmlCell>
  <singleXmlCell id="603" r="J16" connectionId="0">
    <xmlCellPr id="1" uniqueName="P1004244">
      <xmlPr mapId="1" xpath="/TFI-IZD-ZSE/IPK_1000356/P1004244" xmlDataType="decimal"/>
    </xmlCellPr>
  </singleXmlCell>
  <singleXmlCell id="604" r="K16" connectionId="0">
    <xmlCellPr id="1" uniqueName="P1004245">
      <xmlPr mapId="1" xpath="/TFI-IZD-ZSE/IPK_1000356/P1004245" xmlDataType="decimal"/>
    </xmlCellPr>
  </singleXmlCell>
  <singleXmlCell id="605" r="C17" connectionId="0">
    <xmlCellPr id="1" uniqueName="P1004246">
      <xmlPr mapId="1" xpath="/TFI-IZD-ZSE/IPK_1000356/P1004246" xmlDataType="decimal"/>
    </xmlCellPr>
  </singleXmlCell>
  <singleXmlCell id="606" r="D17" connectionId="0">
    <xmlCellPr id="1" uniqueName="P1004247">
      <xmlPr mapId="1" xpath="/TFI-IZD-ZSE/IPK_1000356/P1004247" xmlDataType="decimal"/>
    </xmlCellPr>
  </singleXmlCell>
  <singleXmlCell id="607" r="E17" connectionId="0">
    <xmlCellPr id="1" uniqueName="P1004248">
      <xmlPr mapId="1" xpath="/TFI-IZD-ZSE/IPK_1000356/P1004248" xmlDataType="decimal"/>
    </xmlCellPr>
  </singleXmlCell>
  <singleXmlCell id="608" r="F17" connectionId="0">
    <xmlCellPr id="1" uniqueName="P1004249">
      <xmlPr mapId="1" xpath="/TFI-IZD-ZSE/IPK_1000356/P1004249" xmlDataType="decimal"/>
    </xmlCellPr>
  </singleXmlCell>
  <singleXmlCell id="609" r="G17" connectionId="0">
    <xmlCellPr id="1" uniqueName="P1004250">
      <xmlPr mapId="1" xpath="/TFI-IZD-ZSE/IPK_1000356/P1004250" xmlDataType="decimal"/>
    </xmlCellPr>
  </singleXmlCell>
  <singleXmlCell id="610" r="H17" connectionId="0">
    <xmlCellPr id="1" uniqueName="P1004251">
      <xmlPr mapId="1" xpath="/TFI-IZD-ZSE/IPK_1000356/P1004251" xmlDataType="decimal"/>
    </xmlCellPr>
  </singleXmlCell>
  <singleXmlCell id="611" r="I17" connectionId="0">
    <xmlCellPr id="1" uniqueName="P1004252">
      <xmlPr mapId="1" xpath="/TFI-IZD-ZSE/IPK_1000356/P1004252" xmlDataType="decimal"/>
    </xmlCellPr>
  </singleXmlCell>
  <singleXmlCell id="612" r="J17" connectionId="0">
    <xmlCellPr id="1" uniqueName="P1004253">
      <xmlPr mapId="1" xpath="/TFI-IZD-ZSE/IPK_1000356/P1004253" xmlDataType="decimal"/>
    </xmlCellPr>
  </singleXmlCell>
  <singleXmlCell id="613" r="K17" connectionId="0">
    <xmlCellPr id="1" uniqueName="P1004254">
      <xmlPr mapId="1" xpath="/TFI-IZD-ZSE/IPK_1000356/P1004254" xmlDataType="decimal"/>
    </xmlCellPr>
  </singleXmlCell>
  <singleXmlCell id="614" r="C18" connectionId="0">
    <xmlCellPr id="1" uniqueName="P1004255">
      <xmlPr mapId="1" xpath="/TFI-IZD-ZSE/IPK_1000356/P1004255" xmlDataType="decimal"/>
    </xmlCellPr>
  </singleXmlCell>
  <singleXmlCell id="615" r="D18" connectionId="0">
    <xmlCellPr id="1" uniqueName="P1004256">
      <xmlPr mapId="1" xpath="/TFI-IZD-ZSE/IPK_1000356/P1004256" xmlDataType="decimal"/>
    </xmlCellPr>
  </singleXmlCell>
  <singleXmlCell id="616" r="E18" connectionId="0">
    <xmlCellPr id="1" uniqueName="P1004257">
      <xmlPr mapId="1" xpath="/TFI-IZD-ZSE/IPK_1000356/P1004257" xmlDataType="decimal"/>
    </xmlCellPr>
  </singleXmlCell>
  <singleXmlCell id="617" r="F18" connectionId="0">
    <xmlCellPr id="1" uniqueName="P1004258">
      <xmlPr mapId="1" xpath="/TFI-IZD-ZSE/IPK_1000356/P1004258" xmlDataType="decimal"/>
    </xmlCellPr>
  </singleXmlCell>
  <singleXmlCell id="618" r="G18" connectionId="0">
    <xmlCellPr id="1" uniqueName="P1004259">
      <xmlPr mapId="1" xpath="/TFI-IZD-ZSE/IPK_1000356/P1004259" xmlDataType="decimal"/>
    </xmlCellPr>
  </singleXmlCell>
  <singleXmlCell id="619" r="H18" connectionId="0">
    <xmlCellPr id="1" uniqueName="P1004260">
      <xmlPr mapId="1" xpath="/TFI-IZD-ZSE/IPK_1000356/P1004260" xmlDataType="decimal"/>
    </xmlCellPr>
  </singleXmlCell>
  <singleXmlCell id="620" r="I18" connectionId="0">
    <xmlCellPr id="1" uniqueName="P1004261">
      <xmlPr mapId="1" xpath="/TFI-IZD-ZSE/IPK_1000356/P1004261" xmlDataType="decimal"/>
    </xmlCellPr>
  </singleXmlCell>
  <singleXmlCell id="621" r="J18" connectionId="0">
    <xmlCellPr id="1" uniqueName="P1004262">
      <xmlPr mapId="1" xpath="/TFI-IZD-ZSE/IPK_1000356/P1004262" xmlDataType="decimal"/>
    </xmlCellPr>
  </singleXmlCell>
  <singleXmlCell id="622" r="K18" connectionId="0">
    <xmlCellPr id="1" uniqueName="P1004263">
      <xmlPr mapId="1" xpath="/TFI-IZD-ZSE/IPK_1000356/P1004263" xmlDataType="decimal"/>
    </xmlCellPr>
  </singleXmlCell>
  <singleXmlCell id="623" r="C19" connectionId="0">
    <xmlCellPr id="1" uniqueName="P1026631">
      <xmlPr mapId="1" xpath="/TFI-IZD-ZSE/IPK_1000356/P1026631" xmlDataType="decimal"/>
    </xmlCellPr>
  </singleXmlCell>
  <singleXmlCell id="624" r="D19" connectionId="0">
    <xmlCellPr id="1" uniqueName="P1026632">
      <xmlPr mapId="1" xpath="/TFI-IZD-ZSE/IPK_1000356/P1026632" xmlDataType="decimal"/>
    </xmlCellPr>
  </singleXmlCell>
  <singleXmlCell id="625" r="E19" connectionId="0">
    <xmlCellPr id="1" uniqueName="P1026633">
      <xmlPr mapId="1" xpath="/TFI-IZD-ZSE/IPK_1000356/P1026633" xmlDataType="decimal"/>
    </xmlCellPr>
  </singleXmlCell>
  <singleXmlCell id="626" r="F19" connectionId="0">
    <xmlCellPr id="1" uniqueName="P1026634">
      <xmlPr mapId="1" xpath="/TFI-IZD-ZSE/IPK_1000356/P1026634" xmlDataType="decimal"/>
    </xmlCellPr>
  </singleXmlCell>
  <singleXmlCell id="627" r="G19" connectionId="0">
    <xmlCellPr id="1" uniqueName="P1026635">
      <xmlPr mapId="1" xpath="/TFI-IZD-ZSE/IPK_1000356/P1026635" xmlDataType="decimal"/>
    </xmlCellPr>
  </singleXmlCell>
  <singleXmlCell id="628" r="H19" connectionId="0">
    <xmlCellPr id="1" uniqueName="P1026636">
      <xmlPr mapId="1" xpath="/TFI-IZD-ZSE/IPK_1000356/P1026636" xmlDataType="decimal"/>
    </xmlCellPr>
  </singleXmlCell>
  <singleXmlCell id="629" r="I19" connectionId="0">
    <xmlCellPr id="1" uniqueName="P1026637">
      <xmlPr mapId="1" xpath="/TFI-IZD-ZSE/IPK_1000356/P1026637" xmlDataType="decimal"/>
    </xmlCellPr>
  </singleXmlCell>
  <singleXmlCell id="630" r="J19" connectionId="0">
    <xmlCellPr id="1" uniqueName="P1026638">
      <xmlPr mapId="1" xpath="/TFI-IZD-ZSE/IPK_1000356/P1026638" xmlDataType="decimal"/>
    </xmlCellPr>
  </singleXmlCell>
  <singleXmlCell id="631" r="K19" connectionId="0">
    <xmlCellPr id="1" uniqueName="P1026639">
      <xmlPr mapId="1" xpath="/TFI-IZD-ZSE/IPK_1000356/P1026639" xmlDataType="decimal"/>
    </xmlCellPr>
  </singleXmlCell>
  <singleXmlCell id="632" r="C20" connectionId="0">
    <xmlCellPr id="1" uniqueName="P1004264">
      <xmlPr mapId="1" xpath="/TFI-IZD-ZSE/IPK_1000356/P1004264" xmlDataType="decimal"/>
    </xmlCellPr>
  </singleXmlCell>
  <singleXmlCell id="633" r="D20" connectionId="0">
    <xmlCellPr id="1" uniqueName="P1004265">
      <xmlPr mapId="1" xpath="/TFI-IZD-ZSE/IPK_1000356/P1004265" xmlDataType="decimal"/>
    </xmlCellPr>
  </singleXmlCell>
  <singleXmlCell id="634" r="E20" connectionId="0">
    <xmlCellPr id="1" uniqueName="P1004266">
      <xmlPr mapId="1" xpath="/TFI-IZD-ZSE/IPK_1000356/P1004266" xmlDataType="decimal"/>
    </xmlCellPr>
  </singleXmlCell>
  <singleXmlCell id="635" r="F20" connectionId="0">
    <xmlCellPr id="1" uniqueName="P1004267">
      <xmlPr mapId="1" xpath="/TFI-IZD-ZSE/IPK_1000356/P1004267" xmlDataType="decimal"/>
    </xmlCellPr>
  </singleXmlCell>
  <singleXmlCell id="636" r="G20" connectionId="0">
    <xmlCellPr id="1" uniqueName="P1004268">
      <xmlPr mapId="1" xpath="/TFI-IZD-ZSE/IPK_1000356/P1004268" xmlDataType="decimal"/>
    </xmlCellPr>
  </singleXmlCell>
  <singleXmlCell id="637" r="H20" connectionId="0">
    <xmlCellPr id="1" uniqueName="P1004269">
      <xmlPr mapId="1" xpath="/TFI-IZD-ZSE/IPK_1000356/P1004269" xmlDataType="decimal"/>
    </xmlCellPr>
  </singleXmlCell>
  <singleXmlCell id="638" r="I20" connectionId="0">
    <xmlCellPr id="1" uniqueName="P1004270">
      <xmlPr mapId="1" xpath="/TFI-IZD-ZSE/IPK_1000356/P1004270" xmlDataType="decimal"/>
    </xmlCellPr>
  </singleXmlCell>
  <singleXmlCell id="639" r="J20" connectionId="0">
    <xmlCellPr id="1" uniqueName="P1004271">
      <xmlPr mapId="1" xpath="/TFI-IZD-ZSE/IPK_1000356/P1004271" xmlDataType="decimal"/>
    </xmlCellPr>
  </singleXmlCell>
  <singleXmlCell id="640" r="K20" connectionId="0">
    <xmlCellPr id="1" uniqueName="P1004272">
      <xmlPr mapId="1" xpath="/TFI-IZD-ZSE/IPK_1000356/P1004272" xmlDataType="decimal"/>
    </xmlCellPr>
  </singleXmlCell>
  <singleXmlCell id="641" r="C21" connectionId="0">
    <xmlCellPr id="1" uniqueName="P1004273">
      <xmlPr mapId="1" xpath="/TFI-IZD-ZSE/IPK_1000356/P1004273" xmlDataType="decimal"/>
    </xmlCellPr>
  </singleXmlCell>
  <singleXmlCell id="642" r="D21" connectionId="0">
    <xmlCellPr id="1" uniqueName="P1004274">
      <xmlPr mapId="1" xpath="/TFI-IZD-ZSE/IPK_1000356/P1004274" xmlDataType="decimal"/>
    </xmlCellPr>
  </singleXmlCell>
  <singleXmlCell id="643" r="E21" connectionId="0">
    <xmlCellPr id="1" uniqueName="P1004275">
      <xmlPr mapId="1" xpath="/TFI-IZD-ZSE/IPK_1000356/P1004275" xmlDataType="decimal"/>
    </xmlCellPr>
  </singleXmlCell>
  <singleXmlCell id="644" r="F21" connectionId="0">
    <xmlCellPr id="1" uniqueName="P1004276">
      <xmlPr mapId="1" xpath="/TFI-IZD-ZSE/IPK_1000356/P1004276" xmlDataType="decimal"/>
    </xmlCellPr>
  </singleXmlCell>
  <singleXmlCell id="645" r="G21" connectionId="0">
    <xmlCellPr id="1" uniqueName="P1004277">
      <xmlPr mapId="1" xpath="/TFI-IZD-ZSE/IPK_1000356/P1004277" xmlDataType="decimal"/>
    </xmlCellPr>
  </singleXmlCell>
  <singleXmlCell id="646" r="H21" connectionId="0">
    <xmlCellPr id="1" uniqueName="P1004278">
      <xmlPr mapId="1" xpath="/TFI-IZD-ZSE/IPK_1000356/P1004278" xmlDataType="decimal"/>
    </xmlCellPr>
  </singleXmlCell>
  <singleXmlCell id="647" r="I21" connectionId="0">
    <xmlCellPr id="1" uniqueName="P1004279">
      <xmlPr mapId="1" xpath="/TFI-IZD-ZSE/IPK_1000356/P1004279" xmlDataType="decimal"/>
    </xmlCellPr>
  </singleXmlCell>
  <singleXmlCell id="648" r="J21" connectionId="0">
    <xmlCellPr id="1" uniqueName="P1004280">
      <xmlPr mapId="1" xpath="/TFI-IZD-ZSE/IPK_1000356/P1004280" xmlDataType="decimal"/>
    </xmlCellPr>
  </singleXmlCell>
  <singleXmlCell id="649" r="K21" connectionId="0">
    <xmlCellPr id="1" uniqueName="P1004281">
      <xmlPr mapId="1" xpath="/TFI-IZD-ZSE/IPK_1000356/P1004281" xmlDataType="decimal"/>
    </xmlCellPr>
  </singleXmlCell>
  <singleXmlCell id="650" r="C22" connectionId="0">
    <xmlCellPr id="1" uniqueName="P1026640">
      <xmlPr mapId="1" xpath="/TFI-IZD-ZSE/IPK_1000356/P1026640" xmlDataType="decimal"/>
    </xmlCellPr>
  </singleXmlCell>
  <singleXmlCell id="651" r="D22" connectionId="0">
    <xmlCellPr id="1" uniqueName="P1026641">
      <xmlPr mapId="1" xpath="/TFI-IZD-ZSE/IPK_1000356/P1026641" xmlDataType="decimal"/>
    </xmlCellPr>
  </singleXmlCell>
  <singleXmlCell id="652" r="E22" connectionId="0">
    <xmlCellPr id="1" uniqueName="P1026642">
      <xmlPr mapId="1" xpath="/TFI-IZD-ZSE/IPK_1000356/P1026642" xmlDataType="decimal"/>
    </xmlCellPr>
  </singleXmlCell>
  <singleXmlCell id="653" r="F22" connectionId="0">
    <xmlCellPr id="1" uniqueName="P1026643">
      <xmlPr mapId="1" xpath="/TFI-IZD-ZSE/IPK_1000356/P1026643" xmlDataType="decimal"/>
    </xmlCellPr>
  </singleXmlCell>
  <singleXmlCell id="654" r="G22" connectionId="0">
    <xmlCellPr id="1" uniqueName="P1026644">
      <xmlPr mapId="1" xpath="/TFI-IZD-ZSE/IPK_1000356/P1026644" xmlDataType="decimal"/>
    </xmlCellPr>
  </singleXmlCell>
  <singleXmlCell id="655" r="H22" connectionId="0">
    <xmlCellPr id="1" uniqueName="P1026645">
      <xmlPr mapId="1" xpath="/TFI-IZD-ZSE/IPK_1000356/P1026645" xmlDataType="decimal"/>
    </xmlCellPr>
  </singleXmlCell>
  <singleXmlCell id="656" r="I22" connectionId="0">
    <xmlCellPr id="1" uniqueName="P1026646">
      <xmlPr mapId="1" xpath="/TFI-IZD-ZSE/IPK_1000356/P1026646" xmlDataType="decimal"/>
    </xmlCellPr>
  </singleXmlCell>
  <singleXmlCell id="657" r="J22" connectionId="0">
    <xmlCellPr id="1" uniqueName="P1026647">
      <xmlPr mapId="1" xpath="/TFI-IZD-ZSE/IPK_1000356/P1026647" xmlDataType="decimal"/>
    </xmlCellPr>
  </singleXmlCell>
  <singleXmlCell id="658" r="K22" connectionId="0">
    <xmlCellPr id="1" uniqueName="P1026648">
      <xmlPr mapId="1" xpath="/TFI-IZD-ZSE/IPK_1000356/P1026648" xmlDataType="decimal"/>
    </xmlCellPr>
  </singleXmlCell>
  <singleXmlCell id="659" r="C23" connectionId="0">
    <xmlCellPr id="1" uniqueName="P1026649">
      <xmlPr mapId="1" xpath="/TFI-IZD-ZSE/IPK_1000356/P1026649" xmlDataType="decimal"/>
    </xmlCellPr>
  </singleXmlCell>
  <singleXmlCell id="660" r="D23" connectionId="0">
    <xmlCellPr id="1" uniqueName="P1026650">
      <xmlPr mapId="1" xpath="/TFI-IZD-ZSE/IPK_1000356/P1026650" xmlDataType="decimal"/>
    </xmlCellPr>
  </singleXmlCell>
  <singleXmlCell id="661" r="E23" connectionId="0">
    <xmlCellPr id="1" uniqueName="P1026651">
      <xmlPr mapId="1" xpath="/TFI-IZD-ZSE/IPK_1000356/P1026651" xmlDataType="decimal"/>
    </xmlCellPr>
  </singleXmlCell>
  <singleXmlCell id="662" r="F23" connectionId="0">
    <xmlCellPr id="1" uniqueName="P1026652">
      <xmlPr mapId="1" xpath="/TFI-IZD-ZSE/IPK_1000356/P1026652" xmlDataType="decimal"/>
    </xmlCellPr>
  </singleXmlCell>
  <singleXmlCell id="663" r="G23" connectionId="0">
    <xmlCellPr id="1" uniqueName="P1026653">
      <xmlPr mapId="1" xpath="/TFI-IZD-ZSE/IPK_1000356/P1026653" xmlDataType="decimal"/>
    </xmlCellPr>
  </singleXmlCell>
  <singleXmlCell id="664" r="H23" connectionId="0">
    <xmlCellPr id="1" uniqueName="P1026654">
      <xmlPr mapId="1" xpath="/TFI-IZD-ZSE/IPK_1000356/P1026654" xmlDataType="decimal"/>
    </xmlCellPr>
  </singleXmlCell>
  <singleXmlCell id="665" r="I23" connectionId="0">
    <xmlCellPr id="1" uniqueName="P1026655">
      <xmlPr mapId="1" xpath="/TFI-IZD-ZSE/IPK_1000356/P1026655" xmlDataType="decimal"/>
    </xmlCellPr>
  </singleXmlCell>
  <singleXmlCell id="666" r="J23" connectionId="0">
    <xmlCellPr id="1" uniqueName="P1026656">
      <xmlPr mapId="1" xpath="/TFI-IZD-ZSE/IPK_1000356/P1026656" xmlDataType="decimal"/>
    </xmlCellPr>
  </singleXmlCell>
  <singleXmlCell id="667" r="K23" connectionId="0">
    <xmlCellPr id="1" uniqueName="P1026657">
      <xmlPr mapId="1" xpath="/TFI-IZD-ZSE/IPK_1000356/P1026657" xmlDataType="decimal"/>
    </xmlCellPr>
  </singleXmlCell>
  <singleXmlCell id="668" r="C24" connectionId="0">
    <xmlCellPr id="1" uniqueName="P1004282">
      <xmlPr mapId="1" xpath="/TFI-IZD-ZSE/IPK_1000356/P1004282" xmlDataType="decimal"/>
    </xmlCellPr>
  </singleXmlCell>
  <singleXmlCell id="669" r="D24" connectionId="0">
    <xmlCellPr id="1" uniqueName="P1004283">
      <xmlPr mapId="1" xpath="/TFI-IZD-ZSE/IPK_1000356/P1004283" xmlDataType="decimal"/>
    </xmlCellPr>
  </singleXmlCell>
  <singleXmlCell id="670" r="E24" connectionId="0">
    <xmlCellPr id="1" uniqueName="P1004284">
      <xmlPr mapId="1" xpath="/TFI-IZD-ZSE/IPK_1000356/P1004284" xmlDataType="decimal"/>
    </xmlCellPr>
  </singleXmlCell>
  <singleXmlCell id="671" r="F24" connectionId="0">
    <xmlCellPr id="1" uniqueName="P1004285">
      <xmlPr mapId="1" xpath="/TFI-IZD-ZSE/IPK_1000356/P1004285" xmlDataType="decimal"/>
    </xmlCellPr>
  </singleXmlCell>
  <singleXmlCell id="672" r="G24" connectionId="0">
    <xmlCellPr id="1" uniqueName="P1004286">
      <xmlPr mapId="1" xpath="/TFI-IZD-ZSE/IPK_1000356/P1004286" xmlDataType="decimal"/>
    </xmlCellPr>
  </singleXmlCell>
  <singleXmlCell id="673" r="H24" connectionId="0">
    <xmlCellPr id="1" uniqueName="P1004287">
      <xmlPr mapId="1" xpath="/TFI-IZD-ZSE/IPK_1000356/P1004287" xmlDataType="decimal"/>
    </xmlCellPr>
  </singleXmlCell>
  <singleXmlCell id="674" r="I24" connectionId="0">
    <xmlCellPr id="1" uniqueName="P1004288">
      <xmlPr mapId="1" xpath="/TFI-IZD-ZSE/IPK_1000356/P1004288" xmlDataType="decimal"/>
    </xmlCellPr>
  </singleXmlCell>
  <singleXmlCell id="675" r="J24" connectionId="0">
    <xmlCellPr id="1" uniqueName="P1004289">
      <xmlPr mapId="1" xpath="/TFI-IZD-ZSE/IPK_1000356/P1004289" xmlDataType="decimal"/>
    </xmlCellPr>
  </singleXmlCell>
  <singleXmlCell id="676" r="K24" connectionId="0">
    <xmlCellPr id="1" uniqueName="P1004290">
      <xmlPr mapId="1" xpath="/TFI-IZD-ZSE/IPK_1000356/P1004290" xmlDataType="decimal"/>
    </xmlCellPr>
  </singleXmlCell>
  <singleXmlCell id="677" r="C25" connectionId="0">
    <xmlCellPr id="1" uniqueName="P1004291">
      <xmlPr mapId="1" xpath="/TFI-IZD-ZSE/IPK_1000356/P1004291" xmlDataType="decimal"/>
    </xmlCellPr>
  </singleXmlCell>
  <singleXmlCell id="678" r="D25" connectionId="0">
    <xmlCellPr id="1" uniqueName="P1004292">
      <xmlPr mapId="1" xpath="/TFI-IZD-ZSE/IPK_1000356/P1004292" xmlDataType="decimal"/>
    </xmlCellPr>
  </singleXmlCell>
  <singleXmlCell id="679" r="E25" connectionId="0">
    <xmlCellPr id="1" uniqueName="P1004293">
      <xmlPr mapId="1" xpath="/TFI-IZD-ZSE/IPK_1000356/P1004293" xmlDataType="decimal"/>
    </xmlCellPr>
  </singleXmlCell>
  <singleXmlCell id="680" r="F25" connectionId="0">
    <xmlCellPr id="1" uniqueName="P1004294">
      <xmlPr mapId="1" xpath="/TFI-IZD-ZSE/IPK_1000356/P1004294" xmlDataType="decimal"/>
    </xmlCellPr>
  </singleXmlCell>
  <singleXmlCell id="681" r="G25" connectionId="0">
    <xmlCellPr id="1" uniqueName="P1004295">
      <xmlPr mapId="1" xpath="/TFI-IZD-ZSE/IPK_1000356/P1004295" xmlDataType="decimal"/>
    </xmlCellPr>
  </singleXmlCell>
  <singleXmlCell id="682" r="H25" connectionId="0">
    <xmlCellPr id="1" uniqueName="P1004296">
      <xmlPr mapId="1" xpath="/TFI-IZD-ZSE/IPK_1000356/P1004296" xmlDataType="decimal"/>
    </xmlCellPr>
  </singleXmlCell>
  <singleXmlCell id="683" r="I25" connectionId="0">
    <xmlCellPr id="1" uniqueName="P1004297">
      <xmlPr mapId="1" xpath="/TFI-IZD-ZSE/IPK_1000356/P1004297" xmlDataType="decimal"/>
    </xmlCellPr>
  </singleXmlCell>
  <singleXmlCell id="684" r="J25" connectionId="0">
    <xmlCellPr id="1" uniqueName="P1004298">
      <xmlPr mapId="1" xpath="/TFI-IZD-ZSE/IPK_1000356/P1004298" xmlDataType="decimal"/>
    </xmlCellPr>
  </singleXmlCell>
  <singleXmlCell id="685" r="K25" connectionId="0">
    <xmlCellPr id="1" uniqueName="P1004299">
      <xmlPr mapId="1" xpath="/TFI-IZD-ZSE/IPK_1000356/P1004299" xmlDataType="decimal"/>
    </xmlCellPr>
  </singleXmlCell>
  <singleXmlCell id="686" r="C26" connectionId="0">
    <xmlCellPr id="1" uniqueName="P1026658">
      <xmlPr mapId="1" xpath="/TFI-IZD-ZSE/IPK_1000356/P1026658" xmlDataType="decimal"/>
    </xmlCellPr>
  </singleXmlCell>
  <singleXmlCell id="687" r="D26" connectionId="0">
    <xmlCellPr id="1" uniqueName="P1026659">
      <xmlPr mapId="1" xpath="/TFI-IZD-ZSE/IPK_1000356/P1026659" xmlDataType="decimal"/>
    </xmlCellPr>
  </singleXmlCell>
  <singleXmlCell id="688" r="E26" connectionId="0">
    <xmlCellPr id="1" uniqueName="P1026660">
      <xmlPr mapId="1" xpath="/TFI-IZD-ZSE/IPK_1000356/P1026660" xmlDataType="decimal"/>
    </xmlCellPr>
  </singleXmlCell>
  <singleXmlCell id="689" r="F26" connectionId="0">
    <xmlCellPr id="1" uniqueName="P1026661">
      <xmlPr mapId="1" xpath="/TFI-IZD-ZSE/IPK_1000356/P1026661" xmlDataType="decimal"/>
    </xmlCellPr>
  </singleXmlCell>
  <singleXmlCell id="690" r="G26" connectionId="0">
    <xmlCellPr id="1" uniqueName="P1026662">
      <xmlPr mapId="1" xpath="/TFI-IZD-ZSE/IPK_1000356/P1026662" xmlDataType="decimal"/>
    </xmlCellPr>
  </singleXmlCell>
  <singleXmlCell id="691" r="H26" connectionId="0">
    <xmlCellPr id="1" uniqueName="P1026663">
      <xmlPr mapId="1" xpath="/TFI-IZD-ZSE/IPK_1000356/P1026663" xmlDataType="decimal"/>
    </xmlCellPr>
  </singleXmlCell>
  <singleXmlCell id="692" r="I26" connectionId="0">
    <xmlCellPr id="1" uniqueName="P1026664">
      <xmlPr mapId="1" xpath="/TFI-IZD-ZSE/IPK_1000356/P1026664" xmlDataType="decimal"/>
    </xmlCellPr>
  </singleXmlCell>
  <singleXmlCell id="693" r="J26" connectionId="0">
    <xmlCellPr id="1" uniqueName="P1026665">
      <xmlPr mapId="1" xpath="/TFI-IZD-ZSE/IPK_1000356/P1026665" xmlDataType="decimal"/>
    </xmlCellPr>
  </singleXmlCell>
  <singleXmlCell id="694" r="K26" connectionId="0">
    <xmlCellPr id="1" uniqueName="P1026666">
      <xmlPr mapId="1" xpath="/TFI-IZD-ZSE/IPK_1000356/P1026666" xmlDataType="decimal"/>
    </xmlCellPr>
  </singleXmlCell>
  <singleXmlCell id="695" r="C27" connectionId="0">
    <xmlCellPr id="1" uniqueName="P1004300">
      <xmlPr mapId="1" xpath="/TFI-IZD-ZSE/IPK_1000356/P1004300" xmlDataType="decimal"/>
    </xmlCellPr>
  </singleXmlCell>
  <singleXmlCell id="696" r="D27" connectionId="0">
    <xmlCellPr id="1" uniqueName="P1004301">
      <xmlPr mapId="1" xpath="/TFI-IZD-ZSE/IPK_1000356/P1004301" xmlDataType="decimal"/>
    </xmlCellPr>
  </singleXmlCell>
  <singleXmlCell id="697" r="E27" connectionId="0">
    <xmlCellPr id="1" uniqueName="P1004302">
      <xmlPr mapId="1" xpath="/TFI-IZD-ZSE/IPK_1000356/P1004302" xmlDataType="decimal"/>
    </xmlCellPr>
  </singleXmlCell>
  <singleXmlCell id="698" r="F27" connectionId="0">
    <xmlCellPr id="1" uniqueName="P1004303">
      <xmlPr mapId="1" xpath="/TFI-IZD-ZSE/IPK_1000356/P1004303" xmlDataType="decimal"/>
    </xmlCellPr>
  </singleXmlCell>
  <singleXmlCell id="699" r="G27" connectionId="0">
    <xmlCellPr id="1" uniqueName="P1004304">
      <xmlPr mapId="1" xpath="/TFI-IZD-ZSE/IPK_1000356/P1004304" xmlDataType="decimal"/>
    </xmlCellPr>
  </singleXmlCell>
  <singleXmlCell id="700" r="H27" connectionId="0">
    <xmlCellPr id="1" uniqueName="P1004305">
      <xmlPr mapId="1" xpath="/TFI-IZD-ZSE/IPK_1000356/P1004305" xmlDataType="decimal"/>
    </xmlCellPr>
  </singleXmlCell>
  <singleXmlCell id="701" r="I27" connectionId="0">
    <xmlCellPr id="1" uniqueName="P1004306">
      <xmlPr mapId="1" xpath="/TFI-IZD-ZSE/IPK_1000356/P1004306" xmlDataType="decimal"/>
    </xmlCellPr>
  </singleXmlCell>
  <singleXmlCell id="702" r="J27" connectionId="0">
    <xmlCellPr id="1" uniqueName="P1004307">
      <xmlPr mapId="1" xpath="/TFI-IZD-ZSE/IPK_1000356/P1004307" xmlDataType="decimal"/>
    </xmlCellPr>
  </singleXmlCell>
  <singleXmlCell id="703" r="K27" connectionId="0">
    <xmlCellPr id="1" uniqueName="P1004308">
      <xmlPr mapId="1" xpath="/TFI-IZD-ZSE/IPK_1000356/P1004308" xmlDataType="decimal"/>
    </xmlCellPr>
  </singleXmlCell>
  <singleXmlCell id="704" r="C28" connectionId="0">
    <xmlCellPr id="1" uniqueName="P1004309">
      <xmlPr mapId="1" xpath="/TFI-IZD-ZSE/IPK_1000356/P1004309" xmlDataType="decimal"/>
    </xmlCellPr>
  </singleXmlCell>
  <singleXmlCell id="705" r="D28" connectionId="0">
    <xmlCellPr id="1" uniqueName="P1004310">
      <xmlPr mapId="1" xpath="/TFI-IZD-ZSE/IPK_1000356/P1004310" xmlDataType="decimal"/>
    </xmlCellPr>
  </singleXmlCell>
  <singleXmlCell id="706" r="E28" connectionId="0">
    <xmlCellPr id="1" uniqueName="P1004311">
      <xmlPr mapId="1" xpath="/TFI-IZD-ZSE/IPK_1000356/P1004311" xmlDataType="decimal"/>
    </xmlCellPr>
  </singleXmlCell>
  <singleXmlCell id="707" r="F28" connectionId="0">
    <xmlCellPr id="1" uniqueName="P1004312">
      <xmlPr mapId="1" xpath="/TFI-IZD-ZSE/IPK_1000356/P1004312" xmlDataType="decimal"/>
    </xmlCellPr>
  </singleXmlCell>
  <singleXmlCell id="708" r="G28" connectionId="0">
    <xmlCellPr id="1" uniqueName="P1004313">
      <xmlPr mapId="1" xpath="/TFI-IZD-ZSE/IPK_1000356/P1004313" xmlDataType="decimal"/>
    </xmlCellPr>
  </singleXmlCell>
  <singleXmlCell id="709" r="H28" connectionId="0">
    <xmlCellPr id="1" uniqueName="P1004314">
      <xmlPr mapId="1" xpath="/TFI-IZD-ZSE/IPK_1000356/P1004314" xmlDataType="decimal"/>
    </xmlCellPr>
  </singleXmlCell>
  <singleXmlCell id="710" r="I28" connectionId="0">
    <xmlCellPr id="1" uniqueName="P1004315">
      <xmlPr mapId="1" xpath="/TFI-IZD-ZSE/IPK_1000356/P1004315" xmlDataType="decimal"/>
    </xmlCellPr>
  </singleXmlCell>
  <singleXmlCell id="711" r="J28" connectionId="0">
    <xmlCellPr id="1" uniqueName="P1004316">
      <xmlPr mapId="1" xpath="/TFI-IZD-ZSE/IPK_1000356/P1004316" xmlDataType="decimal"/>
    </xmlCellPr>
  </singleXmlCell>
  <singleXmlCell id="712" r="K28" connectionId="0">
    <xmlCellPr id="1" uniqueName="P1004317">
      <xmlPr mapId="1" xpath="/TFI-IZD-ZSE/IPK_1000356/P1004317" xmlDataType="decimal"/>
    </xmlCellPr>
  </singleXmlCell>
  <singleXmlCell id="713" r="C29" connectionId="0">
    <xmlCellPr id="1" uniqueName="P1004318">
      <xmlPr mapId="1" xpath="/TFI-IZD-ZSE/IPK_1000356/P1004318" xmlDataType="decimal"/>
    </xmlCellPr>
  </singleXmlCell>
  <singleXmlCell id="714" r="D29" connectionId="0">
    <xmlCellPr id="1" uniqueName="P1004319">
      <xmlPr mapId="1" xpath="/TFI-IZD-ZSE/IPK_1000356/P1004319" xmlDataType="decimal"/>
    </xmlCellPr>
  </singleXmlCell>
  <singleXmlCell id="715" r="E29" connectionId="0">
    <xmlCellPr id="1" uniqueName="P1004320">
      <xmlPr mapId="1" xpath="/TFI-IZD-ZSE/IPK_1000356/P1004320" xmlDataType="decimal"/>
    </xmlCellPr>
  </singleXmlCell>
  <singleXmlCell id="716" r="F29" connectionId="0">
    <xmlCellPr id="1" uniqueName="P1004321">
      <xmlPr mapId="1" xpath="/TFI-IZD-ZSE/IPK_1000356/P1004321" xmlDataType="decimal"/>
    </xmlCellPr>
  </singleXmlCell>
  <singleXmlCell id="717" r="G29" connectionId="0">
    <xmlCellPr id="1" uniqueName="P1004322">
      <xmlPr mapId="1" xpath="/TFI-IZD-ZSE/IPK_1000356/P1004322" xmlDataType="decimal"/>
    </xmlCellPr>
  </singleXmlCell>
  <singleXmlCell id="718" r="H29" connectionId="0">
    <xmlCellPr id="1" uniqueName="P1004323">
      <xmlPr mapId="1" xpath="/TFI-IZD-ZSE/IPK_1000356/P1004323" xmlDataType="decimal"/>
    </xmlCellPr>
  </singleXmlCell>
  <singleXmlCell id="719" r="I29" connectionId="0">
    <xmlCellPr id="1" uniqueName="P1004324">
      <xmlPr mapId="1" xpath="/TFI-IZD-ZSE/IPK_1000356/P1004324" xmlDataType="decimal"/>
    </xmlCellPr>
  </singleXmlCell>
  <singleXmlCell id="720" r="J29" connectionId="0">
    <xmlCellPr id="1" uniqueName="P1004325">
      <xmlPr mapId="1" xpath="/TFI-IZD-ZSE/IPK_1000356/P1004325" xmlDataType="decimal"/>
    </xmlCellPr>
  </singleXmlCell>
  <singleXmlCell id="721" r="K29" connectionId="0">
    <xmlCellPr id="1" uniqueName="P1004326">
      <xmlPr mapId="1" xpath="/TFI-IZD-ZSE/IPK_1000356/P1004326" xmlDataType="decimal"/>
    </xmlCellPr>
  </singleXmlCell>
  <singleXmlCell id="722" r="C30" connectionId="0">
    <xmlCellPr id="1" uniqueName="P1004327">
      <xmlPr mapId="1" xpath="/TFI-IZD-ZSE/IPK_1000356/P1004327" xmlDataType="decimal"/>
    </xmlCellPr>
  </singleXmlCell>
  <singleXmlCell id="723" r="D30" connectionId="0">
    <xmlCellPr id="1" uniqueName="P1004328">
      <xmlPr mapId="1" xpath="/TFI-IZD-ZSE/IPK_1000356/P1004328" xmlDataType="decimal"/>
    </xmlCellPr>
  </singleXmlCell>
  <singleXmlCell id="724" r="E30" connectionId="0">
    <xmlCellPr id="1" uniqueName="P1004329">
      <xmlPr mapId="1" xpath="/TFI-IZD-ZSE/IPK_1000356/P1004329" xmlDataType="decimal"/>
    </xmlCellPr>
  </singleXmlCell>
  <singleXmlCell id="725" r="F30" connectionId="0">
    <xmlCellPr id="1" uniqueName="P1004330">
      <xmlPr mapId="1" xpath="/TFI-IZD-ZSE/IPK_1000356/P1004330" xmlDataType="decimal"/>
    </xmlCellPr>
  </singleXmlCell>
  <singleXmlCell id="726" r="G30" connectionId="0">
    <xmlCellPr id="1" uniqueName="P1004331">
      <xmlPr mapId="1" xpath="/TFI-IZD-ZSE/IPK_1000356/P1004331" xmlDataType="decimal"/>
    </xmlCellPr>
  </singleXmlCell>
  <singleXmlCell id="727" r="H30" connectionId="0">
    <xmlCellPr id="1" uniqueName="P1004332">
      <xmlPr mapId="1" xpath="/TFI-IZD-ZSE/IPK_1000356/P1004332" xmlDataType="decimal"/>
    </xmlCellPr>
  </singleXmlCell>
  <singleXmlCell id="728" r="I30" connectionId="0">
    <xmlCellPr id="1" uniqueName="P1004333">
      <xmlPr mapId="1" xpath="/TFI-IZD-ZSE/IPK_1000356/P1004333" xmlDataType="decimal"/>
    </xmlCellPr>
  </singleXmlCell>
  <singleXmlCell id="729" r="J30" connectionId="0">
    <xmlCellPr id="1" uniqueName="P1004334">
      <xmlPr mapId="1" xpath="/TFI-IZD-ZSE/IPK_1000356/P1004334" xmlDataType="decimal"/>
    </xmlCellPr>
  </singleXmlCell>
  <singleXmlCell id="730" r="K30" connectionId="0">
    <xmlCellPr id="1" uniqueName="P1004335">
      <xmlPr mapId="1" xpath="/TFI-IZD-ZSE/IPK_1000356/P1004335" xmlDataType="decimal"/>
    </xmlCellPr>
  </singleXmlCell>
  <singleXmlCell id="731" r="C31" connectionId="0">
    <xmlCellPr id="1" uniqueName="P1004336">
      <xmlPr mapId="1" xpath="/TFI-IZD-ZSE/IPK_1000356/P1004336" xmlDataType="decimal"/>
    </xmlCellPr>
  </singleXmlCell>
  <singleXmlCell id="732" r="D31" connectionId="0">
    <xmlCellPr id="1" uniqueName="P1004337">
      <xmlPr mapId="1" xpath="/TFI-IZD-ZSE/IPK_1000356/P1004337" xmlDataType="decimal"/>
    </xmlCellPr>
  </singleXmlCell>
  <singleXmlCell id="733" r="E31" connectionId="0">
    <xmlCellPr id="1" uniqueName="P1004338">
      <xmlPr mapId="1" xpath="/TFI-IZD-ZSE/IPK_1000356/P1004338" xmlDataType="decimal"/>
    </xmlCellPr>
  </singleXmlCell>
  <singleXmlCell id="734" r="F31" connectionId="0">
    <xmlCellPr id="1" uniqueName="P1004339">
      <xmlPr mapId="1" xpath="/TFI-IZD-ZSE/IPK_1000356/P1004339" xmlDataType="decimal"/>
    </xmlCellPr>
  </singleXmlCell>
  <singleXmlCell id="735" r="G31" connectionId="0">
    <xmlCellPr id="1" uniqueName="P1004340">
      <xmlPr mapId="1" xpath="/TFI-IZD-ZSE/IPK_1000356/P1004340" xmlDataType="decimal"/>
    </xmlCellPr>
  </singleXmlCell>
  <singleXmlCell id="736" r="H31" connectionId="0">
    <xmlCellPr id="1" uniqueName="P1004341">
      <xmlPr mapId="1" xpath="/TFI-IZD-ZSE/IPK_1000356/P1004341" xmlDataType="decimal"/>
    </xmlCellPr>
  </singleXmlCell>
  <singleXmlCell id="737" r="I31" connectionId="0">
    <xmlCellPr id="1" uniqueName="P1004342">
      <xmlPr mapId="1" xpath="/TFI-IZD-ZSE/IPK_1000356/P1004342" xmlDataType="decimal"/>
    </xmlCellPr>
  </singleXmlCell>
  <singleXmlCell id="738" r="J31" connectionId="0">
    <xmlCellPr id="1" uniqueName="P1004343">
      <xmlPr mapId="1" xpath="/TFI-IZD-ZSE/IPK_1000356/P1004343" xmlDataType="decimal"/>
    </xmlCellPr>
  </singleXmlCell>
  <singleXmlCell id="739" r="K31" connectionId="0">
    <xmlCellPr id="1"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activeCell="G1" sqref="G1"/>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8" t="s">
        <v>343</v>
      </c>
      <c r="B1" s="99"/>
      <c r="C1" s="99"/>
      <c r="D1" s="50"/>
      <c r="E1" s="50"/>
      <c r="F1" s="50"/>
      <c r="G1" s="50"/>
      <c r="H1" s="50"/>
      <c r="I1" s="50"/>
      <c r="J1" s="51"/>
    </row>
    <row r="2" spans="1:10" ht="14.45" customHeight="1" x14ac:dyDescent="0.25">
      <c r="A2" s="100" t="s">
        <v>0</v>
      </c>
      <c r="B2" s="101"/>
      <c r="C2" s="101"/>
      <c r="D2" s="101"/>
      <c r="E2" s="101"/>
      <c r="F2" s="101"/>
      <c r="G2" s="101"/>
      <c r="H2" s="101"/>
      <c r="I2" s="101"/>
      <c r="J2" s="102"/>
    </row>
    <row r="3" spans="1:10" x14ac:dyDescent="0.25">
      <c r="A3" s="53"/>
      <c r="B3" s="54"/>
      <c r="C3" s="54"/>
      <c r="D3" s="54"/>
      <c r="E3" s="54"/>
      <c r="F3" s="54"/>
      <c r="G3" s="54"/>
      <c r="H3" s="54"/>
      <c r="I3" s="54"/>
      <c r="J3" s="55"/>
    </row>
    <row r="4" spans="1:10" ht="33.6" customHeight="1" x14ac:dyDescent="0.25">
      <c r="A4" s="103" t="s">
        <v>1</v>
      </c>
      <c r="B4" s="104"/>
      <c r="C4" s="104"/>
      <c r="D4" s="104"/>
      <c r="E4" s="105">
        <v>43466</v>
      </c>
      <c r="F4" s="106"/>
      <c r="G4" s="56" t="s">
        <v>2</v>
      </c>
      <c r="H4" s="105">
        <v>43646</v>
      </c>
      <c r="I4" s="106"/>
      <c r="J4" s="57"/>
    </row>
    <row r="5" spans="1:10" s="58" customFormat="1" ht="10.15" customHeight="1" x14ac:dyDescent="0.25">
      <c r="A5" s="107"/>
      <c r="B5" s="108"/>
      <c r="C5" s="108"/>
      <c r="D5" s="108"/>
      <c r="E5" s="108"/>
      <c r="F5" s="108"/>
      <c r="G5" s="108"/>
      <c r="H5" s="108"/>
      <c r="I5" s="108"/>
      <c r="J5" s="109"/>
    </row>
    <row r="6" spans="1:10" ht="20.45" customHeight="1" x14ac:dyDescent="0.25">
      <c r="A6" s="59"/>
      <c r="B6" s="60" t="s">
        <v>3</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4</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7" t="s">
        <v>5</v>
      </c>
      <c r="B10" s="118"/>
      <c r="C10" s="118"/>
      <c r="D10" s="118"/>
      <c r="E10" s="118"/>
      <c r="F10" s="118"/>
      <c r="G10" s="118"/>
      <c r="H10" s="118"/>
      <c r="I10" s="118"/>
      <c r="J10" s="69"/>
    </row>
    <row r="11" spans="1:10" ht="24.6" customHeight="1" x14ac:dyDescent="0.25">
      <c r="A11" s="119" t="s">
        <v>6</v>
      </c>
      <c r="B11" s="120"/>
      <c r="C11" s="112" t="s">
        <v>315</v>
      </c>
      <c r="D11" s="113"/>
      <c r="E11" s="70"/>
      <c r="F11" s="121" t="s">
        <v>7</v>
      </c>
      <c r="G11" s="111"/>
      <c r="H11" s="122" t="s">
        <v>316</v>
      </c>
      <c r="I11" s="123"/>
      <c r="J11" s="71"/>
    </row>
    <row r="12" spans="1:10" ht="14.45" customHeight="1" x14ac:dyDescent="0.25">
      <c r="A12" s="72"/>
      <c r="B12" s="73"/>
      <c r="C12" s="73"/>
      <c r="D12" s="73"/>
      <c r="E12" s="115"/>
      <c r="F12" s="115"/>
      <c r="G12" s="115"/>
      <c r="H12" s="115"/>
      <c r="I12" s="74"/>
      <c r="J12" s="71"/>
    </row>
    <row r="13" spans="1:10" ht="21" customHeight="1" x14ac:dyDescent="0.25">
      <c r="A13" s="110" t="s">
        <v>8</v>
      </c>
      <c r="B13" s="111"/>
      <c r="C13" s="112" t="s">
        <v>317</v>
      </c>
      <c r="D13" s="113"/>
      <c r="E13" s="114"/>
      <c r="F13" s="115"/>
      <c r="G13" s="115"/>
      <c r="H13" s="115"/>
      <c r="I13" s="74"/>
      <c r="J13" s="71"/>
    </row>
    <row r="14" spans="1:10" ht="10.9" customHeight="1" x14ac:dyDescent="0.25">
      <c r="A14" s="70"/>
      <c r="B14" s="74"/>
      <c r="C14" s="73"/>
      <c r="D14" s="73"/>
      <c r="E14" s="116"/>
      <c r="F14" s="116"/>
      <c r="G14" s="116"/>
      <c r="H14" s="116"/>
      <c r="I14" s="73"/>
      <c r="J14" s="75"/>
    </row>
    <row r="15" spans="1:10" ht="22.9" customHeight="1" x14ac:dyDescent="0.25">
      <c r="A15" s="110" t="s">
        <v>9</v>
      </c>
      <c r="B15" s="111"/>
      <c r="C15" s="112" t="s">
        <v>318</v>
      </c>
      <c r="D15" s="113"/>
      <c r="E15" s="130"/>
      <c r="F15" s="131"/>
      <c r="G15" s="76" t="s">
        <v>10</v>
      </c>
      <c r="H15" s="122" t="s">
        <v>319</v>
      </c>
      <c r="I15" s="123"/>
      <c r="J15" s="77"/>
    </row>
    <row r="16" spans="1:10" ht="10.9" customHeight="1" x14ac:dyDescent="0.25">
      <c r="A16" s="70"/>
      <c r="B16" s="74"/>
      <c r="C16" s="73"/>
      <c r="D16" s="73"/>
      <c r="E16" s="116"/>
      <c r="F16" s="116"/>
      <c r="G16" s="116"/>
      <c r="H16" s="116"/>
      <c r="I16" s="73"/>
      <c r="J16" s="75"/>
    </row>
    <row r="17" spans="1:10" ht="22.9" customHeight="1" x14ac:dyDescent="0.25">
      <c r="A17" s="78"/>
      <c r="B17" s="76" t="s">
        <v>11</v>
      </c>
      <c r="C17" s="112" t="s">
        <v>320</v>
      </c>
      <c r="D17" s="113"/>
      <c r="E17" s="79"/>
      <c r="F17" s="79"/>
      <c r="G17" s="79"/>
      <c r="H17" s="79"/>
      <c r="I17" s="79"/>
      <c r="J17" s="77"/>
    </row>
    <row r="18" spans="1:10" x14ac:dyDescent="0.25">
      <c r="A18" s="124"/>
      <c r="B18" s="125"/>
      <c r="C18" s="116"/>
      <c r="D18" s="116"/>
      <c r="E18" s="116"/>
      <c r="F18" s="116"/>
      <c r="G18" s="116"/>
      <c r="H18" s="116"/>
      <c r="I18" s="73"/>
      <c r="J18" s="75"/>
    </row>
    <row r="19" spans="1:10" x14ac:dyDescent="0.25">
      <c r="A19" s="119" t="s">
        <v>12</v>
      </c>
      <c r="B19" s="126"/>
      <c r="C19" s="127" t="s">
        <v>340</v>
      </c>
      <c r="D19" s="128"/>
      <c r="E19" s="128"/>
      <c r="F19" s="128"/>
      <c r="G19" s="128"/>
      <c r="H19" s="128"/>
      <c r="I19" s="128"/>
      <c r="J19" s="129"/>
    </row>
    <row r="20" spans="1:10" x14ac:dyDescent="0.25">
      <c r="A20" s="72"/>
      <c r="B20" s="73"/>
      <c r="C20" s="80"/>
      <c r="D20" s="73"/>
      <c r="E20" s="116"/>
      <c r="F20" s="116"/>
      <c r="G20" s="116"/>
      <c r="H20" s="116"/>
      <c r="I20" s="73"/>
      <c r="J20" s="75"/>
    </row>
    <row r="21" spans="1:10" x14ac:dyDescent="0.25">
      <c r="A21" s="119" t="s">
        <v>13</v>
      </c>
      <c r="B21" s="126"/>
      <c r="C21" s="122">
        <v>10000</v>
      </c>
      <c r="D21" s="123"/>
      <c r="E21" s="116"/>
      <c r="F21" s="116"/>
      <c r="G21" s="127" t="s">
        <v>321</v>
      </c>
      <c r="H21" s="128"/>
      <c r="I21" s="128"/>
      <c r="J21" s="129"/>
    </row>
    <row r="22" spans="1:10" x14ac:dyDescent="0.25">
      <c r="A22" s="72"/>
      <c r="B22" s="73"/>
      <c r="C22" s="73"/>
      <c r="D22" s="73"/>
      <c r="E22" s="116"/>
      <c r="F22" s="116"/>
      <c r="G22" s="116"/>
      <c r="H22" s="116"/>
      <c r="I22" s="73"/>
      <c r="J22" s="75"/>
    </row>
    <row r="23" spans="1:10" x14ac:dyDescent="0.25">
      <c r="A23" s="119" t="s">
        <v>14</v>
      </c>
      <c r="B23" s="126"/>
      <c r="C23" s="127" t="s">
        <v>322</v>
      </c>
      <c r="D23" s="128"/>
      <c r="E23" s="128"/>
      <c r="F23" s="128"/>
      <c r="G23" s="128"/>
      <c r="H23" s="128"/>
      <c r="I23" s="128"/>
      <c r="J23" s="129"/>
    </row>
    <row r="24" spans="1:10" x14ac:dyDescent="0.25">
      <c r="A24" s="72"/>
      <c r="B24" s="73"/>
      <c r="C24" s="73"/>
      <c r="D24" s="73"/>
      <c r="E24" s="116"/>
      <c r="F24" s="116"/>
      <c r="G24" s="116"/>
      <c r="H24" s="116"/>
      <c r="I24" s="73"/>
      <c r="J24" s="75"/>
    </row>
    <row r="25" spans="1:10" x14ac:dyDescent="0.25">
      <c r="A25" s="119" t="s">
        <v>15</v>
      </c>
      <c r="B25" s="126"/>
      <c r="C25" s="133" t="s">
        <v>323</v>
      </c>
      <c r="D25" s="134"/>
      <c r="E25" s="134"/>
      <c r="F25" s="134"/>
      <c r="G25" s="134"/>
      <c r="H25" s="134"/>
      <c r="I25" s="134"/>
      <c r="J25" s="135"/>
    </row>
    <row r="26" spans="1:10" x14ac:dyDescent="0.25">
      <c r="A26" s="72"/>
      <c r="B26" s="73"/>
      <c r="C26" s="80"/>
      <c r="D26" s="73"/>
      <c r="E26" s="116"/>
      <c r="F26" s="116"/>
      <c r="G26" s="116"/>
      <c r="H26" s="116"/>
      <c r="I26" s="73"/>
      <c r="J26" s="75"/>
    </row>
    <row r="27" spans="1:10" x14ac:dyDescent="0.25">
      <c r="A27" s="119" t="s">
        <v>16</v>
      </c>
      <c r="B27" s="126"/>
      <c r="C27" s="133" t="s">
        <v>324</v>
      </c>
      <c r="D27" s="134"/>
      <c r="E27" s="134"/>
      <c r="F27" s="134"/>
      <c r="G27" s="134"/>
      <c r="H27" s="134"/>
      <c r="I27" s="134"/>
      <c r="J27" s="135"/>
    </row>
    <row r="28" spans="1:10" ht="13.9" customHeight="1" x14ac:dyDescent="0.25">
      <c r="A28" s="72"/>
      <c r="B28" s="73"/>
      <c r="C28" s="80"/>
      <c r="D28" s="73"/>
      <c r="E28" s="116"/>
      <c r="F28" s="116"/>
      <c r="G28" s="116"/>
      <c r="H28" s="116"/>
      <c r="I28" s="73"/>
      <c r="J28" s="75"/>
    </row>
    <row r="29" spans="1:10" ht="22.9" customHeight="1" x14ac:dyDescent="0.25">
      <c r="A29" s="110" t="s">
        <v>17</v>
      </c>
      <c r="B29" s="126"/>
      <c r="C29" s="81">
        <v>35</v>
      </c>
      <c r="D29" s="82"/>
      <c r="E29" s="132"/>
      <c r="F29" s="132"/>
      <c r="G29" s="132"/>
      <c r="H29" s="132"/>
      <c r="I29" s="83"/>
      <c r="J29" s="84"/>
    </row>
    <row r="30" spans="1:10" x14ac:dyDescent="0.25">
      <c r="A30" s="72"/>
      <c r="B30" s="73"/>
      <c r="C30" s="73"/>
      <c r="D30" s="73"/>
      <c r="E30" s="116"/>
      <c r="F30" s="116"/>
      <c r="G30" s="116"/>
      <c r="H30" s="116"/>
      <c r="I30" s="83"/>
      <c r="J30" s="84"/>
    </row>
    <row r="31" spans="1:10" x14ac:dyDescent="0.25">
      <c r="A31" s="119" t="s">
        <v>18</v>
      </c>
      <c r="B31" s="126"/>
      <c r="C31" s="97" t="s">
        <v>325</v>
      </c>
      <c r="D31" s="136" t="s">
        <v>19</v>
      </c>
      <c r="E31" s="137"/>
      <c r="F31" s="137"/>
      <c r="G31" s="137"/>
      <c r="H31" s="85"/>
      <c r="I31" s="86" t="s">
        <v>20</v>
      </c>
      <c r="J31" s="87" t="s">
        <v>21</v>
      </c>
    </row>
    <row r="32" spans="1:10" x14ac:dyDescent="0.25">
      <c r="A32" s="119"/>
      <c r="B32" s="126"/>
      <c r="C32" s="88"/>
      <c r="D32" s="56"/>
      <c r="E32" s="131"/>
      <c r="F32" s="131"/>
      <c r="G32" s="131"/>
      <c r="H32" s="131"/>
      <c r="I32" s="83"/>
      <c r="J32" s="84"/>
    </row>
    <row r="33" spans="1:10" x14ac:dyDescent="0.25">
      <c r="A33" s="119" t="s">
        <v>22</v>
      </c>
      <c r="B33" s="126"/>
      <c r="C33" s="81" t="s">
        <v>326</v>
      </c>
      <c r="D33" s="136" t="s">
        <v>23</v>
      </c>
      <c r="E33" s="137"/>
      <c r="F33" s="137"/>
      <c r="G33" s="137"/>
      <c r="H33" s="79"/>
      <c r="I33" s="86" t="s">
        <v>24</v>
      </c>
      <c r="J33" s="87" t="s">
        <v>25</v>
      </c>
    </row>
    <row r="34" spans="1:10" x14ac:dyDescent="0.25">
      <c r="A34" s="72"/>
      <c r="B34" s="73"/>
      <c r="C34" s="73"/>
      <c r="D34" s="73"/>
      <c r="E34" s="116"/>
      <c r="F34" s="116"/>
      <c r="G34" s="116"/>
      <c r="H34" s="116"/>
      <c r="I34" s="73"/>
      <c r="J34" s="75"/>
    </row>
    <row r="35" spans="1:10" x14ac:dyDescent="0.25">
      <c r="A35" s="136" t="s">
        <v>26</v>
      </c>
      <c r="B35" s="137"/>
      <c r="C35" s="137"/>
      <c r="D35" s="137"/>
      <c r="E35" s="137" t="s">
        <v>342</v>
      </c>
      <c r="F35" s="137"/>
      <c r="G35" s="137"/>
      <c r="H35" s="137"/>
      <c r="I35" s="137"/>
      <c r="J35" s="89" t="s">
        <v>27</v>
      </c>
    </row>
    <row r="36" spans="1:10" x14ac:dyDescent="0.25">
      <c r="A36" s="72"/>
      <c r="B36" s="73"/>
      <c r="C36" s="73"/>
      <c r="D36" s="73"/>
      <c r="E36" s="116"/>
      <c r="F36" s="116"/>
      <c r="G36" s="116"/>
      <c r="H36" s="116"/>
      <c r="I36" s="73"/>
      <c r="J36" s="84"/>
    </row>
    <row r="37" spans="1:10" x14ac:dyDescent="0.25">
      <c r="A37" s="138" t="s">
        <v>327</v>
      </c>
      <c r="B37" s="139"/>
      <c r="C37" s="139"/>
      <c r="D37" s="139"/>
      <c r="E37" s="138" t="s">
        <v>328</v>
      </c>
      <c r="F37" s="139"/>
      <c r="G37" s="139"/>
      <c r="H37" s="139"/>
      <c r="I37" s="140"/>
      <c r="J37" s="90" t="s">
        <v>329</v>
      </c>
    </row>
    <row r="38" spans="1:10" x14ac:dyDescent="0.25">
      <c r="A38" s="72"/>
      <c r="B38" s="73"/>
      <c r="C38" s="80"/>
      <c r="D38" s="141"/>
      <c r="E38" s="141"/>
      <c r="F38" s="141"/>
      <c r="G38" s="141"/>
      <c r="H38" s="141"/>
      <c r="I38" s="141"/>
      <c r="J38" s="75"/>
    </row>
    <row r="39" spans="1:10" x14ac:dyDescent="0.25">
      <c r="A39" s="138"/>
      <c r="B39" s="139"/>
      <c r="C39" s="139"/>
      <c r="D39" s="140"/>
      <c r="E39" s="138"/>
      <c r="F39" s="139"/>
      <c r="G39" s="139"/>
      <c r="H39" s="139"/>
      <c r="I39" s="140"/>
      <c r="J39" s="81"/>
    </row>
    <row r="40" spans="1:10" x14ac:dyDescent="0.25">
      <c r="A40" s="72"/>
      <c r="B40" s="73"/>
      <c r="C40" s="80"/>
      <c r="D40" s="91"/>
      <c r="E40" s="141"/>
      <c r="F40" s="141"/>
      <c r="G40" s="141"/>
      <c r="H40" s="141"/>
      <c r="I40" s="74"/>
      <c r="J40" s="75"/>
    </row>
    <row r="41" spans="1:10" x14ac:dyDescent="0.25">
      <c r="A41" s="138"/>
      <c r="B41" s="139"/>
      <c r="C41" s="139"/>
      <c r="D41" s="140"/>
      <c r="E41" s="138"/>
      <c r="F41" s="139"/>
      <c r="G41" s="139"/>
      <c r="H41" s="139"/>
      <c r="I41" s="140"/>
      <c r="J41" s="81"/>
    </row>
    <row r="42" spans="1:10" x14ac:dyDescent="0.25">
      <c r="A42" s="72"/>
      <c r="B42" s="73"/>
      <c r="C42" s="80"/>
      <c r="D42" s="91"/>
      <c r="E42" s="141"/>
      <c r="F42" s="141"/>
      <c r="G42" s="141"/>
      <c r="H42" s="141"/>
      <c r="I42" s="74"/>
      <c r="J42" s="75"/>
    </row>
    <row r="43" spans="1:10" x14ac:dyDescent="0.25">
      <c r="A43" s="138"/>
      <c r="B43" s="139"/>
      <c r="C43" s="139"/>
      <c r="D43" s="140"/>
      <c r="E43" s="138"/>
      <c r="F43" s="139"/>
      <c r="G43" s="139"/>
      <c r="H43" s="139"/>
      <c r="I43" s="140"/>
      <c r="J43" s="81"/>
    </row>
    <row r="44" spans="1:10" x14ac:dyDescent="0.25">
      <c r="A44" s="92"/>
      <c r="B44" s="80"/>
      <c r="C44" s="142"/>
      <c r="D44" s="142"/>
      <c r="E44" s="116"/>
      <c r="F44" s="116"/>
      <c r="G44" s="142"/>
      <c r="H44" s="142"/>
      <c r="I44" s="142"/>
      <c r="J44" s="75"/>
    </row>
    <row r="45" spans="1:10" x14ac:dyDescent="0.25">
      <c r="A45" s="138"/>
      <c r="B45" s="139"/>
      <c r="C45" s="139"/>
      <c r="D45" s="140"/>
      <c r="E45" s="138"/>
      <c r="F45" s="139"/>
      <c r="G45" s="139"/>
      <c r="H45" s="139"/>
      <c r="I45" s="140"/>
      <c r="J45" s="81"/>
    </row>
    <row r="46" spans="1:10" x14ac:dyDescent="0.25">
      <c r="A46" s="92"/>
      <c r="B46" s="80"/>
      <c r="C46" s="80"/>
      <c r="D46" s="73"/>
      <c r="E46" s="143"/>
      <c r="F46" s="143"/>
      <c r="G46" s="142"/>
      <c r="H46" s="142"/>
      <c r="I46" s="73"/>
      <c r="J46" s="75"/>
    </row>
    <row r="47" spans="1:10" x14ac:dyDescent="0.25">
      <c r="A47" s="138"/>
      <c r="B47" s="139"/>
      <c r="C47" s="139"/>
      <c r="D47" s="140"/>
      <c r="E47" s="138"/>
      <c r="F47" s="139"/>
      <c r="G47" s="139"/>
      <c r="H47" s="139"/>
      <c r="I47" s="140"/>
      <c r="J47" s="81"/>
    </row>
    <row r="48" spans="1:10" x14ac:dyDescent="0.25">
      <c r="A48" s="92"/>
      <c r="B48" s="80"/>
      <c r="C48" s="80"/>
      <c r="D48" s="73"/>
      <c r="E48" s="116"/>
      <c r="F48" s="116"/>
      <c r="G48" s="142"/>
      <c r="H48" s="142"/>
      <c r="I48" s="73"/>
      <c r="J48" s="93" t="s">
        <v>28</v>
      </c>
    </row>
    <row r="49" spans="1:10" x14ac:dyDescent="0.25">
      <c r="A49" s="92"/>
      <c r="B49" s="80"/>
      <c r="C49" s="80"/>
      <c r="D49" s="73"/>
      <c r="E49" s="116"/>
      <c r="F49" s="116"/>
      <c r="G49" s="142"/>
      <c r="H49" s="142"/>
      <c r="I49" s="73"/>
      <c r="J49" s="93" t="s">
        <v>29</v>
      </c>
    </row>
    <row r="50" spans="1:10" ht="14.45" customHeight="1" x14ac:dyDescent="0.25">
      <c r="A50" s="110" t="s">
        <v>30</v>
      </c>
      <c r="B50" s="121"/>
      <c r="C50" s="122" t="s">
        <v>330</v>
      </c>
      <c r="D50" s="123"/>
      <c r="E50" s="148" t="s">
        <v>31</v>
      </c>
      <c r="F50" s="149"/>
      <c r="G50" s="127" t="s">
        <v>331</v>
      </c>
      <c r="H50" s="128"/>
      <c r="I50" s="128"/>
      <c r="J50" s="129"/>
    </row>
    <row r="51" spans="1:10" x14ac:dyDescent="0.25">
      <c r="A51" s="92"/>
      <c r="B51" s="80"/>
      <c r="C51" s="142"/>
      <c r="D51" s="142"/>
      <c r="E51" s="116"/>
      <c r="F51" s="116"/>
      <c r="G51" s="150" t="s">
        <v>32</v>
      </c>
      <c r="H51" s="150"/>
      <c r="I51" s="150"/>
      <c r="J51" s="64"/>
    </row>
    <row r="52" spans="1:10" ht="13.9" customHeight="1" x14ac:dyDescent="0.25">
      <c r="A52" s="110" t="s">
        <v>33</v>
      </c>
      <c r="B52" s="121"/>
      <c r="C52" s="127" t="s">
        <v>332</v>
      </c>
      <c r="D52" s="128"/>
      <c r="E52" s="128"/>
      <c r="F52" s="128"/>
      <c r="G52" s="128"/>
      <c r="H52" s="128"/>
      <c r="I52" s="128"/>
      <c r="J52" s="129"/>
    </row>
    <row r="53" spans="1:10" x14ac:dyDescent="0.25">
      <c r="A53" s="72"/>
      <c r="B53" s="73"/>
      <c r="C53" s="132" t="s">
        <v>34</v>
      </c>
      <c r="D53" s="132"/>
      <c r="E53" s="132"/>
      <c r="F53" s="132"/>
      <c r="G53" s="132"/>
      <c r="H53" s="132"/>
      <c r="I53" s="132"/>
      <c r="J53" s="75"/>
    </row>
    <row r="54" spans="1:10" x14ac:dyDescent="0.25">
      <c r="A54" s="110" t="s">
        <v>35</v>
      </c>
      <c r="B54" s="121"/>
      <c r="C54" s="144" t="s">
        <v>333</v>
      </c>
      <c r="D54" s="145"/>
      <c r="E54" s="146"/>
      <c r="F54" s="116"/>
      <c r="G54" s="116"/>
      <c r="H54" s="137"/>
      <c r="I54" s="137"/>
      <c r="J54" s="147"/>
    </row>
    <row r="55" spans="1:10" x14ac:dyDescent="0.25">
      <c r="A55" s="72"/>
      <c r="B55" s="73"/>
      <c r="C55" s="80"/>
      <c r="D55" s="73"/>
      <c r="E55" s="116"/>
      <c r="F55" s="116"/>
      <c r="G55" s="116"/>
      <c r="H55" s="116"/>
      <c r="I55" s="73"/>
      <c r="J55" s="75"/>
    </row>
    <row r="56" spans="1:10" ht="14.45" customHeight="1" x14ac:dyDescent="0.25">
      <c r="A56" s="110" t="s">
        <v>36</v>
      </c>
      <c r="B56" s="121"/>
      <c r="C56" s="151" t="s">
        <v>334</v>
      </c>
      <c r="D56" s="152"/>
      <c r="E56" s="152"/>
      <c r="F56" s="152"/>
      <c r="G56" s="152"/>
      <c r="H56" s="152"/>
      <c r="I56" s="152"/>
      <c r="J56" s="153"/>
    </row>
    <row r="57" spans="1:10" x14ac:dyDescent="0.25">
      <c r="A57" s="72"/>
      <c r="B57" s="73"/>
      <c r="C57" s="73"/>
      <c r="D57" s="73"/>
      <c r="E57" s="116"/>
      <c r="F57" s="116"/>
      <c r="G57" s="116"/>
      <c r="H57" s="116"/>
      <c r="I57" s="73"/>
      <c r="J57" s="75"/>
    </row>
    <row r="58" spans="1:10" x14ac:dyDescent="0.25">
      <c r="A58" s="110" t="s">
        <v>37</v>
      </c>
      <c r="B58" s="121"/>
      <c r="C58" s="151"/>
      <c r="D58" s="152"/>
      <c r="E58" s="152"/>
      <c r="F58" s="152"/>
      <c r="G58" s="152"/>
      <c r="H58" s="152"/>
      <c r="I58" s="152"/>
      <c r="J58" s="153"/>
    </row>
    <row r="59" spans="1:10" ht="14.45" customHeight="1" x14ac:dyDescent="0.25">
      <c r="A59" s="72"/>
      <c r="B59" s="73"/>
      <c r="C59" s="154" t="s">
        <v>38</v>
      </c>
      <c r="D59" s="154"/>
      <c r="E59" s="154"/>
      <c r="F59" s="154"/>
      <c r="G59" s="73"/>
      <c r="H59" s="73"/>
      <c r="I59" s="73"/>
      <c r="J59" s="75"/>
    </row>
    <row r="60" spans="1:10" x14ac:dyDescent="0.25">
      <c r="A60" s="110" t="s">
        <v>39</v>
      </c>
      <c r="B60" s="121"/>
      <c r="C60" s="151"/>
      <c r="D60" s="152"/>
      <c r="E60" s="152"/>
      <c r="F60" s="152"/>
      <c r="G60" s="152"/>
      <c r="H60" s="152"/>
      <c r="I60" s="152"/>
      <c r="J60" s="153"/>
    </row>
    <row r="61" spans="1:10" ht="14.45" customHeight="1" x14ac:dyDescent="0.25">
      <c r="A61" s="94"/>
      <c r="B61" s="95"/>
      <c r="C61" s="155" t="s">
        <v>40</v>
      </c>
      <c r="D61" s="155"/>
      <c r="E61" s="155"/>
      <c r="F61" s="155"/>
      <c r="G61" s="155"/>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Normal="100" zoomScaleSheetLayoutView="100" workbookViewId="0">
      <selection activeCell="I58" sqref="I58"/>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7" t="s">
        <v>41</v>
      </c>
      <c r="B1" s="168"/>
      <c r="C1" s="168"/>
      <c r="D1" s="168"/>
      <c r="E1" s="168"/>
      <c r="F1" s="168"/>
      <c r="G1" s="168"/>
      <c r="H1" s="168"/>
      <c r="I1" s="168"/>
    </row>
    <row r="2" spans="1:9" x14ac:dyDescent="0.2">
      <c r="A2" s="169" t="s">
        <v>336</v>
      </c>
      <c r="B2" s="170"/>
      <c r="C2" s="170"/>
      <c r="D2" s="170"/>
      <c r="E2" s="170"/>
      <c r="F2" s="170"/>
      <c r="G2" s="170"/>
      <c r="H2" s="170"/>
      <c r="I2" s="170"/>
    </row>
    <row r="3" spans="1:9" x14ac:dyDescent="0.2">
      <c r="A3" s="171" t="s">
        <v>42</v>
      </c>
      <c r="B3" s="172"/>
      <c r="C3" s="172"/>
      <c r="D3" s="172"/>
      <c r="E3" s="172"/>
      <c r="F3" s="172"/>
      <c r="G3" s="172"/>
      <c r="H3" s="172"/>
      <c r="I3" s="172"/>
    </row>
    <row r="4" spans="1:9" x14ac:dyDescent="0.2">
      <c r="A4" s="174" t="s">
        <v>341</v>
      </c>
      <c r="B4" s="175"/>
      <c r="C4" s="175"/>
      <c r="D4" s="175"/>
      <c r="E4" s="175"/>
      <c r="F4" s="175"/>
      <c r="G4" s="175"/>
      <c r="H4" s="175"/>
      <c r="I4" s="176"/>
    </row>
    <row r="5" spans="1:9" ht="67.5" x14ac:dyDescent="0.2">
      <c r="A5" s="160" t="s">
        <v>43</v>
      </c>
      <c r="B5" s="161"/>
      <c r="C5" s="161"/>
      <c r="D5" s="161"/>
      <c r="E5" s="161"/>
      <c r="F5" s="161"/>
      <c r="G5" s="2" t="s">
        <v>44</v>
      </c>
      <c r="H5" s="4" t="s">
        <v>45</v>
      </c>
      <c r="I5" s="4" t="s">
        <v>46</v>
      </c>
    </row>
    <row r="6" spans="1:9" x14ac:dyDescent="0.2">
      <c r="A6" s="158">
        <v>1</v>
      </c>
      <c r="B6" s="159"/>
      <c r="C6" s="159"/>
      <c r="D6" s="159"/>
      <c r="E6" s="159"/>
      <c r="F6" s="159"/>
      <c r="G6" s="3">
        <v>2</v>
      </c>
      <c r="H6" s="4">
        <v>3</v>
      </c>
      <c r="I6" s="4">
        <v>4</v>
      </c>
    </row>
    <row r="7" spans="1:9" x14ac:dyDescent="0.2">
      <c r="A7" s="162" t="s">
        <v>47</v>
      </c>
      <c r="B7" s="163"/>
      <c r="C7" s="163"/>
      <c r="D7" s="163"/>
      <c r="E7" s="163"/>
      <c r="F7" s="163"/>
      <c r="G7" s="163"/>
      <c r="H7" s="163"/>
      <c r="I7" s="163"/>
    </row>
    <row r="8" spans="1:9" x14ac:dyDescent="0.2">
      <c r="A8" s="164" t="s">
        <v>48</v>
      </c>
      <c r="B8" s="165"/>
      <c r="C8" s="165"/>
      <c r="D8" s="165"/>
      <c r="E8" s="165"/>
      <c r="F8" s="165"/>
      <c r="G8" s="5">
        <v>1</v>
      </c>
      <c r="H8" s="29">
        <f>H9+H10+H16+H19</f>
        <v>17259267</v>
      </c>
      <c r="I8" s="29">
        <f>I9+I10+I16+I19</f>
        <v>18427510</v>
      </c>
    </row>
    <row r="9" spans="1:9" x14ac:dyDescent="0.2">
      <c r="A9" s="156" t="s">
        <v>49</v>
      </c>
      <c r="B9" s="157"/>
      <c r="C9" s="157"/>
      <c r="D9" s="157"/>
      <c r="E9" s="157"/>
      <c r="F9" s="157"/>
      <c r="G9" s="6">
        <v>2</v>
      </c>
      <c r="H9" s="30">
        <v>2519987</v>
      </c>
      <c r="I9" s="30">
        <v>2705318</v>
      </c>
    </row>
    <row r="10" spans="1:9" x14ac:dyDescent="0.2">
      <c r="A10" s="164" t="s">
        <v>50</v>
      </c>
      <c r="B10" s="165"/>
      <c r="C10" s="165"/>
      <c r="D10" s="165"/>
      <c r="E10" s="165"/>
      <c r="F10" s="165"/>
      <c r="G10" s="5">
        <v>3</v>
      </c>
      <c r="H10" s="29">
        <f>H11+H12+H13+H14+H15</f>
        <v>12275248</v>
      </c>
      <c r="I10" s="29">
        <f>I11+I12+I13+I14+I15</f>
        <v>13283493</v>
      </c>
    </row>
    <row r="11" spans="1:9" x14ac:dyDescent="0.2">
      <c r="A11" s="157" t="s">
        <v>51</v>
      </c>
      <c r="B11" s="157"/>
      <c r="C11" s="157"/>
      <c r="D11" s="157"/>
      <c r="E11" s="157"/>
      <c r="F11" s="157"/>
      <c r="G11" s="7">
        <v>4</v>
      </c>
      <c r="H11" s="31">
        <v>10529784</v>
      </c>
      <c r="I11" s="31">
        <v>10322488</v>
      </c>
    </row>
    <row r="12" spans="1:9" x14ac:dyDescent="0.2">
      <c r="A12" s="157" t="s">
        <v>52</v>
      </c>
      <c r="B12" s="157"/>
      <c r="C12" s="157"/>
      <c r="D12" s="157"/>
      <c r="E12" s="157"/>
      <c r="F12" s="157"/>
      <c r="G12" s="7">
        <v>5</v>
      </c>
      <c r="H12" s="31">
        <v>398497</v>
      </c>
      <c r="I12" s="31">
        <v>213520</v>
      </c>
    </row>
    <row r="13" spans="1:9" x14ac:dyDescent="0.2">
      <c r="A13" s="157" t="s">
        <v>53</v>
      </c>
      <c r="B13" s="157"/>
      <c r="C13" s="157"/>
      <c r="D13" s="157"/>
      <c r="E13" s="157"/>
      <c r="F13" s="157"/>
      <c r="G13" s="7">
        <v>6</v>
      </c>
      <c r="H13" s="31">
        <v>1291947</v>
      </c>
      <c r="I13" s="31">
        <v>1233496</v>
      </c>
    </row>
    <row r="14" spans="1:9" x14ac:dyDescent="0.2">
      <c r="A14" s="157" t="s">
        <v>54</v>
      </c>
      <c r="B14" s="157"/>
      <c r="C14" s="157"/>
      <c r="D14" s="157"/>
      <c r="E14" s="157"/>
      <c r="F14" s="157"/>
      <c r="G14" s="7">
        <v>7</v>
      </c>
      <c r="H14" s="31">
        <v>0</v>
      </c>
      <c r="I14" s="31">
        <v>1513989</v>
      </c>
    </row>
    <row r="15" spans="1:9" x14ac:dyDescent="0.2">
      <c r="A15" s="157" t="s">
        <v>55</v>
      </c>
      <c r="B15" s="157"/>
      <c r="C15" s="157"/>
      <c r="D15" s="157"/>
      <c r="E15" s="157"/>
      <c r="F15" s="157"/>
      <c r="G15" s="7">
        <v>8</v>
      </c>
      <c r="H15" s="31">
        <v>55020</v>
      </c>
      <c r="I15" s="31">
        <v>0</v>
      </c>
    </row>
    <row r="16" spans="1:9" x14ac:dyDescent="0.2">
      <c r="A16" s="164" t="s">
        <v>56</v>
      </c>
      <c r="B16" s="165"/>
      <c r="C16" s="165"/>
      <c r="D16" s="165"/>
      <c r="E16" s="165"/>
      <c r="F16" s="165"/>
      <c r="G16" s="5">
        <v>9</v>
      </c>
      <c r="H16" s="29">
        <f>H17+H18</f>
        <v>2189810</v>
      </c>
      <c r="I16" s="29">
        <f>I17+I18</f>
        <v>2184347</v>
      </c>
    </row>
    <row r="17" spans="1:9" x14ac:dyDescent="0.2">
      <c r="A17" s="173" t="s">
        <v>57</v>
      </c>
      <c r="B17" s="157"/>
      <c r="C17" s="157"/>
      <c r="D17" s="157"/>
      <c r="E17" s="157"/>
      <c r="F17" s="157"/>
      <c r="G17" s="8">
        <v>10</v>
      </c>
      <c r="H17" s="31">
        <v>42009</v>
      </c>
      <c r="I17" s="31">
        <v>35933</v>
      </c>
    </row>
    <row r="18" spans="1:9" x14ac:dyDescent="0.2">
      <c r="A18" s="173" t="s">
        <v>58</v>
      </c>
      <c r="B18" s="157"/>
      <c r="C18" s="157"/>
      <c r="D18" s="157"/>
      <c r="E18" s="157"/>
      <c r="F18" s="157"/>
      <c r="G18" s="8">
        <v>11</v>
      </c>
      <c r="H18" s="31">
        <v>2147801</v>
      </c>
      <c r="I18" s="31">
        <v>2148414</v>
      </c>
    </row>
    <row r="19" spans="1:9" x14ac:dyDescent="0.2">
      <c r="A19" s="156" t="s">
        <v>59</v>
      </c>
      <c r="B19" s="157"/>
      <c r="C19" s="157"/>
      <c r="D19" s="157"/>
      <c r="E19" s="157"/>
      <c r="F19" s="157"/>
      <c r="G19" s="6">
        <v>12</v>
      </c>
      <c r="H19" s="31">
        <v>274222</v>
      </c>
      <c r="I19" s="31">
        <v>254352</v>
      </c>
    </row>
    <row r="20" spans="1:9" x14ac:dyDescent="0.2">
      <c r="A20" s="164" t="s">
        <v>60</v>
      </c>
      <c r="B20" s="165"/>
      <c r="C20" s="165"/>
      <c r="D20" s="165"/>
      <c r="E20" s="165"/>
      <c r="F20" s="165"/>
      <c r="G20" s="5">
        <v>13</v>
      </c>
      <c r="H20" s="29">
        <f>H21+H27+H31</f>
        <v>27637863</v>
      </c>
      <c r="I20" s="29">
        <f>I21+I27+I31</f>
        <v>27099737</v>
      </c>
    </row>
    <row r="21" spans="1:9" x14ac:dyDescent="0.2">
      <c r="A21" s="164" t="s">
        <v>61</v>
      </c>
      <c r="B21" s="165"/>
      <c r="C21" s="165"/>
      <c r="D21" s="165"/>
      <c r="E21" s="165"/>
      <c r="F21" s="165"/>
      <c r="G21" s="5">
        <v>14</v>
      </c>
      <c r="H21" s="29">
        <f>H22+H23+H24+H25+H26</f>
        <v>3421201</v>
      </c>
      <c r="I21" s="29">
        <f>I22+I23+I24+I25+I26</f>
        <v>3204221</v>
      </c>
    </row>
    <row r="22" spans="1:9" x14ac:dyDescent="0.2">
      <c r="A22" s="157" t="s">
        <v>62</v>
      </c>
      <c r="B22" s="157"/>
      <c r="C22" s="157"/>
      <c r="D22" s="157"/>
      <c r="E22" s="157"/>
      <c r="F22" s="157"/>
      <c r="G22" s="7">
        <v>15</v>
      </c>
      <c r="H22" s="31">
        <v>2692589</v>
      </c>
      <c r="I22" s="31">
        <v>2516100</v>
      </c>
    </row>
    <row r="23" spans="1:9" x14ac:dyDescent="0.2">
      <c r="A23" s="157" t="s">
        <v>63</v>
      </c>
      <c r="B23" s="157"/>
      <c r="C23" s="157"/>
      <c r="D23" s="157"/>
      <c r="E23" s="157"/>
      <c r="F23" s="157"/>
      <c r="G23" s="7">
        <v>16</v>
      </c>
      <c r="H23" s="31">
        <v>1470</v>
      </c>
      <c r="I23" s="31">
        <v>2731</v>
      </c>
    </row>
    <row r="24" spans="1:9" x14ac:dyDescent="0.2">
      <c r="A24" s="157" t="s">
        <v>64</v>
      </c>
      <c r="B24" s="157"/>
      <c r="C24" s="157"/>
      <c r="D24" s="157"/>
      <c r="E24" s="157"/>
      <c r="F24" s="157"/>
      <c r="G24" s="7">
        <v>17</v>
      </c>
      <c r="H24" s="31">
        <v>152625</v>
      </c>
      <c r="I24" s="31">
        <v>147482</v>
      </c>
    </row>
    <row r="25" spans="1:9" x14ac:dyDescent="0.2">
      <c r="A25" s="157" t="s">
        <v>65</v>
      </c>
      <c r="B25" s="157"/>
      <c r="C25" s="157"/>
      <c r="D25" s="157"/>
      <c r="E25" s="157"/>
      <c r="F25" s="157"/>
      <c r="G25" s="7">
        <v>18</v>
      </c>
      <c r="H25" s="31">
        <v>0</v>
      </c>
      <c r="I25" s="31">
        <v>0</v>
      </c>
    </row>
    <row r="26" spans="1:9" x14ac:dyDescent="0.2">
      <c r="A26" s="157" t="s">
        <v>66</v>
      </c>
      <c r="B26" s="157"/>
      <c r="C26" s="157"/>
      <c r="D26" s="157"/>
      <c r="E26" s="157"/>
      <c r="F26" s="157"/>
      <c r="G26" s="7">
        <v>19</v>
      </c>
      <c r="H26" s="31">
        <v>574517</v>
      </c>
      <c r="I26" s="31">
        <v>537908</v>
      </c>
    </row>
    <row r="27" spans="1:9" x14ac:dyDescent="0.2">
      <c r="A27" s="164" t="s">
        <v>67</v>
      </c>
      <c r="B27" s="164"/>
      <c r="C27" s="164"/>
      <c r="D27" s="164"/>
      <c r="E27" s="164"/>
      <c r="F27" s="164"/>
      <c r="G27" s="9">
        <v>20</v>
      </c>
      <c r="H27" s="29">
        <f>H28+H29+H30</f>
        <v>21775488</v>
      </c>
      <c r="I27" s="29">
        <f>I28+I29+I30</f>
        <v>23666965</v>
      </c>
    </row>
    <row r="28" spans="1:9" x14ac:dyDescent="0.2">
      <c r="A28" s="157" t="s">
        <v>68</v>
      </c>
      <c r="B28" s="157"/>
      <c r="C28" s="157"/>
      <c r="D28" s="157"/>
      <c r="E28" s="157"/>
      <c r="F28" s="157"/>
      <c r="G28" s="7">
        <v>21</v>
      </c>
      <c r="H28" s="31">
        <v>4082508</v>
      </c>
      <c r="I28" s="31">
        <v>4444410</v>
      </c>
    </row>
    <row r="29" spans="1:9" x14ac:dyDescent="0.2">
      <c r="A29" s="157" t="s">
        <v>69</v>
      </c>
      <c r="B29" s="157"/>
      <c r="C29" s="157"/>
      <c r="D29" s="157"/>
      <c r="E29" s="157"/>
      <c r="F29" s="157"/>
      <c r="G29" s="7">
        <v>22</v>
      </c>
      <c r="H29" s="31">
        <v>0</v>
      </c>
      <c r="I29" s="31">
        <v>0</v>
      </c>
    </row>
    <row r="30" spans="1:9" x14ac:dyDescent="0.2">
      <c r="A30" s="157" t="s">
        <v>70</v>
      </c>
      <c r="B30" s="157"/>
      <c r="C30" s="157"/>
      <c r="D30" s="157"/>
      <c r="E30" s="157"/>
      <c r="F30" s="157"/>
      <c r="G30" s="7">
        <v>23</v>
      </c>
      <c r="H30" s="31">
        <v>17692980</v>
      </c>
      <c r="I30" s="31">
        <v>19222555</v>
      </c>
    </row>
    <row r="31" spans="1:9" x14ac:dyDescent="0.2">
      <c r="A31" s="156" t="s">
        <v>71</v>
      </c>
      <c r="B31" s="157"/>
      <c r="C31" s="157"/>
      <c r="D31" s="157"/>
      <c r="E31" s="157"/>
      <c r="F31" s="157"/>
      <c r="G31" s="6">
        <v>24</v>
      </c>
      <c r="H31" s="30">
        <v>2441174</v>
      </c>
      <c r="I31" s="30">
        <v>228551</v>
      </c>
    </row>
    <row r="32" spans="1:9" ht="25.9" customHeight="1" x14ac:dyDescent="0.2">
      <c r="A32" s="156" t="s">
        <v>72</v>
      </c>
      <c r="B32" s="157"/>
      <c r="C32" s="157"/>
      <c r="D32" s="157"/>
      <c r="E32" s="157"/>
      <c r="F32" s="157"/>
      <c r="G32" s="6">
        <v>25</v>
      </c>
      <c r="H32" s="30">
        <v>1121576</v>
      </c>
      <c r="I32" s="30">
        <v>1360093</v>
      </c>
    </row>
    <row r="33" spans="1:9" x14ac:dyDescent="0.2">
      <c r="A33" s="164" t="s">
        <v>73</v>
      </c>
      <c r="B33" s="165"/>
      <c r="C33" s="165"/>
      <c r="D33" s="165"/>
      <c r="E33" s="165"/>
      <c r="F33" s="165"/>
      <c r="G33" s="5">
        <v>26</v>
      </c>
      <c r="H33" s="29">
        <f>H8+H20+H32</f>
        <v>46018706</v>
      </c>
      <c r="I33" s="29">
        <f>I8+I20+I32</f>
        <v>46887340</v>
      </c>
    </row>
    <row r="34" spans="1:9" x14ac:dyDescent="0.2">
      <c r="A34" s="156" t="s">
        <v>74</v>
      </c>
      <c r="B34" s="157"/>
      <c r="C34" s="157"/>
      <c r="D34" s="157"/>
      <c r="E34" s="157"/>
      <c r="F34" s="157"/>
      <c r="G34" s="6">
        <v>27</v>
      </c>
      <c r="H34" s="30">
        <v>0</v>
      </c>
      <c r="I34" s="30">
        <v>0</v>
      </c>
    </row>
    <row r="35" spans="1:9" x14ac:dyDescent="0.2">
      <c r="A35" s="162" t="s">
        <v>75</v>
      </c>
      <c r="B35" s="162"/>
      <c r="C35" s="162"/>
      <c r="D35" s="162"/>
      <c r="E35" s="162"/>
      <c r="F35" s="162"/>
      <c r="G35" s="162"/>
      <c r="H35" s="162"/>
      <c r="I35" s="162"/>
    </row>
    <row r="36" spans="1:9" x14ac:dyDescent="0.2">
      <c r="A36" s="164" t="s">
        <v>76</v>
      </c>
      <c r="B36" s="165"/>
      <c r="C36" s="165"/>
      <c r="D36" s="165"/>
      <c r="E36" s="165"/>
      <c r="F36" s="165"/>
      <c r="G36" s="5">
        <v>28</v>
      </c>
      <c r="H36" s="29">
        <f>H37+H38+H39+H44+H45+H46</f>
        <v>39503610</v>
      </c>
      <c r="I36" s="29">
        <f>I37+I38+I39+I44+I45+I46</f>
        <v>39467973</v>
      </c>
    </row>
    <row r="37" spans="1:9" x14ac:dyDescent="0.2">
      <c r="A37" s="157" t="s">
        <v>77</v>
      </c>
      <c r="B37" s="157"/>
      <c r="C37" s="157"/>
      <c r="D37" s="157"/>
      <c r="E37" s="157"/>
      <c r="F37" s="157"/>
      <c r="G37" s="7">
        <v>29</v>
      </c>
      <c r="H37" s="31">
        <v>46357000</v>
      </c>
      <c r="I37" s="31">
        <v>46357000</v>
      </c>
    </row>
    <row r="38" spans="1:9" x14ac:dyDescent="0.2">
      <c r="A38" s="157" t="s">
        <v>78</v>
      </c>
      <c r="B38" s="157"/>
      <c r="C38" s="157"/>
      <c r="D38" s="157"/>
      <c r="E38" s="157"/>
      <c r="F38" s="157"/>
      <c r="G38" s="7">
        <v>30</v>
      </c>
      <c r="H38" s="31">
        <v>13860181</v>
      </c>
      <c r="I38" s="31">
        <v>13860181</v>
      </c>
    </row>
    <row r="39" spans="1:9" x14ac:dyDescent="0.2">
      <c r="A39" s="165" t="s">
        <v>79</v>
      </c>
      <c r="B39" s="165"/>
      <c r="C39" s="165"/>
      <c r="D39" s="165"/>
      <c r="E39" s="165"/>
      <c r="F39" s="165"/>
      <c r="G39" s="9">
        <v>31</v>
      </c>
      <c r="H39" s="32">
        <f>H40+H41+H42+H43</f>
        <v>735876</v>
      </c>
      <c r="I39" s="32">
        <f>I40+I41+I42+I43</f>
        <v>662010</v>
      </c>
    </row>
    <row r="40" spans="1:9" x14ac:dyDescent="0.2">
      <c r="A40" s="157" t="s">
        <v>80</v>
      </c>
      <c r="B40" s="157"/>
      <c r="C40" s="157"/>
      <c r="D40" s="157"/>
      <c r="E40" s="157"/>
      <c r="F40" s="157"/>
      <c r="G40" s="7">
        <v>32</v>
      </c>
      <c r="H40" s="31">
        <v>141000</v>
      </c>
      <c r="I40" s="31">
        <v>141000</v>
      </c>
    </row>
    <row r="41" spans="1:9" x14ac:dyDescent="0.2">
      <c r="A41" s="157" t="s">
        <v>81</v>
      </c>
      <c r="B41" s="157"/>
      <c r="C41" s="157"/>
      <c r="D41" s="157"/>
      <c r="E41" s="157"/>
      <c r="F41" s="157"/>
      <c r="G41" s="7">
        <v>33</v>
      </c>
      <c r="H41" s="31">
        <v>0</v>
      </c>
      <c r="I41" s="31">
        <v>0</v>
      </c>
    </row>
    <row r="42" spans="1:9" x14ac:dyDescent="0.2">
      <c r="A42" s="157" t="s">
        <v>82</v>
      </c>
      <c r="B42" s="157"/>
      <c r="C42" s="157"/>
      <c r="D42" s="157"/>
      <c r="E42" s="157"/>
      <c r="F42" s="157"/>
      <c r="G42" s="7">
        <v>34</v>
      </c>
      <c r="H42" s="31">
        <v>0</v>
      </c>
      <c r="I42" s="31">
        <v>0</v>
      </c>
    </row>
    <row r="43" spans="1:9" x14ac:dyDescent="0.2">
      <c r="A43" s="157" t="s">
        <v>83</v>
      </c>
      <c r="B43" s="157"/>
      <c r="C43" s="157"/>
      <c r="D43" s="157"/>
      <c r="E43" s="157"/>
      <c r="F43" s="157"/>
      <c r="G43" s="7">
        <v>35</v>
      </c>
      <c r="H43" s="31">
        <v>594876</v>
      </c>
      <c r="I43" s="31">
        <v>521010</v>
      </c>
    </row>
    <row r="44" spans="1:9" x14ac:dyDescent="0.2">
      <c r="A44" s="157" t="s">
        <v>84</v>
      </c>
      <c r="B44" s="157"/>
      <c r="C44" s="157"/>
      <c r="D44" s="157"/>
      <c r="E44" s="157"/>
      <c r="F44" s="157"/>
      <c r="G44" s="7">
        <v>36</v>
      </c>
      <c r="H44" s="31">
        <v>-21639001</v>
      </c>
      <c r="I44" s="31">
        <v>-21449447</v>
      </c>
    </row>
    <row r="45" spans="1:9" x14ac:dyDescent="0.2">
      <c r="A45" s="157" t="s">
        <v>85</v>
      </c>
      <c r="B45" s="157"/>
      <c r="C45" s="157"/>
      <c r="D45" s="157"/>
      <c r="E45" s="157"/>
      <c r="F45" s="157"/>
      <c r="G45" s="7">
        <v>37</v>
      </c>
      <c r="H45" s="31">
        <v>189554</v>
      </c>
      <c r="I45" s="31">
        <v>38229</v>
      </c>
    </row>
    <row r="46" spans="1:9" x14ac:dyDescent="0.2">
      <c r="A46" s="156" t="s">
        <v>86</v>
      </c>
      <c r="B46" s="157"/>
      <c r="C46" s="157"/>
      <c r="D46" s="157"/>
      <c r="E46" s="157"/>
      <c r="F46" s="157"/>
      <c r="G46" s="6">
        <v>38</v>
      </c>
      <c r="H46" s="30">
        <v>0</v>
      </c>
      <c r="I46" s="30">
        <v>0</v>
      </c>
    </row>
    <row r="47" spans="1:9" x14ac:dyDescent="0.2">
      <c r="A47" s="156" t="s">
        <v>87</v>
      </c>
      <c r="B47" s="157"/>
      <c r="C47" s="157"/>
      <c r="D47" s="157"/>
      <c r="E47" s="157"/>
      <c r="F47" s="157"/>
      <c r="G47" s="6">
        <v>39</v>
      </c>
      <c r="H47" s="30">
        <v>0</v>
      </c>
      <c r="I47" s="30">
        <v>0</v>
      </c>
    </row>
    <row r="48" spans="1:9" x14ac:dyDescent="0.2">
      <c r="A48" s="164" t="s">
        <v>88</v>
      </c>
      <c r="B48" s="165"/>
      <c r="C48" s="165"/>
      <c r="D48" s="165"/>
      <c r="E48" s="165"/>
      <c r="F48" s="165"/>
      <c r="G48" s="5">
        <v>40</v>
      </c>
      <c r="H48" s="29">
        <f>H49+H50+H51+H52+H53+H54</f>
        <v>2084893</v>
      </c>
      <c r="I48" s="29">
        <f>I49+I50+I51+I52+I53+I54</f>
        <v>1925696</v>
      </c>
    </row>
    <row r="49" spans="1:9" x14ac:dyDescent="0.2">
      <c r="A49" s="157" t="s">
        <v>89</v>
      </c>
      <c r="B49" s="157"/>
      <c r="C49" s="157"/>
      <c r="D49" s="157"/>
      <c r="E49" s="157"/>
      <c r="F49" s="157"/>
      <c r="G49" s="7">
        <v>41</v>
      </c>
      <c r="H49" s="31">
        <v>8945</v>
      </c>
      <c r="I49" s="31">
        <v>7837</v>
      </c>
    </row>
    <row r="50" spans="1:9" x14ac:dyDescent="0.2">
      <c r="A50" s="157" t="s">
        <v>90</v>
      </c>
      <c r="B50" s="157"/>
      <c r="C50" s="157"/>
      <c r="D50" s="157"/>
      <c r="E50" s="157"/>
      <c r="F50" s="157"/>
      <c r="G50" s="7">
        <v>42</v>
      </c>
      <c r="H50" s="31">
        <v>973562</v>
      </c>
      <c r="I50" s="31">
        <v>193005</v>
      </c>
    </row>
    <row r="51" spans="1:9" x14ac:dyDescent="0.2">
      <c r="A51" s="157" t="s">
        <v>91</v>
      </c>
      <c r="B51" s="157"/>
      <c r="C51" s="157"/>
      <c r="D51" s="157"/>
      <c r="E51" s="157"/>
      <c r="F51" s="157"/>
      <c r="G51" s="7">
        <v>43</v>
      </c>
      <c r="H51" s="31">
        <v>671054</v>
      </c>
      <c r="I51" s="31">
        <v>607475</v>
      </c>
    </row>
    <row r="52" spans="1:9" x14ac:dyDescent="0.2">
      <c r="A52" s="157" t="s">
        <v>92</v>
      </c>
      <c r="B52" s="157"/>
      <c r="C52" s="157"/>
      <c r="D52" s="157"/>
      <c r="E52" s="157"/>
      <c r="F52" s="157"/>
      <c r="G52" s="7">
        <v>44</v>
      </c>
      <c r="H52" s="31">
        <v>370485</v>
      </c>
      <c r="I52" s="31">
        <v>328662</v>
      </c>
    </row>
    <row r="53" spans="1:9" x14ac:dyDescent="0.2">
      <c r="A53" s="157" t="s">
        <v>93</v>
      </c>
      <c r="B53" s="157"/>
      <c r="C53" s="157"/>
      <c r="D53" s="157"/>
      <c r="E53" s="157"/>
      <c r="F53" s="157"/>
      <c r="G53" s="7">
        <v>45</v>
      </c>
      <c r="H53" s="31">
        <v>0</v>
      </c>
      <c r="I53" s="31">
        <v>0</v>
      </c>
    </row>
    <row r="54" spans="1:9" x14ac:dyDescent="0.2">
      <c r="A54" s="157" t="s">
        <v>94</v>
      </c>
      <c r="B54" s="157"/>
      <c r="C54" s="157"/>
      <c r="D54" s="157"/>
      <c r="E54" s="157"/>
      <c r="F54" s="157"/>
      <c r="G54" s="7">
        <v>46</v>
      </c>
      <c r="H54" s="31">
        <v>60847</v>
      </c>
      <c r="I54" s="31">
        <v>788717</v>
      </c>
    </row>
    <row r="55" spans="1:9" x14ac:dyDescent="0.2">
      <c r="A55" s="156" t="s">
        <v>95</v>
      </c>
      <c r="B55" s="157"/>
      <c r="C55" s="157"/>
      <c r="D55" s="157"/>
      <c r="E55" s="157"/>
      <c r="F55" s="157"/>
      <c r="G55" s="6">
        <v>47</v>
      </c>
      <c r="H55" s="30">
        <v>31110</v>
      </c>
      <c r="I55" s="30">
        <v>653987</v>
      </c>
    </row>
    <row r="56" spans="1:9" x14ac:dyDescent="0.2">
      <c r="A56" s="156" t="s">
        <v>96</v>
      </c>
      <c r="B56" s="157"/>
      <c r="C56" s="157"/>
      <c r="D56" s="157"/>
      <c r="E56" s="157"/>
      <c r="F56" s="157"/>
      <c r="G56" s="6">
        <v>48</v>
      </c>
      <c r="H56" s="30">
        <v>223050</v>
      </c>
      <c r="I56" s="30">
        <v>222247</v>
      </c>
    </row>
    <row r="57" spans="1:9" x14ac:dyDescent="0.2">
      <c r="A57" s="156" t="s">
        <v>97</v>
      </c>
      <c r="B57" s="157"/>
      <c r="C57" s="157"/>
      <c r="D57" s="157"/>
      <c r="E57" s="157"/>
      <c r="F57" s="157"/>
      <c r="G57" s="6">
        <v>49</v>
      </c>
      <c r="H57" s="30">
        <v>4176043</v>
      </c>
      <c r="I57" s="30">
        <v>4617437</v>
      </c>
    </row>
    <row r="58" spans="1:9" x14ac:dyDescent="0.2">
      <c r="A58" s="164" t="s">
        <v>98</v>
      </c>
      <c r="B58" s="165"/>
      <c r="C58" s="165"/>
      <c r="D58" s="165"/>
      <c r="E58" s="165"/>
      <c r="F58" s="165"/>
      <c r="G58" s="5">
        <v>50</v>
      </c>
      <c r="H58" s="29">
        <f>H36+H47+H48+H55+H56+H57</f>
        <v>46018706</v>
      </c>
      <c r="I58" s="29">
        <f>I36+I47+I48+I55+I56+I57</f>
        <v>46887340</v>
      </c>
    </row>
    <row r="59" spans="1:9" x14ac:dyDescent="0.2">
      <c r="A59" s="156" t="s">
        <v>99</v>
      </c>
      <c r="B59" s="157"/>
      <c r="C59" s="157"/>
      <c r="D59" s="157"/>
      <c r="E59" s="157"/>
      <c r="F59" s="157"/>
      <c r="G59" s="6">
        <v>51</v>
      </c>
      <c r="H59" s="30">
        <v>0</v>
      </c>
      <c r="I59" s="30">
        <v>0</v>
      </c>
    </row>
    <row r="60" spans="1:9" ht="25.5" customHeight="1" x14ac:dyDescent="0.2">
      <c r="A60" s="156" t="s">
        <v>100</v>
      </c>
      <c r="B60" s="156"/>
      <c r="C60" s="156"/>
      <c r="D60" s="156"/>
      <c r="E60" s="156"/>
      <c r="F60" s="156"/>
      <c r="G60" s="166"/>
      <c r="H60" s="166"/>
      <c r="I60" s="166"/>
    </row>
    <row r="61" spans="1:9" x14ac:dyDescent="0.2">
      <c r="A61" s="164" t="s">
        <v>101</v>
      </c>
      <c r="B61" s="165"/>
      <c r="C61" s="165"/>
      <c r="D61" s="165"/>
      <c r="E61" s="165"/>
      <c r="F61" s="165"/>
      <c r="G61" s="5">
        <v>52</v>
      </c>
      <c r="H61" s="29">
        <f>H62+H63</f>
        <v>39503610</v>
      </c>
      <c r="I61" s="29">
        <f>I62+I63</f>
        <v>39467973</v>
      </c>
    </row>
    <row r="62" spans="1:9" x14ac:dyDescent="0.2">
      <c r="A62" s="156" t="s">
        <v>102</v>
      </c>
      <c r="B62" s="157"/>
      <c r="C62" s="157"/>
      <c r="D62" s="157"/>
      <c r="E62" s="157"/>
      <c r="F62" s="157"/>
      <c r="G62" s="6">
        <v>53</v>
      </c>
      <c r="H62" s="30">
        <v>39503610</v>
      </c>
      <c r="I62" s="30">
        <v>39467973</v>
      </c>
    </row>
    <row r="63" spans="1:9" x14ac:dyDescent="0.2">
      <c r="A63" s="156" t="s">
        <v>103</v>
      </c>
      <c r="B63" s="157"/>
      <c r="C63" s="157"/>
      <c r="D63" s="157"/>
      <c r="E63" s="157"/>
      <c r="F63" s="157"/>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view="pageBreakPreview" topLeftCell="A13" zoomScaleNormal="100" zoomScaleSheetLayoutView="100" workbookViewId="0">
      <selection activeCell="H64" sqref="H64"/>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78" t="s">
        <v>104</v>
      </c>
      <c r="B1" s="168"/>
      <c r="C1" s="168"/>
      <c r="D1" s="168"/>
      <c r="E1" s="168"/>
      <c r="F1" s="168"/>
      <c r="G1" s="168"/>
      <c r="H1" s="168"/>
      <c r="I1" s="168"/>
    </row>
    <row r="2" spans="1:11" x14ac:dyDescent="0.2">
      <c r="A2" s="177" t="s">
        <v>337</v>
      </c>
      <c r="B2" s="170"/>
      <c r="C2" s="170"/>
      <c r="D2" s="170"/>
      <c r="E2" s="170"/>
      <c r="F2" s="170"/>
      <c r="G2" s="170"/>
      <c r="H2" s="170"/>
      <c r="I2" s="170"/>
    </row>
    <row r="3" spans="1:11" x14ac:dyDescent="0.2">
      <c r="A3" s="181" t="s">
        <v>105</v>
      </c>
      <c r="B3" s="182"/>
      <c r="C3" s="182"/>
      <c r="D3" s="182"/>
      <c r="E3" s="182"/>
      <c r="F3" s="182"/>
      <c r="G3" s="182"/>
      <c r="H3" s="182"/>
      <c r="I3" s="182"/>
      <c r="J3" s="183"/>
      <c r="K3" s="183"/>
    </row>
    <row r="4" spans="1:11" x14ac:dyDescent="0.2">
      <c r="A4" s="184" t="s">
        <v>341</v>
      </c>
      <c r="B4" s="185"/>
      <c r="C4" s="185"/>
      <c r="D4" s="185"/>
      <c r="E4" s="185"/>
      <c r="F4" s="185"/>
      <c r="G4" s="185"/>
      <c r="H4" s="185"/>
      <c r="I4" s="185"/>
      <c r="J4" s="186"/>
      <c r="K4" s="186"/>
    </row>
    <row r="5" spans="1:11" ht="27.75" customHeight="1" x14ac:dyDescent="0.2">
      <c r="A5" s="187" t="s">
        <v>106</v>
      </c>
      <c r="B5" s="188"/>
      <c r="C5" s="188"/>
      <c r="D5" s="188"/>
      <c r="E5" s="188"/>
      <c r="F5" s="188"/>
      <c r="G5" s="187" t="s">
        <v>107</v>
      </c>
      <c r="H5" s="189" t="s">
        <v>108</v>
      </c>
      <c r="I5" s="190"/>
      <c r="J5" s="189" t="s">
        <v>109</v>
      </c>
      <c r="K5" s="190"/>
    </row>
    <row r="6" spans="1:11" x14ac:dyDescent="0.2">
      <c r="A6" s="188"/>
      <c r="B6" s="188"/>
      <c r="C6" s="188"/>
      <c r="D6" s="188"/>
      <c r="E6" s="188"/>
      <c r="F6" s="188"/>
      <c r="G6" s="188"/>
      <c r="H6" s="35" t="s">
        <v>110</v>
      </c>
      <c r="I6" s="35" t="s">
        <v>111</v>
      </c>
      <c r="J6" s="35" t="s">
        <v>112</v>
      </c>
      <c r="K6" s="35" t="s">
        <v>113</v>
      </c>
    </row>
    <row r="7" spans="1:11" x14ac:dyDescent="0.2">
      <c r="A7" s="179">
        <v>1</v>
      </c>
      <c r="B7" s="180"/>
      <c r="C7" s="180"/>
      <c r="D7" s="180"/>
      <c r="E7" s="180"/>
      <c r="F7" s="180"/>
      <c r="G7" s="11">
        <v>2</v>
      </c>
      <c r="H7" s="35">
        <v>3</v>
      </c>
      <c r="I7" s="35">
        <v>4</v>
      </c>
      <c r="J7" s="35">
        <v>5</v>
      </c>
      <c r="K7" s="35">
        <v>6</v>
      </c>
    </row>
    <row r="8" spans="1:11" x14ac:dyDescent="0.2">
      <c r="A8" s="164" t="s">
        <v>114</v>
      </c>
      <c r="B8" s="165"/>
      <c r="C8" s="165"/>
      <c r="D8" s="165"/>
      <c r="E8" s="165"/>
      <c r="F8" s="165"/>
      <c r="G8" s="5">
        <v>1</v>
      </c>
      <c r="H8" s="29">
        <f>H9+H16</f>
        <v>11706135</v>
      </c>
      <c r="I8" s="29">
        <f>I9+I16</f>
        <v>6068104</v>
      </c>
      <c r="J8" s="29">
        <f>J9+J16</f>
        <v>11350999</v>
      </c>
      <c r="K8" s="29">
        <f>K9+K16</f>
        <v>6247785</v>
      </c>
    </row>
    <row r="9" spans="1:11" x14ac:dyDescent="0.2">
      <c r="A9" s="165" t="s">
        <v>115</v>
      </c>
      <c r="B9" s="165"/>
      <c r="C9" s="165"/>
      <c r="D9" s="165"/>
      <c r="E9" s="165"/>
      <c r="F9" s="165"/>
      <c r="G9" s="9">
        <v>2</v>
      </c>
      <c r="H9" s="32">
        <f>SUM(H10:H15)</f>
        <v>8276233</v>
      </c>
      <c r="I9" s="32">
        <f>SUM(I10:I15)</f>
        <v>4313871</v>
      </c>
      <c r="J9" s="32">
        <f>SUM(J10:J15)</f>
        <v>7227191</v>
      </c>
      <c r="K9" s="32">
        <f>SUM(K10:K15)</f>
        <v>3943270</v>
      </c>
    </row>
    <row r="10" spans="1:11" x14ac:dyDescent="0.2">
      <c r="A10" s="157" t="s">
        <v>116</v>
      </c>
      <c r="B10" s="157"/>
      <c r="C10" s="157"/>
      <c r="D10" s="157"/>
      <c r="E10" s="157"/>
      <c r="F10" s="157"/>
      <c r="G10" s="7">
        <v>3</v>
      </c>
      <c r="H10" s="31">
        <v>4115359</v>
      </c>
      <c r="I10" s="31">
        <v>2175043</v>
      </c>
      <c r="J10" s="31">
        <v>3275661</v>
      </c>
      <c r="K10" s="31">
        <v>1792655</v>
      </c>
    </row>
    <row r="11" spans="1:11" x14ac:dyDescent="0.2">
      <c r="A11" s="157" t="s">
        <v>117</v>
      </c>
      <c r="B11" s="157"/>
      <c r="C11" s="157"/>
      <c r="D11" s="157"/>
      <c r="E11" s="157"/>
      <c r="F11" s="157"/>
      <c r="G11" s="7">
        <v>4</v>
      </c>
      <c r="H11" s="31">
        <v>3272936</v>
      </c>
      <c r="I11" s="31">
        <v>1743470</v>
      </c>
      <c r="J11" s="31">
        <v>3029987</v>
      </c>
      <c r="K11" s="31">
        <v>1552487</v>
      </c>
    </row>
    <row r="12" spans="1:11" x14ac:dyDescent="0.2">
      <c r="A12" s="157" t="s">
        <v>118</v>
      </c>
      <c r="B12" s="157"/>
      <c r="C12" s="157"/>
      <c r="D12" s="157"/>
      <c r="E12" s="157"/>
      <c r="F12" s="157"/>
      <c r="G12" s="7">
        <v>5</v>
      </c>
      <c r="H12" s="31">
        <v>671790</v>
      </c>
      <c r="I12" s="31">
        <v>284531</v>
      </c>
      <c r="J12" s="31">
        <v>716880</v>
      </c>
      <c r="K12" s="31">
        <v>496076</v>
      </c>
    </row>
    <row r="13" spans="1:11" x14ac:dyDescent="0.2">
      <c r="A13" s="157" t="s">
        <v>119</v>
      </c>
      <c r="B13" s="157"/>
      <c r="C13" s="157"/>
      <c r="D13" s="157"/>
      <c r="E13" s="157"/>
      <c r="F13" s="157"/>
      <c r="G13" s="7">
        <v>6</v>
      </c>
      <c r="H13" s="31">
        <v>0</v>
      </c>
      <c r="I13" s="31">
        <v>0</v>
      </c>
      <c r="J13" s="31">
        <v>0</v>
      </c>
      <c r="K13" s="31">
        <v>0</v>
      </c>
    </row>
    <row r="14" spans="1:11" x14ac:dyDescent="0.2">
      <c r="A14" s="157" t="s">
        <v>120</v>
      </c>
      <c r="B14" s="157"/>
      <c r="C14" s="157"/>
      <c r="D14" s="157"/>
      <c r="E14" s="157"/>
      <c r="F14" s="157"/>
      <c r="G14" s="7">
        <v>7</v>
      </c>
      <c r="H14" s="31">
        <v>0</v>
      </c>
      <c r="I14" s="31">
        <v>0</v>
      </c>
      <c r="J14" s="31">
        <v>0</v>
      </c>
      <c r="K14" s="31">
        <v>0</v>
      </c>
    </row>
    <row r="15" spans="1:11" x14ac:dyDescent="0.2">
      <c r="A15" s="157" t="s">
        <v>121</v>
      </c>
      <c r="B15" s="157"/>
      <c r="C15" s="157"/>
      <c r="D15" s="157"/>
      <c r="E15" s="157"/>
      <c r="F15" s="157"/>
      <c r="G15" s="7">
        <v>8</v>
      </c>
      <c r="H15" s="31">
        <v>216148</v>
      </c>
      <c r="I15" s="31">
        <v>110827</v>
      </c>
      <c r="J15" s="31">
        <v>204663</v>
      </c>
      <c r="K15" s="31">
        <v>102052</v>
      </c>
    </row>
    <row r="16" spans="1:11" x14ac:dyDescent="0.2">
      <c r="A16" s="165" t="s">
        <v>122</v>
      </c>
      <c r="B16" s="165"/>
      <c r="C16" s="165"/>
      <c r="D16" s="165"/>
      <c r="E16" s="165"/>
      <c r="F16" s="165"/>
      <c r="G16" s="9">
        <v>9</v>
      </c>
      <c r="H16" s="32">
        <f>H17+H18+H19</f>
        <v>3429902</v>
      </c>
      <c r="I16" s="32">
        <f>I17+I18+I19</f>
        <v>1754233</v>
      </c>
      <c r="J16" s="32">
        <f>J17+J18+J19</f>
        <v>4123808</v>
      </c>
      <c r="K16" s="32">
        <f>K17+K18+K19</f>
        <v>2304515</v>
      </c>
    </row>
    <row r="17" spans="1:11" x14ac:dyDescent="0.2">
      <c r="A17" s="157" t="s">
        <v>123</v>
      </c>
      <c r="B17" s="157"/>
      <c r="C17" s="157"/>
      <c r="D17" s="157"/>
      <c r="E17" s="157"/>
      <c r="F17" s="157"/>
      <c r="G17" s="7">
        <v>10</v>
      </c>
      <c r="H17" s="31">
        <v>0</v>
      </c>
      <c r="I17" s="31">
        <v>0</v>
      </c>
      <c r="J17" s="31">
        <v>0</v>
      </c>
      <c r="K17" s="31">
        <v>0</v>
      </c>
    </row>
    <row r="18" spans="1:11" x14ac:dyDescent="0.2">
      <c r="A18" s="157" t="s">
        <v>124</v>
      </c>
      <c r="B18" s="157"/>
      <c r="C18" s="157"/>
      <c r="D18" s="157"/>
      <c r="E18" s="157"/>
      <c r="F18" s="157"/>
      <c r="G18" s="7">
        <v>11</v>
      </c>
      <c r="H18" s="31">
        <v>2605741</v>
      </c>
      <c r="I18" s="31">
        <v>1365451</v>
      </c>
      <c r="J18" s="31">
        <v>2761292</v>
      </c>
      <c r="K18" s="31">
        <v>1343519</v>
      </c>
    </row>
    <row r="19" spans="1:11" x14ac:dyDescent="0.2">
      <c r="A19" s="157" t="s">
        <v>125</v>
      </c>
      <c r="B19" s="157"/>
      <c r="C19" s="157"/>
      <c r="D19" s="157"/>
      <c r="E19" s="157"/>
      <c r="F19" s="157"/>
      <c r="G19" s="7">
        <v>12</v>
      </c>
      <c r="H19" s="31">
        <v>824161</v>
      </c>
      <c r="I19" s="31">
        <v>388782</v>
      </c>
      <c r="J19" s="31">
        <v>1362516</v>
      </c>
      <c r="K19" s="31">
        <v>960996</v>
      </c>
    </row>
    <row r="20" spans="1:11" x14ac:dyDescent="0.2">
      <c r="A20" s="164" t="s">
        <v>126</v>
      </c>
      <c r="B20" s="165"/>
      <c r="C20" s="165"/>
      <c r="D20" s="165"/>
      <c r="E20" s="165"/>
      <c r="F20" s="165"/>
      <c r="G20" s="5">
        <v>13</v>
      </c>
      <c r="H20" s="29">
        <f>H21+H24+H28+H29+H30+H33+H34</f>
        <v>11648724</v>
      </c>
      <c r="I20" s="29">
        <f>I21+I24+I28+I29+I30+I33+I34</f>
        <v>6190504</v>
      </c>
      <c r="J20" s="29">
        <f>J21+J24+J28+J29+J30+J33+J34</f>
        <v>12071370</v>
      </c>
      <c r="K20" s="29">
        <f>K21+K24+K28+K29+K30+K33+K34</f>
        <v>6525313</v>
      </c>
    </row>
    <row r="21" spans="1:11" x14ac:dyDescent="0.2">
      <c r="A21" s="165" t="s">
        <v>127</v>
      </c>
      <c r="B21" s="165"/>
      <c r="C21" s="165"/>
      <c r="D21" s="165"/>
      <c r="E21" s="165"/>
      <c r="F21" s="165"/>
      <c r="G21" s="9">
        <v>14</v>
      </c>
      <c r="H21" s="32">
        <f>H22+H23</f>
        <v>4028130</v>
      </c>
      <c r="I21" s="32">
        <f>I22+I23</f>
        <v>2058747</v>
      </c>
      <c r="J21" s="32">
        <f>J22+J23</f>
        <v>3770068</v>
      </c>
      <c r="K21" s="32">
        <f>K22+K23</f>
        <v>1957915</v>
      </c>
    </row>
    <row r="22" spans="1:11" x14ac:dyDescent="0.2">
      <c r="A22" s="157" t="s">
        <v>128</v>
      </c>
      <c r="B22" s="157"/>
      <c r="C22" s="157"/>
      <c r="D22" s="157"/>
      <c r="E22" s="157"/>
      <c r="F22" s="157"/>
      <c r="G22" s="7">
        <v>15</v>
      </c>
      <c r="H22" s="31">
        <v>364544</v>
      </c>
      <c r="I22" s="31">
        <v>174608</v>
      </c>
      <c r="J22" s="31">
        <v>283475</v>
      </c>
      <c r="K22" s="31">
        <v>139402</v>
      </c>
    </row>
    <row r="23" spans="1:11" x14ac:dyDescent="0.2">
      <c r="A23" s="157" t="s">
        <v>129</v>
      </c>
      <c r="B23" s="157"/>
      <c r="C23" s="157"/>
      <c r="D23" s="157"/>
      <c r="E23" s="157"/>
      <c r="F23" s="157"/>
      <c r="G23" s="7">
        <v>16</v>
      </c>
      <c r="H23" s="31">
        <v>3663586</v>
      </c>
      <c r="I23" s="31">
        <v>1884139</v>
      </c>
      <c r="J23" s="31">
        <v>3486593</v>
      </c>
      <c r="K23" s="31">
        <v>1818513</v>
      </c>
    </row>
    <row r="24" spans="1:11" x14ac:dyDescent="0.2">
      <c r="A24" s="165" t="s">
        <v>130</v>
      </c>
      <c r="B24" s="165"/>
      <c r="C24" s="165"/>
      <c r="D24" s="165"/>
      <c r="E24" s="165"/>
      <c r="F24" s="165"/>
      <c r="G24" s="9">
        <v>17</v>
      </c>
      <c r="H24" s="32">
        <f>H25+H26+H27</f>
        <v>5147077</v>
      </c>
      <c r="I24" s="32">
        <f>I25+I26+I27</f>
        <v>2649141</v>
      </c>
      <c r="J24" s="32">
        <f>J25+J26+J27</f>
        <v>5254580</v>
      </c>
      <c r="K24" s="32">
        <f>K25+K26+K27</f>
        <v>2762057</v>
      </c>
    </row>
    <row r="25" spans="1:11" x14ac:dyDescent="0.2">
      <c r="A25" s="157" t="s">
        <v>131</v>
      </c>
      <c r="B25" s="157"/>
      <c r="C25" s="157"/>
      <c r="D25" s="157"/>
      <c r="E25" s="157"/>
      <c r="F25" s="157"/>
      <c r="G25" s="7">
        <v>18</v>
      </c>
      <c r="H25" s="31">
        <v>3428096</v>
      </c>
      <c r="I25" s="31">
        <v>1742920</v>
      </c>
      <c r="J25" s="31">
        <v>3405167</v>
      </c>
      <c r="K25" s="31">
        <v>1733503</v>
      </c>
    </row>
    <row r="26" spans="1:11" x14ac:dyDescent="0.2">
      <c r="A26" s="157" t="s">
        <v>132</v>
      </c>
      <c r="B26" s="157"/>
      <c r="C26" s="157"/>
      <c r="D26" s="157"/>
      <c r="E26" s="157"/>
      <c r="F26" s="157"/>
      <c r="G26" s="7">
        <v>19</v>
      </c>
      <c r="H26" s="31">
        <v>1285367</v>
      </c>
      <c r="I26" s="31">
        <v>685115</v>
      </c>
      <c r="J26" s="31">
        <v>1381700</v>
      </c>
      <c r="K26" s="31">
        <v>773956</v>
      </c>
    </row>
    <row r="27" spans="1:11" x14ac:dyDescent="0.2">
      <c r="A27" s="157" t="s">
        <v>133</v>
      </c>
      <c r="B27" s="157"/>
      <c r="C27" s="157"/>
      <c r="D27" s="157"/>
      <c r="E27" s="157"/>
      <c r="F27" s="157"/>
      <c r="G27" s="7">
        <v>20</v>
      </c>
      <c r="H27" s="31">
        <v>433614</v>
      </c>
      <c r="I27" s="31">
        <v>221106</v>
      </c>
      <c r="J27" s="31">
        <v>467713</v>
      </c>
      <c r="K27" s="31">
        <v>254598</v>
      </c>
    </row>
    <row r="28" spans="1:11" x14ac:dyDescent="0.2">
      <c r="A28" s="157" t="s">
        <v>134</v>
      </c>
      <c r="B28" s="157"/>
      <c r="C28" s="157"/>
      <c r="D28" s="157"/>
      <c r="E28" s="157"/>
      <c r="F28" s="157"/>
      <c r="G28" s="7">
        <v>21</v>
      </c>
      <c r="H28" s="31">
        <v>597823</v>
      </c>
      <c r="I28" s="31">
        <v>303627</v>
      </c>
      <c r="J28" s="31">
        <v>928027</v>
      </c>
      <c r="K28" s="31">
        <v>465736</v>
      </c>
    </row>
    <row r="29" spans="1:11" x14ac:dyDescent="0.2">
      <c r="A29" s="157" t="s">
        <v>135</v>
      </c>
      <c r="B29" s="157"/>
      <c r="C29" s="157"/>
      <c r="D29" s="157"/>
      <c r="E29" s="157"/>
      <c r="F29" s="157"/>
      <c r="G29" s="7">
        <v>22</v>
      </c>
      <c r="H29" s="31">
        <v>1506149</v>
      </c>
      <c r="I29" s="31">
        <v>814582</v>
      </c>
      <c r="J29" s="31">
        <v>1928154</v>
      </c>
      <c r="K29" s="31">
        <v>1151786</v>
      </c>
    </row>
    <row r="30" spans="1:11" x14ac:dyDescent="0.2">
      <c r="A30" s="165" t="s">
        <v>136</v>
      </c>
      <c r="B30" s="165"/>
      <c r="C30" s="165"/>
      <c r="D30" s="165"/>
      <c r="E30" s="165"/>
      <c r="F30" s="165"/>
      <c r="G30" s="9">
        <v>23</v>
      </c>
      <c r="H30" s="32">
        <f>H31+H32</f>
        <v>118206</v>
      </c>
      <c r="I30" s="32">
        <f>I31+I32</f>
        <v>118206</v>
      </c>
      <c r="J30" s="32">
        <f>J31+J32</f>
        <v>160336</v>
      </c>
      <c r="K30" s="32">
        <f>K31+K32</f>
        <v>157866</v>
      </c>
    </row>
    <row r="31" spans="1:11" x14ac:dyDescent="0.2">
      <c r="A31" s="157" t="s">
        <v>137</v>
      </c>
      <c r="B31" s="157"/>
      <c r="C31" s="157"/>
      <c r="D31" s="157"/>
      <c r="E31" s="157"/>
      <c r="F31" s="157"/>
      <c r="G31" s="7">
        <v>24</v>
      </c>
      <c r="H31" s="31">
        <v>0</v>
      </c>
      <c r="I31" s="31">
        <v>0</v>
      </c>
      <c r="J31" s="31">
        <v>0</v>
      </c>
      <c r="K31" s="31">
        <v>0</v>
      </c>
    </row>
    <row r="32" spans="1:11" x14ac:dyDescent="0.2">
      <c r="A32" s="157" t="s">
        <v>138</v>
      </c>
      <c r="B32" s="157"/>
      <c r="C32" s="157"/>
      <c r="D32" s="157"/>
      <c r="E32" s="157"/>
      <c r="F32" s="157"/>
      <c r="G32" s="7">
        <v>25</v>
      </c>
      <c r="H32" s="31">
        <v>118206</v>
      </c>
      <c r="I32" s="31">
        <v>118206</v>
      </c>
      <c r="J32" s="31">
        <v>160336</v>
      </c>
      <c r="K32" s="31">
        <v>157866</v>
      </c>
    </row>
    <row r="33" spans="1:11" x14ac:dyDescent="0.2">
      <c r="A33" s="157" t="s">
        <v>139</v>
      </c>
      <c r="B33" s="157"/>
      <c r="C33" s="157"/>
      <c r="D33" s="157"/>
      <c r="E33" s="157"/>
      <c r="F33" s="157"/>
      <c r="G33" s="7">
        <v>26</v>
      </c>
      <c r="H33" s="31">
        <v>0</v>
      </c>
      <c r="I33" s="31">
        <v>0</v>
      </c>
      <c r="J33" s="31">
        <v>0</v>
      </c>
      <c r="K33" s="31">
        <v>0</v>
      </c>
    </row>
    <row r="34" spans="1:11" x14ac:dyDescent="0.2">
      <c r="A34" s="157" t="s">
        <v>140</v>
      </c>
      <c r="B34" s="157"/>
      <c r="C34" s="157"/>
      <c r="D34" s="157"/>
      <c r="E34" s="157"/>
      <c r="F34" s="157"/>
      <c r="G34" s="7">
        <v>27</v>
      </c>
      <c r="H34" s="31">
        <v>251339</v>
      </c>
      <c r="I34" s="31">
        <v>246201</v>
      </c>
      <c r="J34" s="31">
        <v>30205</v>
      </c>
      <c r="K34" s="31">
        <v>29953</v>
      </c>
    </row>
    <row r="35" spans="1:11" x14ac:dyDescent="0.2">
      <c r="A35" s="164" t="s">
        <v>141</v>
      </c>
      <c r="B35" s="165"/>
      <c r="C35" s="165"/>
      <c r="D35" s="165"/>
      <c r="E35" s="165"/>
      <c r="F35" s="165"/>
      <c r="G35" s="5">
        <v>28</v>
      </c>
      <c r="H35" s="29">
        <f>H36+H37+H38+H39+H40+H41</f>
        <v>55929</v>
      </c>
      <c r="I35" s="29">
        <f>I36+I37+I38+I39+I40+I41</f>
        <v>32820</v>
      </c>
      <c r="J35" s="29">
        <f>J36+J37+J38+J39+J40+J41</f>
        <v>890567</v>
      </c>
      <c r="K35" s="29">
        <f>K36+K37+K38+K39+K40+K41</f>
        <v>419389</v>
      </c>
    </row>
    <row r="36" spans="1:11" x14ac:dyDescent="0.2">
      <c r="A36" s="157" t="s">
        <v>142</v>
      </c>
      <c r="B36" s="157"/>
      <c r="C36" s="157"/>
      <c r="D36" s="157"/>
      <c r="E36" s="157"/>
      <c r="F36" s="157"/>
      <c r="G36" s="7">
        <v>29</v>
      </c>
      <c r="H36" s="31">
        <v>15084</v>
      </c>
      <c r="I36" s="31">
        <v>15084</v>
      </c>
      <c r="J36" s="31">
        <v>11557</v>
      </c>
      <c r="K36" s="31">
        <v>11543</v>
      </c>
    </row>
    <row r="37" spans="1:11" x14ac:dyDescent="0.2">
      <c r="A37" s="157" t="s">
        <v>143</v>
      </c>
      <c r="B37" s="157"/>
      <c r="C37" s="157"/>
      <c r="D37" s="157"/>
      <c r="E37" s="157"/>
      <c r="F37" s="157"/>
      <c r="G37" s="7">
        <v>30</v>
      </c>
      <c r="H37" s="31">
        <v>37840</v>
      </c>
      <c r="I37" s="31">
        <v>22363</v>
      </c>
      <c r="J37" s="31">
        <v>34545</v>
      </c>
      <c r="K37" s="31">
        <v>24476</v>
      </c>
    </row>
    <row r="38" spans="1:11" x14ac:dyDescent="0.2">
      <c r="A38" s="157" t="s">
        <v>144</v>
      </c>
      <c r="B38" s="157"/>
      <c r="C38" s="157"/>
      <c r="D38" s="157"/>
      <c r="E38" s="157"/>
      <c r="F38" s="157"/>
      <c r="G38" s="7">
        <v>31</v>
      </c>
      <c r="H38" s="31">
        <v>0</v>
      </c>
      <c r="I38" s="31">
        <v>0</v>
      </c>
      <c r="J38" s="31">
        <v>0</v>
      </c>
      <c r="K38" s="31">
        <v>0</v>
      </c>
    </row>
    <row r="39" spans="1:11" x14ac:dyDescent="0.2">
      <c r="A39" s="157" t="s">
        <v>145</v>
      </c>
      <c r="B39" s="157"/>
      <c r="C39" s="157"/>
      <c r="D39" s="157"/>
      <c r="E39" s="157"/>
      <c r="F39" s="157"/>
      <c r="G39" s="7">
        <v>32</v>
      </c>
      <c r="H39" s="31">
        <v>0</v>
      </c>
      <c r="I39" s="31">
        <v>-7632</v>
      </c>
      <c r="J39" s="31">
        <v>844465</v>
      </c>
      <c r="K39" s="31">
        <v>385755</v>
      </c>
    </row>
    <row r="40" spans="1:11" x14ac:dyDescent="0.2">
      <c r="A40" s="157" t="s">
        <v>146</v>
      </c>
      <c r="B40" s="157"/>
      <c r="C40" s="157"/>
      <c r="D40" s="157"/>
      <c r="E40" s="157"/>
      <c r="F40" s="157"/>
      <c r="G40" s="7">
        <v>33</v>
      </c>
      <c r="H40" s="31">
        <v>0</v>
      </c>
      <c r="I40" s="31">
        <v>0</v>
      </c>
      <c r="J40" s="31">
        <v>0</v>
      </c>
      <c r="K40" s="31">
        <v>0</v>
      </c>
    </row>
    <row r="41" spans="1:11" x14ac:dyDescent="0.2">
      <c r="A41" s="157" t="s">
        <v>147</v>
      </c>
      <c r="B41" s="157"/>
      <c r="C41" s="157"/>
      <c r="D41" s="157"/>
      <c r="E41" s="157"/>
      <c r="F41" s="157"/>
      <c r="G41" s="7">
        <v>34</v>
      </c>
      <c r="H41" s="31">
        <v>3005</v>
      </c>
      <c r="I41" s="31">
        <v>3005</v>
      </c>
      <c r="J41" s="31">
        <v>0</v>
      </c>
      <c r="K41" s="31">
        <v>-2385</v>
      </c>
    </row>
    <row r="42" spans="1:11" x14ac:dyDescent="0.2">
      <c r="A42" s="164" t="s">
        <v>148</v>
      </c>
      <c r="B42" s="165"/>
      <c r="C42" s="165"/>
      <c r="D42" s="165"/>
      <c r="E42" s="165"/>
      <c r="F42" s="165"/>
      <c r="G42" s="5">
        <v>35</v>
      </c>
      <c r="H42" s="29">
        <f>H43+H44+H45+H46+H47</f>
        <v>213408</v>
      </c>
      <c r="I42" s="29">
        <f>I43+I44+I45+I46+I47</f>
        <v>207827</v>
      </c>
      <c r="J42" s="29">
        <f>J43+J44+J45+J46+J47</f>
        <v>106349</v>
      </c>
      <c r="K42" s="29">
        <f>K43+K44+K45+K46+K47</f>
        <v>87169</v>
      </c>
    </row>
    <row r="43" spans="1:11" x14ac:dyDescent="0.2">
      <c r="A43" s="157" t="s">
        <v>149</v>
      </c>
      <c r="B43" s="157"/>
      <c r="C43" s="157"/>
      <c r="D43" s="157"/>
      <c r="E43" s="157"/>
      <c r="F43" s="157"/>
      <c r="G43" s="7">
        <v>36</v>
      </c>
      <c r="H43" s="31">
        <v>3234</v>
      </c>
      <c r="I43" s="31">
        <v>3234</v>
      </c>
      <c r="J43" s="31">
        <v>20231</v>
      </c>
      <c r="K43" s="31">
        <v>20231</v>
      </c>
    </row>
    <row r="44" spans="1:11" ht="12.75" customHeight="1" x14ac:dyDescent="0.2">
      <c r="A44" s="157" t="s">
        <v>150</v>
      </c>
      <c r="B44" s="157"/>
      <c r="C44" s="157"/>
      <c r="D44" s="157"/>
      <c r="E44" s="157"/>
      <c r="F44" s="157"/>
      <c r="G44" s="7">
        <v>37</v>
      </c>
      <c r="H44" s="31">
        <v>9843</v>
      </c>
      <c r="I44" s="31">
        <v>4315</v>
      </c>
      <c r="J44" s="31">
        <v>54126</v>
      </c>
      <c r="K44" s="31">
        <v>34946</v>
      </c>
    </row>
    <row r="45" spans="1:11" ht="13.15" customHeight="1" x14ac:dyDescent="0.2">
      <c r="A45" s="157" t="s">
        <v>151</v>
      </c>
      <c r="B45" s="157"/>
      <c r="C45" s="157"/>
      <c r="D45" s="157"/>
      <c r="E45" s="157"/>
      <c r="F45" s="157"/>
      <c r="G45" s="7">
        <v>38</v>
      </c>
      <c r="H45" s="31">
        <v>200251</v>
      </c>
      <c r="I45" s="31">
        <v>200251</v>
      </c>
      <c r="J45" s="31">
        <v>0</v>
      </c>
      <c r="K45" s="31">
        <v>0</v>
      </c>
    </row>
    <row r="46" spans="1:11" x14ac:dyDescent="0.2">
      <c r="A46" s="157" t="s">
        <v>152</v>
      </c>
      <c r="B46" s="157"/>
      <c r="C46" s="157"/>
      <c r="D46" s="157"/>
      <c r="E46" s="157"/>
      <c r="F46" s="157"/>
      <c r="G46" s="7">
        <v>39</v>
      </c>
      <c r="H46" s="31">
        <v>0</v>
      </c>
      <c r="I46" s="31">
        <v>0</v>
      </c>
      <c r="J46" s="31">
        <v>0</v>
      </c>
      <c r="K46" s="31">
        <v>0</v>
      </c>
    </row>
    <row r="47" spans="1:11" x14ac:dyDescent="0.2">
      <c r="A47" s="157" t="s">
        <v>153</v>
      </c>
      <c r="B47" s="157"/>
      <c r="C47" s="157"/>
      <c r="D47" s="157"/>
      <c r="E47" s="157"/>
      <c r="F47" s="157"/>
      <c r="G47" s="7">
        <v>40</v>
      </c>
      <c r="H47" s="31">
        <v>80</v>
      </c>
      <c r="I47" s="31">
        <v>27</v>
      </c>
      <c r="J47" s="31">
        <v>31992</v>
      </c>
      <c r="K47" s="31">
        <v>31992</v>
      </c>
    </row>
    <row r="48" spans="1:11" x14ac:dyDescent="0.2">
      <c r="A48" s="164" t="s">
        <v>154</v>
      </c>
      <c r="B48" s="165"/>
      <c r="C48" s="165"/>
      <c r="D48" s="165"/>
      <c r="E48" s="165"/>
      <c r="F48" s="165"/>
      <c r="G48" s="5">
        <v>41</v>
      </c>
      <c r="H48" s="29">
        <f>H8+H35</f>
        <v>11762064</v>
      </c>
      <c r="I48" s="29">
        <f>I8+I35</f>
        <v>6100924</v>
      </c>
      <c r="J48" s="29">
        <f>J8+J35</f>
        <v>12241566</v>
      </c>
      <c r="K48" s="29">
        <f>K8+K35</f>
        <v>6667174</v>
      </c>
    </row>
    <row r="49" spans="1:11" x14ac:dyDescent="0.2">
      <c r="A49" s="164" t="s">
        <v>155</v>
      </c>
      <c r="B49" s="165"/>
      <c r="C49" s="165"/>
      <c r="D49" s="165"/>
      <c r="E49" s="165"/>
      <c r="F49" s="165"/>
      <c r="G49" s="5">
        <v>42</v>
      </c>
      <c r="H49" s="29">
        <f>H42+H20</f>
        <v>11862132</v>
      </c>
      <c r="I49" s="29">
        <f>I42+I20</f>
        <v>6398331</v>
      </c>
      <c r="J49" s="29">
        <f>J42+J20</f>
        <v>12177719</v>
      </c>
      <c r="K49" s="29">
        <f>K42+K20</f>
        <v>6612482</v>
      </c>
    </row>
    <row r="50" spans="1:11" x14ac:dyDescent="0.2">
      <c r="A50" s="156" t="s">
        <v>156</v>
      </c>
      <c r="B50" s="157"/>
      <c r="C50" s="157"/>
      <c r="D50" s="157"/>
      <c r="E50" s="157"/>
      <c r="F50" s="157"/>
      <c r="G50" s="6">
        <v>43</v>
      </c>
      <c r="H50" s="30">
        <v>-28389</v>
      </c>
      <c r="I50" s="30">
        <v>-7533</v>
      </c>
      <c r="J50" s="30">
        <v>-6675</v>
      </c>
      <c r="K50" s="30">
        <v>2776</v>
      </c>
    </row>
    <row r="51" spans="1:11" x14ac:dyDescent="0.2">
      <c r="A51" s="164" t="s">
        <v>157</v>
      </c>
      <c r="B51" s="165"/>
      <c r="C51" s="165"/>
      <c r="D51" s="165"/>
      <c r="E51" s="165"/>
      <c r="F51" s="165"/>
      <c r="G51" s="5">
        <v>44</v>
      </c>
      <c r="H51" s="29">
        <f>H48-H49+H50</f>
        <v>-128457</v>
      </c>
      <c r="I51" s="29">
        <f>I48-I49+I50</f>
        <v>-304940</v>
      </c>
      <c r="J51" s="29">
        <f>J48-J49+J50</f>
        <v>57172</v>
      </c>
      <c r="K51" s="29">
        <f>K48-K49+K50</f>
        <v>57468</v>
      </c>
    </row>
    <row r="52" spans="1:11" x14ac:dyDescent="0.2">
      <c r="A52" s="156" t="s">
        <v>158</v>
      </c>
      <c r="B52" s="157"/>
      <c r="C52" s="157"/>
      <c r="D52" s="157"/>
      <c r="E52" s="157"/>
      <c r="F52" s="157"/>
      <c r="G52" s="6">
        <v>45</v>
      </c>
      <c r="H52" s="30">
        <v>115877</v>
      </c>
      <c r="I52" s="30">
        <v>90685</v>
      </c>
      <c r="J52" s="30">
        <v>18943</v>
      </c>
      <c r="K52" s="30">
        <v>28866</v>
      </c>
    </row>
    <row r="53" spans="1:11" x14ac:dyDescent="0.2">
      <c r="A53" s="164" t="s">
        <v>159</v>
      </c>
      <c r="B53" s="165"/>
      <c r="C53" s="165"/>
      <c r="D53" s="165"/>
      <c r="E53" s="165"/>
      <c r="F53" s="165"/>
      <c r="G53" s="5">
        <v>46</v>
      </c>
      <c r="H53" s="29">
        <f>H51-H52</f>
        <v>-244334</v>
      </c>
      <c r="I53" s="29">
        <f>I51-I52</f>
        <v>-395625</v>
      </c>
      <c r="J53" s="29">
        <f>J51-J52</f>
        <v>38229</v>
      </c>
      <c r="K53" s="29">
        <f>K51-K52</f>
        <v>28602</v>
      </c>
    </row>
    <row r="54" spans="1:11" ht="12.75" customHeight="1" x14ac:dyDescent="0.2">
      <c r="A54" s="156" t="s">
        <v>160</v>
      </c>
      <c r="B54" s="157"/>
      <c r="C54" s="157"/>
      <c r="D54" s="157"/>
      <c r="E54" s="157"/>
      <c r="F54" s="157"/>
      <c r="G54" s="6">
        <v>47</v>
      </c>
      <c r="H54" s="30">
        <v>0</v>
      </c>
      <c r="I54" s="30">
        <v>0</v>
      </c>
      <c r="J54" s="30">
        <v>0</v>
      </c>
      <c r="K54" s="30">
        <v>0</v>
      </c>
    </row>
    <row r="55" spans="1:11" ht="12.75" customHeight="1" x14ac:dyDescent="0.2">
      <c r="A55" s="156" t="s">
        <v>161</v>
      </c>
      <c r="B55" s="157"/>
      <c r="C55" s="157"/>
      <c r="D55" s="157"/>
      <c r="E55" s="157"/>
      <c r="F55" s="157"/>
      <c r="G55" s="6">
        <v>48</v>
      </c>
      <c r="H55" s="30">
        <v>0</v>
      </c>
      <c r="I55" s="30">
        <v>0</v>
      </c>
      <c r="J55" s="30">
        <v>0</v>
      </c>
      <c r="K55" s="30">
        <v>0</v>
      </c>
    </row>
    <row r="56" spans="1:11" ht="27" customHeight="1" x14ac:dyDescent="0.2">
      <c r="A56" s="156" t="s">
        <v>162</v>
      </c>
      <c r="B56" s="157"/>
      <c r="C56" s="157"/>
      <c r="D56" s="157"/>
      <c r="E56" s="157"/>
      <c r="F56" s="157"/>
      <c r="G56" s="6">
        <v>49</v>
      </c>
      <c r="H56" s="30">
        <v>0</v>
      </c>
      <c r="I56" s="30">
        <v>0</v>
      </c>
      <c r="J56" s="30">
        <v>0</v>
      </c>
      <c r="K56" s="30">
        <v>0</v>
      </c>
    </row>
    <row r="57" spans="1:11" ht="18.600000000000001" customHeight="1" x14ac:dyDescent="0.2">
      <c r="A57" s="156" t="s">
        <v>163</v>
      </c>
      <c r="B57" s="157"/>
      <c r="C57" s="157"/>
      <c r="D57" s="157"/>
      <c r="E57" s="157"/>
      <c r="F57" s="157"/>
      <c r="G57" s="6">
        <v>50</v>
      </c>
      <c r="H57" s="30">
        <v>0</v>
      </c>
      <c r="I57" s="30">
        <v>0</v>
      </c>
      <c r="J57" s="30">
        <v>0</v>
      </c>
      <c r="K57" s="30">
        <v>0</v>
      </c>
    </row>
    <row r="58" spans="1:11" ht="13.15" customHeight="1" x14ac:dyDescent="0.2">
      <c r="A58" s="156" t="s">
        <v>164</v>
      </c>
      <c r="B58" s="157"/>
      <c r="C58" s="157"/>
      <c r="D58" s="157"/>
      <c r="E58" s="157"/>
      <c r="F58" s="157"/>
      <c r="G58" s="6">
        <v>51</v>
      </c>
      <c r="H58" s="30">
        <v>-453160</v>
      </c>
      <c r="I58" s="30">
        <v>-253996</v>
      </c>
      <c r="J58" s="30">
        <v>-73866</v>
      </c>
      <c r="K58" s="30">
        <v>-85968</v>
      </c>
    </row>
    <row r="59" spans="1:11" x14ac:dyDescent="0.2">
      <c r="A59" s="156" t="s">
        <v>165</v>
      </c>
      <c r="B59" s="157"/>
      <c r="C59" s="157"/>
      <c r="D59" s="157"/>
      <c r="E59" s="157"/>
      <c r="F59" s="157"/>
      <c r="G59" s="6">
        <v>52</v>
      </c>
      <c r="H59" s="30">
        <v>0</v>
      </c>
      <c r="I59" s="30">
        <v>0</v>
      </c>
      <c r="J59" s="30">
        <v>0</v>
      </c>
      <c r="K59" s="30">
        <v>0</v>
      </c>
    </row>
    <row r="60" spans="1:11" x14ac:dyDescent="0.2">
      <c r="A60" s="164" t="s">
        <v>166</v>
      </c>
      <c r="B60" s="165"/>
      <c r="C60" s="165"/>
      <c r="D60" s="165"/>
      <c r="E60" s="165"/>
      <c r="F60" s="165"/>
      <c r="G60" s="5">
        <v>53</v>
      </c>
      <c r="H60" s="29">
        <f>H54+H55+H56+H57+H58-H59</f>
        <v>-453160</v>
      </c>
      <c r="I60" s="29">
        <f t="shared" ref="I60:K60" si="0">I54+I55+I56+I57+I58-I59</f>
        <v>-253996</v>
      </c>
      <c r="J60" s="29">
        <f t="shared" si="0"/>
        <v>-73866</v>
      </c>
      <c r="K60" s="29">
        <f t="shared" si="0"/>
        <v>-85968</v>
      </c>
    </row>
    <row r="61" spans="1:11" x14ac:dyDescent="0.2">
      <c r="A61" s="164" t="s">
        <v>167</v>
      </c>
      <c r="B61" s="165"/>
      <c r="C61" s="165"/>
      <c r="D61" s="165"/>
      <c r="E61" s="165"/>
      <c r="F61" s="165"/>
      <c r="G61" s="5">
        <v>54</v>
      </c>
      <c r="H61" s="29">
        <f>H53+H60</f>
        <v>-697494</v>
      </c>
      <c r="I61" s="29">
        <f>I53+I60</f>
        <v>-649621</v>
      </c>
      <c r="J61" s="29">
        <f t="shared" ref="J61" si="1">J53+J60</f>
        <v>-35637</v>
      </c>
      <c r="K61" s="29">
        <f>K53+K60</f>
        <v>-57366</v>
      </c>
    </row>
    <row r="62" spans="1:11" x14ac:dyDescent="0.2">
      <c r="A62" s="156" t="s">
        <v>168</v>
      </c>
      <c r="B62" s="157"/>
      <c r="C62" s="157"/>
      <c r="D62" s="157"/>
      <c r="E62" s="157"/>
      <c r="F62" s="157"/>
      <c r="G62" s="6">
        <v>55</v>
      </c>
      <c r="H62" s="30">
        <v>0</v>
      </c>
      <c r="I62" s="30">
        <v>0</v>
      </c>
      <c r="J62" s="30">
        <v>0</v>
      </c>
      <c r="K62" s="30">
        <v>0</v>
      </c>
    </row>
    <row r="63" spans="1:11" x14ac:dyDescent="0.2">
      <c r="A63" s="156" t="s">
        <v>169</v>
      </c>
      <c r="B63" s="157"/>
      <c r="C63" s="157"/>
      <c r="D63" s="157"/>
      <c r="E63" s="157"/>
      <c r="F63" s="157"/>
      <c r="G63" s="157"/>
      <c r="H63" s="157"/>
      <c r="I63" s="157"/>
      <c r="J63" s="36"/>
      <c r="K63" s="36"/>
    </row>
    <row r="64" spans="1:11" x14ac:dyDescent="0.2">
      <c r="A64" s="156" t="s">
        <v>170</v>
      </c>
      <c r="B64" s="157"/>
      <c r="C64" s="157"/>
      <c r="D64" s="157"/>
      <c r="E64" s="157"/>
      <c r="F64" s="157"/>
      <c r="G64" s="6">
        <v>56</v>
      </c>
      <c r="H64" s="30">
        <v>-541466</v>
      </c>
      <c r="I64" s="30">
        <v>-493593</v>
      </c>
      <c r="J64" s="30">
        <v>-35637</v>
      </c>
      <c r="K64" s="30">
        <v>-57366</v>
      </c>
    </row>
    <row r="65" spans="1:11" x14ac:dyDescent="0.2">
      <c r="A65" s="156" t="s">
        <v>171</v>
      </c>
      <c r="B65" s="157"/>
      <c r="C65" s="157"/>
      <c r="D65" s="157"/>
      <c r="E65" s="157"/>
      <c r="F65" s="157"/>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count="3">
    <dataValidation type="whole" operator="greaterThanOrEqual" allowBlank="1" showInputMessage="1" showErrorMessage="1" errorTitle="Incorrect entry" error="You can enter only positive whole numbers."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formula1>0</formula1>
    </dataValidation>
    <dataValidation type="whole" operator="notEqual" allowBlank="1" showInputMessage="1" showErrorMessage="1" errorTitle="Incorrect entry" error="You can enter only positive or negative whole numbers."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formula1>999999999999</formula1>
    </dataValidation>
    <dataValidation type="whole" operator="notEqual" allowBlank="1" showInputMessage="1" showErrorMessage="1" errorTitle="Incorrect entry" error="You can enter only whole numbers."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formula1>999999999999</formula1>
    </dataValidation>
  </dataValidations>
  <pageMargins left="0.74803149606299213" right="0.15748031496062992" top="0.98425196850393704" bottom="0.98425196850393704" header="0.51181102362204722" footer="0.5118110236220472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BreakPreview" topLeftCell="A35" zoomScaleNormal="100" zoomScaleSheetLayoutView="100" workbookViewId="0">
      <selection activeCell="G45" sqref="G45"/>
    </sheetView>
  </sheetViews>
  <sheetFormatPr defaultColWidth="9.140625" defaultRowHeight="12.75" x14ac:dyDescent="0.2"/>
  <cols>
    <col min="1" max="7" width="9.140625" style="10"/>
    <col min="8" max="9" width="13" style="34" customWidth="1"/>
    <col min="10" max="16384" width="9.140625" style="10"/>
  </cols>
  <sheetData>
    <row r="1" spans="1:9" x14ac:dyDescent="0.2">
      <c r="A1" s="178" t="s">
        <v>172</v>
      </c>
      <c r="B1" s="192"/>
      <c r="C1" s="192"/>
      <c r="D1" s="192"/>
      <c r="E1" s="192"/>
      <c r="F1" s="192"/>
      <c r="G1" s="192"/>
      <c r="H1" s="192"/>
      <c r="I1" s="192"/>
    </row>
    <row r="2" spans="1:9" x14ac:dyDescent="0.2">
      <c r="A2" s="177" t="s">
        <v>338</v>
      </c>
      <c r="B2" s="170"/>
      <c r="C2" s="170"/>
      <c r="D2" s="170"/>
      <c r="E2" s="170"/>
      <c r="F2" s="170"/>
      <c r="G2" s="170"/>
      <c r="H2" s="170"/>
      <c r="I2" s="170"/>
    </row>
    <row r="3" spans="1:9" x14ac:dyDescent="0.2">
      <c r="A3" s="194" t="s">
        <v>173</v>
      </c>
      <c r="B3" s="195"/>
      <c r="C3" s="195"/>
      <c r="D3" s="195"/>
      <c r="E3" s="195"/>
      <c r="F3" s="195"/>
      <c r="G3" s="195"/>
      <c r="H3" s="195"/>
      <c r="I3" s="195"/>
    </row>
    <row r="4" spans="1:9" x14ac:dyDescent="0.2">
      <c r="A4" s="193" t="s">
        <v>341</v>
      </c>
      <c r="B4" s="175"/>
      <c r="C4" s="175"/>
      <c r="D4" s="175"/>
      <c r="E4" s="175"/>
      <c r="F4" s="175"/>
      <c r="G4" s="175"/>
      <c r="H4" s="175"/>
      <c r="I4" s="176"/>
    </row>
    <row r="5" spans="1:9" ht="33.75" x14ac:dyDescent="0.2">
      <c r="A5" s="187" t="s">
        <v>174</v>
      </c>
      <c r="B5" s="188"/>
      <c r="C5" s="188"/>
      <c r="D5" s="188"/>
      <c r="E5" s="188"/>
      <c r="F5" s="188"/>
      <c r="G5" s="13" t="s">
        <v>175</v>
      </c>
      <c r="H5" s="35" t="s">
        <v>176</v>
      </c>
      <c r="I5" s="35" t="s">
        <v>177</v>
      </c>
    </row>
    <row r="6" spans="1:9" x14ac:dyDescent="0.2">
      <c r="A6" s="191">
        <v>1</v>
      </c>
      <c r="B6" s="188"/>
      <c r="C6" s="188"/>
      <c r="D6" s="188"/>
      <c r="E6" s="188"/>
      <c r="F6" s="188"/>
      <c r="G6" s="11">
        <v>2</v>
      </c>
      <c r="H6" s="35" t="s">
        <v>178</v>
      </c>
      <c r="I6" s="35" t="s">
        <v>179</v>
      </c>
    </row>
    <row r="7" spans="1:9" x14ac:dyDescent="0.2">
      <c r="A7" s="156" t="s">
        <v>180</v>
      </c>
      <c r="B7" s="156"/>
      <c r="C7" s="156"/>
      <c r="D7" s="156"/>
      <c r="E7" s="156"/>
      <c r="F7" s="156"/>
      <c r="G7" s="166"/>
      <c r="H7" s="166"/>
      <c r="I7" s="166"/>
    </row>
    <row r="8" spans="1:9" x14ac:dyDescent="0.2">
      <c r="A8" s="157" t="s">
        <v>181</v>
      </c>
      <c r="B8" s="157"/>
      <c r="C8" s="157"/>
      <c r="D8" s="157"/>
      <c r="E8" s="157"/>
      <c r="F8" s="157"/>
      <c r="G8" s="7">
        <v>1</v>
      </c>
      <c r="H8" s="31">
        <v>-128547</v>
      </c>
      <c r="I8" s="31">
        <v>57172</v>
      </c>
    </row>
    <row r="9" spans="1:9" x14ac:dyDescent="0.2">
      <c r="A9" s="157" t="s">
        <v>182</v>
      </c>
      <c r="B9" s="157"/>
      <c r="C9" s="157"/>
      <c r="D9" s="157"/>
      <c r="E9" s="157"/>
      <c r="F9" s="157"/>
      <c r="G9" s="7">
        <v>2</v>
      </c>
      <c r="H9" s="31">
        <v>597823</v>
      </c>
      <c r="I9" s="31">
        <v>928027</v>
      </c>
    </row>
    <row r="10" spans="1:9" x14ac:dyDescent="0.2">
      <c r="A10" s="157" t="s">
        <v>183</v>
      </c>
      <c r="B10" s="157"/>
      <c r="C10" s="157"/>
      <c r="D10" s="157"/>
      <c r="E10" s="157"/>
      <c r="F10" s="157"/>
      <c r="G10" s="7">
        <v>3</v>
      </c>
      <c r="H10" s="31">
        <v>709543</v>
      </c>
      <c r="I10" s="31">
        <v>0</v>
      </c>
    </row>
    <row r="11" spans="1:9" x14ac:dyDescent="0.2">
      <c r="A11" s="157" t="s">
        <v>184</v>
      </c>
      <c r="B11" s="157"/>
      <c r="C11" s="157"/>
      <c r="D11" s="157"/>
      <c r="E11" s="157"/>
      <c r="F11" s="157"/>
      <c r="G11" s="7">
        <v>4</v>
      </c>
      <c r="H11" s="31">
        <v>0</v>
      </c>
      <c r="I11" s="31">
        <v>216980</v>
      </c>
    </row>
    <row r="12" spans="1:9" x14ac:dyDescent="0.2">
      <c r="A12" s="157" t="s">
        <v>185</v>
      </c>
      <c r="B12" s="157"/>
      <c r="C12" s="157"/>
      <c r="D12" s="157"/>
      <c r="E12" s="157"/>
      <c r="F12" s="157"/>
      <c r="G12" s="7">
        <v>5</v>
      </c>
      <c r="H12" s="31">
        <v>742</v>
      </c>
      <c r="I12" s="31">
        <v>0</v>
      </c>
    </row>
    <row r="13" spans="1:9" x14ac:dyDescent="0.2">
      <c r="A13" s="157" t="s">
        <v>186</v>
      </c>
      <c r="B13" s="157"/>
      <c r="C13" s="157"/>
      <c r="D13" s="157"/>
      <c r="E13" s="157"/>
      <c r="F13" s="157"/>
      <c r="G13" s="7">
        <v>6</v>
      </c>
      <c r="H13" s="31">
        <v>0</v>
      </c>
      <c r="I13" s="31">
        <v>0</v>
      </c>
    </row>
    <row r="14" spans="1:9" x14ac:dyDescent="0.2">
      <c r="A14" s="157" t="s">
        <v>187</v>
      </c>
      <c r="B14" s="157"/>
      <c r="C14" s="157"/>
      <c r="D14" s="157"/>
      <c r="E14" s="157"/>
      <c r="F14" s="157"/>
      <c r="G14" s="7">
        <v>7</v>
      </c>
      <c r="H14" s="31">
        <v>622043</v>
      </c>
      <c r="I14" s="31">
        <v>0</v>
      </c>
    </row>
    <row r="15" spans="1:9" ht="30" customHeight="1" x14ac:dyDescent="0.2">
      <c r="A15" s="164" t="s">
        <v>188</v>
      </c>
      <c r="B15" s="165"/>
      <c r="C15" s="165"/>
      <c r="D15" s="165"/>
      <c r="E15" s="165"/>
      <c r="F15" s="165"/>
      <c r="G15" s="5">
        <v>8</v>
      </c>
      <c r="H15" s="29">
        <f>SUM(H8:H14)</f>
        <v>1801604</v>
      </c>
      <c r="I15" s="29">
        <f>SUM(I8:I14)</f>
        <v>1202179</v>
      </c>
    </row>
    <row r="16" spans="1:9" x14ac:dyDescent="0.2">
      <c r="A16" s="157" t="s">
        <v>189</v>
      </c>
      <c r="B16" s="157"/>
      <c r="C16" s="157"/>
      <c r="D16" s="157"/>
      <c r="E16" s="157"/>
      <c r="F16" s="157"/>
      <c r="G16" s="7">
        <v>9</v>
      </c>
      <c r="H16" s="31">
        <v>0</v>
      </c>
      <c r="I16" s="31">
        <v>918174</v>
      </c>
    </row>
    <row r="17" spans="1:9" x14ac:dyDescent="0.2">
      <c r="A17" s="157" t="s">
        <v>190</v>
      </c>
      <c r="B17" s="157"/>
      <c r="C17" s="157"/>
      <c r="D17" s="157"/>
      <c r="E17" s="157"/>
      <c r="F17" s="157"/>
      <c r="G17" s="7">
        <v>10</v>
      </c>
      <c r="H17" s="31">
        <v>28692</v>
      </c>
      <c r="I17" s="31">
        <v>0</v>
      </c>
    </row>
    <row r="18" spans="1:9" x14ac:dyDescent="0.2">
      <c r="A18" s="157" t="s">
        <v>191</v>
      </c>
      <c r="B18" s="157"/>
      <c r="C18" s="157"/>
      <c r="D18" s="157"/>
      <c r="E18" s="157"/>
      <c r="F18" s="157"/>
      <c r="G18" s="7">
        <v>11</v>
      </c>
      <c r="H18" s="31">
        <v>0</v>
      </c>
      <c r="I18" s="31">
        <v>0</v>
      </c>
    </row>
    <row r="19" spans="1:9" x14ac:dyDescent="0.2">
      <c r="A19" s="157" t="s">
        <v>192</v>
      </c>
      <c r="B19" s="157"/>
      <c r="C19" s="157"/>
      <c r="D19" s="157"/>
      <c r="E19" s="157"/>
      <c r="F19" s="157"/>
      <c r="G19" s="7">
        <v>12</v>
      </c>
      <c r="H19" s="31">
        <v>0</v>
      </c>
      <c r="I19" s="31">
        <v>0</v>
      </c>
    </row>
    <row r="20" spans="1:9" x14ac:dyDescent="0.2">
      <c r="A20" s="157" t="s">
        <v>193</v>
      </c>
      <c r="B20" s="157"/>
      <c r="C20" s="157"/>
      <c r="D20" s="157"/>
      <c r="E20" s="157"/>
      <c r="F20" s="157"/>
      <c r="G20" s="7">
        <v>13</v>
      </c>
      <c r="H20" s="31">
        <v>2100966</v>
      </c>
      <c r="I20" s="31">
        <v>709867</v>
      </c>
    </row>
    <row r="21" spans="1:9" ht="28.9" customHeight="1" x14ac:dyDescent="0.2">
      <c r="A21" s="164" t="s">
        <v>194</v>
      </c>
      <c r="B21" s="165"/>
      <c r="C21" s="165"/>
      <c r="D21" s="165"/>
      <c r="E21" s="165"/>
      <c r="F21" s="165"/>
      <c r="G21" s="5">
        <v>14</v>
      </c>
      <c r="H21" s="29">
        <f>SUM(H16:H20)</f>
        <v>2129658</v>
      </c>
      <c r="I21" s="29">
        <f>SUM(I16:I20)</f>
        <v>1628041</v>
      </c>
    </row>
    <row r="22" spans="1:9" x14ac:dyDescent="0.2">
      <c r="A22" s="156" t="s">
        <v>195</v>
      </c>
      <c r="B22" s="156"/>
      <c r="C22" s="156"/>
      <c r="D22" s="156"/>
      <c r="E22" s="156"/>
      <c r="F22" s="156"/>
      <c r="G22" s="166"/>
      <c r="H22" s="166"/>
      <c r="I22" s="166"/>
    </row>
    <row r="23" spans="1:9" x14ac:dyDescent="0.2">
      <c r="A23" s="157" t="s">
        <v>196</v>
      </c>
      <c r="B23" s="157"/>
      <c r="C23" s="157"/>
      <c r="D23" s="157"/>
      <c r="E23" s="157"/>
      <c r="F23" s="157"/>
      <c r="G23" s="7">
        <v>15</v>
      </c>
      <c r="H23" s="31">
        <v>1524616</v>
      </c>
      <c r="I23" s="31">
        <v>0</v>
      </c>
    </row>
    <row r="24" spans="1:9" x14ac:dyDescent="0.2">
      <c r="A24" s="157" t="s">
        <v>197</v>
      </c>
      <c r="B24" s="157"/>
      <c r="C24" s="157"/>
      <c r="D24" s="157"/>
      <c r="E24" s="157"/>
      <c r="F24" s="157"/>
      <c r="G24" s="7">
        <v>16</v>
      </c>
      <c r="H24" s="31">
        <v>0</v>
      </c>
      <c r="I24" s="31">
        <v>0</v>
      </c>
    </row>
    <row r="25" spans="1:9" x14ac:dyDescent="0.2">
      <c r="A25" s="157" t="s">
        <v>198</v>
      </c>
      <c r="B25" s="157"/>
      <c r="C25" s="157"/>
      <c r="D25" s="157"/>
      <c r="E25" s="157"/>
      <c r="F25" s="157"/>
      <c r="G25" s="7">
        <v>17</v>
      </c>
      <c r="H25" s="31">
        <v>0</v>
      </c>
      <c r="I25" s="31">
        <v>0</v>
      </c>
    </row>
    <row r="26" spans="1:9" x14ac:dyDescent="0.2">
      <c r="A26" s="157" t="s">
        <v>199</v>
      </c>
      <c r="B26" s="157"/>
      <c r="C26" s="157"/>
      <c r="D26" s="157"/>
      <c r="E26" s="157"/>
      <c r="F26" s="157"/>
      <c r="G26" s="7">
        <v>18</v>
      </c>
      <c r="H26" s="31">
        <v>0</v>
      </c>
      <c r="I26" s="31">
        <v>0</v>
      </c>
    </row>
    <row r="27" spans="1:9" x14ac:dyDescent="0.2">
      <c r="A27" s="157" t="s">
        <v>200</v>
      </c>
      <c r="B27" s="157"/>
      <c r="C27" s="157"/>
      <c r="D27" s="157"/>
      <c r="E27" s="157"/>
      <c r="F27" s="157"/>
      <c r="G27" s="7">
        <v>19</v>
      </c>
      <c r="H27" s="31">
        <v>1854259</v>
      </c>
      <c r="I27" s="31">
        <v>500013</v>
      </c>
    </row>
    <row r="28" spans="1:9" ht="25.9" customHeight="1" x14ac:dyDescent="0.2">
      <c r="A28" s="164" t="s">
        <v>201</v>
      </c>
      <c r="B28" s="165"/>
      <c r="C28" s="165"/>
      <c r="D28" s="165"/>
      <c r="E28" s="165"/>
      <c r="F28" s="165"/>
      <c r="G28" s="5">
        <v>20</v>
      </c>
      <c r="H28" s="29">
        <f>H23+H24+H25+H26+H27</f>
        <v>3378875</v>
      </c>
      <c r="I28" s="29">
        <f>I23+I24+I25+I26+I27</f>
        <v>500013</v>
      </c>
    </row>
    <row r="29" spans="1:9" x14ac:dyDescent="0.2">
      <c r="A29" s="157" t="s">
        <v>202</v>
      </c>
      <c r="B29" s="157"/>
      <c r="C29" s="157"/>
      <c r="D29" s="157"/>
      <c r="E29" s="157"/>
      <c r="F29" s="157"/>
      <c r="G29" s="7">
        <v>21</v>
      </c>
      <c r="H29" s="31">
        <v>116180</v>
      </c>
      <c r="I29" s="31">
        <v>351790</v>
      </c>
    </row>
    <row r="30" spans="1:9" x14ac:dyDescent="0.2">
      <c r="A30" s="157" t="s">
        <v>203</v>
      </c>
      <c r="B30" s="157"/>
      <c r="C30" s="157"/>
      <c r="D30" s="157"/>
      <c r="E30" s="157"/>
      <c r="F30" s="157"/>
      <c r="G30" s="7">
        <v>22</v>
      </c>
      <c r="H30" s="31">
        <v>0</v>
      </c>
      <c r="I30" s="31">
        <v>0</v>
      </c>
    </row>
    <row r="31" spans="1:9" x14ac:dyDescent="0.2">
      <c r="A31" s="157" t="s">
        <v>204</v>
      </c>
      <c r="B31" s="157"/>
      <c r="C31" s="157"/>
      <c r="D31" s="157"/>
      <c r="E31" s="157"/>
      <c r="F31" s="157"/>
      <c r="G31" s="7">
        <v>23</v>
      </c>
      <c r="H31" s="31">
        <v>0</v>
      </c>
      <c r="I31" s="31">
        <v>1547025</v>
      </c>
    </row>
    <row r="32" spans="1:9" ht="30.6" customHeight="1" x14ac:dyDescent="0.2">
      <c r="A32" s="164" t="s">
        <v>205</v>
      </c>
      <c r="B32" s="165"/>
      <c r="C32" s="165"/>
      <c r="D32" s="165"/>
      <c r="E32" s="165"/>
      <c r="F32" s="165"/>
      <c r="G32" s="5">
        <v>24</v>
      </c>
      <c r="H32" s="29">
        <f>H29+H30+H31</f>
        <v>116180</v>
      </c>
      <c r="I32" s="29">
        <f>I29+I30+I31</f>
        <v>1898815</v>
      </c>
    </row>
    <row r="33" spans="1:9" x14ac:dyDescent="0.2">
      <c r="A33" s="156" t="s">
        <v>206</v>
      </c>
      <c r="B33" s="156"/>
      <c r="C33" s="156"/>
      <c r="D33" s="156"/>
      <c r="E33" s="156"/>
      <c r="F33" s="156"/>
      <c r="G33" s="166"/>
      <c r="H33" s="166"/>
      <c r="I33" s="166"/>
    </row>
    <row r="34" spans="1:9" ht="29.25" customHeight="1" x14ac:dyDescent="0.2">
      <c r="A34" s="157" t="s">
        <v>207</v>
      </c>
      <c r="B34" s="157"/>
      <c r="C34" s="157"/>
      <c r="D34" s="157"/>
      <c r="E34" s="157"/>
      <c r="F34" s="157"/>
      <c r="G34" s="7">
        <v>25</v>
      </c>
      <c r="H34" s="31">
        <v>0</v>
      </c>
      <c r="I34" s="31">
        <v>0</v>
      </c>
    </row>
    <row r="35" spans="1:9" ht="27.75" customHeight="1" x14ac:dyDescent="0.2">
      <c r="A35" s="157" t="s">
        <v>208</v>
      </c>
      <c r="B35" s="157"/>
      <c r="C35" s="157"/>
      <c r="D35" s="157"/>
      <c r="E35" s="157"/>
      <c r="F35" s="157"/>
      <c r="G35" s="7">
        <v>26</v>
      </c>
      <c r="H35" s="31">
        <v>0</v>
      </c>
      <c r="I35" s="31">
        <v>0</v>
      </c>
    </row>
    <row r="36" spans="1:9" ht="13.5" customHeight="1" x14ac:dyDescent="0.2">
      <c r="A36" s="157" t="s">
        <v>209</v>
      </c>
      <c r="B36" s="157"/>
      <c r="C36" s="157"/>
      <c r="D36" s="157"/>
      <c r="E36" s="157"/>
      <c r="F36" s="157"/>
      <c r="G36" s="7">
        <v>27</v>
      </c>
      <c r="H36" s="31">
        <v>8109</v>
      </c>
      <c r="I36" s="31">
        <v>0</v>
      </c>
    </row>
    <row r="37" spans="1:9" ht="27.6" customHeight="1" x14ac:dyDescent="0.2">
      <c r="A37" s="164" t="s">
        <v>210</v>
      </c>
      <c r="B37" s="165"/>
      <c r="C37" s="165"/>
      <c r="D37" s="165"/>
      <c r="E37" s="165"/>
      <c r="F37" s="165"/>
      <c r="G37" s="5">
        <v>28</v>
      </c>
      <c r="H37" s="29">
        <f>H34+H35+H36</f>
        <v>8109</v>
      </c>
      <c r="I37" s="29">
        <f>I34+I35+I36</f>
        <v>0</v>
      </c>
    </row>
    <row r="38" spans="1:9" ht="14.45" customHeight="1" x14ac:dyDescent="0.2">
      <c r="A38" s="157" t="s">
        <v>211</v>
      </c>
      <c r="B38" s="157"/>
      <c r="C38" s="157"/>
      <c r="D38" s="157"/>
      <c r="E38" s="157"/>
      <c r="F38" s="157"/>
      <c r="G38" s="7">
        <v>29</v>
      </c>
      <c r="H38" s="31">
        <v>0</v>
      </c>
      <c r="I38" s="31">
        <v>387959</v>
      </c>
    </row>
    <row r="39" spans="1:9" ht="14.45" customHeight="1" x14ac:dyDescent="0.2">
      <c r="A39" s="157" t="s">
        <v>212</v>
      </c>
      <c r="B39" s="157"/>
      <c r="C39" s="157"/>
      <c r="D39" s="157"/>
      <c r="E39" s="157"/>
      <c r="F39" s="157"/>
      <c r="G39" s="7">
        <v>30</v>
      </c>
      <c r="H39" s="31">
        <v>0</v>
      </c>
      <c r="I39" s="31">
        <v>0</v>
      </c>
    </row>
    <row r="40" spans="1:9" ht="14.45" customHeight="1" x14ac:dyDescent="0.2">
      <c r="A40" s="157" t="s">
        <v>213</v>
      </c>
      <c r="B40" s="157"/>
      <c r="C40" s="157"/>
      <c r="D40" s="157"/>
      <c r="E40" s="157"/>
      <c r="F40" s="157"/>
      <c r="G40" s="7">
        <v>31</v>
      </c>
      <c r="H40" s="31">
        <v>0</v>
      </c>
      <c r="I40" s="31">
        <v>0</v>
      </c>
    </row>
    <row r="41" spans="1:9" ht="14.45" customHeight="1" x14ac:dyDescent="0.2">
      <c r="A41" s="157" t="s">
        <v>214</v>
      </c>
      <c r="B41" s="157"/>
      <c r="C41" s="157"/>
      <c r="D41" s="157"/>
      <c r="E41" s="157"/>
      <c r="F41" s="157"/>
      <c r="G41" s="7">
        <v>32</v>
      </c>
      <c r="H41" s="31">
        <v>0</v>
      </c>
      <c r="I41" s="31">
        <v>0</v>
      </c>
    </row>
    <row r="42" spans="1:9" ht="14.45" customHeight="1" x14ac:dyDescent="0.2">
      <c r="A42" s="157" t="s">
        <v>215</v>
      </c>
      <c r="B42" s="157"/>
      <c r="C42" s="157"/>
      <c r="D42" s="157"/>
      <c r="E42" s="157"/>
      <c r="F42" s="157"/>
      <c r="G42" s="7">
        <v>33</v>
      </c>
      <c r="H42" s="31">
        <v>0</v>
      </c>
      <c r="I42" s="31">
        <v>0</v>
      </c>
    </row>
    <row r="43" spans="1:9" ht="25.5" customHeight="1" x14ac:dyDescent="0.2">
      <c r="A43" s="164" t="s">
        <v>216</v>
      </c>
      <c r="B43" s="165"/>
      <c r="C43" s="165"/>
      <c r="D43" s="165"/>
      <c r="E43" s="165"/>
      <c r="F43" s="165"/>
      <c r="G43" s="5">
        <v>34</v>
      </c>
      <c r="H43" s="29">
        <f>H38+H39+H40+H41+H42</f>
        <v>0</v>
      </c>
      <c r="I43" s="29">
        <f>I38+I39+I40+I41+I42</f>
        <v>387959</v>
      </c>
    </row>
    <row r="44" spans="1:9" x14ac:dyDescent="0.2">
      <c r="A44" s="156" t="s">
        <v>217</v>
      </c>
      <c r="B44" s="157"/>
      <c r="C44" s="157"/>
      <c r="D44" s="157"/>
      <c r="E44" s="157"/>
      <c r="F44" s="157"/>
      <c r="G44" s="6">
        <v>35</v>
      </c>
      <c r="H44" s="30">
        <v>1848893</v>
      </c>
      <c r="I44" s="30">
        <v>2441174</v>
      </c>
    </row>
    <row r="45" spans="1:9" x14ac:dyDescent="0.2">
      <c r="A45" s="156" t="s">
        <v>218</v>
      </c>
      <c r="B45" s="157"/>
      <c r="C45" s="157"/>
      <c r="D45" s="157"/>
      <c r="E45" s="157"/>
      <c r="F45" s="157"/>
      <c r="G45" s="6">
        <v>36</v>
      </c>
      <c r="H45" s="30">
        <f>+H15-H21+H28-H32+H37-H43</f>
        <v>2942750</v>
      </c>
      <c r="I45" s="30">
        <v>0</v>
      </c>
    </row>
    <row r="46" spans="1:9" x14ac:dyDescent="0.2">
      <c r="A46" s="156" t="s">
        <v>219</v>
      </c>
      <c r="B46" s="157"/>
      <c r="C46" s="157"/>
      <c r="D46" s="157"/>
      <c r="E46" s="157"/>
      <c r="F46" s="157"/>
      <c r="G46" s="6">
        <v>37</v>
      </c>
      <c r="H46" s="30">
        <v>0</v>
      </c>
      <c r="I46" s="30">
        <f>+I21-I15+I32-I28+I43-I37</f>
        <v>2212623</v>
      </c>
    </row>
    <row r="47" spans="1:9" ht="20.45" customHeight="1" x14ac:dyDescent="0.2">
      <c r="A47" s="164" t="s">
        <v>220</v>
      </c>
      <c r="B47" s="165"/>
      <c r="C47" s="165"/>
      <c r="D47" s="165"/>
      <c r="E47" s="165"/>
      <c r="F47" s="165"/>
      <c r="G47" s="5">
        <v>38</v>
      </c>
      <c r="H47" s="29">
        <f>H44+H45-H46</f>
        <v>4791643</v>
      </c>
      <c r="I47" s="29">
        <f>I44+I45-I46</f>
        <v>228551</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5:I4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topLeftCell="A4" zoomScaleNormal="100" zoomScaleSheetLayoutView="100" workbookViewId="0">
      <selection activeCell="A49" sqref="A49:F49"/>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8" t="s">
        <v>221</v>
      </c>
      <c r="B1" s="192"/>
      <c r="C1" s="192"/>
      <c r="D1" s="192"/>
      <c r="E1" s="192"/>
      <c r="F1" s="192"/>
      <c r="G1" s="192"/>
      <c r="H1" s="192"/>
      <c r="I1" s="192"/>
    </row>
    <row r="2" spans="1:9" ht="12.75" customHeight="1" x14ac:dyDescent="0.2">
      <c r="A2" s="177" t="s">
        <v>339</v>
      </c>
      <c r="B2" s="170"/>
      <c r="C2" s="170"/>
      <c r="D2" s="170"/>
      <c r="E2" s="170"/>
      <c r="F2" s="170"/>
      <c r="G2" s="170"/>
      <c r="H2" s="170"/>
      <c r="I2" s="170"/>
    </row>
    <row r="3" spans="1:9" x14ac:dyDescent="0.2">
      <c r="A3" s="194" t="s">
        <v>222</v>
      </c>
      <c r="B3" s="199"/>
      <c r="C3" s="199"/>
      <c r="D3" s="199"/>
      <c r="E3" s="199"/>
      <c r="F3" s="199"/>
      <c r="G3" s="199"/>
      <c r="H3" s="199"/>
      <c r="I3" s="199"/>
    </row>
    <row r="4" spans="1:9" x14ac:dyDescent="0.2">
      <c r="A4" s="193" t="s">
        <v>335</v>
      </c>
      <c r="B4" s="175"/>
      <c r="C4" s="175"/>
      <c r="D4" s="175"/>
      <c r="E4" s="175"/>
      <c r="F4" s="175"/>
      <c r="G4" s="175"/>
      <c r="H4" s="175"/>
      <c r="I4" s="176"/>
    </row>
    <row r="5" spans="1:9" ht="57" thickBot="1" x14ac:dyDescent="0.25">
      <c r="A5" s="187" t="s">
        <v>223</v>
      </c>
      <c r="B5" s="161"/>
      <c r="C5" s="161"/>
      <c r="D5" s="161"/>
      <c r="E5" s="161"/>
      <c r="F5" s="161"/>
      <c r="G5" s="13" t="s">
        <v>224</v>
      </c>
      <c r="H5" s="37" t="s">
        <v>225</v>
      </c>
      <c r="I5" s="37" t="s">
        <v>226</v>
      </c>
    </row>
    <row r="6" spans="1:9" x14ac:dyDescent="0.2">
      <c r="A6" s="191">
        <v>1</v>
      </c>
      <c r="B6" s="161"/>
      <c r="C6" s="161"/>
      <c r="D6" s="161"/>
      <c r="E6" s="161"/>
      <c r="F6" s="161"/>
      <c r="G6" s="11">
        <v>2</v>
      </c>
      <c r="H6" s="35" t="s">
        <v>227</v>
      </c>
      <c r="I6" s="35" t="s">
        <v>228</v>
      </c>
    </row>
    <row r="7" spans="1:9" x14ac:dyDescent="0.2">
      <c r="A7" s="156" t="s">
        <v>229</v>
      </c>
      <c r="B7" s="156"/>
      <c r="C7" s="156"/>
      <c r="D7" s="156"/>
      <c r="E7" s="156"/>
      <c r="F7" s="156"/>
      <c r="G7" s="198"/>
      <c r="H7" s="198"/>
      <c r="I7" s="198"/>
    </row>
    <row r="8" spans="1:9" x14ac:dyDescent="0.2">
      <c r="A8" s="157" t="s">
        <v>230</v>
      </c>
      <c r="B8" s="196"/>
      <c r="C8" s="196"/>
      <c r="D8" s="196"/>
      <c r="E8" s="196"/>
      <c r="F8" s="196"/>
      <c r="G8" s="7">
        <v>1</v>
      </c>
      <c r="H8" s="38">
        <v>0</v>
      </c>
      <c r="I8" s="38">
        <v>0</v>
      </c>
    </row>
    <row r="9" spans="1:9" x14ac:dyDescent="0.2">
      <c r="A9" s="157" t="s">
        <v>231</v>
      </c>
      <c r="B9" s="196"/>
      <c r="C9" s="196"/>
      <c r="D9" s="196"/>
      <c r="E9" s="196"/>
      <c r="F9" s="196"/>
      <c r="G9" s="7">
        <v>2</v>
      </c>
      <c r="H9" s="38">
        <v>0</v>
      </c>
      <c r="I9" s="38">
        <v>0</v>
      </c>
    </row>
    <row r="10" spans="1:9" x14ac:dyDescent="0.2">
      <c r="A10" s="157" t="s">
        <v>232</v>
      </c>
      <c r="B10" s="196"/>
      <c r="C10" s="196"/>
      <c r="D10" s="196"/>
      <c r="E10" s="196"/>
      <c r="F10" s="196"/>
      <c r="G10" s="7">
        <v>3</v>
      </c>
      <c r="H10" s="38">
        <v>0</v>
      </c>
      <c r="I10" s="38">
        <v>0</v>
      </c>
    </row>
    <row r="11" spans="1:9" x14ac:dyDescent="0.2">
      <c r="A11" s="157" t="s">
        <v>233</v>
      </c>
      <c r="B11" s="196"/>
      <c r="C11" s="196"/>
      <c r="D11" s="196"/>
      <c r="E11" s="196"/>
      <c r="F11" s="196"/>
      <c r="G11" s="7">
        <v>4</v>
      </c>
      <c r="H11" s="38">
        <v>0</v>
      </c>
      <c r="I11" s="38">
        <v>0</v>
      </c>
    </row>
    <row r="12" spans="1:9" ht="19.899999999999999" customHeight="1" x14ac:dyDescent="0.2">
      <c r="A12" s="164" t="s">
        <v>234</v>
      </c>
      <c r="B12" s="197"/>
      <c r="C12" s="197"/>
      <c r="D12" s="197"/>
      <c r="E12" s="197"/>
      <c r="F12" s="197"/>
      <c r="G12" s="5">
        <v>5</v>
      </c>
      <c r="H12" s="29">
        <f>SUM(H8:H11)</f>
        <v>0</v>
      </c>
      <c r="I12" s="29">
        <f>SUM(I8:I11)</f>
        <v>0</v>
      </c>
    </row>
    <row r="13" spans="1:9" x14ac:dyDescent="0.2">
      <c r="A13" s="157" t="s">
        <v>235</v>
      </c>
      <c r="B13" s="196"/>
      <c r="C13" s="196"/>
      <c r="D13" s="196"/>
      <c r="E13" s="196"/>
      <c r="F13" s="196"/>
      <c r="G13" s="7">
        <v>6</v>
      </c>
      <c r="H13" s="31">
        <v>0</v>
      </c>
      <c r="I13" s="31">
        <v>0</v>
      </c>
    </row>
    <row r="14" spans="1:9" x14ac:dyDescent="0.2">
      <c r="A14" s="157" t="s">
        <v>236</v>
      </c>
      <c r="B14" s="196"/>
      <c r="C14" s="196"/>
      <c r="D14" s="196"/>
      <c r="E14" s="196"/>
      <c r="F14" s="196"/>
      <c r="G14" s="7">
        <v>7</v>
      </c>
      <c r="H14" s="31">
        <v>0</v>
      </c>
      <c r="I14" s="31">
        <v>0</v>
      </c>
    </row>
    <row r="15" spans="1:9" x14ac:dyDescent="0.2">
      <c r="A15" s="157" t="s">
        <v>237</v>
      </c>
      <c r="B15" s="196"/>
      <c r="C15" s="196"/>
      <c r="D15" s="196"/>
      <c r="E15" s="196"/>
      <c r="F15" s="196"/>
      <c r="G15" s="7">
        <v>8</v>
      </c>
      <c r="H15" s="31">
        <v>0</v>
      </c>
      <c r="I15" s="31">
        <v>0</v>
      </c>
    </row>
    <row r="16" spans="1:9" x14ac:dyDescent="0.2">
      <c r="A16" s="157" t="s">
        <v>238</v>
      </c>
      <c r="B16" s="196"/>
      <c r="C16" s="196"/>
      <c r="D16" s="196"/>
      <c r="E16" s="196"/>
      <c r="F16" s="196"/>
      <c r="G16" s="7">
        <v>9</v>
      </c>
      <c r="H16" s="31">
        <v>0</v>
      </c>
      <c r="I16" s="31">
        <v>0</v>
      </c>
    </row>
    <row r="17" spans="1:9" x14ac:dyDescent="0.2">
      <c r="A17" s="157" t="s">
        <v>239</v>
      </c>
      <c r="B17" s="196"/>
      <c r="C17" s="196"/>
      <c r="D17" s="196"/>
      <c r="E17" s="196"/>
      <c r="F17" s="196"/>
      <c r="G17" s="7">
        <v>10</v>
      </c>
      <c r="H17" s="31">
        <v>0</v>
      </c>
      <c r="I17" s="31">
        <v>0</v>
      </c>
    </row>
    <row r="18" spans="1:9" x14ac:dyDescent="0.2">
      <c r="A18" s="157" t="s">
        <v>240</v>
      </c>
      <c r="B18" s="196"/>
      <c r="C18" s="196"/>
      <c r="D18" s="196"/>
      <c r="E18" s="196"/>
      <c r="F18" s="196"/>
      <c r="G18" s="7">
        <v>11</v>
      </c>
      <c r="H18" s="31">
        <v>0</v>
      </c>
      <c r="I18" s="31">
        <v>0</v>
      </c>
    </row>
    <row r="19" spans="1:9" x14ac:dyDescent="0.2">
      <c r="A19" s="164" t="s">
        <v>241</v>
      </c>
      <c r="B19" s="197"/>
      <c r="C19" s="197"/>
      <c r="D19" s="197"/>
      <c r="E19" s="197"/>
      <c r="F19" s="197"/>
      <c r="G19" s="5">
        <v>12</v>
      </c>
      <c r="H19" s="29">
        <f>SUM(H13:H18)</f>
        <v>0</v>
      </c>
      <c r="I19" s="29">
        <f>SUM(I13:I18)</f>
        <v>0</v>
      </c>
    </row>
    <row r="20" spans="1:9" x14ac:dyDescent="0.2">
      <c r="A20" s="156" t="s">
        <v>242</v>
      </c>
      <c r="B20" s="156"/>
      <c r="C20" s="156"/>
      <c r="D20" s="156"/>
      <c r="E20" s="156"/>
      <c r="F20" s="156"/>
      <c r="G20" s="198"/>
      <c r="H20" s="198"/>
      <c r="I20" s="198"/>
    </row>
    <row r="21" spans="1:9" x14ac:dyDescent="0.2">
      <c r="A21" s="157" t="s">
        <v>243</v>
      </c>
      <c r="B21" s="196"/>
      <c r="C21" s="196"/>
      <c r="D21" s="196"/>
      <c r="E21" s="196"/>
      <c r="F21" s="196"/>
      <c r="G21" s="7">
        <v>13</v>
      </c>
      <c r="H21" s="31">
        <v>0</v>
      </c>
      <c r="I21" s="31">
        <v>0</v>
      </c>
    </row>
    <row r="22" spans="1:9" x14ac:dyDescent="0.2">
      <c r="A22" s="157" t="s">
        <v>244</v>
      </c>
      <c r="B22" s="196"/>
      <c r="C22" s="196"/>
      <c r="D22" s="196"/>
      <c r="E22" s="196"/>
      <c r="F22" s="196"/>
      <c r="G22" s="7">
        <v>14</v>
      </c>
      <c r="H22" s="31">
        <v>0</v>
      </c>
      <c r="I22" s="31">
        <v>0</v>
      </c>
    </row>
    <row r="23" spans="1:9" x14ac:dyDescent="0.2">
      <c r="A23" s="157" t="s">
        <v>245</v>
      </c>
      <c r="B23" s="196"/>
      <c r="C23" s="196"/>
      <c r="D23" s="196"/>
      <c r="E23" s="196"/>
      <c r="F23" s="196"/>
      <c r="G23" s="7">
        <v>15</v>
      </c>
      <c r="H23" s="31">
        <v>0</v>
      </c>
      <c r="I23" s="31">
        <v>0</v>
      </c>
    </row>
    <row r="24" spans="1:9" x14ac:dyDescent="0.2">
      <c r="A24" s="157" t="s">
        <v>246</v>
      </c>
      <c r="B24" s="196"/>
      <c r="C24" s="196"/>
      <c r="D24" s="196"/>
      <c r="E24" s="196"/>
      <c r="F24" s="196"/>
      <c r="G24" s="7">
        <v>16</v>
      </c>
      <c r="H24" s="31">
        <v>0</v>
      </c>
      <c r="I24" s="31">
        <v>0</v>
      </c>
    </row>
    <row r="25" spans="1:9" x14ac:dyDescent="0.2">
      <c r="A25" s="165" t="s">
        <v>247</v>
      </c>
      <c r="B25" s="197"/>
      <c r="C25" s="197"/>
      <c r="D25" s="197"/>
      <c r="E25" s="197"/>
      <c r="F25" s="197"/>
      <c r="G25" s="9">
        <v>17</v>
      </c>
      <c r="H25" s="32">
        <f>H26+H27</f>
        <v>0</v>
      </c>
      <c r="I25" s="32">
        <f>I26+I27</f>
        <v>0</v>
      </c>
    </row>
    <row r="26" spans="1:9" x14ac:dyDescent="0.2">
      <c r="A26" s="157" t="s">
        <v>248</v>
      </c>
      <c r="B26" s="196"/>
      <c r="C26" s="196"/>
      <c r="D26" s="196"/>
      <c r="E26" s="196"/>
      <c r="F26" s="196"/>
      <c r="G26" s="7">
        <v>18</v>
      </c>
      <c r="H26" s="31">
        <v>0</v>
      </c>
      <c r="I26" s="31">
        <v>0</v>
      </c>
    </row>
    <row r="27" spans="1:9" x14ac:dyDescent="0.2">
      <c r="A27" s="157" t="s">
        <v>249</v>
      </c>
      <c r="B27" s="196"/>
      <c r="C27" s="196"/>
      <c r="D27" s="196"/>
      <c r="E27" s="196"/>
      <c r="F27" s="196"/>
      <c r="G27" s="7">
        <v>19</v>
      </c>
      <c r="H27" s="31">
        <v>0</v>
      </c>
      <c r="I27" s="31">
        <v>0</v>
      </c>
    </row>
    <row r="28" spans="1:9" ht="27.6" customHeight="1" x14ac:dyDescent="0.2">
      <c r="A28" s="164" t="s">
        <v>250</v>
      </c>
      <c r="B28" s="197"/>
      <c r="C28" s="197"/>
      <c r="D28" s="197"/>
      <c r="E28" s="197"/>
      <c r="F28" s="197"/>
      <c r="G28" s="5">
        <v>20</v>
      </c>
      <c r="H28" s="29">
        <f>SUM(H21:H25)</f>
        <v>0</v>
      </c>
      <c r="I28" s="29">
        <f>SUM(I21:I25)</f>
        <v>0</v>
      </c>
    </row>
    <row r="29" spans="1:9" x14ac:dyDescent="0.2">
      <c r="A29" s="157" t="s">
        <v>251</v>
      </c>
      <c r="B29" s="196"/>
      <c r="C29" s="196"/>
      <c r="D29" s="196"/>
      <c r="E29" s="196"/>
      <c r="F29" s="196"/>
      <c r="G29" s="7">
        <v>21</v>
      </c>
      <c r="H29" s="31">
        <v>0</v>
      </c>
      <c r="I29" s="31">
        <v>0</v>
      </c>
    </row>
    <row r="30" spans="1:9" x14ac:dyDescent="0.2">
      <c r="A30" s="157" t="s">
        <v>252</v>
      </c>
      <c r="B30" s="196"/>
      <c r="C30" s="196"/>
      <c r="D30" s="196"/>
      <c r="E30" s="196"/>
      <c r="F30" s="196"/>
      <c r="G30" s="7">
        <v>22</v>
      </c>
      <c r="H30" s="31">
        <v>0</v>
      </c>
      <c r="I30" s="31">
        <v>0</v>
      </c>
    </row>
    <row r="31" spans="1:9" x14ac:dyDescent="0.2">
      <c r="A31" s="165" t="s">
        <v>253</v>
      </c>
      <c r="B31" s="197"/>
      <c r="C31" s="197"/>
      <c r="D31" s="197"/>
      <c r="E31" s="197"/>
      <c r="F31" s="197"/>
      <c r="G31" s="9">
        <v>23</v>
      </c>
      <c r="H31" s="32">
        <f>H32+H33</f>
        <v>0</v>
      </c>
      <c r="I31" s="32">
        <f>I32+I33</f>
        <v>0</v>
      </c>
    </row>
    <row r="32" spans="1:9" x14ac:dyDescent="0.2">
      <c r="A32" s="157" t="s">
        <v>254</v>
      </c>
      <c r="B32" s="196"/>
      <c r="C32" s="196"/>
      <c r="D32" s="196"/>
      <c r="E32" s="196"/>
      <c r="F32" s="196"/>
      <c r="G32" s="7">
        <v>24</v>
      </c>
      <c r="H32" s="31">
        <v>0</v>
      </c>
      <c r="I32" s="31">
        <v>0</v>
      </c>
    </row>
    <row r="33" spans="1:9" x14ac:dyDescent="0.2">
      <c r="A33" s="157" t="s">
        <v>255</v>
      </c>
      <c r="B33" s="196"/>
      <c r="C33" s="196"/>
      <c r="D33" s="196"/>
      <c r="E33" s="196"/>
      <c r="F33" s="196"/>
      <c r="G33" s="7">
        <v>25</v>
      </c>
      <c r="H33" s="31">
        <v>0</v>
      </c>
      <c r="I33" s="31">
        <v>0</v>
      </c>
    </row>
    <row r="34" spans="1:9" ht="26.45" customHeight="1" x14ac:dyDescent="0.2">
      <c r="A34" s="164" t="s">
        <v>256</v>
      </c>
      <c r="B34" s="197"/>
      <c r="C34" s="197"/>
      <c r="D34" s="197"/>
      <c r="E34" s="197"/>
      <c r="F34" s="197"/>
      <c r="G34" s="5">
        <v>26</v>
      </c>
      <c r="H34" s="29">
        <f>H29+H30+H31</f>
        <v>0</v>
      </c>
      <c r="I34" s="29">
        <f>I29+I30+I31</f>
        <v>0</v>
      </c>
    </row>
    <row r="35" spans="1:9" x14ac:dyDescent="0.2">
      <c r="A35" s="156" t="s">
        <v>257</v>
      </c>
      <c r="B35" s="156"/>
      <c r="C35" s="156"/>
      <c r="D35" s="156"/>
      <c r="E35" s="156"/>
      <c r="F35" s="156"/>
      <c r="G35" s="198"/>
      <c r="H35" s="198"/>
      <c r="I35" s="198"/>
    </row>
    <row r="36" spans="1:9" x14ac:dyDescent="0.2">
      <c r="A36" s="157" t="s">
        <v>258</v>
      </c>
      <c r="B36" s="196"/>
      <c r="C36" s="196"/>
      <c r="D36" s="196"/>
      <c r="E36" s="196"/>
      <c r="F36" s="196"/>
      <c r="G36" s="7">
        <v>27</v>
      </c>
      <c r="H36" s="31">
        <v>0</v>
      </c>
      <c r="I36" s="31">
        <v>0</v>
      </c>
    </row>
    <row r="37" spans="1:9" x14ac:dyDescent="0.2">
      <c r="A37" s="157" t="s">
        <v>259</v>
      </c>
      <c r="B37" s="196"/>
      <c r="C37" s="196"/>
      <c r="D37" s="196"/>
      <c r="E37" s="196"/>
      <c r="F37" s="196"/>
      <c r="G37" s="7">
        <v>28</v>
      </c>
      <c r="H37" s="31">
        <v>0</v>
      </c>
      <c r="I37" s="31">
        <v>0</v>
      </c>
    </row>
    <row r="38" spans="1:9" x14ac:dyDescent="0.2">
      <c r="A38" s="157" t="s">
        <v>260</v>
      </c>
      <c r="B38" s="196"/>
      <c r="C38" s="196"/>
      <c r="D38" s="196"/>
      <c r="E38" s="196"/>
      <c r="F38" s="196"/>
      <c r="G38" s="7">
        <v>29</v>
      </c>
      <c r="H38" s="31">
        <v>0</v>
      </c>
      <c r="I38" s="31">
        <v>0</v>
      </c>
    </row>
    <row r="39" spans="1:9" ht="27" customHeight="1" x14ac:dyDescent="0.2">
      <c r="A39" s="164" t="s">
        <v>261</v>
      </c>
      <c r="B39" s="197"/>
      <c r="C39" s="197"/>
      <c r="D39" s="197"/>
      <c r="E39" s="197"/>
      <c r="F39" s="197"/>
      <c r="G39" s="5">
        <v>30</v>
      </c>
      <c r="H39" s="29">
        <f>H36+H37+H38</f>
        <v>0</v>
      </c>
      <c r="I39" s="29">
        <f>I36+I37+I38</f>
        <v>0</v>
      </c>
    </row>
    <row r="40" spans="1:9" x14ac:dyDescent="0.2">
      <c r="A40" s="157" t="s">
        <v>262</v>
      </c>
      <c r="B40" s="196"/>
      <c r="C40" s="196"/>
      <c r="D40" s="196"/>
      <c r="E40" s="196"/>
      <c r="F40" s="196"/>
      <c r="G40" s="7">
        <v>31</v>
      </c>
      <c r="H40" s="31">
        <v>0</v>
      </c>
      <c r="I40" s="31">
        <v>0</v>
      </c>
    </row>
    <row r="41" spans="1:9" x14ac:dyDescent="0.2">
      <c r="A41" s="157" t="s">
        <v>263</v>
      </c>
      <c r="B41" s="196"/>
      <c r="C41" s="196"/>
      <c r="D41" s="196"/>
      <c r="E41" s="196"/>
      <c r="F41" s="196"/>
      <c r="G41" s="7">
        <v>32</v>
      </c>
      <c r="H41" s="31">
        <v>0</v>
      </c>
      <c r="I41" s="31">
        <v>0</v>
      </c>
    </row>
    <row r="42" spans="1:9" x14ac:dyDescent="0.2">
      <c r="A42" s="157" t="s">
        <v>264</v>
      </c>
      <c r="B42" s="196"/>
      <c r="C42" s="196"/>
      <c r="D42" s="196"/>
      <c r="E42" s="196"/>
      <c r="F42" s="196"/>
      <c r="G42" s="7">
        <v>33</v>
      </c>
      <c r="H42" s="31">
        <v>0</v>
      </c>
      <c r="I42" s="31">
        <v>0</v>
      </c>
    </row>
    <row r="43" spans="1:9" x14ac:dyDescent="0.2">
      <c r="A43" s="157" t="s">
        <v>265</v>
      </c>
      <c r="B43" s="196"/>
      <c r="C43" s="196"/>
      <c r="D43" s="196"/>
      <c r="E43" s="196"/>
      <c r="F43" s="196"/>
      <c r="G43" s="7">
        <v>34</v>
      </c>
      <c r="H43" s="31">
        <v>0</v>
      </c>
      <c r="I43" s="31">
        <v>0</v>
      </c>
    </row>
    <row r="44" spans="1:9" x14ac:dyDescent="0.2">
      <c r="A44" s="157" t="s">
        <v>266</v>
      </c>
      <c r="B44" s="196"/>
      <c r="C44" s="196"/>
      <c r="D44" s="196"/>
      <c r="E44" s="196"/>
      <c r="F44" s="196"/>
      <c r="G44" s="7">
        <v>35</v>
      </c>
      <c r="H44" s="31">
        <v>0</v>
      </c>
      <c r="I44" s="31">
        <v>0</v>
      </c>
    </row>
    <row r="45" spans="1:9" ht="27.6" customHeight="1" x14ac:dyDescent="0.2">
      <c r="A45" s="164" t="s">
        <v>267</v>
      </c>
      <c r="B45" s="197"/>
      <c r="C45" s="197"/>
      <c r="D45" s="197"/>
      <c r="E45" s="197"/>
      <c r="F45" s="197"/>
      <c r="G45" s="5">
        <v>36</v>
      </c>
      <c r="H45" s="29">
        <f>H40+H41+H42+H43+H44</f>
        <v>0</v>
      </c>
      <c r="I45" s="29">
        <f>I40+I41+I42+I43+I44</f>
        <v>0</v>
      </c>
    </row>
    <row r="46" spans="1:9" x14ac:dyDescent="0.2">
      <c r="A46" s="156" t="s">
        <v>268</v>
      </c>
      <c r="B46" s="196"/>
      <c r="C46" s="196"/>
      <c r="D46" s="196"/>
      <c r="E46" s="196"/>
      <c r="F46" s="196"/>
      <c r="G46" s="6">
        <v>37</v>
      </c>
      <c r="H46" s="30">
        <v>0</v>
      </c>
      <c r="I46" s="30">
        <v>0</v>
      </c>
    </row>
    <row r="47" spans="1:9" x14ac:dyDescent="0.2">
      <c r="A47" s="156" t="s">
        <v>269</v>
      </c>
      <c r="B47" s="196"/>
      <c r="C47" s="196"/>
      <c r="D47" s="196"/>
      <c r="E47" s="196"/>
      <c r="F47" s="196"/>
      <c r="G47" s="6">
        <v>38</v>
      </c>
      <c r="H47" s="30">
        <v>0</v>
      </c>
      <c r="I47" s="30">
        <v>0</v>
      </c>
    </row>
    <row r="48" spans="1:9" x14ac:dyDescent="0.2">
      <c r="A48" s="156" t="s">
        <v>270</v>
      </c>
      <c r="B48" s="196"/>
      <c r="C48" s="196"/>
      <c r="D48" s="196"/>
      <c r="E48" s="196"/>
      <c r="F48" s="196"/>
      <c r="G48" s="6">
        <v>39</v>
      </c>
      <c r="H48" s="30">
        <v>0</v>
      </c>
      <c r="I48" s="30">
        <v>0</v>
      </c>
    </row>
    <row r="49" spans="1:9" ht="15.6" customHeight="1" x14ac:dyDescent="0.2">
      <c r="A49" s="164" t="s">
        <v>271</v>
      </c>
      <c r="B49" s="197"/>
      <c r="C49" s="197"/>
      <c r="D49" s="197"/>
      <c r="E49" s="197"/>
      <c r="F49" s="197"/>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topLeftCell="B2" zoomScaleNormal="100" zoomScaleSheetLayoutView="100" workbookViewId="0">
      <selection activeCell="J22" sqref="J22"/>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3" t="s">
        <v>272</v>
      </c>
      <c r="B1" s="203"/>
      <c r="C1" s="204"/>
      <c r="D1" s="204"/>
      <c r="E1" s="204"/>
      <c r="F1" s="204"/>
      <c r="G1" s="204"/>
      <c r="H1" s="204"/>
      <c r="I1" s="204"/>
      <c r="J1" s="204"/>
      <c r="K1" s="204"/>
      <c r="L1" s="14"/>
    </row>
    <row r="2" spans="1:23" ht="15.75" x14ac:dyDescent="0.2">
      <c r="A2" s="16"/>
      <c r="B2" s="16"/>
      <c r="C2" s="40"/>
      <c r="D2" s="205" t="s">
        <v>273</v>
      </c>
      <c r="E2" s="205"/>
      <c r="F2" s="49">
        <v>43466</v>
      </c>
      <c r="G2" s="41" t="s">
        <v>274</v>
      </c>
      <c r="H2" s="49">
        <v>43646</v>
      </c>
      <c r="I2" s="40"/>
      <c r="J2" s="40"/>
      <c r="K2" s="42" t="s">
        <v>275</v>
      </c>
      <c r="L2" s="17"/>
      <c r="W2" s="12"/>
    </row>
    <row r="3" spans="1:23" ht="15.75" customHeight="1" x14ac:dyDescent="0.2">
      <c r="A3" s="200" t="s">
        <v>276</v>
      </c>
      <c r="B3" s="200" t="s">
        <v>277</v>
      </c>
      <c r="C3" s="201" t="s">
        <v>278</v>
      </c>
      <c r="D3" s="201"/>
      <c r="E3" s="201"/>
      <c r="F3" s="201"/>
      <c r="G3" s="201"/>
      <c r="H3" s="201"/>
      <c r="I3" s="201"/>
      <c r="J3" s="201" t="s">
        <v>279</v>
      </c>
      <c r="K3" s="206" t="s">
        <v>280</v>
      </c>
    </row>
    <row r="4" spans="1:23" ht="57" x14ac:dyDescent="0.2">
      <c r="A4" s="200"/>
      <c r="B4" s="202"/>
      <c r="C4" s="43" t="s">
        <v>281</v>
      </c>
      <c r="D4" s="43" t="s">
        <v>282</v>
      </c>
      <c r="E4" s="44" t="s">
        <v>283</v>
      </c>
      <c r="F4" s="44" t="s">
        <v>284</v>
      </c>
      <c r="G4" s="44" t="s">
        <v>285</v>
      </c>
      <c r="H4" s="44" t="s">
        <v>286</v>
      </c>
      <c r="I4" s="44" t="s">
        <v>287</v>
      </c>
      <c r="J4" s="201"/>
      <c r="K4" s="207"/>
    </row>
    <row r="5" spans="1:23" ht="15" x14ac:dyDescent="0.2">
      <c r="A5" s="19">
        <v>1</v>
      </c>
      <c r="B5" s="18">
        <v>2</v>
      </c>
      <c r="C5" s="43">
        <v>3</v>
      </c>
      <c r="D5" s="43">
        <v>4</v>
      </c>
      <c r="E5" s="43">
        <v>5</v>
      </c>
      <c r="F5" s="43">
        <v>6</v>
      </c>
      <c r="G5" s="43">
        <v>7</v>
      </c>
      <c r="H5" s="44">
        <v>8</v>
      </c>
      <c r="I5" s="43">
        <v>9</v>
      </c>
      <c r="J5" s="43">
        <v>10</v>
      </c>
      <c r="K5" s="45">
        <v>11</v>
      </c>
    </row>
    <row r="6" spans="1:23" ht="30" x14ac:dyDescent="0.2">
      <c r="A6" s="20" t="s">
        <v>288</v>
      </c>
      <c r="B6" s="21">
        <v>1</v>
      </c>
      <c r="C6" s="46">
        <v>46357000</v>
      </c>
      <c r="D6" s="46">
        <v>13860181</v>
      </c>
      <c r="E6" s="46">
        <v>141000</v>
      </c>
      <c r="F6" s="46">
        <v>-3754702.5399999991</v>
      </c>
      <c r="G6" s="46">
        <v>-17620569</v>
      </c>
      <c r="H6" s="46">
        <v>0</v>
      </c>
      <c r="I6" s="46">
        <v>896018</v>
      </c>
      <c r="J6" s="46">
        <v>0</v>
      </c>
      <c r="K6" s="47">
        <f>SUM(C6:J6)</f>
        <v>39878927.460000001</v>
      </c>
    </row>
    <row r="7" spans="1:23" ht="15" x14ac:dyDescent="0.2">
      <c r="A7" s="19" t="s">
        <v>289</v>
      </c>
      <c r="B7" s="22">
        <v>2</v>
      </c>
      <c r="C7" s="46">
        <v>0</v>
      </c>
      <c r="D7" s="46">
        <v>0</v>
      </c>
      <c r="E7" s="46">
        <v>0</v>
      </c>
      <c r="F7" s="46">
        <v>0</v>
      </c>
      <c r="G7" s="46">
        <v>-323871</v>
      </c>
      <c r="H7" s="46">
        <v>0</v>
      </c>
      <c r="I7" s="46">
        <v>0</v>
      </c>
      <c r="J7" s="46">
        <v>0</v>
      </c>
      <c r="K7" s="47">
        <f t="shared" ref="K7:K31" si="0">SUM(C7:J7)</f>
        <v>-323871</v>
      </c>
    </row>
    <row r="8" spans="1:23" ht="15" x14ac:dyDescent="0.2">
      <c r="A8" s="19" t="s">
        <v>290</v>
      </c>
      <c r="B8" s="22">
        <v>3</v>
      </c>
      <c r="C8" s="46">
        <v>0</v>
      </c>
      <c r="D8" s="46">
        <v>0</v>
      </c>
      <c r="E8" s="46">
        <v>0</v>
      </c>
      <c r="F8" s="46">
        <v>0</v>
      </c>
      <c r="G8" s="46">
        <v>0</v>
      </c>
      <c r="H8" s="46">
        <v>0</v>
      </c>
      <c r="I8" s="46">
        <v>0</v>
      </c>
      <c r="J8" s="46">
        <v>0</v>
      </c>
      <c r="K8" s="47">
        <f t="shared" si="0"/>
        <v>0</v>
      </c>
    </row>
    <row r="9" spans="1:23" ht="30" x14ac:dyDescent="0.2">
      <c r="A9" s="23" t="s">
        <v>291</v>
      </c>
      <c r="B9" s="24">
        <v>4</v>
      </c>
      <c r="C9" s="47">
        <f>C6+C7+C8</f>
        <v>46357000</v>
      </c>
      <c r="D9" s="47">
        <f t="shared" ref="D9:J9" si="1">D6+D7+D8</f>
        <v>13860181</v>
      </c>
      <c r="E9" s="47">
        <f t="shared" si="1"/>
        <v>141000</v>
      </c>
      <c r="F9" s="47">
        <f t="shared" si="1"/>
        <v>-3754702.5399999991</v>
      </c>
      <c r="G9" s="47">
        <f t="shared" si="1"/>
        <v>-17944440</v>
      </c>
      <c r="H9" s="47">
        <f t="shared" si="1"/>
        <v>0</v>
      </c>
      <c r="I9" s="47">
        <f t="shared" si="1"/>
        <v>896018</v>
      </c>
      <c r="J9" s="47">
        <f t="shared" si="1"/>
        <v>0</v>
      </c>
      <c r="K9" s="47">
        <f t="shared" si="0"/>
        <v>39555056.460000001</v>
      </c>
    </row>
    <row r="10" spans="1:23" ht="15" x14ac:dyDescent="0.2">
      <c r="A10" s="19" t="s">
        <v>292</v>
      </c>
      <c r="B10" s="22">
        <v>5</v>
      </c>
      <c r="C10" s="46">
        <v>0</v>
      </c>
      <c r="D10" s="46">
        <v>0</v>
      </c>
      <c r="E10" s="46">
        <v>0</v>
      </c>
      <c r="F10" s="46">
        <v>189554</v>
      </c>
      <c r="G10" s="46">
        <v>0</v>
      </c>
      <c r="H10" s="46">
        <v>0</v>
      </c>
      <c r="I10" s="46">
        <v>0</v>
      </c>
      <c r="J10" s="46">
        <v>0</v>
      </c>
      <c r="K10" s="47">
        <f t="shared" si="0"/>
        <v>189554</v>
      </c>
    </row>
    <row r="11" spans="1:23" ht="42.75" x14ac:dyDescent="0.2">
      <c r="A11" s="19" t="s">
        <v>293</v>
      </c>
      <c r="B11" s="22">
        <v>6</v>
      </c>
      <c r="C11" s="46">
        <v>0</v>
      </c>
      <c r="D11" s="46">
        <v>0</v>
      </c>
      <c r="E11" s="46">
        <v>0</v>
      </c>
      <c r="F11" s="46">
        <v>0</v>
      </c>
      <c r="G11" s="46">
        <v>0</v>
      </c>
      <c r="H11" s="46">
        <v>0</v>
      </c>
      <c r="I11" s="46">
        <v>0</v>
      </c>
      <c r="J11" s="46">
        <v>0</v>
      </c>
      <c r="K11" s="47">
        <f t="shared" si="0"/>
        <v>0</v>
      </c>
    </row>
    <row r="12" spans="1:23" ht="15" x14ac:dyDescent="0.2">
      <c r="A12" s="19" t="s">
        <v>294</v>
      </c>
      <c r="B12" s="22">
        <v>7</v>
      </c>
      <c r="C12" s="46">
        <v>0</v>
      </c>
      <c r="D12" s="46">
        <v>0</v>
      </c>
      <c r="E12" s="46">
        <v>0</v>
      </c>
      <c r="F12" s="46">
        <v>0</v>
      </c>
      <c r="G12" s="46">
        <v>0</v>
      </c>
      <c r="H12" s="46">
        <v>0</v>
      </c>
      <c r="I12" s="46">
        <v>-241001</v>
      </c>
      <c r="J12" s="46">
        <v>0</v>
      </c>
      <c r="K12" s="47">
        <f t="shared" si="0"/>
        <v>-241001</v>
      </c>
    </row>
    <row r="13" spans="1:23" ht="45" x14ac:dyDescent="0.2">
      <c r="A13" s="23" t="s">
        <v>295</v>
      </c>
      <c r="B13" s="24">
        <v>8</v>
      </c>
      <c r="C13" s="47">
        <f>C10+C11+C12</f>
        <v>0</v>
      </c>
      <c r="D13" s="47">
        <f t="shared" ref="D13:J13" si="2">D10+D11+D12</f>
        <v>0</v>
      </c>
      <c r="E13" s="47">
        <f t="shared" si="2"/>
        <v>0</v>
      </c>
      <c r="F13" s="47">
        <f t="shared" si="2"/>
        <v>189554</v>
      </c>
      <c r="G13" s="47">
        <f t="shared" si="2"/>
        <v>0</v>
      </c>
      <c r="H13" s="47">
        <f t="shared" si="2"/>
        <v>0</v>
      </c>
      <c r="I13" s="47">
        <f t="shared" si="2"/>
        <v>-241001</v>
      </c>
      <c r="J13" s="47">
        <f t="shared" si="2"/>
        <v>0</v>
      </c>
      <c r="K13" s="47">
        <f t="shared" si="0"/>
        <v>-51447</v>
      </c>
    </row>
    <row r="14" spans="1:23" ht="15" x14ac:dyDescent="0.2">
      <c r="A14" s="19" t="s">
        <v>296</v>
      </c>
      <c r="B14" s="22">
        <v>9</v>
      </c>
      <c r="C14" s="46">
        <v>0</v>
      </c>
      <c r="D14" s="46">
        <v>0</v>
      </c>
      <c r="E14" s="46">
        <v>0</v>
      </c>
      <c r="F14" s="46">
        <v>0</v>
      </c>
      <c r="G14" s="46">
        <v>0</v>
      </c>
      <c r="H14" s="46">
        <v>0</v>
      </c>
      <c r="I14" s="46">
        <v>0</v>
      </c>
      <c r="J14" s="46">
        <v>0</v>
      </c>
      <c r="K14" s="47">
        <f t="shared" si="0"/>
        <v>0</v>
      </c>
    </row>
    <row r="15" spans="1:23" ht="15" x14ac:dyDescent="0.2">
      <c r="A15" s="19" t="s">
        <v>297</v>
      </c>
      <c r="B15" s="25">
        <v>10</v>
      </c>
      <c r="C15" s="46">
        <v>0</v>
      </c>
      <c r="D15" s="46">
        <v>0</v>
      </c>
      <c r="E15" s="46">
        <v>0</v>
      </c>
      <c r="F15" s="46">
        <v>0</v>
      </c>
      <c r="G15" s="46">
        <v>0</v>
      </c>
      <c r="H15" s="46">
        <v>0</v>
      </c>
      <c r="I15" s="46">
        <v>0</v>
      </c>
      <c r="J15" s="46">
        <v>0</v>
      </c>
      <c r="K15" s="47">
        <f t="shared" si="0"/>
        <v>0</v>
      </c>
    </row>
    <row r="16" spans="1:23" ht="15" x14ac:dyDescent="0.2">
      <c r="A16" s="19" t="s">
        <v>298</v>
      </c>
      <c r="B16" s="25">
        <v>11</v>
      </c>
      <c r="C16" s="46">
        <v>0</v>
      </c>
      <c r="D16" s="46">
        <v>0</v>
      </c>
      <c r="E16" s="46">
        <v>0</v>
      </c>
      <c r="F16" s="46">
        <v>0</v>
      </c>
      <c r="G16" s="46">
        <v>0</v>
      </c>
      <c r="H16" s="46">
        <v>0</v>
      </c>
      <c r="I16" s="46">
        <v>0</v>
      </c>
      <c r="J16" s="46">
        <v>0</v>
      </c>
      <c r="K16" s="47">
        <f t="shared" si="0"/>
        <v>0</v>
      </c>
    </row>
    <row r="17" spans="1:11" ht="15" x14ac:dyDescent="0.2">
      <c r="A17" s="19" t="s">
        <v>299</v>
      </c>
      <c r="B17" s="25">
        <v>12</v>
      </c>
      <c r="C17" s="46">
        <v>0</v>
      </c>
      <c r="D17" s="46">
        <v>0</v>
      </c>
      <c r="E17" s="46">
        <v>0</v>
      </c>
      <c r="F17" s="46">
        <v>3754702.5399999991</v>
      </c>
      <c r="G17" s="46">
        <v>-3694560.5399999991</v>
      </c>
      <c r="H17" s="46">
        <v>0</v>
      </c>
      <c r="I17" s="46">
        <v>-60141</v>
      </c>
      <c r="J17" s="46">
        <v>0</v>
      </c>
      <c r="K17" s="47">
        <f t="shared" si="0"/>
        <v>1</v>
      </c>
    </row>
    <row r="18" spans="1:11" ht="30" x14ac:dyDescent="0.2">
      <c r="A18" s="23" t="s">
        <v>300</v>
      </c>
      <c r="B18" s="26">
        <v>13</v>
      </c>
      <c r="C18" s="47">
        <f>C17+C16+C15+C14+C13+C9</f>
        <v>46357000</v>
      </c>
      <c r="D18" s="47">
        <f t="shared" ref="D18:J18" si="3">D17+D16+D15+D14+D13+D9</f>
        <v>13860181</v>
      </c>
      <c r="E18" s="47">
        <f t="shared" si="3"/>
        <v>141000</v>
      </c>
      <c r="F18" s="47">
        <f t="shared" si="3"/>
        <v>189554</v>
      </c>
      <c r="G18" s="47">
        <f t="shared" si="3"/>
        <v>-21639000.539999999</v>
      </c>
      <c r="H18" s="47">
        <f t="shared" si="3"/>
        <v>0</v>
      </c>
      <c r="I18" s="47">
        <f t="shared" si="3"/>
        <v>594876</v>
      </c>
      <c r="J18" s="47">
        <f t="shared" si="3"/>
        <v>0</v>
      </c>
      <c r="K18" s="47">
        <f t="shared" si="0"/>
        <v>39503610.460000001</v>
      </c>
    </row>
    <row r="19" spans="1:11" ht="30" x14ac:dyDescent="0.2">
      <c r="A19" s="20" t="s">
        <v>301</v>
      </c>
      <c r="B19" s="27">
        <v>14</v>
      </c>
      <c r="C19" s="46">
        <v>46357000</v>
      </c>
      <c r="D19" s="46">
        <v>13860181</v>
      </c>
      <c r="E19" s="46">
        <v>141000</v>
      </c>
      <c r="F19" s="46">
        <v>189554</v>
      </c>
      <c r="G19" s="46">
        <v>-21639000.539999999</v>
      </c>
      <c r="H19" s="46">
        <v>0</v>
      </c>
      <c r="I19" s="46">
        <v>594876</v>
      </c>
      <c r="J19" s="46">
        <v>0</v>
      </c>
      <c r="K19" s="47">
        <f t="shared" si="0"/>
        <v>39503610.460000001</v>
      </c>
    </row>
    <row r="20" spans="1:11" ht="15" x14ac:dyDescent="0.2">
      <c r="A20" s="19" t="s">
        <v>302</v>
      </c>
      <c r="B20" s="18">
        <v>15</v>
      </c>
      <c r="C20" s="46">
        <v>0</v>
      </c>
      <c r="D20" s="46">
        <v>0</v>
      </c>
      <c r="E20" s="46">
        <v>0</v>
      </c>
      <c r="F20" s="46">
        <v>0</v>
      </c>
      <c r="G20" s="46">
        <v>0</v>
      </c>
      <c r="H20" s="46">
        <v>0</v>
      </c>
      <c r="I20" s="46">
        <v>0</v>
      </c>
      <c r="J20" s="46">
        <v>0</v>
      </c>
      <c r="K20" s="47">
        <f t="shared" si="0"/>
        <v>0</v>
      </c>
    </row>
    <row r="21" spans="1:11" ht="15" x14ac:dyDescent="0.2">
      <c r="A21" s="19" t="s">
        <v>303</v>
      </c>
      <c r="B21" s="18">
        <v>16</v>
      </c>
      <c r="C21" s="46">
        <v>0</v>
      </c>
      <c r="D21" s="46">
        <v>0</v>
      </c>
      <c r="E21" s="46">
        <v>0</v>
      </c>
      <c r="F21" s="46">
        <v>0</v>
      </c>
      <c r="G21" s="46">
        <v>0</v>
      </c>
      <c r="H21" s="46">
        <v>0</v>
      </c>
      <c r="I21" s="46">
        <v>0</v>
      </c>
      <c r="J21" s="46">
        <v>0</v>
      </c>
      <c r="K21" s="47">
        <f t="shared" si="0"/>
        <v>0</v>
      </c>
    </row>
    <row r="22" spans="1:11" ht="30" x14ac:dyDescent="0.2">
      <c r="A22" s="23" t="s">
        <v>304</v>
      </c>
      <c r="B22" s="28">
        <v>17</v>
      </c>
      <c r="C22" s="47">
        <f>C19+C20+C21</f>
        <v>46357000</v>
      </c>
      <c r="D22" s="47">
        <f t="shared" ref="D22:J22" si="4">D19+D20+D21</f>
        <v>13860181</v>
      </c>
      <c r="E22" s="47">
        <f t="shared" si="4"/>
        <v>141000</v>
      </c>
      <c r="F22" s="47">
        <f t="shared" si="4"/>
        <v>189554</v>
      </c>
      <c r="G22" s="47">
        <f t="shared" si="4"/>
        <v>-21639000.539999999</v>
      </c>
      <c r="H22" s="47">
        <f t="shared" si="4"/>
        <v>0</v>
      </c>
      <c r="I22" s="47">
        <f t="shared" si="4"/>
        <v>594876</v>
      </c>
      <c r="J22" s="47">
        <f t="shared" si="4"/>
        <v>0</v>
      </c>
      <c r="K22" s="47">
        <f t="shared" si="0"/>
        <v>39503610.460000001</v>
      </c>
    </row>
    <row r="23" spans="1:11" ht="15" x14ac:dyDescent="0.2">
      <c r="A23" s="19" t="s">
        <v>305</v>
      </c>
      <c r="B23" s="18">
        <v>18</v>
      </c>
      <c r="C23" s="46">
        <v>0</v>
      </c>
      <c r="D23" s="46">
        <v>0</v>
      </c>
      <c r="E23" s="46">
        <v>0</v>
      </c>
      <c r="F23" s="46">
        <v>38229</v>
      </c>
      <c r="G23" s="46">
        <v>0</v>
      </c>
      <c r="H23" s="46">
        <v>0</v>
      </c>
      <c r="I23" s="46">
        <v>0</v>
      </c>
      <c r="J23" s="46">
        <v>0</v>
      </c>
      <c r="K23" s="47">
        <f t="shared" si="0"/>
        <v>38229</v>
      </c>
    </row>
    <row r="24" spans="1:11" ht="42.75" x14ac:dyDescent="0.2">
      <c r="A24" s="19" t="s">
        <v>306</v>
      </c>
      <c r="B24" s="18">
        <v>19</v>
      </c>
      <c r="C24" s="46">
        <v>0</v>
      </c>
      <c r="D24" s="46">
        <v>0</v>
      </c>
      <c r="E24" s="46">
        <v>0</v>
      </c>
      <c r="F24" s="46">
        <v>0</v>
      </c>
      <c r="G24" s="46">
        <v>0</v>
      </c>
      <c r="H24" s="46">
        <v>0</v>
      </c>
      <c r="I24" s="46">
        <v>0</v>
      </c>
      <c r="J24" s="46">
        <v>0</v>
      </c>
      <c r="K24" s="47">
        <f t="shared" si="0"/>
        <v>0</v>
      </c>
    </row>
    <row r="25" spans="1:11" ht="15" x14ac:dyDescent="0.2">
      <c r="A25" s="19" t="s">
        <v>307</v>
      </c>
      <c r="B25" s="18">
        <v>20</v>
      </c>
      <c r="C25" s="46">
        <v>0</v>
      </c>
      <c r="D25" s="46">
        <v>0</v>
      </c>
      <c r="E25" s="46">
        <v>0</v>
      </c>
      <c r="F25" s="46">
        <v>0</v>
      </c>
      <c r="G25" s="46">
        <v>0</v>
      </c>
      <c r="H25" s="46">
        <v>0</v>
      </c>
      <c r="I25" s="46">
        <v>-73866</v>
      </c>
      <c r="J25" s="46">
        <v>0</v>
      </c>
      <c r="K25" s="47">
        <f t="shared" si="0"/>
        <v>-73866</v>
      </c>
    </row>
    <row r="26" spans="1:11" ht="45" x14ac:dyDescent="0.2">
      <c r="A26" s="23" t="s">
        <v>308</v>
      </c>
      <c r="B26" s="28">
        <v>21</v>
      </c>
      <c r="C26" s="47">
        <f>C23+C24+C25</f>
        <v>0</v>
      </c>
      <c r="D26" s="47">
        <f t="shared" ref="D26:J26" si="5">D23+D24+D25</f>
        <v>0</v>
      </c>
      <c r="E26" s="47">
        <f t="shared" si="5"/>
        <v>0</v>
      </c>
      <c r="F26" s="47">
        <f t="shared" si="5"/>
        <v>38229</v>
      </c>
      <c r="G26" s="47">
        <f t="shared" si="5"/>
        <v>0</v>
      </c>
      <c r="H26" s="47">
        <f t="shared" si="5"/>
        <v>0</v>
      </c>
      <c r="I26" s="47">
        <f t="shared" si="5"/>
        <v>-73866</v>
      </c>
      <c r="J26" s="47">
        <f t="shared" si="5"/>
        <v>0</v>
      </c>
      <c r="K26" s="47">
        <f t="shared" si="0"/>
        <v>-35637</v>
      </c>
    </row>
    <row r="27" spans="1:11" ht="15" x14ac:dyDescent="0.2">
      <c r="A27" s="19" t="s">
        <v>309</v>
      </c>
      <c r="B27" s="18">
        <v>22</v>
      </c>
      <c r="C27" s="46">
        <v>0</v>
      </c>
      <c r="D27" s="46">
        <v>0</v>
      </c>
      <c r="E27" s="46">
        <v>0</v>
      </c>
      <c r="F27" s="46">
        <v>0</v>
      </c>
      <c r="G27" s="46">
        <v>0</v>
      </c>
      <c r="H27" s="46">
        <v>0</v>
      </c>
      <c r="I27" s="46">
        <v>0</v>
      </c>
      <c r="J27" s="46">
        <v>0</v>
      </c>
      <c r="K27" s="47">
        <f t="shared" si="0"/>
        <v>0</v>
      </c>
    </row>
    <row r="28" spans="1:11" ht="15" x14ac:dyDescent="0.2">
      <c r="A28" s="19" t="s">
        <v>310</v>
      </c>
      <c r="B28" s="18">
        <v>23</v>
      </c>
      <c r="C28" s="46">
        <v>0</v>
      </c>
      <c r="D28" s="46">
        <v>0</v>
      </c>
      <c r="E28" s="46">
        <v>0</v>
      </c>
      <c r="F28" s="46">
        <v>0</v>
      </c>
      <c r="G28" s="46">
        <v>0</v>
      </c>
      <c r="H28" s="46">
        <v>0</v>
      </c>
      <c r="I28" s="46">
        <v>0</v>
      </c>
      <c r="J28" s="46">
        <v>0</v>
      </c>
      <c r="K28" s="47">
        <f>SUM(C28:J28)</f>
        <v>0</v>
      </c>
    </row>
    <row r="29" spans="1:11" ht="15" x14ac:dyDescent="0.2">
      <c r="A29" s="19" t="s">
        <v>311</v>
      </c>
      <c r="B29" s="18">
        <v>24</v>
      </c>
      <c r="C29" s="46">
        <v>0</v>
      </c>
      <c r="D29" s="46">
        <v>0</v>
      </c>
      <c r="E29" s="46">
        <v>0</v>
      </c>
      <c r="F29" s="46">
        <v>0</v>
      </c>
      <c r="G29" s="46">
        <v>0</v>
      </c>
      <c r="H29" s="46">
        <v>0</v>
      </c>
      <c r="I29" s="46">
        <v>0</v>
      </c>
      <c r="J29" s="46">
        <v>0</v>
      </c>
      <c r="K29" s="47">
        <f t="shared" si="0"/>
        <v>0</v>
      </c>
    </row>
    <row r="30" spans="1:11" ht="15" x14ac:dyDescent="0.2">
      <c r="A30" s="19" t="s">
        <v>312</v>
      </c>
      <c r="B30" s="18">
        <v>25</v>
      </c>
      <c r="C30" s="46">
        <v>0</v>
      </c>
      <c r="D30" s="46">
        <v>0</v>
      </c>
      <c r="E30" s="46">
        <v>0</v>
      </c>
      <c r="F30" s="46">
        <v>-189554</v>
      </c>
      <c r="G30" s="46">
        <v>189554</v>
      </c>
      <c r="H30" s="46">
        <v>0</v>
      </c>
      <c r="I30" s="46">
        <v>0</v>
      </c>
      <c r="J30" s="46">
        <v>0</v>
      </c>
      <c r="K30" s="47">
        <f t="shared" si="0"/>
        <v>0</v>
      </c>
    </row>
    <row r="31" spans="1:11" ht="30" x14ac:dyDescent="0.2">
      <c r="A31" s="23" t="s">
        <v>313</v>
      </c>
      <c r="B31" s="28">
        <v>26</v>
      </c>
      <c r="C31" s="47">
        <f>C30+C29+C28+C27+C26+C22</f>
        <v>46357000</v>
      </c>
      <c r="D31" s="47">
        <f t="shared" ref="D31:J31" si="6">D30+D29+D28+D27+D26+D22</f>
        <v>13860181</v>
      </c>
      <c r="E31" s="47">
        <f t="shared" si="6"/>
        <v>141000</v>
      </c>
      <c r="F31" s="47">
        <f t="shared" si="6"/>
        <v>38229</v>
      </c>
      <c r="G31" s="47">
        <f t="shared" si="6"/>
        <v>-21449446.539999999</v>
      </c>
      <c r="H31" s="47">
        <f t="shared" si="6"/>
        <v>0</v>
      </c>
      <c r="I31" s="47">
        <f t="shared" si="6"/>
        <v>521010</v>
      </c>
      <c r="J31" s="47">
        <f t="shared" si="6"/>
        <v>0</v>
      </c>
      <c r="K31" s="47">
        <f t="shared" si="0"/>
        <v>39467973.460000001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208" t="s">
        <v>314</v>
      </c>
      <c r="B1" s="209"/>
      <c r="C1" s="209"/>
      <c r="D1" s="209"/>
      <c r="E1" s="209"/>
      <c r="F1" s="209"/>
      <c r="G1" s="209"/>
      <c r="H1" s="209"/>
      <c r="I1" s="209"/>
    </row>
    <row r="2" spans="1:9" x14ac:dyDescent="0.2">
      <c r="A2" s="209"/>
      <c r="B2" s="209"/>
      <c r="C2" s="209"/>
      <c r="D2" s="209"/>
      <c r="E2" s="209"/>
      <c r="F2" s="209"/>
      <c r="G2" s="209"/>
      <c r="H2" s="209"/>
      <c r="I2" s="209"/>
    </row>
    <row r="3" spans="1:9" x14ac:dyDescent="0.2">
      <c r="A3" s="209"/>
      <c r="B3" s="209"/>
      <c r="C3" s="209"/>
      <c r="D3" s="209"/>
      <c r="E3" s="209"/>
      <c r="F3" s="209"/>
      <c r="G3" s="209"/>
      <c r="H3" s="209"/>
      <c r="I3" s="209"/>
    </row>
    <row r="4" spans="1:9" x14ac:dyDescent="0.2">
      <c r="A4" s="209"/>
      <c r="B4" s="209"/>
      <c r="C4" s="209"/>
      <c r="D4" s="209"/>
      <c r="E4" s="209"/>
      <c r="F4" s="209"/>
      <c r="G4" s="209"/>
      <c r="H4" s="209"/>
      <c r="I4" s="209"/>
    </row>
    <row r="5" spans="1:9" x14ac:dyDescent="0.2">
      <c r="A5" s="209"/>
      <c r="B5" s="209"/>
      <c r="C5" s="209"/>
      <c r="D5" s="209"/>
      <c r="E5" s="209"/>
      <c r="F5" s="209"/>
      <c r="G5" s="209"/>
      <c r="H5" s="209"/>
      <c r="I5" s="209"/>
    </row>
    <row r="6" spans="1:9" x14ac:dyDescent="0.2">
      <c r="A6" s="209"/>
      <c r="B6" s="209"/>
      <c r="C6" s="209"/>
      <c r="D6" s="209"/>
      <c r="E6" s="209"/>
      <c r="F6" s="209"/>
      <c r="G6" s="209"/>
      <c r="H6" s="209"/>
      <c r="I6" s="209"/>
    </row>
    <row r="7" spans="1:9" x14ac:dyDescent="0.2">
      <c r="A7" s="209"/>
      <c r="B7" s="209"/>
      <c r="C7" s="209"/>
      <c r="D7" s="209"/>
      <c r="E7" s="209"/>
      <c r="F7" s="209"/>
      <c r="G7" s="209"/>
      <c r="H7" s="209"/>
      <c r="I7" s="209"/>
    </row>
    <row r="8" spans="1:9" x14ac:dyDescent="0.2">
      <c r="A8" s="209"/>
      <c r="B8" s="209"/>
      <c r="C8" s="209"/>
      <c r="D8" s="209"/>
      <c r="E8" s="209"/>
      <c r="F8" s="209"/>
      <c r="G8" s="209"/>
      <c r="H8" s="209"/>
      <c r="I8" s="209"/>
    </row>
    <row r="9" spans="1:9" x14ac:dyDescent="0.2">
      <c r="A9" s="209"/>
      <c r="B9" s="209"/>
      <c r="C9" s="209"/>
      <c r="D9" s="209"/>
      <c r="E9" s="209"/>
      <c r="F9" s="209"/>
      <c r="G9" s="209"/>
      <c r="H9" s="209"/>
      <c r="I9" s="209"/>
    </row>
    <row r="10" spans="1:9" x14ac:dyDescent="0.2">
      <c r="A10" s="209"/>
      <c r="B10" s="209"/>
      <c r="C10" s="209"/>
      <c r="D10" s="209"/>
      <c r="E10" s="209"/>
      <c r="F10" s="209"/>
      <c r="G10" s="209"/>
      <c r="H10" s="209"/>
      <c r="I10" s="209"/>
    </row>
    <row r="11" spans="1:9" x14ac:dyDescent="0.2">
      <c r="A11" s="209"/>
      <c r="B11" s="209"/>
      <c r="C11" s="209"/>
      <c r="D11" s="209"/>
      <c r="E11" s="209"/>
      <c r="F11" s="209"/>
      <c r="G11" s="209"/>
      <c r="H11" s="209"/>
      <c r="I11" s="209"/>
    </row>
    <row r="12" spans="1:9" x14ac:dyDescent="0.2">
      <c r="A12" s="209"/>
      <c r="B12" s="209"/>
      <c r="C12" s="209"/>
      <c r="D12" s="209"/>
      <c r="E12" s="209"/>
      <c r="F12" s="209"/>
      <c r="G12" s="209"/>
      <c r="H12" s="209"/>
      <c r="I12" s="209"/>
    </row>
    <row r="13" spans="1:9" x14ac:dyDescent="0.2">
      <c r="A13" s="209"/>
      <c r="B13" s="209"/>
      <c r="C13" s="209"/>
      <c r="D13" s="209"/>
      <c r="E13" s="209"/>
      <c r="F13" s="209"/>
      <c r="G13" s="209"/>
      <c r="H13" s="209"/>
      <c r="I13" s="209"/>
    </row>
    <row r="14" spans="1:9" x14ac:dyDescent="0.2">
      <c r="A14" s="209"/>
      <c r="B14" s="209"/>
      <c r="C14" s="209"/>
      <c r="D14" s="209"/>
      <c r="E14" s="209"/>
      <c r="F14" s="209"/>
      <c r="G14" s="209"/>
      <c r="H14" s="209"/>
      <c r="I14" s="209"/>
    </row>
    <row r="15" spans="1:9" x14ac:dyDescent="0.2">
      <c r="A15" s="209"/>
      <c r="B15" s="209"/>
      <c r="C15" s="209"/>
      <c r="D15" s="209"/>
      <c r="E15" s="209"/>
      <c r="F15" s="209"/>
      <c r="G15" s="209"/>
      <c r="H15" s="209"/>
      <c r="I15" s="209"/>
    </row>
    <row r="16" spans="1:9" x14ac:dyDescent="0.2">
      <c r="A16" s="209"/>
      <c r="B16" s="209"/>
      <c r="C16" s="209"/>
      <c r="D16" s="209"/>
      <c r="E16" s="209"/>
      <c r="F16" s="209"/>
      <c r="G16" s="209"/>
      <c r="H16" s="209"/>
      <c r="I16" s="209"/>
    </row>
    <row r="17" spans="1:9" x14ac:dyDescent="0.2">
      <c r="A17" s="209"/>
      <c r="B17" s="209"/>
      <c r="C17" s="209"/>
      <c r="D17" s="209"/>
      <c r="E17" s="209"/>
      <c r="F17" s="209"/>
      <c r="G17" s="209"/>
      <c r="H17" s="209"/>
      <c r="I17" s="209"/>
    </row>
    <row r="18" spans="1:9" x14ac:dyDescent="0.2">
      <c r="A18" s="209"/>
      <c r="B18" s="209"/>
      <c r="C18" s="209"/>
      <c r="D18" s="209"/>
      <c r="E18" s="209"/>
      <c r="F18" s="209"/>
      <c r="G18" s="209"/>
      <c r="H18" s="209"/>
      <c r="I18" s="209"/>
    </row>
    <row r="19" spans="1:9" x14ac:dyDescent="0.2">
      <c r="A19" s="209"/>
      <c r="B19" s="209"/>
      <c r="C19" s="209"/>
      <c r="D19" s="209"/>
      <c r="E19" s="209"/>
      <c r="F19" s="209"/>
      <c r="G19" s="209"/>
      <c r="H19" s="209"/>
      <c r="I19" s="209"/>
    </row>
    <row r="20" spans="1:9" x14ac:dyDescent="0.2">
      <c r="A20" s="209"/>
      <c r="B20" s="209"/>
      <c r="C20" s="209"/>
      <c r="D20" s="209"/>
      <c r="E20" s="209"/>
      <c r="F20" s="209"/>
      <c r="G20" s="209"/>
      <c r="H20" s="209"/>
      <c r="I20" s="209"/>
    </row>
    <row r="21" spans="1:9" x14ac:dyDescent="0.2">
      <c r="A21" s="209"/>
      <c r="B21" s="209"/>
      <c r="C21" s="209"/>
      <c r="D21" s="209"/>
      <c r="E21" s="209"/>
      <c r="F21" s="209"/>
      <c r="G21" s="209"/>
      <c r="H21" s="209"/>
      <c r="I21" s="209"/>
    </row>
    <row r="22" spans="1:9" x14ac:dyDescent="0.2">
      <c r="A22" s="209"/>
      <c r="B22" s="209"/>
      <c r="C22" s="209"/>
      <c r="D22" s="209"/>
      <c r="E22" s="209"/>
      <c r="F22" s="209"/>
      <c r="G22" s="209"/>
      <c r="H22" s="209"/>
      <c r="I22" s="209"/>
    </row>
    <row r="23" spans="1:9" x14ac:dyDescent="0.2">
      <c r="A23" s="209"/>
      <c r="B23" s="209"/>
      <c r="C23" s="209"/>
      <c r="D23" s="209"/>
      <c r="E23" s="209"/>
      <c r="F23" s="209"/>
      <c r="G23" s="209"/>
      <c r="H23" s="209"/>
      <c r="I23" s="209"/>
    </row>
    <row r="24" spans="1:9" x14ac:dyDescent="0.2">
      <c r="A24" s="209"/>
      <c r="B24" s="209"/>
      <c r="C24" s="209"/>
      <c r="D24" s="209"/>
      <c r="E24" s="209"/>
      <c r="F24" s="209"/>
      <c r="G24" s="209"/>
      <c r="H24" s="209"/>
      <c r="I24" s="209"/>
    </row>
    <row r="25" spans="1:9" x14ac:dyDescent="0.2">
      <c r="A25" s="209"/>
      <c r="B25" s="209"/>
      <c r="C25" s="209"/>
      <c r="D25" s="209"/>
      <c r="E25" s="209"/>
      <c r="F25" s="209"/>
      <c r="G25" s="209"/>
      <c r="H25" s="209"/>
      <c r="I25" s="209"/>
    </row>
    <row r="26" spans="1:9" x14ac:dyDescent="0.2">
      <c r="A26" s="209"/>
      <c r="B26" s="209"/>
      <c r="C26" s="209"/>
      <c r="D26" s="209"/>
      <c r="E26" s="209"/>
      <c r="F26" s="209"/>
      <c r="G26" s="209"/>
      <c r="H26" s="209"/>
      <c r="I26" s="209"/>
    </row>
    <row r="27" spans="1:9" x14ac:dyDescent="0.2">
      <c r="A27" s="209"/>
      <c r="B27" s="209"/>
      <c r="C27" s="209"/>
      <c r="D27" s="209"/>
      <c r="E27" s="209"/>
      <c r="F27" s="209"/>
      <c r="G27" s="209"/>
      <c r="H27" s="209"/>
      <c r="I27" s="209"/>
    </row>
    <row r="28" spans="1:9" x14ac:dyDescent="0.2">
      <c r="A28" s="209"/>
      <c r="B28" s="209"/>
      <c r="C28" s="209"/>
      <c r="D28" s="209"/>
      <c r="E28" s="209"/>
      <c r="F28" s="209"/>
      <c r="G28" s="209"/>
      <c r="H28" s="209"/>
      <c r="I28" s="209"/>
    </row>
    <row r="29" spans="1:9" x14ac:dyDescent="0.2">
      <c r="A29" s="209"/>
      <c r="B29" s="209"/>
      <c r="C29" s="209"/>
      <c r="D29" s="209"/>
      <c r="E29" s="209"/>
      <c r="F29" s="209"/>
      <c r="G29" s="209"/>
      <c r="H29" s="209"/>
      <c r="I29" s="209"/>
    </row>
    <row r="30" spans="1:9" x14ac:dyDescent="0.2">
      <c r="A30" s="209"/>
      <c r="B30" s="209"/>
      <c r="C30" s="209"/>
      <c r="D30" s="209"/>
      <c r="E30" s="209"/>
      <c r="F30" s="209"/>
      <c r="G30" s="209"/>
      <c r="H30" s="209"/>
      <c r="I30" s="209"/>
    </row>
    <row r="31" spans="1:9" x14ac:dyDescent="0.2">
      <c r="A31" s="209"/>
      <c r="B31" s="209"/>
      <c r="C31" s="209"/>
      <c r="D31" s="209"/>
      <c r="E31" s="209"/>
      <c r="F31" s="209"/>
      <c r="G31" s="209"/>
      <c r="H31" s="209"/>
      <c r="I31" s="209"/>
    </row>
    <row r="32" spans="1:9" x14ac:dyDescent="0.2">
      <c r="A32" s="209"/>
      <c r="B32" s="209"/>
      <c r="C32" s="209"/>
      <c r="D32" s="209"/>
      <c r="E32" s="209"/>
      <c r="F32" s="209"/>
      <c r="G32" s="209"/>
      <c r="H32" s="209"/>
      <c r="I32" s="209"/>
    </row>
    <row r="33" spans="1:9" x14ac:dyDescent="0.2">
      <c r="A33" s="209"/>
      <c r="B33" s="209"/>
      <c r="C33" s="209"/>
      <c r="D33" s="209"/>
      <c r="E33" s="209"/>
      <c r="F33" s="209"/>
      <c r="G33" s="209"/>
      <c r="H33" s="209"/>
      <c r="I33" s="209"/>
    </row>
    <row r="34" spans="1:9" x14ac:dyDescent="0.2">
      <c r="A34" s="209"/>
      <c r="B34" s="209"/>
      <c r="C34" s="209"/>
      <c r="D34" s="209"/>
      <c r="E34" s="209"/>
      <c r="F34" s="209"/>
      <c r="G34" s="209"/>
      <c r="H34" s="209"/>
      <c r="I34" s="209"/>
    </row>
    <row r="35" spans="1:9" x14ac:dyDescent="0.2">
      <c r="A35" s="209"/>
      <c r="B35" s="209"/>
      <c r="C35" s="209"/>
      <c r="D35" s="209"/>
      <c r="E35" s="209"/>
      <c r="F35" s="209"/>
      <c r="G35" s="209"/>
      <c r="H35" s="209"/>
      <c r="I35" s="209"/>
    </row>
    <row r="36" spans="1:9" x14ac:dyDescent="0.2">
      <c r="A36" s="209"/>
      <c r="B36" s="209"/>
      <c r="C36" s="209"/>
      <c r="D36" s="209"/>
      <c r="E36" s="209"/>
      <c r="F36" s="209"/>
      <c r="G36" s="209"/>
      <c r="H36" s="209"/>
      <c r="I36" s="209"/>
    </row>
    <row r="37" spans="1:9" x14ac:dyDescent="0.2">
      <c r="A37" s="209"/>
      <c r="B37" s="209"/>
      <c r="C37" s="209"/>
      <c r="D37" s="209"/>
      <c r="E37" s="209"/>
      <c r="F37" s="209"/>
      <c r="G37" s="209"/>
      <c r="H37" s="209"/>
      <c r="I37" s="209"/>
    </row>
    <row r="38" spans="1:9" x14ac:dyDescent="0.2">
      <c r="A38" s="209"/>
      <c r="B38" s="209"/>
      <c r="C38" s="209"/>
      <c r="D38" s="209"/>
      <c r="E38" s="209"/>
      <c r="F38" s="209"/>
      <c r="G38" s="209"/>
      <c r="H38" s="209"/>
      <c r="I38" s="209"/>
    </row>
    <row r="39" spans="1:9" x14ac:dyDescent="0.2">
      <c r="A39" s="209"/>
      <c r="B39" s="209"/>
      <c r="C39" s="209"/>
      <c r="D39" s="209"/>
      <c r="E39" s="209"/>
      <c r="F39" s="209"/>
      <c r="G39" s="209"/>
      <c r="H39" s="209"/>
      <c r="I39" s="209"/>
    </row>
    <row r="40" spans="1:9" x14ac:dyDescent="0.2">
      <c r="A40" s="209"/>
      <c r="B40" s="209"/>
      <c r="C40" s="209"/>
      <c r="D40" s="209"/>
      <c r="E40" s="209"/>
      <c r="F40" s="209"/>
      <c r="G40" s="209"/>
      <c r="H40" s="209"/>
      <c r="I40" s="209"/>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2019-07-15T19:26:33Z</cp:lastPrinted>
  <dcterms:created xsi:type="dcterms:W3CDTF">2008-10-17T11:51:54Z</dcterms:created>
  <dcterms:modified xsi:type="dcterms:W3CDTF">2019-07-23T11:47:07Z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