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golub\Desktop\1Q\OBJAVA\zadnji\"/>
    </mc:Choice>
  </mc:AlternateContent>
  <xr:revisionPtr revIDLastSave="0" documentId="13_ncr:1_{8BACF1CF-80CE-4D8B-89F4-251F0C7E9EE4}" xr6:coauthVersionLast="45" xr6:coauthVersionMax="45" xr10:uidLastSave="{00000000-0000-0000-0000-000000000000}"/>
  <workbookProtection workbookPassword="CA29" lockStructure="1"/>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18" l="1"/>
  <c r="I39" i="18"/>
  <c r="I48" i="18" l="1"/>
  <c r="I21" i="18"/>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7" i="20" l="1"/>
  <c r="C31" i="22"/>
  <c r="C18" i="22"/>
  <c r="I43" i="20"/>
  <c r="I37" i="20"/>
  <c r="H42" i="19" l="1"/>
  <c r="H35" i="19"/>
  <c r="H30" i="19"/>
  <c r="H24" i="19"/>
  <c r="H21" i="19"/>
  <c r="H16" i="19"/>
  <c r="H9" i="19"/>
  <c r="H48" i="18"/>
  <c r="H36" i="18"/>
  <c r="H61"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6" i="18"/>
  <c r="I61" i="18" s="1"/>
  <c r="I27" i="18"/>
  <c r="I20" i="18" s="1"/>
  <c r="I16" i="18"/>
  <c r="I10" i="18"/>
  <c r="I47" i="20" l="1"/>
  <c r="H51" i="19"/>
  <c r="H53" i="19" s="1"/>
  <c r="H61" i="19" s="1"/>
  <c r="H33" i="18"/>
  <c r="G18" i="22"/>
  <c r="J18" i="22"/>
  <c r="I18" i="22"/>
  <c r="H31" i="22"/>
  <c r="F18" i="22"/>
  <c r="K22" i="22"/>
  <c r="E18" i="22"/>
  <c r="K13" i="22"/>
  <c r="D31" i="22"/>
  <c r="D18" i="22"/>
  <c r="K9" i="22"/>
  <c r="K8" i="19"/>
  <c r="K48" i="19" s="1"/>
  <c r="I58" i="18"/>
  <c r="I8" i="18"/>
  <c r="J8" i="19"/>
  <c r="J48" i="19" s="1"/>
  <c r="F31" i="22"/>
  <c r="J31" i="22"/>
  <c r="G31" i="22"/>
  <c r="E31" i="22"/>
  <c r="I31" i="22"/>
  <c r="I20" i="19"/>
  <c r="I49" i="19" s="1"/>
  <c r="J20" i="19"/>
  <c r="J49" i="19" s="1"/>
  <c r="I8" i="19"/>
  <c r="I48" i="19" s="1"/>
  <c r="K20" i="19"/>
  <c r="K49" i="19" s="1"/>
  <c r="K26" i="22"/>
  <c r="K51" i="19" l="1"/>
  <c r="K53" i="19" s="1"/>
  <c r="J51" i="19"/>
  <c r="J53" i="19" s="1"/>
  <c r="J61" i="19" s="1"/>
  <c r="I51" i="19"/>
  <c r="I53" i="19" s="1"/>
  <c r="I61" i="19" s="1"/>
  <c r="I33" i="18"/>
  <c r="K18" i="22"/>
  <c r="K31" i="22"/>
  <c r="K61" i="19" l="1"/>
</calcChain>
</file>

<file path=xl/sharedStrings.xml><?xml version="1.0" encoding="utf-8"?>
<sst xmlns="http://schemas.openxmlformats.org/spreadsheetml/2006/main" count="343" uniqueCount="341">
  <si>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</si>
  <si>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</si>
  <si>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</si>
  <si>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</si>
  <si>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</si>
  <si>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</si>
  <si>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</si>
  <si>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</si>
  <si>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</si>
  <si>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</si>
  <si>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</si>
  <si>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</si>
  <si>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</si>
  <si>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</si>
  <si>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</si>
  <si>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</si>
  <si>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</si>
  <si>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</si>
  <si>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</si>
  <si>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</si>
  <si>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</si>
  <si>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</si>
  <si>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</si>
  <si>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</si>
  <si>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</si>
  <si>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</si>
  <si>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</si>
  <si>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</si>
  <si>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</si>
  <si>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</si>
  <si>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</si>
  <si>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</si>
  <si>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</si>
  <si>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</si>
  <si>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</si>
  <si>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</si>
  <si>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</si>
  <si>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</si>
  <si>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</si>
  <si>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</si>
  <si>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</si>
  <si>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</si>
  <si>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</si>
  <si>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</si>
  <si>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</si>
  <si>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</si>
  <si>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</si>
  <si>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</si>
  <si>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</si>
  <si>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</si>
  <si>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</si>
  <si>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</si>
  <si>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</si>
  <si>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</si>
  <si>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</si>
  <si>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</si>
  <si>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</si>
  <si>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</si>
  <si>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</si>
  <si>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</si>
  <si>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</si>
  <si>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</si>
  <si>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</si>
  <si>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</si>
  <si>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</si>
  <si>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</si>
  <si>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</si>
  <si>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</si>
  <si>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</si>
  <si>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</si>
  <si>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</si>
  <si>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</si>
  <si>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</si>
  <si>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</si>
  <si>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</si>
  <si>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</si>
  <si>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</si>
  <si>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</si>
  <si>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</si>
  <si>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</si>
  <si>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</si>
  <si>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</si>
  <si>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</si>
  <si>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</si>
  <si>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</si>
  <si>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</si>
  <si>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</si>
  <si>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</si>
  <si>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</si>
  <si>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</si>
  <si>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</si>
  <si>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</si>
  <si>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</si>
  <si>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</si>
  <si>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</si>
  <si>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</si>
  <si>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</si>
  <si>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</si>
  <si>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</si>
  <si>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</si>
  <si>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</si>
  <si>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</si>
  <si>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</si>
  <si>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</si>
  <si>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</si>
  <si>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</si>
  <si>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</si>
  <si>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</si>
  <si>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</si>
  <si>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</si>
  <si>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</si>
  <si>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</si>
  <si>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</si>
  <si>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</si>
  <si>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</si>
  <si>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</si>
  <si>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</si>
  <si>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</si>
  <si>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</si>
  <si>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</si>
  <si>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</si>
  <si>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</si>
  <si>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</si>
  <si>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</si>
  <si>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</si>
  <si>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</si>
  <si>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</si>
  <si>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</si>
  <si>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</si>
  <si>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</si>
  <si>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</si>
  <si>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</si>
  <si>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</si>
  <si>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</si>
  <si>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</si>
  <si>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</si>
  <si>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</si>
  <si>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</si>
  <si>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</si>
  <si>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</si>
  <si>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</si>
  <si>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</si>
  <si>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</si>
  <si>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</si>
  <si>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</si>
  <si>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</si>
  <si>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</si>
  <si>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</si>
  <si>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</si>
  <si>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</si>
  <si>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</si>
  <si>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</si>
  <si>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</si>
  <si>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</si>
  <si>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</si>
  <si>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</si>
  <si>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</si>
  <si>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</si>
  <si>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</si>
  <si>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</si>
  <si>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</si>
  <si>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</si>
  <si>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</si>
  <si>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</si>
  <si>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</si>
  <si>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</si>
  <si>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</si>
  <si>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</si>
  <si>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</si>
  <si>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</si>
  <si>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</si>
  <si>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</si>
  <si>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</si>
  <si>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</si>
  <si>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</si>
  <si>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</si>
  <si>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</si>
  <si>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</si>
  <si>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</si>
  <si>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</si>
  <si>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</si>
  <si>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</si>
  <si>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</si>
  <si>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</si>
  <si>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</si>
  <si>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</si>
  <si>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</si>
  <si>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</si>
  <si>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</si>
  <si>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</si>
  <si>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</si>
  <si>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</si>
  <si>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</si>
  <si>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</si>
  <si>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</si>
  <si>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</si>
  <si>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</si>
  <si>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</si>
  <si>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</si>
  <si>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</si>
  <si>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</si>
  <si>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</si>
  <si>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</si>
  <si>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</si>
  <si>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</si>
  <si>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</si>
  <si>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</si>
  <si>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</si>
  <si>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</si>
  <si>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</si>
  <si>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</si>
  <si>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</si>
  <si>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</si>
  <si>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</si>
  <si>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</si>
  <si>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</si>
  <si>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</si>
  <si>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</si>
  <si>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</si>
  <si>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</si>
  <si>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</si>
  <si>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</si>
  <si>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</si>
  <si>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</si>
  <si>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</si>
  <si>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</si>
  <si>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</si>
  <si>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</si>
  <si>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</si>
  <si>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</si>
  <si>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</si>
  <si>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</si>
  <si>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</si>
  <si>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</si>
  <si>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</si>
  <si>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</si>
  <si>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</si>
  <si>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</si>
  <si>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</si>
  <si>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</si>
  <si>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</si>
  <si>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</si>
  <si>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</si>
  <si>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</si>
  <si>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</si>
  <si>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</si>
  <si>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</si>
  <si>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</si>
  <si>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</si>
  <si>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</si>
  <si>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</si>
  <si>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</si>
  <si>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</si>
  <si>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</si>
  <si>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</si>
  <si>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</si>
  <si>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</si>
  <si>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</si>
  <si>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</si>
  <si>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</si>
  <si>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</si>
  <si>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</si>
  <si>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</si>
  <si>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</si>
  <si>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</si>
  <si>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</si>
  <si>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</si>
  <si>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</si>
  <si>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</si>
  <si>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</si>
  <si>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</si>
  <si>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</si>
  <si>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</si>
  <si>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</si>
  <si>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</si>
  <si>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</si>
  <si>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</si>
  <si>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</si>
  <si>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</si>
  <si>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</si>
  <si>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</si>
  <si>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</si>
  <si>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</si>
  <si>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</si>
  <si>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</si>
  <si>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</si>
  <si>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</si>
  <si>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</si>
  <si>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</si>
  <si>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</si>
  <si>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</si>
  <si>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</si>
  <si>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</si>
  <si>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</si>
  <si>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</si>
  <si>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</si>
  <si>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</si>
  <si>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</si>
  <si>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</si>
  <si>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</si>
  <si>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</si>
  <si>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</si>
  <si>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</si>
  <si>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</si>
  <si>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</si>
  <si>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</si>
  <si>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</si>
  <si>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</si>
  <si>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</si>
  <si>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</si>
  <si>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</si>
  <si>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</si>
  <si>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</si>
  <si>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</si>
  <si>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</si>
  <si>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</si>
  <si>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</si>
  <si>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</si>
  <si>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</si>
  <si>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</si>
  <si>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</si>
  <si>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</si>
  <si>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</si>
  <si>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</si>
  <si>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</si>
  <si>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</si>
  <si>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</si>
  <si>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</si>
  <si>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</si>
  <si>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</si>
  <si>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</si>
  <si>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</si>
  <si>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</si>
  <si>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</si>
  <si>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</si>
  <si>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balance as at 31.3.2020</t>
  </si>
  <si>
    <t>For the period 01.01.2020. to 31.3.2020</t>
  </si>
  <si>
    <t>for the period 01.01.2020. to 31.3.2020</t>
  </si>
  <si>
    <t>for the period 01.01.2020 to 31.3.2020</t>
  </si>
  <si>
    <t>KN</t>
  </si>
  <si>
    <r>
      <t xml:space="preserve">NOTES TO FINANCIAL STATEMENTS - TFI
(drawn up for quarterly reporting periods)
Name of the issuer:  Zagrebačka burza d.d.
Personal identification number (OIB):  84368186611
Reporting period: 1.12020 - 31.3.2020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31 March 2020 in total amount of HRK 1.769.427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467.161 (31 December 2019: HRK 467.161), and
2)	Financial assets at fair value through other comprehensive income in the amount of HRK 1.302.265 (31 December 2019: HRK 1.302.265)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</si>
</sst>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5">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 fillId="0" borderId="1" xfId="6" applyNumberFormat="1" applyBorder="1" applyAlignment="1" applyProtection="1">
      <alignment horizontal="right" vertical="center" wrapText="1"/>
      <protection locked="0"/>
    </xf>
    <xf numFmtId="3" fontId="16" fillId="7" borderId="1" xfId="0" applyNumberFormat="1" applyFont="1" applyFill="1" applyBorder="1" applyAlignment="1">
      <alignment horizontal="righ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I61" sqref="A1:J61"/>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99" t="s">
        <v>0</v>
      </c>
      <c r="B1" s="100"/>
      <c r="C1" s="100"/>
      <c r="D1" s="49"/>
      <c r="E1" s="49"/>
      <c r="F1" s="49"/>
      <c r="G1" s="49"/>
      <c r="H1" s="49"/>
      <c r="I1" s="49"/>
      <c r="J1" s="50"/>
    </row>
    <row r="2" spans="1:10" ht="14.45" customHeight="1" x14ac:dyDescent="0.25">
      <c r="A2" s="101" t="s">
        <v>1</v>
      </c>
      <c r="B2" s="102"/>
      <c r="C2" s="102"/>
      <c r="D2" s="102"/>
      <c r="E2" s="102"/>
      <c r="F2" s="102"/>
      <c r="G2" s="102"/>
      <c r="H2" s="102"/>
      <c r="I2" s="102"/>
      <c r="J2" s="103"/>
    </row>
    <row r="3" spans="1:10" x14ac:dyDescent="0.25">
      <c r="A3" s="52"/>
      <c r="B3" s="53"/>
      <c r="C3" s="53"/>
      <c r="D3" s="53"/>
      <c r="E3" s="53"/>
      <c r="F3" s="53"/>
      <c r="G3" s="53"/>
      <c r="H3" s="53"/>
      <c r="I3" s="53"/>
      <c r="J3" s="54"/>
    </row>
    <row r="4" spans="1:10" ht="33.6" customHeight="1" x14ac:dyDescent="0.25">
      <c r="A4" s="104" t="s">
        <v>2</v>
      </c>
      <c r="B4" s="105"/>
      <c r="C4" s="105"/>
      <c r="D4" s="105"/>
      <c r="E4" s="106">
        <v>43831</v>
      </c>
      <c r="F4" s="107"/>
      <c r="G4" s="55" t="s">
        <v>3</v>
      </c>
      <c r="H4" s="106">
        <v>43921</v>
      </c>
      <c r="I4" s="107"/>
      <c r="J4" s="56"/>
    </row>
    <row r="5" spans="1:10" s="57" customFormat="1" ht="10.15" customHeight="1" x14ac:dyDescent="0.25">
      <c r="A5" s="108"/>
      <c r="B5" s="109"/>
      <c r="C5" s="109"/>
      <c r="D5" s="109"/>
      <c r="E5" s="109"/>
      <c r="F5" s="109"/>
      <c r="G5" s="109"/>
      <c r="H5" s="109"/>
      <c r="I5" s="109"/>
      <c r="J5" s="110"/>
    </row>
    <row r="6" spans="1:10" ht="20.45" customHeight="1" x14ac:dyDescent="0.25">
      <c r="A6" s="58"/>
      <c r="B6" s="59" t="s">
        <v>4</v>
      </c>
      <c r="C6" s="60"/>
      <c r="D6" s="60"/>
      <c r="E6" s="66">
        <v>2020</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1</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18" t="s">
        <v>6</v>
      </c>
      <c r="B10" s="119"/>
      <c r="C10" s="119"/>
      <c r="D10" s="119"/>
      <c r="E10" s="119"/>
      <c r="F10" s="119"/>
      <c r="G10" s="119"/>
      <c r="H10" s="119"/>
      <c r="I10" s="119"/>
      <c r="J10" s="68"/>
    </row>
    <row r="11" spans="1:10" ht="24.6" customHeight="1" x14ac:dyDescent="0.25">
      <c r="A11" s="120" t="s">
        <v>7</v>
      </c>
      <c r="B11" s="121"/>
      <c r="C11" s="113" t="s">
        <v>316</v>
      </c>
      <c r="D11" s="114"/>
      <c r="E11" s="69"/>
      <c r="F11" s="122" t="s">
        <v>8</v>
      </c>
      <c r="G11" s="112"/>
      <c r="H11" s="123" t="s">
        <v>317</v>
      </c>
      <c r="I11" s="124"/>
      <c r="J11" s="70"/>
    </row>
    <row r="12" spans="1:10" ht="14.45" customHeight="1" x14ac:dyDescent="0.25">
      <c r="A12" s="71"/>
      <c r="B12" s="72"/>
      <c r="C12" s="72"/>
      <c r="D12" s="72"/>
      <c r="E12" s="116"/>
      <c r="F12" s="116"/>
      <c r="G12" s="116"/>
      <c r="H12" s="116"/>
      <c r="I12" s="73"/>
      <c r="J12" s="70"/>
    </row>
    <row r="13" spans="1:10" ht="21" customHeight="1" x14ac:dyDescent="0.25">
      <c r="A13" s="111" t="s">
        <v>9</v>
      </c>
      <c r="B13" s="112"/>
      <c r="C13" s="113" t="s">
        <v>318</v>
      </c>
      <c r="D13" s="114"/>
      <c r="E13" s="115"/>
      <c r="F13" s="116"/>
      <c r="G13" s="116"/>
      <c r="H13" s="116"/>
      <c r="I13" s="73"/>
      <c r="J13" s="70"/>
    </row>
    <row r="14" spans="1:10" ht="10.9" customHeight="1" x14ac:dyDescent="0.25">
      <c r="A14" s="69"/>
      <c r="B14" s="73"/>
      <c r="C14" s="72"/>
      <c r="D14" s="72"/>
      <c r="E14" s="117"/>
      <c r="F14" s="117"/>
      <c r="G14" s="117"/>
      <c r="H14" s="117"/>
      <c r="I14" s="72"/>
      <c r="J14" s="74"/>
    </row>
    <row r="15" spans="1:10" ht="22.9" customHeight="1" x14ac:dyDescent="0.25">
      <c r="A15" s="111" t="s">
        <v>10</v>
      </c>
      <c r="B15" s="112"/>
      <c r="C15" s="113" t="s">
        <v>319</v>
      </c>
      <c r="D15" s="114"/>
      <c r="E15" s="131"/>
      <c r="F15" s="132"/>
      <c r="G15" s="75" t="s">
        <v>11</v>
      </c>
      <c r="H15" s="123" t="s">
        <v>320</v>
      </c>
      <c r="I15" s="124"/>
      <c r="J15" s="76"/>
    </row>
    <row r="16" spans="1:10" ht="10.9" customHeight="1" x14ac:dyDescent="0.25">
      <c r="A16" s="69"/>
      <c r="B16" s="73"/>
      <c r="C16" s="72"/>
      <c r="D16" s="72"/>
      <c r="E16" s="117"/>
      <c r="F16" s="117"/>
      <c r="G16" s="117"/>
      <c r="H16" s="117"/>
      <c r="I16" s="72"/>
      <c r="J16" s="74"/>
    </row>
    <row r="17" spans="1:10" ht="22.9" customHeight="1" x14ac:dyDescent="0.25">
      <c r="A17" s="77"/>
      <c r="B17" s="75" t="s">
        <v>12</v>
      </c>
      <c r="C17" s="113" t="s">
        <v>321</v>
      </c>
      <c r="D17" s="114"/>
      <c r="E17" s="78"/>
      <c r="F17" s="78"/>
      <c r="G17" s="78"/>
      <c r="H17" s="78"/>
      <c r="I17" s="78"/>
      <c r="J17" s="76"/>
    </row>
    <row r="18" spans="1:10" x14ac:dyDescent="0.25">
      <c r="A18" s="125"/>
      <c r="B18" s="126"/>
      <c r="C18" s="117"/>
      <c r="D18" s="117"/>
      <c r="E18" s="117"/>
      <c r="F18" s="117"/>
      <c r="G18" s="117"/>
      <c r="H18" s="117"/>
      <c r="I18" s="72"/>
      <c r="J18" s="74"/>
    </row>
    <row r="19" spans="1:10" x14ac:dyDescent="0.25">
      <c r="A19" s="120" t="s">
        <v>13</v>
      </c>
      <c r="B19" s="127"/>
      <c r="C19" s="128" t="s">
        <v>331</v>
      </c>
      <c r="D19" s="129"/>
      <c r="E19" s="129"/>
      <c r="F19" s="129"/>
      <c r="G19" s="129"/>
      <c r="H19" s="129"/>
      <c r="I19" s="129"/>
      <c r="J19" s="130"/>
    </row>
    <row r="20" spans="1:10" x14ac:dyDescent="0.25">
      <c r="A20" s="71"/>
      <c r="B20" s="72"/>
      <c r="C20" s="79"/>
      <c r="D20" s="72"/>
      <c r="E20" s="117"/>
      <c r="F20" s="117"/>
      <c r="G20" s="117"/>
      <c r="H20" s="117"/>
      <c r="I20" s="72"/>
      <c r="J20" s="74"/>
    </row>
    <row r="21" spans="1:10" x14ac:dyDescent="0.25">
      <c r="A21" s="120" t="s">
        <v>14</v>
      </c>
      <c r="B21" s="127"/>
      <c r="C21" s="123">
        <v>10000</v>
      </c>
      <c r="D21" s="124"/>
      <c r="E21" s="117"/>
      <c r="F21" s="117"/>
      <c r="G21" s="128" t="s">
        <v>322</v>
      </c>
      <c r="H21" s="129"/>
      <c r="I21" s="129"/>
      <c r="J21" s="130"/>
    </row>
    <row r="22" spans="1:10" x14ac:dyDescent="0.25">
      <c r="A22" s="71"/>
      <c r="B22" s="72"/>
      <c r="C22" s="72"/>
      <c r="D22" s="72"/>
      <c r="E22" s="117"/>
      <c r="F22" s="117"/>
      <c r="G22" s="117"/>
      <c r="H22" s="117"/>
      <c r="I22" s="72"/>
      <c r="J22" s="74"/>
    </row>
    <row r="23" spans="1:10" x14ac:dyDescent="0.25">
      <c r="A23" s="120" t="s">
        <v>15</v>
      </c>
      <c r="B23" s="127"/>
      <c r="C23" s="128" t="s">
        <v>323</v>
      </c>
      <c r="D23" s="129"/>
      <c r="E23" s="129"/>
      <c r="F23" s="129"/>
      <c r="G23" s="129"/>
      <c r="H23" s="129"/>
      <c r="I23" s="129"/>
      <c r="J23" s="130"/>
    </row>
    <row r="24" spans="1:10" x14ac:dyDescent="0.25">
      <c r="A24" s="71"/>
      <c r="B24" s="72"/>
      <c r="C24" s="72"/>
      <c r="D24" s="72"/>
      <c r="E24" s="117"/>
      <c r="F24" s="117"/>
      <c r="G24" s="117"/>
      <c r="H24" s="117"/>
      <c r="I24" s="72"/>
      <c r="J24" s="74"/>
    </row>
    <row r="25" spans="1:10" x14ac:dyDescent="0.25">
      <c r="A25" s="120" t="s">
        <v>16</v>
      </c>
      <c r="B25" s="127"/>
      <c r="C25" s="134" t="s">
        <v>324</v>
      </c>
      <c r="D25" s="135"/>
      <c r="E25" s="135"/>
      <c r="F25" s="135"/>
      <c r="G25" s="135"/>
      <c r="H25" s="135"/>
      <c r="I25" s="135"/>
      <c r="J25" s="136"/>
    </row>
    <row r="26" spans="1:10" x14ac:dyDescent="0.25">
      <c r="A26" s="71"/>
      <c r="B26" s="72"/>
      <c r="C26" s="79"/>
      <c r="D26" s="72"/>
      <c r="E26" s="117"/>
      <c r="F26" s="117"/>
      <c r="G26" s="117"/>
      <c r="H26" s="117"/>
      <c r="I26" s="72"/>
      <c r="J26" s="74"/>
    </row>
    <row r="27" spans="1:10" x14ac:dyDescent="0.25">
      <c r="A27" s="120" t="s">
        <v>17</v>
      </c>
      <c r="B27" s="127"/>
      <c r="C27" s="134" t="s">
        <v>325</v>
      </c>
      <c r="D27" s="135"/>
      <c r="E27" s="135"/>
      <c r="F27" s="135"/>
      <c r="G27" s="135"/>
      <c r="H27" s="135"/>
      <c r="I27" s="135"/>
      <c r="J27" s="136"/>
    </row>
    <row r="28" spans="1:10" ht="13.9" customHeight="1" x14ac:dyDescent="0.25">
      <c r="A28" s="71"/>
      <c r="B28" s="72"/>
      <c r="C28" s="79"/>
      <c r="D28" s="72"/>
      <c r="E28" s="117"/>
      <c r="F28" s="117"/>
      <c r="G28" s="117"/>
      <c r="H28" s="117"/>
      <c r="I28" s="72"/>
      <c r="J28" s="74"/>
    </row>
    <row r="29" spans="1:10" ht="22.9" customHeight="1" x14ac:dyDescent="0.25">
      <c r="A29" s="111" t="s">
        <v>18</v>
      </c>
      <c r="B29" s="127"/>
      <c r="C29" s="80">
        <v>26</v>
      </c>
      <c r="D29" s="81"/>
      <c r="E29" s="133"/>
      <c r="F29" s="133"/>
      <c r="G29" s="133"/>
      <c r="H29" s="133"/>
      <c r="I29" s="82"/>
      <c r="J29" s="83"/>
    </row>
    <row r="30" spans="1:10" x14ac:dyDescent="0.25">
      <c r="A30" s="71"/>
      <c r="B30" s="72"/>
      <c r="C30" s="72"/>
      <c r="D30" s="72"/>
      <c r="E30" s="117"/>
      <c r="F30" s="117"/>
      <c r="G30" s="117"/>
      <c r="H30" s="117"/>
      <c r="I30" s="82"/>
      <c r="J30" s="83"/>
    </row>
    <row r="31" spans="1:10" x14ac:dyDescent="0.25">
      <c r="A31" s="120" t="s">
        <v>19</v>
      </c>
      <c r="B31" s="127"/>
      <c r="C31" s="96" t="s">
        <v>339</v>
      </c>
      <c r="D31" s="137" t="s">
        <v>20</v>
      </c>
      <c r="E31" s="138"/>
      <c r="F31" s="138"/>
      <c r="G31" s="138"/>
      <c r="H31" s="84"/>
      <c r="I31" s="85" t="s">
        <v>21</v>
      </c>
      <c r="J31" s="86" t="s">
        <v>22</v>
      </c>
    </row>
    <row r="32" spans="1:10" x14ac:dyDescent="0.25">
      <c r="A32" s="120"/>
      <c r="B32" s="127"/>
      <c r="C32" s="87"/>
      <c r="D32" s="55"/>
      <c r="E32" s="132"/>
      <c r="F32" s="132"/>
      <c r="G32" s="132"/>
      <c r="H32" s="132"/>
      <c r="I32" s="82"/>
      <c r="J32" s="83"/>
    </row>
    <row r="33" spans="1:10" x14ac:dyDescent="0.25">
      <c r="A33" s="120" t="s">
        <v>23</v>
      </c>
      <c r="B33" s="127"/>
      <c r="C33" s="80" t="s">
        <v>326</v>
      </c>
      <c r="D33" s="137" t="s">
        <v>24</v>
      </c>
      <c r="E33" s="138"/>
      <c r="F33" s="138"/>
      <c r="G33" s="138"/>
      <c r="H33" s="78"/>
      <c r="I33" s="85" t="s">
        <v>25</v>
      </c>
      <c r="J33" s="86" t="s">
        <v>26</v>
      </c>
    </row>
    <row r="34" spans="1:10" x14ac:dyDescent="0.25">
      <c r="A34" s="71"/>
      <c r="B34" s="72"/>
      <c r="C34" s="72"/>
      <c r="D34" s="72"/>
      <c r="E34" s="117"/>
      <c r="F34" s="117"/>
      <c r="G34" s="117"/>
      <c r="H34" s="117"/>
      <c r="I34" s="72"/>
      <c r="J34" s="74"/>
    </row>
    <row r="35" spans="1:10" x14ac:dyDescent="0.25">
      <c r="A35" s="137" t="s">
        <v>27</v>
      </c>
      <c r="B35" s="138"/>
      <c r="C35" s="138"/>
      <c r="D35" s="138"/>
      <c r="E35" s="138" t="s">
        <v>28</v>
      </c>
      <c r="F35" s="138"/>
      <c r="G35" s="138"/>
      <c r="H35" s="138"/>
      <c r="I35" s="138"/>
      <c r="J35" s="88" t="s">
        <v>29</v>
      </c>
    </row>
    <row r="36" spans="1:10" x14ac:dyDescent="0.25">
      <c r="A36" s="71"/>
      <c r="B36" s="72"/>
      <c r="C36" s="72"/>
      <c r="D36" s="72"/>
      <c r="E36" s="117"/>
      <c r="F36" s="117"/>
      <c r="G36" s="117"/>
      <c r="H36" s="117"/>
      <c r="I36" s="72"/>
      <c r="J36" s="83"/>
    </row>
    <row r="37" spans="1:10" x14ac:dyDescent="0.25">
      <c r="A37" s="143"/>
      <c r="B37" s="144"/>
      <c r="C37" s="144"/>
      <c r="D37" s="145"/>
      <c r="E37" s="143"/>
      <c r="F37" s="144"/>
      <c r="G37" s="144"/>
      <c r="H37" s="144"/>
      <c r="I37" s="145"/>
      <c r="J37" s="89"/>
    </row>
    <row r="38" spans="1:10" x14ac:dyDescent="0.25">
      <c r="A38" s="71"/>
      <c r="B38" s="72"/>
      <c r="C38" s="79"/>
      <c r="D38" s="142"/>
      <c r="E38" s="142"/>
      <c r="F38" s="142"/>
      <c r="G38" s="142"/>
      <c r="H38" s="142"/>
      <c r="I38" s="142"/>
      <c r="J38" s="74"/>
    </row>
    <row r="39" spans="1:10" x14ac:dyDescent="0.25">
      <c r="A39" s="139"/>
      <c r="B39" s="140"/>
      <c r="C39" s="140"/>
      <c r="D39" s="141"/>
      <c r="E39" s="139"/>
      <c r="F39" s="140"/>
      <c r="G39" s="140"/>
      <c r="H39" s="140"/>
      <c r="I39" s="141"/>
      <c r="J39" s="80"/>
    </row>
    <row r="40" spans="1:10" x14ac:dyDescent="0.25">
      <c r="A40" s="71"/>
      <c r="B40" s="72"/>
      <c r="C40" s="79"/>
      <c r="D40" s="90"/>
      <c r="E40" s="142"/>
      <c r="F40" s="142"/>
      <c r="G40" s="142"/>
      <c r="H40" s="142"/>
      <c r="I40" s="73"/>
      <c r="J40" s="74"/>
    </row>
    <row r="41" spans="1:10" x14ac:dyDescent="0.25">
      <c r="A41" s="139"/>
      <c r="B41" s="140"/>
      <c r="C41" s="140"/>
      <c r="D41" s="141"/>
      <c r="E41" s="139"/>
      <c r="F41" s="140"/>
      <c r="G41" s="140"/>
      <c r="H41" s="140"/>
      <c r="I41" s="141"/>
      <c r="J41" s="80"/>
    </row>
    <row r="42" spans="1:10" x14ac:dyDescent="0.25">
      <c r="A42" s="71"/>
      <c r="B42" s="72"/>
      <c r="C42" s="79"/>
      <c r="D42" s="90"/>
      <c r="E42" s="142"/>
      <c r="F42" s="142"/>
      <c r="G42" s="142"/>
      <c r="H42" s="142"/>
      <c r="I42" s="73"/>
      <c r="J42" s="74"/>
    </row>
    <row r="43" spans="1:10" x14ac:dyDescent="0.25">
      <c r="A43" s="139"/>
      <c r="B43" s="140"/>
      <c r="C43" s="140"/>
      <c r="D43" s="141"/>
      <c r="E43" s="139"/>
      <c r="F43" s="140"/>
      <c r="G43" s="140"/>
      <c r="H43" s="140"/>
      <c r="I43" s="141"/>
      <c r="J43" s="80"/>
    </row>
    <row r="44" spans="1:10" x14ac:dyDescent="0.25">
      <c r="A44" s="91"/>
      <c r="B44" s="79"/>
      <c r="C44" s="146"/>
      <c r="D44" s="146"/>
      <c r="E44" s="117"/>
      <c r="F44" s="117"/>
      <c r="G44" s="146"/>
      <c r="H44" s="146"/>
      <c r="I44" s="146"/>
      <c r="J44" s="74"/>
    </row>
    <row r="45" spans="1:10" x14ac:dyDescent="0.25">
      <c r="A45" s="139"/>
      <c r="B45" s="140"/>
      <c r="C45" s="140"/>
      <c r="D45" s="141"/>
      <c r="E45" s="139"/>
      <c r="F45" s="140"/>
      <c r="G45" s="140"/>
      <c r="H45" s="140"/>
      <c r="I45" s="141"/>
      <c r="J45" s="80"/>
    </row>
    <row r="46" spans="1:10" x14ac:dyDescent="0.25">
      <c r="A46" s="91"/>
      <c r="B46" s="79"/>
      <c r="C46" s="79"/>
      <c r="D46" s="72"/>
      <c r="E46" s="147"/>
      <c r="F46" s="147"/>
      <c r="G46" s="146"/>
      <c r="H46" s="146"/>
      <c r="I46" s="72"/>
      <c r="J46" s="74"/>
    </row>
    <row r="47" spans="1:10" x14ac:dyDescent="0.25">
      <c r="A47" s="139"/>
      <c r="B47" s="140"/>
      <c r="C47" s="140"/>
      <c r="D47" s="141"/>
      <c r="E47" s="139"/>
      <c r="F47" s="140"/>
      <c r="G47" s="140"/>
      <c r="H47" s="140"/>
      <c r="I47" s="141"/>
      <c r="J47" s="80"/>
    </row>
    <row r="48" spans="1:10" x14ac:dyDescent="0.25">
      <c r="A48" s="91"/>
      <c r="B48" s="79"/>
      <c r="C48" s="79"/>
      <c r="D48" s="72"/>
      <c r="E48" s="117"/>
      <c r="F48" s="117"/>
      <c r="G48" s="146"/>
      <c r="H48" s="146"/>
      <c r="I48" s="72"/>
      <c r="J48" s="92" t="s">
        <v>30</v>
      </c>
    </row>
    <row r="49" spans="1:10" x14ac:dyDescent="0.25">
      <c r="A49" s="91"/>
      <c r="B49" s="79"/>
      <c r="C49" s="79"/>
      <c r="D49" s="72"/>
      <c r="E49" s="117"/>
      <c r="F49" s="117"/>
      <c r="G49" s="146"/>
      <c r="H49" s="146"/>
      <c r="I49" s="72"/>
      <c r="J49" s="92" t="s">
        <v>31</v>
      </c>
    </row>
    <row r="50" spans="1:10" ht="14.45" customHeight="1" x14ac:dyDescent="0.25">
      <c r="A50" s="111" t="s">
        <v>32</v>
      </c>
      <c r="B50" s="122"/>
      <c r="C50" s="123" t="s">
        <v>327</v>
      </c>
      <c r="D50" s="124"/>
      <c r="E50" s="152" t="s">
        <v>33</v>
      </c>
      <c r="F50" s="153"/>
      <c r="G50" s="128" t="s">
        <v>328</v>
      </c>
      <c r="H50" s="129"/>
      <c r="I50" s="129"/>
      <c r="J50" s="130"/>
    </row>
    <row r="51" spans="1:10" x14ac:dyDescent="0.25">
      <c r="A51" s="91"/>
      <c r="B51" s="79"/>
      <c r="C51" s="146"/>
      <c r="D51" s="146"/>
      <c r="E51" s="117"/>
      <c r="F51" s="117"/>
      <c r="G51" s="154" t="s">
        <v>34</v>
      </c>
      <c r="H51" s="154"/>
      <c r="I51" s="154"/>
      <c r="J51" s="63"/>
    </row>
    <row r="52" spans="1:10" ht="13.9" customHeight="1" x14ac:dyDescent="0.25">
      <c r="A52" s="111" t="s">
        <v>35</v>
      </c>
      <c r="B52" s="122"/>
      <c r="C52" s="128" t="s">
        <v>333</v>
      </c>
      <c r="D52" s="129"/>
      <c r="E52" s="129"/>
      <c r="F52" s="129"/>
      <c r="G52" s="129"/>
      <c r="H52" s="129"/>
      <c r="I52" s="129"/>
      <c r="J52" s="130"/>
    </row>
    <row r="53" spans="1:10" x14ac:dyDescent="0.25">
      <c r="A53" s="71"/>
      <c r="B53" s="72"/>
      <c r="C53" s="133" t="s">
        <v>36</v>
      </c>
      <c r="D53" s="133"/>
      <c r="E53" s="133"/>
      <c r="F53" s="133"/>
      <c r="G53" s="133"/>
      <c r="H53" s="133"/>
      <c r="I53" s="133"/>
      <c r="J53" s="74"/>
    </row>
    <row r="54" spans="1:10" x14ac:dyDescent="0.25">
      <c r="A54" s="111" t="s">
        <v>37</v>
      </c>
      <c r="B54" s="122"/>
      <c r="C54" s="148" t="s">
        <v>329</v>
      </c>
      <c r="D54" s="149"/>
      <c r="E54" s="150"/>
      <c r="F54" s="117"/>
      <c r="G54" s="117"/>
      <c r="H54" s="138"/>
      <c r="I54" s="138"/>
      <c r="J54" s="151"/>
    </row>
    <row r="55" spans="1:10" x14ac:dyDescent="0.25">
      <c r="A55" s="71"/>
      <c r="B55" s="72"/>
      <c r="C55" s="79"/>
      <c r="D55" s="72"/>
      <c r="E55" s="117"/>
      <c r="F55" s="117"/>
      <c r="G55" s="117"/>
      <c r="H55" s="117"/>
      <c r="I55" s="72"/>
      <c r="J55" s="74"/>
    </row>
    <row r="56" spans="1:10" ht="14.45" customHeight="1" x14ac:dyDescent="0.25">
      <c r="A56" s="111" t="s">
        <v>38</v>
      </c>
      <c r="B56" s="122"/>
      <c r="C56" s="160" t="s">
        <v>334</v>
      </c>
      <c r="D56" s="156"/>
      <c r="E56" s="156"/>
      <c r="F56" s="156"/>
      <c r="G56" s="156"/>
      <c r="H56" s="156"/>
      <c r="I56" s="156"/>
      <c r="J56" s="157"/>
    </row>
    <row r="57" spans="1:10" x14ac:dyDescent="0.25">
      <c r="A57" s="71"/>
      <c r="B57" s="72"/>
      <c r="C57" s="72"/>
      <c r="D57" s="72"/>
      <c r="E57" s="117"/>
      <c r="F57" s="117"/>
      <c r="G57" s="117"/>
      <c r="H57" s="117"/>
      <c r="I57" s="72"/>
      <c r="J57" s="74"/>
    </row>
    <row r="58" spans="1:10" x14ac:dyDescent="0.25">
      <c r="A58" s="111" t="s">
        <v>39</v>
      </c>
      <c r="B58" s="122"/>
      <c r="C58" s="155"/>
      <c r="D58" s="156"/>
      <c r="E58" s="156"/>
      <c r="F58" s="156"/>
      <c r="G58" s="156"/>
      <c r="H58" s="156"/>
      <c r="I58" s="156"/>
      <c r="J58" s="157"/>
    </row>
    <row r="59" spans="1:10" ht="14.45" customHeight="1" x14ac:dyDescent="0.25">
      <c r="A59" s="71"/>
      <c r="B59" s="72"/>
      <c r="C59" s="158" t="s">
        <v>40</v>
      </c>
      <c r="D59" s="158"/>
      <c r="E59" s="158"/>
      <c r="F59" s="158"/>
      <c r="G59" s="72"/>
      <c r="H59" s="72"/>
      <c r="I59" s="72"/>
      <c r="J59" s="74"/>
    </row>
    <row r="60" spans="1:10" x14ac:dyDescent="0.25">
      <c r="A60" s="111" t="s">
        <v>41</v>
      </c>
      <c r="B60" s="122"/>
      <c r="C60" s="155"/>
      <c r="D60" s="156"/>
      <c r="E60" s="156"/>
      <c r="F60" s="156"/>
      <c r="G60" s="156"/>
      <c r="H60" s="156"/>
      <c r="I60" s="156"/>
      <c r="J60" s="157"/>
    </row>
    <row r="61" spans="1:10" ht="14.45" customHeight="1" x14ac:dyDescent="0.25">
      <c r="A61" s="93"/>
      <c r="B61" s="94"/>
      <c r="C61" s="159" t="s">
        <v>42</v>
      </c>
      <c r="D61" s="159"/>
      <c r="E61" s="159"/>
      <c r="F61" s="159"/>
      <c r="G61" s="159"/>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3"/>
  <sheetViews>
    <sheetView zoomScaleNormal="100" zoomScaleSheetLayoutView="115" workbookViewId="0">
      <selection activeCell="I63" sqref="A1:I63"/>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5" max="16384" width="8.85546875" style="1"/>
  </cols>
  <sheetData>
    <row r="1" spans="1:9" x14ac:dyDescent="0.2">
      <c r="A1" s="172" t="s">
        <v>43</v>
      </c>
      <c r="B1" s="173"/>
      <c r="C1" s="173"/>
      <c r="D1" s="173"/>
      <c r="E1" s="173"/>
      <c r="F1" s="173"/>
      <c r="G1" s="173"/>
      <c r="H1" s="173"/>
      <c r="I1" s="173"/>
    </row>
    <row r="2" spans="1:9" x14ac:dyDescent="0.2">
      <c r="A2" s="174" t="s">
        <v>335</v>
      </c>
      <c r="B2" s="175"/>
      <c r="C2" s="175"/>
      <c r="D2" s="175"/>
      <c r="E2" s="175"/>
      <c r="F2" s="175"/>
      <c r="G2" s="175"/>
      <c r="H2" s="175"/>
      <c r="I2" s="175"/>
    </row>
    <row r="3" spans="1:9" x14ac:dyDescent="0.2">
      <c r="A3" s="176" t="s">
        <v>44</v>
      </c>
      <c r="B3" s="177"/>
      <c r="C3" s="177"/>
      <c r="D3" s="177"/>
      <c r="E3" s="177"/>
      <c r="F3" s="177"/>
      <c r="G3" s="177"/>
      <c r="H3" s="177"/>
      <c r="I3" s="177"/>
    </row>
    <row r="4" spans="1:9" x14ac:dyDescent="0.2">
      <c r="A4" s="179" t="s">
        <v>332</v>
      </c>
      <c r="B4" s="180"/>
      <c r="C4" s="180"/>
      <c r="D4" s="180"/>
      <c r="E4" s="180"/>
      <c r="F4" s="180"/>
      <c r="G4" s="180"/>
      <c r="H4" s="180"/>
      <c r="I4" s="181"/>
    </row>
    <row r="5" spans="1:9" ht="67.5" x14ac:dyDescent="0.2">
      <c r="A5" s="165" t="s">
        <v>45</v>
      </c>
      <c r="B5" s="166"/>
      <c r="C5" s="166"/>
      <c r="D5" s="166"/>
      <c r="E5" s="166"/>
      <c r="F5" s="166"/>
      <c r="G5" s="2" t="s">
        <v>46</v>
      </c>
      <c r="H5" s="4" t="s">
        <v>47</v>
      </c>
      <c r="I5" s="4" t="s">
        <v>48</v>
      </c>
    </row>
    <row r="6" spans="1:9" x14ac:dyDescent="0.2">
      <c r="A6" s="163">
        <v>1</v>
      </c>
      <c r="B6" s="164"/>
      <c r="C6" s="164"/>
      <c r="D6" s="164"/>
      <c r="E6" s="164"/>
      <c r="F6" s="164"/>
      <c r="G6" s="3">
        <v>2</v>
      </c>
      <c r="H6" s="4">
        <v>3</v>
      </c>
      <c r="I6" s="4">
        <v>4</v>
      </c>
    </row>
    <row r="7" spans="1:9" x14ac:dyDescent="0.2">
      <c r="A7" s="167" t="s">
        <v>49</v>
      </c>
      <c r="B7" s="168"/>
      <c r="C7" s="168"/>
      <c r="D7" s="168"/>
      <c r="E7" s="168"/>
      <c r="F7" s="168"/>
      <c r="G7" s="168"/>
      <c r="H7" s="168"/>
      <c r="I7" s="168"/>
    </row>
    <row r="8" spans="1:9" x14ac:dyDescent="0.2">
      <c r="A8" s="169" t="s">
        <v>50</v>
      </c>
      <c r="B8" s="170"/>
      <c r="C8" s="170"/>
      <c r="D8" s="170"/>
      <c r="E8" s="170"/>
      <c r="F8" s="170"/>
      <c r="G8" s="5">
        <v>1</v>
      </c>
      <c r="H8" s="29">
        <f>H9+H10+H16+H19</f>
        <v>23522947</v>
      </c>
      <c r="I8" s="29">
        <f>I9+I10+I16+I19</f>
        <v>23769906</v>
      </c>
    </row>
    <row r="9" spans="1:9" x14ac:dyDescent="0.2">
      <c r="A9" s="161" t="s">
        <v>51</v>
      </c>
      <c r="B9" s="162"/>
      <c r="C9" s="162"/>
      <c r="D9" s="162"/>
      <c r="E9" s="162"/>
      <c r="F9" s="162"/>
      <c r="G9" s="6">
        <v>2</v>
      </c>
      <c r="H9" s="30">
        <v>1080165</v>
      </c>
      <c r="I9" s="30">
        <v>1103411</v>
      </c>
    </row>
    <row r="10" spans="1:9" x14ac:dyDescent="0.2">
      <c r="A10" s="169" t="s">
        <v>52</v>
      </c>
      <c r="B10" s="170"/>
      <c r="C10" s="170"/>
      <c r="D10" s="170"/>
      <c r="E10" s="170"/>
      <c r="F10" s="170"/>
      <c r="G10" s="5">
        <v>3</v>
      </c>
      <c r="H10" s="29">
        <f>H11+H12+H13+H14+H15</f>
        <v>1297386</v>
      </c>
      <c r="I10" s="29">
        <f>I11+I12+I13+I14+I15</f>
        <v>1521099</v>
      </c>
    </row>
    <row r="11" spans="1:9" x14ac:dyDescent="0.2">
      <c r="A11" s="162" t="s">
        <v>53</v>
      </c>
      <c r="B11" s="162"/>
      <c r="C11" s="162"/>
      <c r="D11" s="162"/>
      <c r="E11" s="162"/>
      <c r="F11" s="162"/>
      <c r="G11" s="7">
        <v>4</v>
      </c>
      <c r="H11" s="31">
        <v>0</v>
      </c>
      <c r="I11" s="31">
        <v>0</v>
      </c>
    </row>
    <row r="12" spans="1:9" x14ac:dyDescent="0.2">
      <c r="A12" s="162" t="s">
        <v>54</v>
      </c>
      <c r="B12" s="162"/>
      <c r="C12" s="162"/>
      <c r="D12" s="162"/>
      <c r="E12" s="162"/>
      <c r="F12" s="162"/>
      <c r="G12" s="7">
        <v>5</v>
      </c>
      <c r="H12" s="31">
        <v>160729</v>
      </c>
      <c r="I12" s="31">
        <v>574973</v>
      </c>
    </row>
    <row r="13" spans="1:9" x14ac:dyDescent="0.2">
      <c r="A13" s="162" t="s">
        <v>55</v>
      </c>
      <c r="B13" s="162"/>
      <c r="C13" s="162"/>
      <c r="D13" s="162"/>
      <c r="E13" s="162"/>
      <c r="F13" s="162"/>
      <c r="G13" s="7">
        <v>6</v>
      </c>
      <c r="H13" s="31">
        <v>3282</v>
      </c>
      <c r="I13" s="31">
        <v>2790</v>
      </c>
    </row>
    <row r="14" spans="1:9" x14ac:dyDescent="0.2">
      <c r="A14" s="162" t="s">
        <v>56</v>
      </c>
      <c r="B14" s="162"/>
      <c r="C14" s="162"/>
      <c r="D14" s="162"/>
      <c r="E14" s="162"/>
      <c r="F14" s="162"/>
      <c r="G14" s="7">
        <v>7</v>
      </c>
      <c r="H14" s="31">
        <v>1133375</v>
      </c>
      <c r="I14" s="31">
        <v>943336</v>
      </c>
    </row>
    <row r="15" spans="1:9" x14ac:dyDescent="0.2">
      <c r="A15" s="162" t="s">
        <v>57</v>
      </c>
      <c r="B15" s="162"/>
      <c r="C15" s="162"/>
      <c r="D15" s="162"/>
      <c r="E15" s="162"/>
      <c r="F15" s="162"/>
      <c r="G15" s="7">
        <v>8</v>
      </c>
      <c r="H15" s="31">
        <v>0</v>
      </c>
      <c r="I15" s="31">
        <v>0</v>
      </c>
    </row>
    <row r="16" spans="1:9" x14ac:dyDescent="0.2">
      <c r="A16" s="169" t="s">
        <v>58</v>
      </c>
      <c r="B16" s="170"/>
      <c r="C16" s="170"/>
      <c r="D16" s="170"/>
      <c r="E16" s="170"/>
      <c r="F16" s="170"/>
      <c r="G16" s="5">
        <v>9</v>
      </c>
      <c r="H16" s="29">
        <f>H17+H18</f>
        <v>21145396</v>
      </c>
      <c r="I16" s="29">
        <f>I17+I18</f>
        <v>21145396</v>
      </c>
    </row>
    <row r="17" spans="1:9" x14ac:dyDescent="0.2">
      <c r="A17" s="178" t="s">
        <v>59</v>
      </c>
      <c r="B17" s="162"/>
      <c r="C17" s="162"/>
      <c r="D17" s="162"/>
      <c r="E17" s="162"/>
      <c r="F17" s="162"/>
      <c r="G17" s="8">
        <v>10</v>
      </c>
      <c r="H17" s="31">
        <v>19375969</v>
      </c>
      <c r="I17" s="31">
        <v>19375969</v>
      </c>
    </row>
    <row r="18" spans="1:9" x14ac:dyDescent="0.2">
      <c r="A18" s="178" t="s">
        <v>60</v>
      </c>
      <c r="B18" s="162"/>
      <c r="C18" s="162"/>
      <c r="D18" s="162"/>
      <c r="E18" s="162"/>
      <c r="F18" s="162"/>
      <c r="G18" s="8">
        <v>11</v>
      </c>
      <c r="H18" s="31">
        <v>1769427</v>
      </c>
      <c r="I18" s="31">
        <v>1769427</v>
      </c>
    </row>
    <row r="19" spans="1:9" x14ac:dyDescent="0.2">
      <c r="A19" s="161" t="s">
        <v>61</v>
      </c>
      <c r="B19" s="162"/>
      <c r="C19" s="162"/>
      <c r="D19" s="162"/>
      <c r="E19" s="162"/>
      <c r="F19" s="162"/>
      <c r="G19" s="6">
        <v>12</v>
      </c>
      <c r="H19" s="31">
        <v>0</v>
      </c>
      <c r="I19" s="31">
        <v>0</v>
      </c>
    </row>
    <row r="20" spans="1:9" x14ac:dyDescent="0.2">
      <c r="A20" s="169" t="s">
        <v>62</v>
      </c>
      <c r="B20" s="170"/>
      <c r="C20" s="170"/>
      <c r="D20" s="170"/>
      <c r="E20" s="170"/>
      <c r="F20" s="170"/>
      <c r="G20" s="5">
        <v>13</v>
      </c>
      <c r="H20" s="29">
        <f>H21+H27+H31</f>
        <v>22369360</v>
      </c>
      <c r="I20" s="29">
        <f>I21+I27+I31</f>
        <v>21519198</v>
      </c>
    </row>
    <row r="21" spans="1:9" x14ac:dyDescent="0.2">
      <c r="A21" s="169" t="s">
        <v>63</v>
      </c>
      <c r="B21" s="170"/>
      <c r="C21" s="170"/>
      <c r="D21" s="170"/>
      <c r="E21" s="170"/>
      <c r="F21" s="170"/>
      <c r="G21" s="5">
        <v>14</v>
      </c>
      <c r="H21" s="29">
        <f>H22+H23+H24+H25+H26</f>
        <v>2467873</v>
      </c>
      <c r="I21" s="29">
        <f>I22+I23+I24+I25+I26</f>
        <v>2143486</v>
      </c>
    </row>
    <row r="22" spans="1:9" x14ac:dyDescent="0.2">
      <c r="A22" s="162" t="s">
        <v>64</v>
      </c>
      <c r="B22" s="162"/>
      <c r="C22" s="162"/>
      <c r="D22" s="162"/>
      <c r="E22" s="162"/>
      <c r="F22" s="162"/>
      <c r="G22" s="7">
        <v>15</v>
      </c>
      <c r="H22" s="31">
        <v>1703240</v>
      </c>
      <c r="I22" s="31">
        <v>1517897</v>
      </c>
    </row>
    <row r="23" spans="1:9" x14ac:dyDescent="0.2">
      <c r="A23" s="162" t="s">
        <v>65</v>
      </c>
      <c r="B23" s="162"/>
      <c r="C23" s="162"/>
      <c r="D23" s="162"/>
      <c r="E23" s="162"/>
      <c r="F23" s="162"/>
      <c r="G23" s="7">
        <v>16</v>
      </c>
      <c r="H23" s="31">
        <v>390</v>
      </c>
      <c r="I23" s="31">
        <v>891</v>
      </c>
    </row>
    <row r="24" spans="1:9" x14ac:dyDescent="0.2">
      <c r="A24" s="162" t="s">
        <v>66</v>
      </c>
      <c r="B24" s="162"/>
      <c r="C24" s="162"/>
      <c r="D24" s="162"/>
      <c r="E24" s="162"/>
      <c r="F24" s="162"/>
      <c r="G24" s="7">
        <v>17</v>
      </c>
      <c r="H24" s="31">
        <v>6074</v>
      </c>
      <c r="I24" s="31">
        <v>22184</v>
      </c>
    </row>
    <row r="25" spans="1:9" x14ac:dyDescent="0.2">
      <c r="A25" s="162" t="s">
        <v>67</v>
      </c>
      <c r="B25" s="162"/>
      <c r="C25" s="162"/>
      <c r="D25" s="162"/>
      <c r="E25" s="162"/>
      <c r="F25" s="162"/>
      <c r="G25" s="7">
        <v>18</v>
      </c>
      <c r="H25" s="31">
        <v>199833</v>
      </c>
      <c r="I25" s="31">
        <v>18643</v>
      </c>
    </row>
    <row r="26" spans="1:9" x14ac:dyDescent="0.2">
      <c r="A26" s="162" t="s">
        <v>68</v>
      </c>
      <c r="B26" s="162"/>
      <c r="C26" s="162"/>
      <c r="D26" s="162"/>
      <c r="E26" s="162"/>
      <c r="F26" s="162"/>
      <c r="G26" s="7">
        <v>19</v>
      </c>
      <c r="H26" s="31">
        <v>558336</v>
      </c>
      <c r="I26" s="31">
        <v>583871</v>
      </c>
    </row>
    <row r="27" spans="1:9" x14ac:dyDescent="0.2">
      <c r="A27" s="169" t="s">
        <v>69</v>
      </c>
      <c r="B27" s="169"/>
      <c r="C27" s="169"/>
      <c r="D27" s="169"/>
      <c r="E27" s="169"/>
      <c r="F27" s="169"/>
      <c r="G27" s="9">
        <v>20</v>
      </c>
      <c r="H27" s="29">
        <f>H28+H29+H30</f>
        <v>19583059</v>
      </c>
      <c r="I27" s="29">
        <f>I28+I29+I30</f>
        <v>19041013</v>
      </c>
    </row>
    <row r="28" spans="1:9" x14ac:dyDescent="0.2">
      <c r="A28" s="162" t="s">
        <v>70</v>
      </c>
      <c r="B28" s="162"/>
      <c r="C28" s="162"/>
      <c r="D28" s="162"/>
      <c r="E28" s="162"/>
      <c r="F28" s="162"/>
      <c r="G28" s="7">
        <v>21</v>
      </c>
      <c r="H28" s="31">
        <v>0</v>
      </c>
      <c r="I28" s="31">
        <v>0</v>
      </c>
    </row>
    <row r="29" spans="1:9" x14ac:dyDescent="0.2">
      <c r="A29" s="162" t="s">
        <v>71</v>
      </c>
      <c r="B29" s="162"/>
      <c r="C29" s="162"/>
      <c r="D29" s="162"/>
      <c r="E29" s="162"/>
      <c r="F29" s="162"/>
      <c r="G29" s="7">
        <v>22</v>
      </c>
      <c r="H29" s="31">
        <v>0</v>
      </c>
      <c r="I29" s="31">
        <v>0</v>
      </c>
    </row>
    <row r="30" spans="1:9" x14ac:dyDescent="0.2">
      <c r="A30" s="162" t="s">
        <v>72</v>
      </c>
      <c r="B30" s="162"/>
      <c r="C30" s="162"/>
      <c r="D30" s="162"/>
      <c r="E30" s="162"/>
      <c r="F30" s="162"/>
      <c r="G30" s="7">
        <v>23</v>
      </c>
      <c r="H30" s="31">
        <v>19583059</v>
      </c>
      <c r="I30" s="31">
        <v>19041013</v>
      </c>
    </row>
    <row r="31" spans="1:9" x14ac:dyDescent="0.2">
      <c r="A31" s="161" t="s">
        <v>73</v>
      </c>
      <c r="B31" s="162"/>
      <c r="C31" s="162"/>
      <c r="D31" s="162"/>
      <c r="E31" s="162"/>
      <c r="F31" s="162"/>
      <c r="G31" s="6">
        <v>24</v>
      </c>
      <c r="H31" s="30">
        <v>318428</v>
      </c>
      <c r="I31" s="30">
        <v>334699</v>
      </c>
    </row>
    <row r="32" spans="1:9" ht="25.9" customHeight="1" x14ac:dyDescent="0.2">
      <c r="A32" s="161" t="s">
        <v>74</v>
      </c>
      <c r="B32" s="162"/>
      <c r="C32" s="162"/>
      <c r="D32" s="162"/>
      <c r="E32" s="162"/>
      <c r="F32" s="162"/>
      <c r="G32" s="6">
        <v>25</v>
      </c>
      <c r="H32" s="30">
        <v>725743</v>
      </c>
      <c r="I32" s="30">
        <v>869947</v>
      </c>
    </row>
    <row r="33" spans="1:9" x14ac:dyDescent="0.2">
      <c r="A33" s="169" t="s">
        <v>75</v>
      </c>
      <c r="B33" s="170"/>
      <c r="C33" s="170"/>
      <c r="D33" s="170"/>
      <c r="E33" s="170"/>
      <c r="F33" s="170"/>
      <c r="G33" s="5">
        <v>26</v>
      </c>
      <c r="H33" s="29">
        <f>H8+H20+H32</f>
        <v>46618050</v>
      </c>
      <c r="I33" s="29">
        <f>I8+I20+I32</f>
        <v>46159051</v>
      </c>
    </row>
    <row r="34" spans="1:9" x14ac:dyDescent="0.2">
      <c r="A34" s="161" t="s">
        <v>76</v>
      </c>
      <c r="B34" s="162"/>
      <c r="C34" s="162"/>
      <c r="D34" s="162"/>
      <c r="E34" s="162"/>
      <c r="F34" s="162"/>
      <c r="G34" s="6">
        <v>27</v>
      </c>
      <c r="H34" s="30">
        <v>0</v>
      </c>
      <c r="I34" s="30">
        <v>0</v>
      </c>
    </row>
    <row r="35" spans="1:9" x14ac:dyDescent="0.2">
      <c r="A35" s="167" t="s">
        <v>77</v>
      </c>
      <c r="B35" s="167"/>
      <c r="C35" s="167"/>
      <c r="D35" s="167"/>
      <c r="E35" s="167"/>
      <c r="F35" s="167"/>
      <c r="G35" s="167"/>
      <c r="H35" s="167"/>
      <c r="I35" s="167"/>
    </row>
    <row r="36" spans="1:9" x14ac:dyDescent="0.2">
      <c r="A36" s="169" t="s">
        <v>78</v>
      </c>
      <c r="B36" s="170"/>
      <c r="C36" s="170"/>
      <c r="D36" s="170"/>
      <c r="E36" s="170"/>
      <c r="F36" s="170"/>
      <c r="G36" s="5">
        <v>28</v>
      </c>
      <c r="H36" s="29">
        <f>H37+H38+H39+H44+H45+H46</f>
        <v>40579874</v>
      </c>
      <c r="I36" s="29">
        <f>I37+I38+I39+I44+I45+I46</f>
        <v>40951049</v>
      </c>
    </row>
    <row r="37" spans="1:9" x14ac:dyDescent="0.2">
      <c r="A37" s="162" t="s">
        <v>79</v>
      </c>
      <c r="B37" s="162"/>
      <c r="C37" s="162"/>
      <c r="D37" s="162"/>
      <c r="E37" s="162"/>
      <c r="F37" s="162"/>
      <c r="G37" s="7">
        <v>29</v>
      </c>
      <c r="H37" s="31">
        <v>46357000</v>
      </c>
      <c r="I37" s="31">
        <v>46357000</v>
      </c>
    </row>
    <row r="38" spans="1:9" x14ac:dyDescent="0.2">
      <c r="A38" s="162" t="s">
        <v>80</v>
      </c>
      <c r="B38" s="162"/>
      <c r="C38" s="162"/>
      <c r="D38" s="162"/>
      <c r="E38" s="162"/>
      <c r="F38" s="162"/>
      <c r="G38" s="7">
        <v>30</v>
      </c>
      <c r="H38" s="31">
        <v>13860181</v>
      </c>
      <c r="I38" s="31">
        <v>13860181</v>
      </c>
    </row>
    <row r="39" spans="1:9" x14ac:dyDescent="0.2">
      <c r="A39" s="170" t="s">
        <v>81</v>
      </c>
      <c r="B39" s="170"/>
      <c r="C39" s="170"/>
      <c r="D39" s="170"/>
      <c r="E39" s="170"/>
      <c r="F39" s="170"/>
      <c r="G39" s="9">
        <v>31</v>
      </c>
      <c r="H39" s="32">
        <f>H40+H41+H42+H43</f>
        <v>141000</v>
      </c>
      <c r="I39" s="32">
        <f>I40+I41+I42+I43</f>
        <v>141000</v>
      </c>
    </row>
    <row r="40" spans="1:9" x14ac:dyDescent="0.2">
      <c r="A40" s="162" t="s">
        <v>82</v>
      </c>
      <c r="B40" s="162"/>
      <c r="C40" s="162"/>
      <c r="D40" s="162"/>
      <c r="E40" s="162"/>
      <c r="F40" s="162"/>
      <c r="G40" s="7">
        <v>32</v>
      </c>
      <c r="H40" s="31">
        <v>141000</v>
      </c>
      <c r="I40" s="31">
        <v>141000</v>
      </c>
    </row>
    <row r="41" spans="1:9" x14ac:dyDescent="0.2">
      <c r="A41" s="162" t="s">
        <v>83</v>
      </c>
      <c r="B41" s="162"/>
      <c r="C41" s="162"/>
      <c r="D41" s="162"/>
      <c r="E41" s="162"/>
      <c r="F41" s="162"/>
      <c r="G41" s="7">
        <v>33</v>
      </c>
      <c r="H41" s="31">
        <v>0</v>
      </c>
      <c r="I41" s="31">
        <v>0</v>
      </c>
    </row>
    <row r="42" spans="1:9" x14ac:dyDescent="0.2">
      <c r="A42" s="162" t="s">
        <v>84</v>
      </c>
      <c r="B42" s="162"/>
      <c r="C42" s="162"/>
      <c r="D42" s="162"/>
      <c r="E42" s="162"/>
      <c r="F42" s="162"/>
      <c r="G42" s="7">
        <v>34</v>
      </c>
      <c r="H42" s="31">
        <v>0</v>
      </c>
      <c r="I42" s="31">
        <v>0</v>
      </c>
    </row>
    <row r="43" spans="1:9" x14ac:dyDescent="0.2">
      <c r="A43" s="162" t="s">
        <v>85</v>
      </c>
      <c r="B43" s="162"/>
      <c r="C43" s="162"/>
      <c r="D43" s="162"/>
      <c r="E43" s="162"/>
      <c r="F43" s="162"/>
      <c r="G43" s="7">
        <v>35</v>
      </c>
      <c r="H43" s="31">
        <v>0</v>
      </c>
      <c r="I43" s="31">
        <v>0</v>
      </c>
    </row>
    <row r="44" spans="1:9" x14ac:dyDescent="0.2">
      <c r="A44" s="162" t="s">
        <v>86</v>
      </c>
      <c r="B44" s="162"/>
      <c r="C44" s="162"/>
      <c r="D44" s="162"/>
      <c r="E44" s="162"/>
      <c r="F44" s="162"/>
      <c r="G44" s="7">
        <v>36</v>
      </c>
      <c r="H44" s="31">
        <v>-20972058</v>
      </c>
      <c r="I44" s="31">
        <v>-19778307</v>
      </c>
    </row>
    <row r="45" spans="1:9" x14ac:dyDescent="0.2">
      <c r="A45" s="162" t="s">
        <v>87</v>
      </c>
      <c r="B45" s="162"/>
      <c r="C45" s="162"/>
      <c r="D45" s="162"/>
      <c r="E45" s="162"/>
      <c r="F45" s="162"/>
      <c r="G45" s="7">
        <v>37</v>
      </c>
      <c r="H45" s="31">
        <v>1193751</v>
      </c>
      <c r="I45" s="31">
        <v>371175</v>
      </c>
    </row>
    <row r="46" spans="1:9" x14ac:dyDescent="0.2">
      <c r="A46" s="161" t="s">
        <v>88</v>
      </c>
      <c r="B46" s="162"/>
      <c r="C46" s="162"/>
      <c r="D46" s="162"/>
      <c r="E46" s="162"/>
      <c r="F46" s="162"/>
      <c r="G46" s="6">
        <v>38</v>
      </c>
      <c r="H46" s="31">
        <v>0</v>
      </c>
      <c r="I46" s="31">
        <v>0</v>
      </c>
    </row>
    <row r="47" spans="1:9" x14ac:dyDescent="0.2">
      <c r="A47" s="161" t="s">
        <v>89</v>
      </c>
      <c r="B47" s="162"/>
      <c r="C47" s="162"/>
      <c r="D47" s="162"/>
      <c r="E47" s="162"/>
      <c r="F47" s="162"/>
      <c r="G47" s="6">
        <v>39</v>
      </c>
      <c r="H47" s="31">
        <v>0</v>
      </c>
      <c r="I47" s="31">
        <v>0</v>
      </c>
    </row>
    <row r="48" spans="1:9" x14ac:dyDescent="0.2">
      <c r="A48" s="169" t="s">
        <v>90</v>
      </c>
      <c r="B48" s="170"/>
      <c r="C48" s="170"/>
      <c r="D48" s="170"/>
      <c r="E48" s="170"/>
      <c r="F48" s="170"/>
      <c r="G48" s="5">
        <v>40</v>
      </c>
      <c r="H48" s="29">
        <f>H49+H50+H51+H52+H53+H54</f>
        <v>1841918</v>
      </c>
      <c r="I48" s="29">
        <f>I49+I50+I51+I52+I53+I54</f>
        <v>1333309</v>
      </c>
    </row>
    <row r="49" spans="1:9" x14ac:dyDescent="0.2">
      <c r="A49" s="162" t="s">
        <v>91</v>
      </c>
      <c r="B49" s="162"/>
      <c r="C49" s="162"/>
      <c r="D49" s="162"/>
      <c r="E49" s="162"/>
      <c r="F49" s="162"/>
      <c r="G49" s="7">
        <v>41</v>
      </c>
      <c r="H49" s="31">
        <v>11351</v>
      </c>
      <c r="I49" s="31">
        <v>0</v>
      </c>
    </row>
    <row r="50" spans="1:9" x14ac:dyDescent="0.2">
      <c r="A50" s="162" t="s">
        <v>92</v>
      </c>
      <c r="B50" s="162"/>
      <c r="C50" s="162"/>
      <c r="D50" s="162"/>
      <c r="E50" s="162"/>
      <c r="F50" s="162"/>
      <c r="G50" s="7">
        <v>42</v>
      </c>
      <c r="H50" s="31">
        <v>488763</v>
      </c>
      <c r="I50" s="31">
        <v>87963</v>
      </c>
    </row>
    <row r="51" spans="1:9" x14ac:dyDescent="0.2">
      <c r="A51" s="162" t="s">
        <v>93</v>
      </c>
      <c r="B51" s="162"/>
      <c r="C51" s="162"/>
      <c r="D51" s="162"/>
      <c r="E51" s="162"/>
      <c r="F51" s="162"/>
      <c r="G51" s="7">
        <v>43</v>
      </c>
      <c r="H51" s="31">
        <v>310224</v>
      </c>
      <c r="I51" s="31">
        <v>327473</v>
      </c>
    </row>
    <row r="52" spans="1:9" x14ac:dyDescent="0.2">
      <c r="A52" s="162" t="s">
        <v>94</v>
      </c>
      <c r="B52" s="162"/>
      <c r="C52" s="162"/>
      <c r="D52" s="162"/>
      <c r="E52" s="162"/>
      <c r="F52" s="162"/>
      <c r="G52" s="7">
        <v>44</v>
      </c>
      <c r="H52" s="31">
        <v>295767</v>
      </c>
      <c r="I52" s="31">
        <v>240295</v>
      </c>
    </row>
    <row r="53" spans="1:9" x14ac:dyDescent="0.2">
      <c r="A53" s="162" t="s">
        <v>95</v>
      </c>
      <c r="B53" s="162"/>
      <c r="C53" s="162"/>
      <c r="D53" s="162"/>
      <c r="E53" s="162"/>
      <c r="F53" s="162"/>
      <c r="G53" s="7">
        <v>45</v>
      </c>
      <c r="H53" s="31">
        <v>2233</v>
      </c>
      <c r="I53" s="31">
        <v>0</v>
      </c>
    </row>
    <row r="54" spans="1:9" x14ac:dyDescent="0.2">
      <c r="A54" s="162" t="s">
        <v>96</v>
      </c>
      <c r="B54" s="162"/>
      <c r="C54" s="162"/>
      <c r="D54" s="162"/>
      <c r="E54" s="162"/>
      <c r="F54" s="162"/>
      <c r="G54" s="7">
        <v>46</v>
      </c>
      <c r="H54" s="31">
        <v>733580</v>
      </c>
      <c r="I54" s="31">
        <v>677578</v>
      </c>
    </row>
    <row r="55" spans="1:9" x14ac:dyDescent="0.2">
      <c r="A55" s="161" t="s">
        <v>97</v>
      </c>
      <c r="B55" s="162"/>
      <c r="C55" s="162"/>
      <c r="D55" s="162"/>
      <c r="E55" s="162"/>
      <c r="F55" s="162"/>
      <c r="G55" s="6">
        <v>47</v>
      </c>
      <c r="H55" s="30">
        <v>301761</v>
      </c>
      <c r="I55" s="30">
        <v>174266</v>
      </c>
    </row>
    <row r="56" spans="1:9" x14ac:dyDescent="0.2">
      <c r="A56" s="161" t="s">
        <v>98</v>
      </c>
      <c r="B56" s="162"/>
      <c r="C56" s="162"/>
      <c r="D56" s="162"/>
      <c r="E56" s="162"/>
      <c r="F56" s="162"/>
      <c r="G56" s="6">
        <v>48</v>
      </c>
      <c r="H56" s="30">
        <v>0</v>
      </c>
      <c r="I56" s="30">
        <v>0</v>
      </c>
    </row>
    <row r="57" spans="1:9" x14ac:dyDescent="0.2">
      <c r="A57" s="161" t="s">
        <v>99</v>
      </c>
      <c r="B57" s="162"/>
      <c r="C57" s="162"/>
      <c r="D57" s="162"/>
      <c r="E57" s="162"/>
      <c r="F57" s="162"/>
      <c r="G57" s="6">
        <v>49</v>
      </c>
      <c r="H57" s="30">
        <v>3894497</v>
      </c>
      <c r="I57" s="30">
        <v>3700427</v>
      </c>
    </row>
    <row r="58" spans="1:9" x14ac:dyDescent="0.2">
      <c r="A58" s="169" t="s">
        <v>100</v>
      </c>
      <c r="B58" s="170"/>
      <c r="C58" s="170"/>
      <c r="D58" s="170"/>
      <c r="E58" s="170"/>
      <c r="F58" s="170"/>
      <c r="G58" s="5">
        <v>50</v>
      </c>
      <c r="H58" s="29">
        <f>H36+H47+H48+H55+H56+H57</f>
        <v>46618050</v>
      </c>
      <c r="I58" s="29">
        <f>I36+I47+I48+I55+I56+I57</f>
        <v>46159051</v>
      </c>
    </row>
    <row r="59" spans="1:9" x14ac:dyDescent="0.2">
      <c r="A59" s="161" t="s">
        <v>101</v>
      </c>
      <c r="B59" s="162"/>
      <c r="C59" s="162"/>
      <c r="D59" s="162"/>
      <c r="E59" s="162"/>
      <c r="F59" s="162"/>
      <c r="G59" s="6">
        <v>51</v>
      </c>
      <c r="H59" s="30">
        <v>0</v>
      </c>
      <c r="I59" s="30">
        <v>0</v>
      </c>
    </row>
    <row r="60" spans="1:9" ht="25.5" customHeight="1" x14ac:dyDescent="0.2">
      <c r="A60" s="161" t="s">
        <v>102</v>
      </c>
      <c r="B60" s="161"/>
      <c r="C60" s="161"/>
      <c r="D60" s="161"/>
      <c r="E60" s="161"/>
      <c r="F60" s="161"/>
      <c r="G60" s="171"/>
      <c r="H60" s="171"/>
      <c r="I60" s="171"/>
    </row>
    <row r="61" spans="1:9" x14ac:dyDescent="0.2">
      <c r="A61" s="169" t="s">
        <v>103</v>
      </c>
      <c r="B61" s="170"/>
      <c r="C61" s="170"/>
      <c r="D61" s="170"/>
      <c r="E61" s="170"/>
      <c r="F61" s="170"/>
      <c r="G61" s="5">
        <v>52</v>
      </c>
      <c r="H61" s="29">
        <f>H62+H63</f>
        <v>0</v>
      </c>
      <c r="I61" s="29">
        <f>I62+I63</f>
        <v>0</v>
      </c>
    </row>
    <row r="62" spans="1:9" x14ac:dyDescent="0.2">
      <c r="A62" s="161" t="s">
        <v>104</v>
      </c>
      <c r="B62" s="162"/>
      <c r="C62" s="162"/>
      <c r="D62" s="162"/>
      <c r="E62" s="162"/>
      <c r="F62" s="162"/>
      <c r="G62" s="6">
        <v>53</v>
      </c>
      <c r="H62" s="30">
        <v>0</v>
      </c>
      <c r="I62" s="30">
        <v>0</v>
      </c>
    </row>
    <row r="63" spans="1:9" x14ac:dyDescent="0.2">
      <c r="A63" s="161" t="s">
        <v>105</v>
      </c>
      <c r="B63" s="162"/>
      <c r="C63" s="162"/>
      <c r="D63" s="162"/>
      <c r="E63" s="162"/>
      <c r="F63" s="162"/>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K65" sqref="A1:K65"/>
    </sheetView>
  </sheetViews>
  <sheetFormatPr defaultRowHeight="12.75" x14ac:dyDescent="0.2"/>
  <cols>
    <col min="1" max="7" width="9.140625" style="12"/>
    <col min="8" max="11" width="14" style="34" customWidth="1"/>
    <col min="12" max="244" width="9.140625" style="10"/>
    <col min="245" max="245" width="9.85546875" style="10" bestFit="1" customWidth="1"/>
    <col min="246" max="246" width="11.7109375" style="10" bestFit="1" customWidth="1"/>
    <col min="247" max="500" width="9.140625" style="10"/>
    <col min="501" max="501" width="9.85546875" style="10" bestFit="1" customWidth="1"/>
    <col min="502" max="502" width="11.7109375" style="10" bestFit="1" customWidth="1"/>
    <col min="503" max="756" width="9.140625" style="10"/>
    <col min="757" max="757" width="9.85546875" style="10" bestFit="1" customWidth="1"/>
    <col min="758" max="758" width="11.7109375" style="10" bestFit="1" customWidth="1"/>
    <col min="759" max="1012" width="9.140625" style="10"/>
    <col min="1013" max="1013" width="9.85546875" style="10" bestFit="1" customWidth="1"/>
    <col min="1014" max="1014" width="11.7109375" style="10" bestFit="1" customWidth="1"/>
    <col min="1015" max="1268" width="9.140625" style="10"/>
    <col min="1269" max="1269" width="9.85546875" style="10" bestFit="1" customWidth="1"/>
    <col min="1270" max="1270" width="11.7109375" style="10" bestFit="1" customWidth="1"/>
    <col min="1271" max="1524" width="9.140625" style="10"/>
    <col min="1525" max="1525" width="9.85546875" style="10" bestFit="1" customWidth="1"/>
    <col min="1526" max="1526" width="11.7109375" style="10" bestFit="1" customWidth="1"/>
    <col min="1527" max="1780" width="9.140625" style="10"/>
    <col min="1781" max="1781" width="9.85546875" style="10" bestFit="1" customWidth="1"/>
    <col min="1782" max="1782" width="11.7109375" style="10" bestFit="1" customWidth="1"/>
    <col min="1783" max="2036" width="9.140625" style="10"/>
    <col min="2037" max="2037" width="9.85546875" style="10" bestFit="1" customWidth="1"/>
    <col min="2038" max="2038" width="11.7109375" style="10" bestFit="1" customWidth="1"/>
    <col min="2039" max="2292" width="9.140625" style="10"/>
    <col min="2293" max="2293" width="9.85546875" style="10" bestFit="1" customWidth="1"/>
    <col min="2294" max="2294" width="11.7109375" style="10" bestFit="1" customWidth="1"/>
    <col min="2295" max="2548" width="9.140625" style="10"/>
    <col min="2549" max="2549" width="9.85546875" style="10" bestFit="1" customWidth="1"/>
    <col min="2550" max="2550" width="11.7109375" style="10" bestFit="1" customWidth="1"/>
    <col min="2551" max="2804" width="9.140625" style="10"/>
    <col min="2805" max="2805" width="9.85546875" style="10" bestFit="1" customWidth="1"/>
    <col min="2806" max="2806" width="11.7109375" style="10" bestFit="1" customWidth="1"/>
    <col min="2807" max="3060" width="9.140625" style="10"/>
    <col min="3061" max="3061" width="9.85546875" style="10" bestFit="1" customWidth="1"/>
    <col min="3062" max="3062" width="11.7109375" style="10" bestFit="1" customWidth="1"/>
    <col min="3063" max="3316" width="9.140625" style="10"/>
    <col min="3317" max="3317" width="9.85546875" style="10" bestFit="1" customWidth="1"/>
    <col min="3318" max="3318" width="11.7109375" style="10" bestFit="1" customWidth="1"/>
    <col min="3319" max="3572" width="9.140625" style="10"/>
    <col min="3573" max="3573" width="9.85546875" style="10" bestFit="1" customWidth="1"/>
    <col min="3574" max="3574" width="11.7109375" style="10" bestFit="1" customWidth="1"/>
    <col min="3575" max="3828" width="9.140625" style="10"/>
    <col min="3829" max="3829" width="9.85546875" style="10" bestFit="1" customWidth="1"/>
    <col min="3830" max="3830" width="11.7109375" style="10" bestFit="1" customWidth="1"/>
    <col min="3831" max="4084" width="9.140625" style="10"/>
    <col min="4085" max="4085" width="9.85546875" style="10" bestFit="1" customWidth="1"/>
    <col min="4086" max="4086" width="11.7109375" style="10" bestFit="1" customWidth="1"/>
    <col min="4087" max="4340" width="9.140625" style="10"/>
    <col min="4341" max="4341" width="9.85546875" style="10" bestFit="1" customWidth="1"/>
    <col min="4342" max="4342" width="11.7109375" style="10" bestFit="1" customWidth="1"/>
    <col min="4343" max="4596" width="9.140625" style="10"/>
    <col min="4597" max="4597" width="9.85546875" style="10" bestFit="1" customWidth="1"/>
    <col min="4598" max="4598" width="11.7109375" style="10" bestFit="1" customWidth="1"/>
    <col min="4599" max="4852" width="9.140625" style="10"/>
    <col min="4853" max="4853" width="9.85546875" style="10" bestFit="1" customWidth="1"/>
    <col min="4854" max="4854" width="11.7109375" style="10" bestFit="1" customWidth="1"/>
    <col min="4855" max="5108" width="9.140625" style="10"/>
    <col min="5109" max="5109" width="9.85546875" style="10" bestFit="1" customWidth="1"/>
    <col min="5110" max="5110" width="11.7109375" style="10" bestFit="1" customWidth="1"/>
    <col min="5111" max="5364" width="9.140625" style="10"/>
    <col min="5365" max="5365" width="9.85546875" style="10" bestFit="1" customWidth="1"/>
    <col min="5366" max="5366" width="11.7109375" style="10" bestFit="1" customWidth="1"/>
    <col min="5367" max="5620" width="9.140625" style="10"/>
    <col min="5621" max="5621" width="9.85546875" style="10" bestFit="1" customWidth="1"/>
    <col min="5622" max="5622" width="11.7109375" style="10" bestFit="1" customWidth="1"/>
    <col min="5623" max="5876" width="9.140625" style="10"/>
    <col min="5877" max="5877" width="9.85546875" style="10" bestFit="1" customWidth="1"/>
    <col min="5878" max="5878" width="11.7109375" style="10" bestFit="1" customWidth="1"/>
    <col min="5879" max="6132" width="9.140625" style="10"/>
    <col min="6133" max="6133" width="9.85546875" style="10" bestFit="1" customWidth="1"/>
    <col min="6134" max="6134" width="11.7109375" style="10" bestFit="1" customWidth="1"/>
    <col min="6135" max="6388" width="9.140625" style="10"/>
    <col min="6389" max="6389" width="9.85546875" style="10" bestFit="1" customWidth="1"/>
    <col min="6390" max="6390" width="11.7109375" style="10" bestFit="1" customWidth="1"/>
    <col min="6391" max="6644" width="9.140625" style="10"/>
    <col min="6645" max="6645" width="9.85546875" style="10" bestFit="1" customWidth="1"/>
    <col min="6646" max="6646" width="11.7109375" style="10" bestFit="1" customWidth="1"/>
    <col min="6647" max="6900" width="9.140625" style="10"/>
    <col min="6901" max="6901" width="9.85546875" style="10" bestFit="1" customWidth="1"/>
    <col min="6902" max="6902" width="11.7109375" style="10" bestFit="1" customWidth="1"/>
    <col min="6903" max="7156" width="9.140625" style="10"/>
    <col min="7157" max="7157" width="9.85546875" style="10" bestFit="1" customWidth="1"/>
    <col min="7158" max="7158" width="11.7109375" style="10" bestFit="1" customWidth="1"/>
    <col min="7159" max="7412" width="9.140625" style="10"/>
    <col min="7413" max="7413" width="9.85546875" style="10" bestFit="1" customWidth="1"/>
    <col min="7414" max="7414" width="11.7109375" style="10" bestFit="1" customWidth="1"/>
    <col min="7415" max="7668" width="9.140625" style="10"/>
    <col min="7669" max="7669" width="9.85546875" style="10" bestFit="1" customWidth="1"/>
    <col min="7670" max="7670" width="11.7109375" style="10" bestFit="1" customWidth="1"/>
    <col min="7671" max="7924" width="9.140625" style="10"/>
    <col min="7925" max="7925" width="9.85546875" style="10" bestFit="1" customWidth="1"/>
    <col min="7926" max="7926" width="11.7109375" style="10" bestFit="1" customWidth="1"/>
    <col min="7927" max="8180" width="9.140625" style="10"/>
    <col min="8181" max="8181" width="9.85546875" style="10" bestFit="1" customWidth="1"/>
    <col min="8182" max="8182" width="11.7109375" style="10" bestFit="1" customWidth="1"/>
    <col min="8183" max="8436" width="9.140625" style="10"/>
    <col min="8437" max="8437" width="9.85546875" style="10" bestFit="1" customWidth="1"/>
    <col min="8438" max="8438" width="11.7109375" style="10" bestFit="1" customWidth="1"/>
    <col min="8439" max="8692" width="9.140625" style="10"/>
    <col min="8693" max="8693" width="9.85546875" style="10" bestFit="1" customWidth="1"/>
    <col min="8694" max="8694" width="11.7109375" style="10" bestFit="1" customWidth="1"/>
    <col min="8695" max="8948" width="9.140625" style="10"/>
    <col min="8949" max="8949" width="9.85546875" style="10" bestFit="1" customWidth="1"/>
    <col min="8950" max="8950" width="11.7109375" style="10" bestFit="1" customWidth="1"/>
    <col min="8951" max="9204" width="9.140625" style="10"/>
    <col min="9205" max="9205" width="9.85546875" style="10" bestFit="1" customWidth="1"/>
    <col min="9206" max="9206" width="11.7109375" style="10" bestFit="1" customWidth="1"/>
    <col min="9207" max="9460" width="9.140625" style="10"/>
    <col min="9461" max="9461" width="9.85546875" style="10" bestFit="1" customWidth="1"/>
    <col min="9462" max="9462" width="11.7109375" style="10" bestFit="1" customWidth="1"/>
    <col min="9463" max="9716" width="9.140625" style="10"/>
    <col min="9717" max="9717" width="9.85546875" style="10" bestFit="1" customWidth="1"/>
    <col min="9718" max="9718" width="11.7109375" style="10" bestFit="1" customWidth="1"/>
    <col min="9719" max="9972" width="9.140625" style="10"/>
    <col min="9973" max="9973" width="9.85546875" style="10" bestFit="1" customWidth="1"/>
    <col min="9974" max="9974" width="11.7109375" style="10" bestFit="1" customWidth="1"/>
    <col min="9975" max="10228" width="9.140625" style="10"/>
    <col min="10229" max="10229" width="9.85546875" style="10" bestFit="1" customWidth="1"/>
    <col min="10230" max="10230" width="11.7109375" style="10" bestFit="1" customWidth="1"/>
    <col min="10231" max="10484" width="9.140625" style="10"/>
    <col min="10485" max="10485" width="9.85546875" style="10" bestFit="1" customWidth="1"/>
    <col min="10486" max="10486" width="11.7109375" style="10" bestFit="1" customWidth="1"/>
    <col min="10487" max="10740" width="9.140625" style="10"/>
    <col min="10741" max="10741" width="9.85546875" style="10" bestFit="1" customWidth="1"/>
    <col min="10742" max="10742" width="11.7109375" style="10" bestFit="1" customWidth="1"/>
    <col min="10743" max="10996" width="9.140625" style="10"/>
    <col min="10997" max="10997" width="9.85546875" style="10" bestFit="1" customWidth="1"/>
    <col min="10998" max="10998" width="11.7109375" style="10" bestFit="1" customWidth="1"/>
    <col min="10999" max="11252" width="9.140625" style="10"/>
    <col min="11253" max="11253" width="9.85546875" style="10" bestFit="1" customWidth="1"/>
    <col min="11254" max="11254" width="11.7109375" style="10" bestFit="1" customWidth="1"/>
    <col min="11255" max="11508" width="9.140625" style="10"/>
    <col min="11509" max="11509" width="9.85546875" style="10" bestFit="1" customWidth="1"/>
    <col min="11510" max="11510" width="11.7109375" style="10" bestFit="1" customWidth="1"/>
    <col min="11511" max="11764" width="9.140625" style="10"/>
    <col min="11765" max="11765" width="9.85546875" style="10" bestFit="1" customWidth="1"/>
    <col min="11766" max="11766" width="11.7109375" style="10" bestFit="1" customWidth="1"/>
    <col min="11767" max="12020" width="9.140625" style="10"/>
    <col min="12021" max="12021" width="9.85546875" style="10" bestFit="1" customWidth="1"/>
    <col min="12022" max="12022" width="11.7109375" style="10" bestFit="1" customWidth="1"/>
    <col min="12023" max="12276" width="9.140625" style="10"/>
    <col min="12277" max="12277" width="9.85546875" style="10" bestFit="1" customWidth="1"/>
    <col min="12278" max="12278" width="11.7109375" style="10" bestFit="1" customWidth="1"/>
    <col min="12279" max="12532" width="9.140625" style="10"/>
    <col min="12533" max="12533" width="9.85546875" style="10" bestFit="1" customWidth="1"/>
    <col min="12534" max="12534" width="11.7109375" style="10" bestFit="1" customWidth="1"/>
    <col min="12535" max="12788" width="9.140625" style="10"/>
    <col min="12789" max="12789" width="9.85546875" style="10" bestFit="1" customWidth="1"/>
    <col min="12790" max="12790" width="11.7109375" style="10" bestFit="1" customWidth="1"/>
    <col min="12791" max="13044" width="9.140625" style="10"/>
    <col min="13045" max="13045" width="9.85546875" style="10" bestFit="1" customWidth="1"/>
    <col min="13046" max="13046" width="11.7109375" style="10" bestFit="1" customWidth="1"/>
    <col min="13047" max="13300" width="9.140625" style="10"/>
    <col min="13301" max="13301" width="9.85546875" style="10" bestFit="1" customWidth="1"/>
    <col min="13302" max="13302" width="11.7109375" style="10" bestFit="1" customWidth="1"/>
    <col min="13303" max="13556" width="9.140625" style="10"/>
    <col min="13557" max="13557" width="9.85546875" style="10" bestFit="1" customWidth="1"/>
    <col min="13558" max="13558" width="11.7109375" style="10" bestFit="1" customWidth="1"/>
    <col min="13559" max="13812" width="9.140625" style="10"/>
    <col min="13813" max="13813" width="9.85546875" style="10" bestFit="1" customWidth="1"/>
    <col min="13814" max="13814" width="11.7109375" style="10" bestFit="1" customWidth="1"/>
    <col min="13815" max="14068" width="9.140625" style="10"/>
    <col min="14069" max="14069" width="9.85546875" style="10" bestFit="1" customWidth="1"/>
    <col min="14070" max="14070" width="11.7109375" style="10" bestFit="1" customWidth="1"/>
    <col min="14071" max="14324" width="9.140625" style="10"/>
    <col min="14325" max="14325" width="9.85546875" style="10" bestFit="1" customWidth="1"/>
    <col min="14326" max="14326" width="11.7109375" style="10" bestFit="1" customWidth="1"/>
    <col min="14327" max="14580" width="9.140625" style="10"/>
    <col min="14581" max="14581" width="9.85546875" style="10" bestFit="1" customWidth="1"/>
    <col min="14582" max="14582" width="11.7109375" style="10" bestFit="1" customWidth="1"/>
    <col min="14583" max="14836" width="9.140625" style="10"/>
    <col min="14837" max="14837" width="9.85546875" style="10" bestFit="1" customWidth="1"/>
    <col min="14838" max="14838" width="11.7109375" style="10" bestFit="1" customWidth="1"/>
    <col min="14839" max="15092" width="9.140625" style="10"/>
    <col min="15093" max="15093" width="9.85546875" style="10" bestFit="1" customWidth="1"/>
    <col min="15094" max="15094" width="11.7109375" style="10" bestFit="1" customWidth="1"/>
    <col min="15095" max="15348" width="9.140625" style="10"/>
    <col min="15349" max="15349" width="9.85546875" style="10" bestFit="1" customWidth="1"/>
    <col min="15350" max="15350" width="11.7109375" style="10" bestFit="1" customWidth="1"/>
    <col min="15351" max="15604" width="9.140625" style="10"/>
    <col min="15605" max="15605" width="9.85546875" style="10" bestFit="1" customWidth="1"/>
    <col min="15606" max="15606" width="11.7109375" style="10" bestFit="1" customWidth="1"/>
    <col min="15607" max="15860" width="9.140625" style="10"/>
    <col min="15861" max="15861" width="9.85546875" style="10" bestFit="1" customWidth="1"/>
    <col min="15862" max="15862" width="11.7109375" style="10" bestFit="1" customWidth="1"/>
    <col min="15863" max="16116" width="9.140625" style="10"/>
    <col min="16117" max="16117" width="9.85546875" style="10" bestFit="1" customWidth="1"/>
    <col min="16118" max="16118" width="11.7109375" style="10" bestFit="1" customWidth="1"/>
    <col min="16119" max="16379" width="9.140625" style="10"/>
    <col min="16380" max="16384" width="9.140625" style="10" customWidth="1"/>
  </cols>
  <sheetData>
    <row r="1" spans="1:11" x14ac:dyDescent="0.2">
      <c r="A1" s="183" t="s">
        <v>106</v>
      </c>
      <c r="B1" s="173"/>
      <c r="C1" s="173"/>
      <c r="D1" s="173"/>
      <c r="E1" s="173"/>
      <c r="F1" s="173"/>
      <c r="G1" s="173"/>
      <c r="H1" s="173"/>
      <c r="I1" s="173"/>
    </row>
    <row r="2" spans="1:11" x14ac:dyDescent="0.2">
      <c r="A2" s="182" t="s">
        <v>336</v>
      </c>
      <c r="B2" s="175"/>
      <c r="C2" s="175"/>
      <c r="D2" s="175"/>
      <c r="E2" s="175"/>
      <c r="F2" s="175"/>
      <c r="G2" s="175"/>
      <c r="H2" s="175"/>
      <c r="I2" s="175"/>
    </row>
    <row r="3" spans="1:11" x14ac:dyDescent="0.2">
      <c r="A3" s="186" t="s">
        <v>107</v>
      </c>
      <c r="B3" s="187"/>
      <c r="C3" s="187"/>
      <c r="D3" s="187"/>
      <c r="E3" s="187"/>
      <c r="F3" s="187"/>
      <c r="G3" s="187"/>
      <c r="H3" s="187"/>
      <c r="I3" s="187"/>
      <c r="J3" s="188"/>
      <c r="K3" s="188"/>
    </row>
    <row r="4" spans="1:11" x14ac:dyDescent="0.2">
      <c r="A4" s="189" t="s">
        <v>332</v>
      </c>
      <c r="B4" s="190"/>
      <c r="C4" s="190"/>
      <c r="D4" s="190"/>
      <c r="E4" s="190"/>
      <c r="F4" s="190"/>
      <c r="G4" s="190"/>
      <c r="H4" s="190"/>
      <c r="I4" s="190"/>
      <c r="J4" s="191"/>
      <c r="K4" s="191"/>
    </row>
    <row r="5" spans="1:11" ht="27.75" customHeight="1" x14ac:dyDescent="0.2">
      <c r="A5" s="192" t="s">
        <v>108</v>
      </c>
      <c r="B5" s="193"/>
      <c r="C5" s="193"/>
      <c r="D5" s="193"/>
      <c r="E5" s="193"/>
      <c r="F5" s="193"/>
      <c r="G5" s="192" t="s">
        <v>109</v>
      </c>
      <c r="H5" s="194" t="s">
        <v>110</v>
      </c>
      <c r="I5" s="195"/>
      <c r="J5" s="194" t="s">
        <v>111</v>
      </c>
      <c r="K5" s="195"/>
    </row>
    <row r="6" spans="1:11" x14ac:dyDescent="0.2">
      <c r="A6" s="193"/>
      <c r="B6" s="193"/>
      <c r="C6" s="193"/>
      <c r="D6" s="193"/>
      <c r="E6" s="193"/>
      <c r="F6" s="193"/>
      <c r="G6" s="193"/>
      <c r="H6" s="35" t="s">
        <v>112</v>
      </c>
      <c r="I6" s="35" t="s">
        <v>113</v>
      </c>
      <c r="J6" s="35" t="s">
        <v>114</v>
      </c>
      <c r="K6" s="35" t="s">
        <v>115</v>
      </c>
    </row>
    <row r="7" spans="1:11" x14ac:dyDescent="0.2">
      <c r="A7" s="184">
        <v>1</v>
      </c>
      <c r="B7" s="185"/>
      <c r="C7" s="185"/>
      <c r="D7" s="185"/>
      <c r="E7" s="185"/>
      <c r="F7" s="185"/>
      <c r="G7" s="11">
        <v>2</v>
      </c>
      <c r="H7" s="35">
        <v>3</v>
      </c>
      <c r="I7" s="35">
        <v>4</v>
      </c>
      <c r="J7" s="35">
        <v>5</v>
      </c>
      <c r="K7" s="35">
        <v>6</v>
      </c>
    </row>
    <row r="8" spans="1:11" x14ac:dyDescent="0.2">
      <c r="A8" s="169" t="s">
        <v>116</v>
      </c>
      <c r="B8" s="170"/>
      <c r="C8" s="170"/>
      <c r="D8" s="170"/>
      <c r="E8" s="170"/>
      <c r="F8" s="170"/>
      <c r="G8" s="5">
        <v>1</v>
      </c>
      <c r="H8" s="29">
        <f>H9+H16</f>
        <v>2910459</v>
      </c>
      <c r="I8" s="29">
        <f>I9+I16</f>
        <v>2910459</v>
      </c>
      <c r="J8" s="29">
        <f>J9+J16</f>
        <v>4190856</v>
      </c>
      <c r="K8" s="29">
        <f>K9+K16</f>
        <v>4190856</v>
      </c>
    </row>
    <row r="9" spans="1:11" x14ac:dyDescent="0.2">
      <c r="A9" s="170" t="s">
        <v>117</v>
      </c>
      <c r="B9" s="170"/>
      <c r="C9" s="170"/>
      <c r="D9" s="170"/>
      <c r="E9" s="170"/>
      <c r="F9" s="170"/>
      <c r="G9" s="9">
        <v>2</v>
      </c>
      <c r="H9" s="32">
        <f>SUM(H10:H15)</f>
        <v>1975434</v>
      </c>
      <c r="I9" s="32">
        <f>SUM(I10:I15)</f>
        <v>1975434</v>
      </c>
      <c r="J9" s="32">
        <f>SUM(J10:J15)</f>
        <v>3174542</v>
      </c>
      <c r="K9" s="32">
        <f>SUM(K10:K15)</f>
        <v>3174542</v>
      </c>
    </row>
    <row r="10" spans="1:11" x14ac:dyDescent="0.2">
      <c r="A10" s="162" t="s">
        <v>118</v>
      </c>
      <c r="B10" s="162"/>
      <c r="C10" s="162"/>
      <c r="D10" s="162"/>
      <c r="E10" s="162"/>
      <c r="F10" s="162"/>
      <c r="G10" s="7">
        <v>3</v>
      </c>
      <c r="H10" s="31">
        <v>746957</v>
      </c>
      <c r="I10" s="31">
        <v>746957</v>
      </c>
      <c r="J10" s="31">
        <v>1682475</v>
      </c>
      <c r="K10" s="31">
        <v>1682475</v>
      </c>
    </row>
    <row r="11" spans="1:11" x14ac:dyDescent="0.2">
      <c r="A11" s="162" t="s">
        <v>119</v>
      </c>
      <c r="B11" s="162"/>
      <c r="C11" s="162"/>
      <c r="D11" s="162"/>
      <c r="E11" s="162"/>
      <c r="F11" s="162"/>
      <c r="G11" s="7">
        <v>4</v>
      </c>
      <c r="H11" s="31">
        <v>915400</v>
      </c>
      <c r="I11" s="31">
        <v>915400</v>
      </c>
      <c r="J11" s="31">
        <v>1137785</v>
      </c>
      <c r="K11" s="31">
        <v>1137785</v>
      </c>
    </row>
    <row r="12" spans="1:11" x14ac:dyDescent="0.2">
      <c r="A12" s="162" t="s">
        <v>120</v>
      </c>
      <c r="B12" s="162"/>
      <c r="C12" s="162"/>
      <c r="D12" s="162"/>
      <c r="E12" s="162"/>
      <c r="F12" s="162"/>
      <c r="G12" s="7">
        <v>5</v>
      </c>
      <c r="H12" s="31">
        <v>210066</v>
      </c>
      <c r="I12" s="31">
        <v>210066</v>
      </c>
      <c r="J12" s="31">
        <v>262786</v>
      </c>
      <c r="K12" s="31">
        <v>262786</v>
      </c>
    </row>
    <row r="13" spans="1:11" x14ac:dyDescent="0.2">
      <c r="A13" s="162" t="s">
        <v>121</v>
      </c>
      <c r="B13" s="162"/>
      <c r="C13" s="162"/>
      <c r="D13" s="162"/>
      <c r="E13" s="162"/>
      <c r="F13" s="162"/>
      <c r="G13" s="7">
        <v>6</v>
      </c>
      <c r="H13" s="31">
        <v>0</v>
      </c>
      <c r="I13" s="31">
        <v>0</v>
      </c>
      <c r="J13" s="31">
        <v>0</v>
      </c>
      <c r="K13" s="31">
        <v>0</v>
      </c>
    </row>
    <row r="14" spans="1:11" x14ac:dyDescent="0.2">
      <c r="A14" s="162" t="s">
        <v>122</v>
      </c>
      <c r="B14" s="162"/>
      <c r="C14" s="162"/>
      <c r="D14" s="162"/>
      <c r="E14" s="162"/>
      <c r="F14" s="162"/>
      <c r="G14" s="7">
        <v>7</v>
      </c>
      <c r="H14" s="31">
        <v>0</v>
      </c>
      <c r="I14" s="31">
        <v>0</v>
      </c>
      <c r="J14" s="31">
        <v>0</v>
      </c>
      <c r="K14" s="31">
        <v>0</v>
      </c>
    </row>
    <row r="15" spans="1:11" x14ac:dyDescent="0.2">
      <c r="A15" s="162" t="s">
        <v>123</v>
      </c>
      <c r="B15" s="162"/>
      <c r="C15" s="162"/>
      <c r="D15" s="162"/>
      <c r="E15" s="162"/>
      <c r="F15" s="162"/>
      <c r="G15" s="7">
        <v>8</v>
      </c>
      <c r="H15" s="31">
        <v>103011</v>
      </c>
      <c r="I15" s="31">
        <v>103011</v>
      </c>
      <c r="J15" s="31">
        <v>91496</v>
      </c>
      <c r="K15" s="31">
        <v>91496</v>
      </c>
    </row>
    <row r="16" spans="1:11" x14ac:dyDescent="0.2">
      <c r="A16" s="170" t="s">
        <v>124</v>
      </c>
      <c r="B16" s="170"/>
      <c r="C16" s="170"/>
      <c r="D16" s="170"/>
      <c r="E16" s="170"/>
      <c r="F16" s="170"/>
      <c r="G16" s="9">
        <v>9</v>
      </c>
      <c r="H16" s="32">
        <f>H17+H18+H19</f>
        <v>935025</v>
      </c>
      <c r="I16" s="32">
        <f>I17+I18+I19</f>
        <v>935025</v>
      </c>
      <c r="J16" s="32">
        <f>J17+J18+J19</f>
        <v>1016314</v>
      </c>
      <c r="K16" s="32">
        <f>K17+K18+K19</f>
        <v>1016314</v>
      </c>
    </row>
    <row r="17" spans="1:11" x14ac:dyDescent="0.2">
      <c r="A17" s="162" t="s">
        <v>125</v>
      </c>
      <c r="B17" s="162"/>
      <c r="C17" s="162"/>
      <c r="D17" s="162"/>
      <c r="E17" s="162"/>
      <c r="F17" s="162"/>
      <c r="G17" s="7">
        <v>10</v>
      </c>
      <c r="H17" s="31">
        <v>0</v>
      </c>
      <c r="I17" s="31">
        <v>0</v>
      </c>
      <c r="J17" s="31">
        <v>0</v>
      </c>
      <c r="K17" s="31">
        <v>0</v>
      </c>
    </row>
    <row r="18" spans="1:11" x14ac:dyDescent="0.2">
      <c r="A18" s="162" t="s">
        <v>126</v>
      </c>
      <c r="B18" s="162"/>
      <c r="C18" s="162"/>
      <c r="D18" s="162"/>
      <c r="E18" s="162"/>
      <c r="F18" s="162"/>
      <c r="G18" s="7">
        <v>11</v>
      </c>
      <c r="H18" s="31">
        <v>537609</v>
      </c>
      <c r="I18" s="31">
        <v>537609</v>
      </c>
      <c r="J18" s="31">
        <v>623954</v>
      </c>
      <c r="K18" s="31">
        <v>623954</v>
      </c>
    </row>
    <row r="19" spans="1:11" x14ac:dyDescent="0.2">
      <c r="A19" s="162" t="s">
        <v>127</v>
      </c>
      <c r="B19" s="162"/>
      <c r="C19" s="162"/>
      <c r="D19" s="162"/>
      <c r="E19" s="162"/>
      <c r="F19" s="162"/>
      <c r="G19" s="7">
        <v>12</v>
      </c>
      <c r="H19" s="31">
        <v>397416</v>
      </c>
      <c r="I19" s="31">
        <v>397416</v>
      </c>
      <c r="J19" s="31">
        <v>392360</v>
      </c>
      <c r="K19" s="31">
        <v>392360</v>
      </c>
    </row>
    <row r="20" spans="1:11" x14ac:dyDescent="0.2">
      <c r="A20" s="169" t="s">
        <v>128</v>
      </c>
      <c r="B20" s="170"/>
      <c r="C20" s="170"/>
      <c r="D20" s="170"/>
      <c r="E20" s="170"/>
      <c r="F20" s="170"/>
      <c r="G20" s="5">
        <v>13</v>
      </c>
      <c r="H20" s="29">
        <f>H21+H24+H28+H29+H30+H33+H34</f>
        <v>3207109</v>
      </c>
      <c r="I20" s="29">
        <f>I21+I24+I28+I29+I30+I33+I34</f>
        <v>3207109</v>
      </c>
      <c r="J20" s="29">
        <f>J21+J24+J28+J29+J30+J33+J34</f>
        <v>3101326</v>
      </c>
      <c r="K20" s="29">
        <f>K21+K24+K28+K29+K30+K33+K34</f>
        <v>3101326</v>
      </c>
    </row>
    <row r="21" spans="1:11" x14ac:dyDescent="0.2">
      <c r="A21" s="170" t="s">
        <v>129</v>
      </c>
      <c r="B21" s="170"/>
      <c r="C21" s="170"/>
      <c r="D21" s="170"/>
      <c r="E21" s="170"/>
      <c r="F21" s="170"/>
      <c r="G21" s="9">
        <v>14</v>
      </c>
      <c r="H21" s="32">
        <f>H22+H23</f>
        <v>938578</v>
      </c>
      <c r="I21" s="32">
        <f>I22+I23</f>
        <v>938578</v>
      </c>
      <c r="J21" s="32">
        <f>J22+J23</f>
        <v>823889</v>
      </c>
      <c r="K21" s="32">
        <f>K22+K23</f>
        <v>823889</v>
      </c>
    </row>
    <row r="22" spans="1:11" x14ac:dyDescent="0.2">
      <c r="A22" s="162" t="s">
        <v>130</v>
      </c>
      <c r="B22" s="162"/>
      <c r="C22" s="162"/>
      <c r="D22" s="162"/>
      <c r="E22" s="162"/>
      <c r="F22" s="162"/>
      <c r="G22" s="7">
        <v>15</v>
      </c>
      <c r="H22" s="31">
        <v>114429</v>
      </c>
      <c r="I22" s="31">
        <v>114429</v>
      </c>
      <c r="J22" s="31">
        <v>124993</v>
      </c>
      <c r="K22" s="31">
        <v>124993</v>
      </c>
    </row>
    <row r="23" spans="1:11" x14ac:dyDescent="0.2">
      <c r="A23" s="162" t="s">
        <v>131</v>
      </c>
      <c r="B23" s="162"/>
      <c r="C23" s="162"/>
      <c r="D23" s="162"/>
      <c r="E23" s="162"/>
      <c r="F23" s="162"/>
      <c r="G23" s="7">
        <v>16</v>
      </c>
      <c r="H23" s="31">
        <v>824149</v>
      </c>
      <c r="I23" s="31">
        <v>824149</v>
      </c>
      <c r="J23" s="31">
        <v>698896</v>
      </c>
      <c r="K23" s="31">
        <v>698896</v>
      </c>
    </row>
    <row r="24" spans="1:11" x14ac:dyDescent="0.2">
      <c r="A24" s="170" t="s">
        <v>132</v>
      </c>
      <c r="B24" s="170"/>
      <c r="C24" s="170"/>
      <c r="D24" s="170"/>
      <c r="E24" s="170"/>
      <c r="F24" s="170"/>
      <c r="G24" s="9">
        <v>17</v>
      </c>
      <c r="H24" s="32">
        <f>H25+H26+H27</f>
        <v>1531554</v>
      </c>
      <c r="I24" s="32">
        <f>I25+I26+I27</f>
        <v>1531554</v>
      </c>
      <c r="J24" s="32">
        <f>J25+J26+J27</f>
        <v>1605840</v>
      </c>
      <c r="K24" s="32">
        <f>K25+K26+K27</f>
        <v>1605840</v>
      </c>
    </row>
    <row r="25" spans="1:11" x14ac:dyDescent="0.2">
      <c r="A25" s="162" t="s">
        <v>133</v>
      </c>
      <c r="B25" s="162"/>
      <c r="C25" s="162"/>
      <c r="D25" s="162"/>
      <c r="E25" s="162"/>
      <c r="F25" s="162"/>
      <c r="G25" s="7">
        <v>18</v>
      </c>
      <c r="H25" s="97">
        <v>845895</v>
      </c>
      <c r="I25" s="97">
        <v>845895</v>
      </c>
      <c r="J25" s="97">
        <v>894743</v>
      </c>
      <c r="K25" s="97">
        <v>894743</v>
      </c>
    </row>
    <row r="26" spans="1:11" x14ac:dyDescent="0.2">
      <c r="A26" s="162" t="s">
        <v>134</v>
      </c>
      <c r="B26" s="162"/>
      <c r="C26" s="162"/>
      <c r="D26" s="162"/>
      <c r="E26" s="162"/>
      <c r="F26" s="162"/>
      <c r="G26" s="7">
        <v>19</v>
      </c>
      <c r="H26" s="97">
        <v>472544</v>
      </c>
      <c r="I26" s="97">
        <v>472544</v>
      </c>
      <c r="J26" s="97">
        <v>498811</v>
      </c>
      <c r="K26" s="97">
        <v>498811</v>
      </c>
    </row>
    <row r="27" spans="1:11" x14ac:dyDescent="0.2">
      <c r="A27" s="162" t="s">
        <v>135</v>
      </c>
      <c r="B27" s="162"/>
      <c r="C27" s="162"/>
      <c r="D27" s="162"/>
      <c r="E27" s="162"/>
      <c r="F27" s="162"/>
      <c r="G27" s="7">
        <v>20</v>
      </c>
      <c r="H27" s="97">
        <v>213115</v>
      </c>
      <c r="I27" s="97">
        <v>213115</v>
      </c>
      <c r="J27" s="97">
        <v>212286</v>
      </c>
      <c r="K27" s="97">
        <v>212286</v>
      </c>
    </row>
    <row r="28" spans="1:11" x14ac:dyDescent="0.2">
      <c r="A28" s="162" t="s">
        <v>136</v>
      </c>
      <c r="B28" s="162"/>
      <c r="C28" s="162"/>
      <c r="D28" s="162"/>
      <c r="E28" s="162"/>
      <c r="F28" s="162"/>
      <c r="G28" s="7">
        <v>21</v>
      </c>
      <c r="H28" s="97">
        <v>269970</v>
      </c>
      <c r="I28" s="97">
        <v>269970</v>
      </c>
      <c r="J28" s="97">
        <v>280564</v>
      </c>
      <c r="K28" s="97">
        <v>280564</v>
      </c>
    </row>
    <row r="29" spans="1:11" x14ac:dyDescent="0.2">
      <c r="A29" s="162" t="s">
        <v>137</v>
      </c>
      <c r="B29" s="162"/>
      <c r="C29" s="162"/>
      <c r="D29" s="162"/>
      <c r="E29" s="162"/>
      <c r="F29" s="162"/>
      <c r="G29" s="7">
        <v>22</v>
      </c>
      <c r="H29" s="97">
        <v>466755</v>
      </c>
      <c r="I29" s="97">
        <v>466755</v>
      </c>
      <c r="J29" s="97">
        <v>358424</v>
      </c>
      <c r="K29" s="97">
        <v>358424</v>
      </c>
    </row>
    <row r="30" spans="1:11" x14ac:dyDescent="0.2">
      <c r="A30" s="170" t="s">
        <v>138</v>
      </c>
      <c r="B30" s="170"/>
      <c r="C30" s="170"/>
      <c r="D30" s="170"/>
      <c r="E30" s="170"/>
      <c r="F30" s="170"/>
      <c r="G30" s="9">
        <v>23</v>
      </c>
      <c r="H30" s="32">
        <f>H31+H32</f>
        <v>0</v>
      </c>
      <c r="I30" s="32">
        <f>I31+I32</f>
        <v>0</v>
      </c>
      <c r="J30" s="32">
        <f>J31+J32</f>
        <v>0</v>
      </c>
      <c r="K30" s="32">
        <f>K31+K32</f>
        <v>0</v>
      </c>
    </row>
    <row r="31" spans="1:11" x14ac:dyDescent="0.2">
      <c r="A31" s="162" t="s">
        <v>139</v>
      </c>
      <c r="B31" s="162"/>
      <c r="C31" s="162"/>
      <c r="D31" s="162"/>
      <c r="E31" s="162"/>
      <c r="F31" s="162"/>
      <c r="G31" s="7">
        <v>24</v>
      </c>
      <c r="H31" s="31">
        <v>0</v>
      </c>
      <c r="I31" s="31">
        <v>0</v>
      </c>
      <c r="J31" s="31">
        <v>0</v>
      </c>
      <c r="K31" s="31">
        <v>0</v>
      </c>
    </row>
    <row r="32" spans="1:11" x14ac:dyDescent="0.2">
      <c r="A32" s="162" t="s">
        <v>140</v>
      </c>
      <c r="B32" s="162"/>
      <c r="C32" s="162"/>
      <c r="D32" s="162"/>
      <c r="E32" s="162"/>
      <c r="F32" s="162"/>
      <c r="G32" s="7">
        <v>25</v>
      </c>
      <c r="H32" s="31">
        <v>0</v>
      </c>
      <c r="I32" s="31">
        <v>0</v>
      </c>
      <c r="J32" s="31">
        <v>0</v>
      </c>
      <c r="K32" s="31">
        <v>0</v>
      </c>
    </row>
    <row r="33" spans="1:11" x14ac:dyDescent="0.2">
      <c r="A33" s="162" t="s">
        <v>141</v>
      </c>
      <c r="B33" s="162"/>
      <c r="C33" s="162"/>
      <c r="D33" s="162"/>
      <c r="E33" s="162"/>
      <c r="F33" s="162"/>
      <c r="G33" s="7">
        <v>26</v>
      </c>
      <c r="H33" s="31">
        <v>0</v>
      </c>
      <c r="I33" s="31">
        <v>0</v>
      </c>
      <c r="J33" s="31">
        <v>0</v>
      </c>
      <c r="K33" s="31">
        <v>0</v>
      </c>
    </row>
    <row r="34" spans="1:11" x14ac:dyDescent="0.2">
      <c r="A34" s="162" t="s">
        <v>142</v>
      </c>
      <c r="B34" s="162"/>
      <c r="C34" s="162"/>
      <c r="D34" s="162"/>
      <c r="E34" s="162"/>
      <c r="F34" s="162"/>
      <c r="G34" s="7">
        <v>27</v>
      </c>
      <c r="H34" s="31">
        <v>252</v>
      </c>
      <c r="I34" s="31">
        <v>252</v>
      </c>
      <c r="J34" s="31">
        <v>32609</v>
      </c>
      <c r="K34" s="31">
        <v>32609</v>
      </c>
    </row>
    <row r="35" spans="1:11" x14ac:dyDescent="0.2">
      <c r="A35" s="169" t="s">
        <v>143</v>
      </c>
      <c r="B35" s="170"/>
      <c r="C35" s="170"/>
      <c r="D35" s="170"/>
      <c r="E35" s="170"/>
      <c r="F35" s="170"/>
      <c r="G35" s="5">
        <v>28</v>
      </c>
      <c r="H35" s="29">
        <f>H36+H37+H38+H39+H40+H41</f>
        <v>469791</v>
      </c>
      <c r="I35" s="29">
        <f>I36+I37+I38+I39+I40+I41</f>
        <v>469791</v>
      </c>
      <c r="J35" s="29">
        <f>J36+J37+J38+J39+J40+J41</f>
        <v>10295</v>
      </c>
      <c r="K35" s="29">
        <f>K36+K37+K38+K39+K40+K41</f>
        <v>10295</v>
      </c>
    </row>
    <row r="36" spans="1:11" x14ac:dyDescent="0.2">
      <c r="A36" s="162" t="s">
        <v>144</v>
      </c>
      <c r="B36" s="162"/>
      <c r="C36" s="162"/>
      <c r="D36" s="162"/>
      <c r="E36" s="162"/>
      <c r="F36" s="162"/>
      <c r="G36" s="7">
        <v>29</v>
      </c>
      <c r="H36" s="31">
        <v>7</v>
      </c>
      <c r="I36" s="31">
        <v>7</v>
      </c>
      <c r="J36" s="31">
        <v>573</v>
      </c>
      <c r="K36" s="31">
        <v>573</v>
      </c>
    </row>
    <row r="37" spans="1:11" x14ac:dyDescent="0.2">
      <c r="A37" s="162" t="s">
        <v>145</v>
      </c>
      <c r="B37" s="162"/>
      <c r="C37" s="162"/>
      <c r="D37" s="162"/>
      <c r="E37" s="162"/>
      <c r="F37" s="162"/>
      <c r="G37" s="7">
        <v>30</v>
      </c>
      <c r="H37" s="31">
        <v>8689</v>
      </c>
      <c r="I37" s="31">
        <v>8689</v>
      </c>
      <c r="J37" s="31">
        <v>2341</v>
      </c>
      <c r="K37" s="31">
        <v>2341</v>
      </c>
    </row>
    <row r="38" spans="1:11" x14ac:dyDescent="0.2">
      <c r="A38" s="162" t="s">
        <v>146</v>
      </c>
      <c r="B38" s="162"/>
      <c r="C38" s="162"/>
      <c r="D38" s="162"/>
      <c r="E38" s="162"/>
      <c r="F38" s="162"/>
      <c r="G38" s="7">
        <v>31</v>
      </c>
      <c r="H38" s="31">
        <v>0</v>
      </c>
      <c r="I38" s="31">
        <v>0</v>
      </c>
      <c r="J38" s="31">
        <v>0</v>
      </c>
      <c r="K38" s="31">
        <v>0</v>
      </c>
    </row>
    <row r="39" spans="1:11" x14ac:dyDescent="0.2">
      <c r="A39" s="162" t="s">
        <v>147</v>
      </c>
      <c r="B39" s="162"/>
      <c r="C39" s="162"/>
      <c r="D39" s="162"/>
      <c r="E39" s="162"/>
      <c r="F39" s="162"/>
      <c r="G39" s="7">
        <v>32</v>
      </c>
      <c r="H39" s="31">
        <v>458710</v>
      </c>
      <c r="I39" s="31">
        <v>458710</v>
      </c>
      <c r="J39" s="31">
        <v>0</v>
      </c>
      <c r="K39" s="31">
        <v>0</v>
      </c>
    </row>
    <row r="40" spans="1:11" x14ac:dyDescent="0.2">
      <c r="A40" s="162" t="s">
        <v>148</v>
      </c>
      <c r="B40" s="162"/>
      <c r="C40" s="162"/>
      <c r="D40" s="162"/>
      <c r="E40" s="162"/>
      <c r="F40" s="162"/>
      <c r="G40" s="7">
        <v>33</v>
      </c>
      <c r="H40" s="31">
        <v>0</v>
      </c>
      <c r="I40" s="31">
        <v>0</v>
      </c>
      <c r="J40" s="31">
        <v>0</v>
      </c>
      <c r="K40" s="31">
        <v>0</v>
      </c>
    </row>
    <row r="41" spans="1:11" x14ac:dyDescent="0.2">
      <c r="A41" s="162" t="s">
        <v>149</v>
      </c>
      <c r="B41" s="162"/>
      <c r="C41" s="162"/>
      <c r="D41" s="162"/>
      <c r="E41" s="162"/>
      <c r="F41" s="162"/>
      <c r="G41" s="7">
        <v>34</v>
      </c>
      <c r="H41" s="31">
        <v>2385</v>
      </c>
      <c r="I41" s="31">
        <v>2385</v>
      </c>
      <c r="J41" s="31">
        <v>7381</v>
      </c>
      <c r="K41" s="31">
        <v>7381</v>
      </c>
    </row>
    <row r="42" spans="1:11" x14ac:dyDescent="0.2">
      <c r="A42" s="169" t="s">
        <v>150</v>
      </c>
      <c r="B42" s="170"/>
      <c r="C42" s="170"/>
      <c r="D42" s="170"/>
      <c r="E42" s="170"/>
      <c r="F42" s="170"/>
      <c r="G42" s="5">
        <v>35</v>
      </c>
      <c r="H42" s="29">
        <f>H43+H44+H45+H46+H47</f>
        <v>19158</v>
      </c>
      <c r="I42" s="29">
        <f>I43+I44+I45+I46+I47</f>
        <v>19158</v>
      </c>
      <c r="J42" s="29">
        <f>J43+J44+J45+J46+J47</f>
        <v>728650</v>
      </c>
      <c r="K42" s="29">
        <f>K43+K44+K45+K46+K47</f>
        <v>728650</v>
      </c>
    </row>
    <row r="43" spans="1:11" x14ac:dyDescent="0.2">
      <c r="A43" s="162" t="s">
        <v>151</v>
      </c>
      <c r="B43" s="162"/>
      <c r="C43" s="162"/>
      <c r="D43" s="162"/>
      <c r="E43" s="162"/>
      <c r="F43" s="162"/>
      <c r="G43" s="7">
        <v>36</v>
      </c>
      <c r="H43" s="31">
        <v>0</v>
      </c>
      <c r="I43" s="31">
        <v>0</v>
      </c>
      <c r="J43" s="31">
        <v>0</v>
      </c>
      <c r="K43" s="31">
        <v>0</v>
      </c>
    </row>
    <row r="44" spans="1:11" ht="12.75" customHeight="1" x14ac:dyDescent="0.2">
      <c r="A44" s="162" t="s">
        <v>152</v>
      </c>
      <c r="B44" s="162"/>
      <c r="C44" s="162"/>
      <c r="D44" s="162"/>
      <c r="E44" s="162"/>
      <c r="F44" s="162"/>
      <c r="G44" s="7">
        <v>37</v>
      </c>
      <c r="H44" s="31">
        <v>19158</v>
      </c>
      <c r="I44" s="31">
        <v>19158</v>
      </c>
      <c r="J44" s="31">
        <v>29059</v>
      </c>
      <c r="K44" s="31">
        <v>29059</v>
      </c>
    </row>
    <row r="45" spans="1:11" ht="13.15" customHeight="1" x14ac:dyDescent="0.2">
      <c r="A45" s="162" t="s">
        <v>153</v>
      </c>
      <c r="B45" s="162"/>
      <c r="C45" s="162"/>
      <c r="D45" s="162"/>
      <c r="E45" s="162"/>
      <c r="F45" s="162"/>
      <c r="G45" s="7">
        <v>38</v>
      </c>
      <c r="H45" s="31">
        <v>0</v>
      </c>
      <c r="I45" s="31">
        <v>0</v>
      </c>
      <c r="J45" s="31">
        <v>486205</v>
      </c>
      <c r="K45" s="31">
        <v>486205</v>
      </c>
    </row>
    <row r="46" spans="1:11" x14ac:dyDescent="0.2">
      <c r="A46" s="162" t="s">
        <v>154</v>
      </c>
      <c r="B46" s="162"/>
      <c r="C46" s="162"/>
      <c r="D46" s="162"/>
      <c r="E46" s="162"/>
      <c r="F46" s="162"/>
      <c r="G46" s="7">
        <v>39</v>
      </c>
      <c r="H46" s="31">
        <v>0</v>
      </c>
      <c r="I46" s="31">
        <v>0</v>
      </c>
      <c r="J46" s="31">
        <v>0</v>
      </c>
      <c r="K46" s="31">
        <v>0</v>
      </c>
    </row>
    <row r="47" spans="1:11" x14ac:dyDescent="0.2">
      <c r="A47" s="162" t="s">
        <v>155</v>
      </c>
      <c r="B47" s="162"/>
      <c r="C47" s="162"/>
      <c r="D47" s="162"/>
      <c r="E47" s="162"/>
      <c r="F47" s="162"/>
      <c r="G47" s="7">
        <v>40</v>
      </c>
      <c r="H47" s="31">
        <v>0</v>
      </c>
      <c r="I47" s="31">
        <v>0</v>
      </c>
      <c r="J47" s="31">
        <v>213386</v>
      </c>
      <c r="K47" s="31">
        <v>213386</v>
      </c>
    </row>
    <row r="48" spans="1:11" x14ac:dyDescent="0.2">
      <c r="A48" s="169" t="s">
        <v>156</v>
      </c>
      <c r="B48" s="170"/>
      <c r="C48" s="170"/>
      <c r="D48" s="170"/>
      <c r="E48" s="170"/>
      <c r="F48" s="170"/>
      <c r="G48" s="5">
        <v>41</v>
      </c>
      <c r="H48" s="98">
        <f>H8+H35</f>
        <v>3380250</v>
      </c>
      <c r="I48" s="98">
        <f>I8+I35</f>
        <v>3380250</v>
      </c>
      <c r="J48" s="98">
        <f>J8+J35</f>
        <v>4201151</v>
      </c>
      <c r="K48" s="98">
        <f>K8+K35</f>
        <v>4201151</v>
      </c>
    </row>
    <row r="49" spans="1:11" x14ac:dyDescent="0.2">
      <c r="A49" s="169" t="s">
        <v>157</v>
      </c>
      <c r="B49" s="170"/>
      <c r="C49" s="170"/>
      <c r="D49" s="170"/>
      <c r="E49" s="170"/>
      <c r="F49" s="170"/>
      <c r="G49" s="5">
        <v>42</v>
      </c>
      <c r="H49" s="98">
        <f>H42+H20</f>
        <v>3226267</v>
      </c>
      <c r="I49" s="98">
        <f>I42+I20</f>
        <v>3226267</v>
      </c>
      <c r="J49" s="98">
        <f>J42+J20</f>
        <v>3829976</v>
      </c>
      <c r="K49" s="98">
        <f>K42+K20</f>
        <v>3829976</v>
      </c>
    </row>
    <row r="50" spans="1:11" x14ac:dyDescent="0.2">
      <c r="A50" s="161" t="s">
        <v>158</v>
      </c>
      <c r="B50" s="162"/>
      <c r="C50" s="162"/>
      <c r="D50" s="162"/>
      <c r="E50" s="162"/>
      <c r="F50" s="162"/>
      <c r="G50" s="6">
        <v>43</v>
      </c>
      <c r="H50" s="30">
        <v>0</v>
      </c>
      <c r="I50" s="30">
        <v>0</v>
      </c>
      <c r="J50" s="30">
        <v>0</v>
      </c>
      <c r="K50" s="30">
        <v>0</v>
      </c>
    </row>
    <row r="51" spans="1:11" x14ac:dyDescent="0.2">
      <c r="A51" s="169" t="s">
        <v>159</v>
      </c>
      <c r="B51" s="170"/>
      <c r="C51" s="170"/>
      <c r="D51" s="170"/>
      <c r="E51" s="170"/>
      <c r="F51" s="170"/>
      <c r="G51" s="5">
        <v>44</v>
      </c>
      <c r="H51" s="98">
        <f>H48-H49+H50</f>
        <v>153983</v>
      </c>
      <c r="I51" s="98">
        <f>I48-I49+I50</f>
        <v>153983</v>
      </c>
      <c r="J51" s="98">
        <f>J48-J49+J50</f>
        <v>371175</v>
      </c>
      <c r="K51" s="98">
        <f>K48-K49+K50</f>
        <v>371175</v>
      </c>
    </row>
    <row r="52" spans="1:11" x14ac:dyDescent="0.2">
      <c r="A52" s="161" t="s">
        <v>160</v>
      </c>
      <c r="B52" s="162"/>
      <c r="C52" s="162"/>
      <c r="D52" s="162"/>
      <c r="E52" s="162"/>
      <c r="F52" s="162"/>
      <c r="G52" s="6">
        <v>45</v>
      </c>
      <c r="H52" s="30">
        <v>0</v>
      </c>
      <c r="I52" s="30">
        <v>0</v>
      </c>
      <c r="J52" s="30">
        <v>0</v>
      </c>
      <c r="K52" s="30">
        <v>0</v>
      </c>
    </row>
    <row r="53" spans="1:11" x14ac:dyDescent="0.2">
      <c r="A53" s="169" t="s">
        <v>161</v>
      </c>
      <c r="B53" s="170"/>
      <c r="C53" s="170"/>
      <c r="D53" s="170"/>
      <c r="E53" s="170"/>
      <c r="F53" s="170"/>
      <c r="G53" s="5">
        <v>46</v>
      </c>
      <c r="H53" s="98">
        <f>H51-H52</f>
        <v>153983</v>
      </c>
      <c r="I53" s="98">
        <f>I51-I52</f>
        <v>153983</v>
      </c>
      <c r="J53" s="98">
        <f>J51-J52</f>
        <v>371175</v>
      </c>
      <c r="K53" s="98">
        <f>K51-K52</f>
        <v>371175</v>
      </c>
    </row>
    <row r="54" spans="1:11" ht="12.75" customHeight="1" x14ac:dyDescent="0.2">
      <c r="A54" s="161" t="s">
        <v>162</v>
      </c>
      <c r="B54" s="162"/>
      <c r="C54" s="162"/>
      <c r="D54" s="162"/>
      <c r="E54" s="162"/>
      <c r="F54" s="162"/>
      <c r="G54" s="6">
        <v>47</v>
      </c>
      <c r="H54" s="30">
        <v>0</v>
      </c>
      <c r="I54" s="30">
        <v>0</v>
      </c>
      <c r="J54" s="30">
        <v>0</v>
      </c>
      <c r="K54" s="30">
        <v>0</v>
      </c>
    </row>
    <row r="55" spans="1:11" ht="12.75" customHeight="1" x14ac:dyDescent="0.2">
      <c r="A55" s="161" t="s">
        <v>163</v>
      </c>
      <c r="B55" s="162"/>
      <c r="C55" s="162"/>
      <c r="D55" s="162"/>
      <c r="E55" s="162"/>
      <c r="F55" s="162"/>
      <c r="G55" s="6">
        <v>48</v>
      </c>
      <c r="H55" s="30">
        <v>0</v>
      </c>
      <c r="I55" s="30">
        <v>0</v>
      </c>
      <c r="J55" s="30">
        <v>0</v>
      </c>
      <c r="K55" s="31">
        <v>0</v>
      </c>
    </row>
    <row r="56" spans="1:11" ht="27" customHeight="1" x14ac:dyDescent="0.2">
      <c r="A56" s="161" t="s">
        <v>164</v>
      </c>
      <c r="B56" s="162"/>
      <c r="C56" s="162"/>
      <c r="D56" s="162"/>
      <c r="E56" s="162"/>
      <c r="F56" s="162"/>
      <c r="G56" s="6">
        <v>49</v>
      </c>
      <c r="H56" s="30">
        <v>0</v>
      </c>
      <c r="I56" s="30">
        <v>0</v>
      </c>
      <c r="J56" s="30">
        <v>0</v>
      </c>
      <c r="K56" s="31">
        <v>0</v>
      </c>
    </row>
    <row r="57" spans="1:11" ht="18.600000000000001" customHeight="1" x14ac:dyDescent="0.2">
      <c r="A57" s="161" t="s">
        <v>165</v>
      </c>
      <c r="B57" s="162"/>
      <c r="C57" s="162"/>
      <c r="D57" s="162"/>
      <c r="E57" s="162"/>
      <c r="F57" s="162"/>
      <c r="G57" s="6">
        <v>50</v>
      </c>
      <c r="H57" s="30">
        <v>0</v>
      </c>
      <c r="I57" s="30">
        <v>0</v>
      </c>
      <c r="J57" s="30">
        <v>0</v>
      </c>
      <c r="K57" s="31">
        <v>0</v>
      </c>
    </row>
    <row r="58" spans="1:11" ht="13.15" customHeight="1" x14ac:dyDescent="0.2">
      <c r="A58" s="161" t="s">
        <v>166</v>
      </c>
      <c r="B58" s="162"/>
      <c r="C58" s="162"/>
      <c r="D58" s="162"/>
      <c r="E58" s="162"/>
      <c r="F58" s="162"/>
      <c r="G58" s="6">
        <v>51</v>
      </c>
      <c r="H58" s="30">
        <v>0</v>
      </c>
      <c r="I58" s="30">
        <v>0</v>
      </c>
      <c r="J58" s="30">
        <v>0</v>
      </c>
      <c r="K58" s="31">
        <v>0</v>
      </c>
    </row>
    <row r="59" spans="1:11" x14ac:dyDescent="0.2">
      <c r="A59" s="161" t="s">
        <v>167</v>
      </c>
      <c r="B59" s="162"/>
      <c r="C59" s="162"/>
      <c r="D59" s="162"/>
      <c r="E59" s="162"/>
      <c r="F59" s="162"/>
      <c r="G59" s="6">
        <v>52</v>
      </c>
      <c r="H59" s="30">
        <v>0</v>
      </c>
      <c r="I59" s="30">
        <v>0</v>
      </c>
      <c r="J59" s="30">
        <v>0</v>
      </c>
      <c r="K59" s="31">
        <v>0</v>
      </c>
    </row>
    <row r="60" spans="1:11" x14ac:dyDescent="0.2">
      <c r="A60" s="169" t="s">
        <v>168</v>
      </c>
      <c r="B60" s="170"/>
      <c r="C60" s="170"/>
      <c r="D60" s="170"/>
      <c r="E60" s="170"/>
      <c r="F60" s="170"/>
      <c r="G60" s="5">
        <v>53</v>
      </c>
      <c r="H60" s="29">
        <f>H54+H55+H56+H57+H58-H59</f>
        <v>0</v>
      </c>
      <c r="I60" s="29">
        <f t="shared" ref="I60:K60" si="0">I54+I55+I56+I57+I58-I59</f>
        <v>0</v>
      </c>
      <c r="J60" s="29">
        <f t="shared" si="0"/>
        <v>0</v>
      </c>
      <c r="K60" s="29">
        <f t="shared" si="0"/>
        <v>0</v>
      </c>
    </row>
    <row r="61" spans="1:11" x14ac:dyDescent="0.2">
      <c r="A61" s="169" t="s">
        <v>169</v>
      </c>
      <c r="B61" s="170"/>
      <c r="C61" s="170"/>
      <c r="D61" s="170"/>
      <c r="E61" s="170"/>
      <c r="F61" s="170"/>
      <c r="G61" s="5">
        <v>54</v>
      </c>
      <c r="H61" s="29">
        <f>H53+H60</f>
        <v>153983</v>
      </c>
      <c r="I61" s="29">
        <f>I53+I60</f>
        <v>153983</v>
      </c>
      <c r="J61" s="29">
        <f t="shared" ref="J61" si="1">J53+J60</f>
        <v>371175</v>
      </c>
      <c r="K61" s="29">
        <f>K53+K60</f>
        <v>371175</v>
      </c>
    </row>
    <row r="62" spans="1:11" x14ac:dyDescent="0.2">
      <c r="A62" s="161" t="s">
        <v>170</v>
      </c>
      <c r="B62" s="162"/>
      <c r="C62" s="162"/>
      <c r="D62" s="162"/>
      <c r="E62" s="162"/>
      <c r="F62" s="162"/>
      <c r="G62" s="6">
        <v>55</v>
      </c>
      <c r="H62" s="30">
        <v>0</v>
      </c>
      <c r="I62" s="30">
        <v>0</v>
      </c>
      <c r="J62" s="30">
        <v>0</v>
      </c>
      <c r="K62" s="30">
        <v>0</v>
      </c>
    </row>
    <row r="63" spans="1:11" x14ac:dyDescent="0.2">
      <c r="A63" s="161" t="s">
        <v>171</v>
      </c>
      <c r="B63" s="162"/>
      <c r="C63" s="162"/>
      <c r="D63" s="162"/>
      <c r="E63" s="162"/>
      <c r="F63" s="162"/>
      <c r="G63" s="162"/>
      <c r="H63" s="162"/>
      <c r="I63" s="162"/>
      <c r="J63" s="36"/>
      <c r="K63" s="36"/>
    </row>
    <row r="64" spans="1:11" x14ac:dyDescent="0.2">
      <c r="A64" s="161" t="s">
        <v>172</v>
      </c>
      <c r="B64" s="162"/>
      <c r="C64" s="162"/>
      <c r="D64" s="162"/>
      <c r="E64" s="162"/>
      <c r="F64" s="162"/>
      <c r="G64" s="6">
        <v>56</v>
      </c>
      <c r="H64" s="30">
        <v>0</v>
      </c>
      <c r="I64" s="30">
        <v>0</v>
      </c>
      <c r="J64" s="30">
        <v>0</v>
      </c>
      <c r="K64" s="30">
        <v>0</v>
      </c>
    </row>
    <row r="65" spans="1:11" x14ac:dyDescent="0.2">
      <c r="A65" s="161" t="s">
        <v>173</v>
      </c>
      <c r="B65" s="162"/>
      <c r="C65" s="162"/>
      <c r="D65" s="162"/>
      <c r="E65" s="162"/>
      <c r="F65" s="162"/>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K65381:IL65415 SG65381:SH65415 ACC65381:ACD65415 ALY65381:ALZ65415 AVU65381:AVV65415 BFQ65381:BFR65415 BPM65381:BPN65415 BZI65381:BZJ65415 CJE65381:CJF65415 CTA65381:CTB65415 DCW65381:DCX65415 DMS65381:DMT65415 DWO65381:DWP65415 EGK65381:EGL65415 EQG65381:EQH65415 FAC65381:FAD65415 FJY65381:FJZ65415 FTU65381:FTV65415 GDQ65381:GDR65415 GNM65381:GNN65415 GXI65381:GXJ65415 HHE65381:HHF65415 HRA65381:HRB65415 IAW65381:IAX65415 IKS65381:IKT65415 IUO65381:IUP65415 JEK65381:JEL65415 JOG65381:JOH65415 JYC65381:JYD65415 KHY65381:KHZ65415 KRU65381:KRV65415 LBQ65381:LBR65415 LLM65381:LLN65415 LVI65381:LVJ65415 MFE65381:MFF65415 MPA65381:MPB65415 MYW65381:MYX65415 NIS65381:NIT65415 NSO65381:NSP65415 OCK65381:OCL65415 OMG65381:OMH65415 OWC65381:OWD65415 PFY65381:PFZ65415 PPU65381:PPV65415 PZQ65381:PZR65415 QJM65381:QJN65415 QTI65381:QTJ65415 RDE65381:RDF65415 RNA65381:RNB65415 RWW65381:RWX65415 SGS65381:SGT65415 SQO65381:SQP65415 TAK65381:TAL65415 TKG65381:TKH65415 TUC65381:TUD65415 UDY65381:UDZ65415 UNU65381:UNV65415 UXQ65381:UXR65415 VHM65381:VHN65415 VRI65381:VRJ65415 WBE65381:WBF65415 WLA65381:WLB65415 WUW65381:WUX65415 H130917:I130951 IK130917:IL130951 SG130917:SH130951 ACC130917:ACD130951 ALY130917:ALZ130951 AVU130917:AVV130951 BFQ130917:BFR130951 BPM130917:BPN130951 BZI130917:BZJ130951 CJE130917:CJF130951 CTA130917:CTB130951 DCW130917:DCX130951 DMS130917:DMT130951 DWO130917:DWP130951 EGK130917:EGL130951 EQG130917:EQH130951 FAC130917:FAD130951 FJY130917:FJZ130951 FTU130917:FTV130951 GDQ130917:GDR130951 GNM130917:GNN130951 GXI130917:GXJ130951 HHE130917:HHF130951 HRA130917:HRB130951 IAW130917:IAX130951 IKS130917:IKT130951 IUO130917:IUP130951 JEK130917:JEL130951 JOG130917:JOH130951 JYC130917:JYD130951 KHY130917:KHZ130951 KRU130917:KRV130951 LBQ130917:LBR130951 LLM130917:LLN130951 LVI130917:LVJ130951 MFE130917:MFF130951 MPA130917:MPB130951 MYW130917:MYX130951 NIS130917:NIT130951 NSO130917:NSP130951 OCK130917:OCL130951 OMG130917:OMH130951 OWC130917:OWD130951 PFY130917:PFZ130951 PPU130917:PPV130951 PZQ130917:PZR130951 QJM130917:QJN130951 QTI130917:QTJ130951 RDE130917:RDF130951 RNA130917:RNB130951 RWW130917:RWX130951 SGS130917:SGT130951 SQO130917:SQP130951 TAK130917:TAL130951 TKG130917:TKH130951 TUC130917:TUD130951 UDY130917:UDZ130951 UNU130917:UNV130951 UXQ130917:UXR130951 VHM130917:VHN130951 VRI130917:VRJ130951 WBE130917:WBF130951 WLA130917:WLB130951 WUW130917:WUX130951 H196453:I196487 IK196453:IL196487 SG196453:SH196487 ACC196453:ACD196487 ALY196453:ALZ196487 AVU196453:AVV196487 BFQ196453:BFR196487 BPM196453:BPN196487 BZI196453:BZJ196487 CJE196453:CJF196487 CTA196453:CTB196487 DCW196453:DCX196487 DMS196453:DMT196487 DWO196453:DWP196487 EGK196453:EGL196487 EQG196453:EQH196487 FAC196453:FAD196487 FJY196453:FJZ196487 FTU196453:FTV196487 GDQ196453:GDR196487 GNM196453:GNN196487 GXI196453:GXJ196487 HHE196453:HHF196487 HRA196453:HRB196487 IAW196453:IAX196487 IKS196453:IKT196487 IUO196453:IUP196487 JEK196453:JEL196487 JOG196453:JOH196487 JYC196453:JYD196487 KHY196453:KHZ196487 KRU196453:KRV196487 LBQ196453:LBR196487 LLM196453:LLN196487 LVI196453:LVJ196487 MFE196453:MFF196487 MPA196453:MPB196487 MYW196453:MYX196487 NIS196453:NIT196487 NSO196453:NSP196487 OCK196453:OCL196487 OMG196453:OMH196487 OWC196453:OWD196487 PFY196453:PFZ196487 PPU196453:PPV196487 PZQ196453:PZR196487 QJM196453:QJN196487 QTI196453:QTJ196487 RDE196453:RDF196487 RNA196453:RNB196487 RWW196453:RWX196487 SGS196453:SGT196487 SQO196453:SQP196487 TAK196453:TAL196487 TKG196453:TKH196487 TUC196453:TUD196487 UDY196453:UDZ196487 UNU196453:UNV196487 UXQ196453:UXR196487 VHM196453:VHN196487 VRI196453:VRJ196487 WBE196453:WBF196487 WLA196453:WLB196487 WUW196453:WUX196487 H261989:I262023 IK261989:IL262023 SG261989:SH262023 ACC261989:ACD262023 ALY261989:ALZ262023 AVU261989:AVV262023 BFQ261989:BFR262023 BPM261989:BPN262023 BZI261989:BZJ262023 CJE261989:CJF262023 CTA261989:CTB262023 DCW261989:DCX262023 DMS261989:DMT262023 DWO261989:DWP262023 EGK261989:EGL262023 EQG261989:EQH262023 FAC261989:FAD262023 FJY261989:FJZ262023 FTU261989:FTV262023 GDQ261989:GDR262023 GNM261989:GNN262023 GXI261989:GXJ262023 HHE261989:HHF262023 HRA261989:HRB262023 IAW261989:IAX262023 IKS261989:IKT262023 IUO261989:IUP262023 JEK261989:JEL262023 JOG261989:JOH262023 JYC261989:JYD262023 KHY261989:KHZ262023 KRU261989:KRV262023 LBQ261989:LBR262023 LLM261989:LLN262023 LVI261989:LVJ262023 MFE261989:MFF262023 MPA261989:MPB262023 MYW261989:MYX262023 NIS261989:NIT262023 NSO261989:NSP262023 OCK261989:OCL262023 OMG261989:OMH262023 OWC261989:OWD262023 PFY261989:PFZ262023 PPU261989:PPV262023 PZQ261989:PZR262023 QJM261989:QJN262023 QTI261989:QTJ262023 RDE261989:RDF262023 RNA261989:RNB262023 RWW261989:RWX262023 SGS261989:SGT262023 SQO261989:SQP262023 TAK261989:TAL262023 TKG261989:TKH262023 TUC261989:TUD262023 UDY261989:UDZ262023 UNU261989:UNV262023 UXQ261989:UXR262023 VHM261989:VHN262023 VRI261989:VRJ262023 WBE261989:WBF262023 WLA261989:WLB262023 WUW261989:WUX262023 H327525:I327559 IK327525:IL327559 SG327525:SH327559 ACC327525:ACD327559 ALY327525:ALZ327559 AVU327525:AVV327559 BFQ327525:BFR327559 BPM327525:BPN327559 BZI327525:BZJ327559 CJE327525:CJF327559 CTA327525:CTB327559 DCW327525:DCX327559 DMS327525:DMT327559 DWO327525:DWP327559 EGK327525:EGL327559 EQG327525:EQH327559 FAC327525:FAD327559 FJY327525:FJZ327559 FTU327525:FTV327559 GDQ327525:GDR327559 GNM327525:GNN327559 GXI327525:GXJ327559 HHE327525:HHF327559 HRA327525:HRB327559 IAW327525:IAX327559 IKS327525:IKT327559 IUO327525:IUP327559 JEK327525:JEL327559 JOG327525:JOH327559 JYC327525:JYD327559 KHY327525:KHZ327559 KRU327525:KRV327559 LBQ327525:LBR327559 LLM327525:LLN327559 LVI327525:LVJ327559 MFE327525:MFF327559 MPA327525:MPB327559 MYW327525:MYX327559 NIS327525:NIT327559 NSO327525:NSP327559 OCK327525:OCL327559 OMG327525:OMH327559 OWC327525:OWD327559 PFY327525:PFZ327559 PPU327525:PPV327559 PZQ327525:PZR327559 QJM327525:QJN327559 QTI327525:QTJ327559 RDE327525:RDF327559 RNA327525:RNB327559 RWW327525:RWX327559 SGS327525:SGT327559 SQO327525:SQP327559 TAK327525:TAL327559 TKG327525:TKH327559 TUC327525:TUD327559 UDY327525:UDZ327559 UNU327525:UNV327559 UXQ327525:UXR327559 VHM327525:VHN327559 VRI327525:VRJ327559 WBE327525:WBF327559 WLA327525:WLB327559 WUW327525:WUX327559 H393061:I393095 IK393061:IL393095 SG393061:SH393095 ACC393061:ACD393095 ALY393061:ALZ393095 AVU393061:AVV393095 BFQ393061:BFR393095 BPM393061:BPN393095 BZI393061:BZJ393095 CJE393061:CJF393095 CTA393061:CTB393095 DCW393061:DCX393095 DMS393061:DMT393095 DWO393061:DWP393095 EGK393061:EGL393095 EQG393061:EQH393095 FAC393061:FAD393095 FJY393061:FJZ393095 FTU393061:FTV393095 GDQ393061:GDR393095 GNM393061:GNN393095 GXI393061:GXJ393095 HHE393061:HHF393095 HRA393061:HRB393095 IAW393061:IAX393095 IKS393061:IKT393095 IUO393061:IUP393095 JEK393061:JEL393095 JOG393061:JOH393095 JYC393061:JYD393095 KHY393061:KHZ393095 KRU393061:KRV393095 LBQ393061:LBR393095 LLM393061:LLN393095 LVI393061:LVJ393095 MFE393061:MFF393095 MPA393061:MPB393095 MYW393061:MYX393095 NIS393061:NIT393095 NSO393061:NSP393095 OCK393061:OCL393095 OMG393061:OMH393095 OWC393061:OWD393095 PFY393061:PFZ393095 PPU393061:PPV393095 PZQ393061:PZR393095 QJM393061:QJN393095 QTI393061:QTJ393095 RDE393061:RDF393095 RNA393061:RNB393095 RWW393061:RWX393095 SGS393061:SGT393095 SQO393061:SQP393095 TAK393061:TAL393095 TKG393061:TKH393095 TUC393061:TUD393095 UDY393061:UDZ393095 UNU393061:UNV393095 UXQ393061:UXR393095 VHM393061:VHN393095 VRI393061:VRJ393095 WBE393061:WBF393095 WLA393061:WLB393095 WUW393061:WUX393095 H458597:I458631 IK458597:IL458631 SG458597:SH458631 ACC458597:ACD458631 ALY458597:ALZ458631 AVU458597:AVV458631 BFQ458597:BFR458631 BPM458597:BPN458631 BZI458597:BZJ458631 CJE458597:CJF458631 CTA458597:CTB458631 DCW458597:DCX458631 DMS458597:DMT458631 DWO458597:DWP458631 EGK458597:EGL458631 EQG458597:EQH458631 FAC458597:FAD458631 FJY458597:FJZ458631 FTU458597:FTV458631 GDQ458597:GDR458631 GNM458597:GNN458631 GXI458597:GXJ458631 HHE458597:HHF458631 HRA458597:HRB458631 IAW458597:IAX458631 IKS458597:IKT458631 IUO458597:IUP458631 JEK458597:JEL458631 JOG458597:JOH458631 JYC458597:JYD458631 KHY458597:KHZ458631 KRU458597:KRV458631 LBQ458597:LBR458631 LLM458597:LLN458631 LVI458597:LVJ458631 MFE458597:MFF458631 MPA458597:MPB458631 MYW458597:MYX458631 NIS458597:NIT458631 NSO458597:NSP458631 OCK458597:OCL458631 OMG458597:OMH458631 OWC458597:OWD458631 PFY458597:PFZ458631 PPU458597:PPV458631 PZQ458597:PZR458631 QJM458597:QJN458631 QTI458597:QTJ458631 RDE458597:RDF458631 RNA458597:RNB458631 RWW458597:RWX458631 SGS458597:SGT458631 SQO458597:SQP458631 TAK458597:TAL458631 TKG458597:TKH458631 TUC458597:TUD458631 UDY458597:UDZ458631 UNU458597:UNV458631 UXQ458597:UXR458631 VHM458597:VHN458631 VRI458597:VRJ458631 WBE458597:WBF458631 WLA458597:WLB458631 WUW458597:WUX458631 H524133:I524167 IK524133:IL524167 SG524133:SH524167 ACC524133:ACD524167 ALY524133:ALZ524167 AVU524133:AVV524167 BFQ524133:BFR524167 BPM524133:BPN524167 BZI524133:BZJ524167 CJE524133:CJF524167 CTA524133:CTB524167 DCW524133:DCX524167 DMS524133:DMT524167 DWO524133:DWP524167 EGK524133:EGL524167 EQG524133:EQH524167 FAC524133:FAD524167 FJY524133:FJZ524167 FTU524133:FTV524167 GDQ524133:GDR524167 GNM524133:GNN524167 GXI524133:GXJ524167 HHE524133:HHF524167 HRA524133:HRB524167 IAW524133:IAX524167 IKS524133:IKT524167 IUO524133:IUP524167 JEK524133:JEL524167 JOG524133:JOH524167 JYC524133:JYD524167 KHY524133:KHZ524167 KRU524133:KRV524167 LBQ524133:LBR524167 LLM524133:LLN524167 LVI524133:LVJ524167 MFE524133:MFF524167 MPA524133:MPB524167 MYW524133:MYX524167 NIS524133:NIT524167 NSO524133:NSP524167 OCK524133:OCL524167 OMG524133:OMH524167 OWC524133:OWD524167 PFY524133:PFZ524167 PPU524133:PPV524167 PZQ524133:PZR524167 QJM524133:QJN524167 QTI524133:QTJ524167 RDE524133:RDF524167 RNA524133:RNB524167 RWW524133:RWX524167 SGS524133:SGT524167 SQO524133:SQP524167 TAK524133:TAL524167 TKG524133:TKH524167 TUC524133:TUD524167 UDY524133:UDZ524167 UNU524133:UNV524167 UXQ524133:UXR524167 VHM524133:VHN524167 VRI524133:VRJ524167 WBE524133:WBF524167 WLA524133:WLB524167 WUW524133:WUX524167 H589669:I589703 IK589669:IL589703 SG589669:SH589703 ACC589669:ACD589703 ALY589669:ALZ589703 AVU589669:AVV589703 BFQ589669:BFR589703 BPM589669:BPN589703 BZI589669:BZJ589703 CJE589669:CJF589703 CTA589669:CTB589703 DCW589669:DCX589703 DMS589669:DMT589703 DWO589669:DWP589703 EGK589669:EGL589703 EQG589669:EQH589703 FAC589669:FAD589703 FJY589669:FJZ589703 FTU589669:FTV589703 GDQ589669:GDR589703 GNM589669:GNN589703 GXI589669:GXJ589703 HHE589669:HHF589703 HRA589669:HRB589703 IAW589669:IAX589703 IKS589669:IKT589703 IUO589669:IUP589703 JEK589669:JEL589703 JOG589669:JOH589703 JYC589669:JYD589703 KHY589669:KHZ589703 KRU589669:KRV589703 LBQ589669:LBR589703 LLM589669:LLN589703 LVI589669:LVJ589703 MFE589669:MFF589703 MPA589669:MPB589703 MYW589669:MYX589703 NIS589669:NIT589703 NSO589669:NSP589703 OCK589669:OCL589703 OMG589669:OMH589703 OWC589669:OWD589703 PFY589669:PFZ589703 PPU589669:PPV589703 PZQ589669:PZR589703 QJM589669:QJN589703 QTI589669:QTJ589703 RDE589669:RDF589703 RNA589669:RNB589703 RWW589669:RWX589703 SGS589669:SGT589703 SQO589669:SQP589703 TAK589669:TAL589703 TKG589669:TKH589703 TUC589669:TUD589703 UDY589669:UDZ589703 UNU589669:UNV589703 UXQ589669:UXR589703 VHM589669:VHN589703 VRI589669:VRJ589703 WBE589669:WBF589703 WLA589669:WLB589703 WUW589669:WUX589703 H655205:I655239 IK655205:IL655239 SG655205:SH655239 ACC655205:ACD655239 ALY655205:ALZ655239 AVU655205:AVV655239 BFQ655205:BFR655239 BPM655205:BPN655239 BZI655205:BZJ655239 CJE655205:CJF655239 CTA655205:CTB655239 DCW655205:DCX655239 DMS655205:DMT655239 DWO655205:DWP655239 EGK655205:EGL655239 EQG655205:EQH655239 FAC655205:FAD655239 FJY655205:FJZ655239 FTU655205:FTV655239 GDQ655205:GDR655239 GNM655205:GNN655239 GXI655205:GXJ655239 HHE655205:HHF655239 HRA655205:HRB655239 IAW655205:IAX655239 IKS655205:IKT655239 IUO655205:IUP655239 JEK655205:JEL655239 JOG655205:JOH655239 JYC655205:JYD655239 KHY655205:KHZ655239 KRU655205:KRV655239 LBQ655205:LBR655239 LLM655205:LLN655239 LVI655205:LVJ655239 MFE655205:MFF655239 MPA655205:MPB655239 MYW655205:MYX655239 NIS655205:NIT655239 NSO655205:NSP655239 OCK655205:OCL655239 OMG655205:OMH655239 OWC655205:OWD655239 PFY655205:PFZ655239 PPU655205:PPV655239 PZQ655205:PZR655239 QJM655205:QJN655239 QTI655205:QTJ655239 RDE655205:RDF655239 RNA655205:RNB655239 RWW655205:RWX655239 SGS655205:SGT655239 SQO655205:SQP655239 TAK655205:TAL655239 TKG655205:TKH655239 TUC655205:TUD655239 UDY655205:UDZ655239 UNU655205:UNV655239 UXQ655205:UXR655239 VHM655205:VHN655239 VRI655205:VRJ655239 WBE655205:WBF655239 WLA655205:WLB655239 WUW655205:WUX655239 H720741:I720775 IK720741:IL720775 SG720741:SH720775 ACC720741:ACD720775 ALY720741:ALZ720775 AVU720741:AVV720775 BFQ720741:BFR720775 BPM720741:BPN720775 BZI720741:BZJ720775 CJE720741:CJF720775 CTA720741:CTB720775 DCW720741:DCX720775 DMS720741:DMT720775 DWO720741:DWP720775 EGK720741:EGL720775 EQG720741:EQH720775 FAC720741:FAD720775 FJY720741:FJZ720775 FTU720741:FTV720775 GDQ720741:GDR720775 GNM720741:GNN720775 GXI720741:GXJ720775 HHE720741:HHF720775 HRA720741:HRB720775 IAW720741:IAX720775 IKS720741:IKT720775 IUO720741:IUP720775 JEK720741:JEL720775 JOG720741:JOH720775 JYC720741:JYD720775 KHY720741:KHZ720775 KRU720741:KRV720775 LBQ720741:LBR720775 LLM720741:LLN720775 LVI720741:LVJ720775 MFE720741:MFF720775 MPA720741:MPB720775 MYW720741:MYX720775 NIS720741:NIT720775 NSO720741:NSP720775 OCK720741:OCL720775 OMG720741:OMH720775 OWC720741:OWD720775 PFY720741:PFZ720775 PPU720741:PPV720775 PZQ720741:PZR720775 QJM720741:QJN720775 QTI720741:QTJ720775 RDE720741:RDF720775 RNA720741:RNB720775 RWW720741:RWX720775 SGS720741:SGT720775 SQO720741:SQP720775 TAK720741:TAL720775 TKG720741:TKH720775 TUC720741:TUD720775 UDY720741:UDZ720775 UNU720741:UNV720775 UXQ720741:UXR720775 VHM720741:VHN720775 VRI720741:VRJ720775 WBE720741:WBF720775 WLA720741:WLB720775 WUW720741:WUX720775 H786277:I786311 IK786277:IL786311 SG786277:SH786311 ACC786277:ACD786311 ALY786277:ALZ786311 AVU786277:AVV786311 BFQ786277:BFR786311 BPM786277:BPN786311 BZI786277:BZJ786311 CJE786277:CJF786311 CTA786277:CTB786311 DCW786277:DCX786311 DMS786277:DMT786311 DWO786277:DWP786311 EGK786277:EGL786311 EQG786277:EQH786311 FAC786277:FAD786311 FJY786277:FJZ786311 FTU786277:FTV786311 GDQ786277:GDR786311 GNM786277:GNN786311 GXI786277:GXJ786311 HHE786277:HHF786311 HRA786277:HRB786311 IAW786277:IAX786311 IKS786277:IKT786311 IUO786277:IUP786311 JEK786277:JEL786311 JOG786277:JOH786311 JYC786277:JYD786311 KHY786277:KHZ786311 KRU786277:KRV786311 LBQ786277:LBR786311 LLM786277:LLN786311 LVI786277:LVJ786311 MFE786277:MFF786311 MPA786277:MPB786311 MYW786277:MYX786311 NIS786277:NIT786311 NSO786277:NSP786311 OCK786277:OCL786311 OMG786277:OMH786311 OWC786277:OWD786311 PFY786277:PFZ786311 PPU786277:PPV786311 PZQ786277:PZR786311 QJM786277:QJN786311 QTI786277:QTJ786311 RDE786277:RDF786311 RNA786277:RNB786311 RWW786277:RWX786311 SGS786277:SGT786311 SQO786277:SQP786311 TAK786277:TAL786311 TKG786277:TKH786311 TUC786277:TUD786311 UDY786277:UDZ786311 UNU786277:UNV786311 UXQ786277:UXR786311 VHM786277:VHN786311 VRI786277:VRJ786311 WBE786277:WBF786311 WLA786277:WLB786311 WUW786277:WUX786311 H851813:I851847 IK851813:IL851847 SG851813:SH851847 ACC851813:ACD851847 ALY851813:ALZ851847 AVU851813:AVV851847 BFQ851813:BFR851847 BPM851813:BPN851847 BZI851813:BZJ851847 CJE851813:CJF851847 CTA851813:CTB851847 DCW851813:DCX851847 DMS851813:DMT851847 DWO851813:DWP851847 EGK851813:EGL851847 EQG851813:EQH851847 FAC851813:FAD851847 FJY851813:FJZ851847 FTU851813:FTV851847 GDQ851813:GDR851847 GNM851813:GNN851847 GXI851813:GXJ851847 HHE851813:HHF851847 HRA851813:HRB851847 IAW851813:IAX851847 IKS851813:IKT851847 IUO851813:IUP851847 JEK851813:JEL851847 JOG851813:JOH851847 JYC851813:JYD851847 KHY851813:KHZ851847 KRU851813:KRV851847 LBQ851813:LBR851847 LLM851813:LLN851847 LVI851813:LVJ851847 MFE851813:MFF851847 MPA851813:MPB851847 MYW851813:MYX851847 NIS851813:NIT851847 NSO851813:NSP851847 OCK851813:OCL851847 OMG851813:OMH851847 OWC851813:OWD851847 PFY851813:PFZ851847 PPU851813:PPV851847 PZQ851813:PZR851847 QJM851813:QJN851847 QTI851813:QTJ851847 RDE851813:RDF851847 RNA851813:RNB851847 RWW851813:RWX851847 SGS851813:SGT851847 SQO851813:SQP851847 TAK851813:TAL851847 TKG851813:TKH851847 TUC851813:TUD851847 UDY851813:UDZ851847 UNU851813:UNV851847 UXQ851813:UXR851847 VHM851813:VHN851847 VRI851813:VRJ851847 WBE851813:WBF851847 WLA851813:WLB851847 WUW851813:WUX851847 H917349:I917383 IK917349:IL917383 SG917349:SH917383 ACC917349:ACD917383 ALY917349:ALZ917383 AVU917349:AVV917383 BFQ917349:BFR917383 BPM917349:BPN917383 BZI917349:BZJ917383 CJE917349:CJF917383 CTA917349:CTB917383 DCW917349:DCX917383 DMS917349:DMT917383 DWO917349:DWP917383 EGK917349:EGL917383 EQG917349:EQH917383 FAC917349:FAD917383 FJY917349:FJZ917383 FTU917349:FTV917383 GDQ917349:GDR917383 GNM917349:GNN917383 GXI917349:GXJ917383 HHE917349:HHF917383 HRA917349:HRB917383 IAW917349:IAX917383 IKS917349:IKT917383 IUO917349:IUP917383 JEK917349:JEL917383 JOG917349:JOH917383 JYC917349:JYD917383 KHY917349:KHZ917383 KRU917349:KRV917383 LBQ917349:LBR917383 LLM917349:LLN917383 LVI917349:LVJ917383 MFE917349:MFF917383 MPA917349:MPB917383 MYW917349:MYX917383 NIS917349:NIT917383 NSO917349:NSP917383 OCK917349:OCL917383 OMG917349:OMH917383 OWC917349:OWD917383 PFY917349:PFZ917383 PPU917349:PPV917383 PZQ917349:PZR917383 QJM917349:QJN917383 QTI917349:QTJ917383 RDE917349:RDF917383 RNA917349:RNB917383 RWW917349:RWX917383 SGS917349:SGT917383 SQO917349:SQP917383 TAK917349:TAL917383 TKG917349:TKH917383 TUC917349:TUD917383 UDY917349:UDZ917383 UNU917349:UNV917383 UXQ917349:UXR917383 VHM917349:VHN917383 VRI917349:VRJ917383 WBE917349:WBF917383 WLA917349:WLB917383 WUW917349:WUX917383 H982885:I982919 IK982885:IL982919 SG982885:SH982919 ACC982885:ACD982919 ALY982885:ALZ982919 AVU982885:AVV982919 BFQ982885:BFR982919 BPM982885:BPN982919 BZI982885:BZJ982919 CJE982885:CJF982919 CTA982885:CTB982919 DCW982885:DCX982919 DMS982885:DMT982919 DWO982885:DWP982919 EGK982885:EGL982919 EQG982885:EQH982919 FAC982885:FAD982919 FJY982885:FJZ982919 FTU982885:FTV982919 GDQ982885:GDR982919 GNM982885:GNN982919 GXI982885:GXJ982919 HHE982885:HHF982919 HRA982885:HRB982919 IAW982885:IAX982919 IKS982885:IKT982919 IUO982885:IUP982919 JEK982885:JEL982919 JOG982885:JOH982919 JYC982885:JYD982919 KHY982885:KHZ982919 KRU982885:KRV982919 LBQ982885:LBR982919 LLM982885:LLN982919 LVI982885:LVJ982919 MFE982885:MFF982919 MPA982885:MPB982919 MYW982885:MYX982919 NIS982885:NIT982919 NSO982885:NSP982919 OCK982885:OCL982919 OMG982885:OMH982919 OWC982885:OWD982919 PFY982885:PFZ982919 PPU982885:PPV982919 PZQ982885:PZR982919 QJM982885:QJN982919 QTI982885:QTJ982919 RDE982885:RDF982919 RNA982885:RNB982919 RWW982885:RWX982919 SGS982885:SGT982919 SQO982885:SQP982919 TAK982885:TAL982919 TKG982885:TKH982919 TUC982885:TUD982919 UDY982885:UDZ982919 UNU982885:UNV982919 UXQ982885:UXR982919 VHM982885:VHN982919 VRI982885:VRJ982919 WBE982885:WBF982919 WLA982885:WLB982919 WUW982885:WUX982919 H65417:I65419 IK65417:IL65419 SG65417:SH65419 ACC65417:ACD65419 ALY65417:ALZ65419 AVU65417:AVV65419 BFQ65417:BFR65419 BPM65417:BPN65419 BZI65417:BZJ65419 CJE65417:CJF65419 CTA65417:CTB65419 DCW65417:DCX65419 DMS65417:DMT65419 DWO65417:DWP65419 EGK65417:EGL65419 EQG65417:EQH65419 FAC65417:FAD65419 FJY65417:FJZ65419 FTU65417:FTV65419 GDQ65417:GDR65419 GNM65417:GNN65419 GXI65417:GXJ65419 HHE65417:HHF65419 HRA65417:HRB65419 IAW65417:IAX65419 IKS65417:IKT65419 IUO65417:IUP65419 JEK65417:JEL65419 JOG65417:JOH65419 JYC65417:JYD65419 KHY65417:KHZ65419 KRU65417:KRV65419 LBQ65417:LBR65419 LLM65417:LLN65419 LVI65417:LVJ65419 MFE65417:MFF65419 MPA65417:MPB65419 MYW65417:MYX65419 NIS65417:NIT65419 NSO65417:NSP65419 OCK65417:OCL65419 OMG65417:OMH65419 OWC65417:OWD65419 PFY65417:PFZ65419 PPU65417:PPV65419 PZQ65417:PZR65419 QJM65417:QJN65419 QTI65417:QTJ65419 RDE65417:RDF65419 RNA65417:RNB65419 RWW65417:RWX65419 SGS65417:SGT65419 SQO65417:SQP65419 TAK65417:TAL65419 TKG65417:TKH65419 TUC65417:TUD65419 UDY65417:UDZ65419 UNU65417:UNV65419 UXQ65417:UXR65419 VHM65417:VHN65419 VRI65417:VRJ65419 WBE65417:WBF65419 WLA65417:WLB65419 WUW65417:WUX65419 H130953:I130955 IK130953:IL130955 SG130953:SH130955 ACC130953:ACD130955 ALY130953:ALZ130955 AVU130953:AVV130955 BFQ130953:BFR130955 BPM130953:BPN130955 BZI130953:BZJ130955 CJE130953:CJF130955 CTA130953:CTB130955 DCW130953:DCX130955 DMS130953:DMT130955 DWO130953:DWP130955 EGK130953:EGL130955 EQG130953:EQH130955 FAC130953:FAD130955 FJY130953:FJZ130955 FTU130953:FTV130955 GDQ130953:GDR130955 GNM130953:GNN130955 GXI130953:GXJ130955 HHE130953:HHF130955 HRA130953:HRB130955 IAW130953:IAX130955 IKS130953:IKT130955 IUO130953:IUP130955 JEK130953:JEL130955 JOG130953:JOH130955 JYC130953:JYD130955 KHY130953:KHZ130955 KRU130953:KRV130955 LBQ130953:LBR130955 LLM130953:LLN130955 LVI130953:LVJ130955 MFE130953:MFF130955 MPA130953:MPB130955 MYW130953:MYX130955 NIS130953:NIT130955 NSO130953:NSP130955 OCK130953:OCL130955 OMG130953:OMH130955 OWC130953:OWD130955 PFY130953:PFZ130955 PPU130953:PPV130955 PZQ130953:PZR130955 QJM130953:QJN130955 QTI130953:QTJ130955 RDE130953:RDF130955 RNA130953:RNB130955 RWW130953:RWX130955 SGS130953:SGT130955 SQO130953:SQP130955 TAK130953:TAL130955 TKG130953:TKH130955 TUC130953:TUD130955 UDY130953:UDZ130955 UNU130953:UNV130955 UXQ130953:UXR130955 VHM130953:VHN130955 VRI130953:VRJ130955 WBE130953:WBF130955 WLA130953:WLB130955 WUW130953:WUX130955 H196489:I196491 IK196489:IL196491 SG196489:SH196491 ACC196489:ACD196491 ALY196489:ALZ196491 AVU196489:AVV196491 BFQ196489:BFR196491 BPM196489:BPN196491 BZI196489:BZJ196491 CJE196489:CJF196491 CTA196489:CTB196491 DCW196489:DCX196491 DMS196489:DMT196491 DWO196489:DWP196491 EGK196489:EGL196491 EQG196489:EQH196491 FAC196489:FAD196491 FJY196489:FJZ196491 FTU196489:FTV196491 GDQ196489:GDR196491 GNM196489:GNN196491 GXI196489:GXJ196491 HHE196489:HHF196491 HRA196489:HRB196491 IAW196489:IAX196491 IKS196489:IKT196491 IUO196489:IUP196491 JEK196489:JEL196491 JOG196489:JOH196491 JYC196489:JYD196491 KHY196489:KHZ196491 KRU196489:KRV196491 LBQ196489:LBR196491 LLM196489:LLN196491 LVI196489:LVJ196491 MFE196489:MFF196491 MPA196489:MPB196491 MYW196489:MYX196491 NIS196489:NIT196491 NSO196489:NSP196491 OCK196489:OCL196491 OMG196489:OMH196491 OWC196489:OWD196491 PFY196489:PFZ196491 PPU196489:PPV196491 PZQ196489:PZR196491 QJM196489:QJN196491 QTI196489:QTJ196491 RDE196489:RDF196491 RNA196489:RNB196491 RWW196489:RWX196491 SGS196489:SGT196491 SQO196489:SQP196491 TAK196489:TAL196491 TKG196489:TKH196491 TUC196489:TUD196491 UDY196489:UDZ196491 UNU196489:UNV196491 UXQ196489:UXR196491 VHM196489:VHN196491 VRI196489:VRJ196491 WBE196489:WBF196491 WLA196489:WLB196491 WUW196489:WUX196491 H262025:I262027 IK262025:IL262027 SG262025:SH262027 ACC262025:ACD262027 ALY262025:ALZ262027 AVU262025:AVV262027 BFQ262025:BFR262027 BPM262025:BPN262027 BZI262025:BZJ262027 CJE262025:CJF262027 CTA262025:CTB262027 DCW262025:DCX262027 DMS262025:DMT262027 DWO262025:DWP262027 EGK262025:EGL262027 EQG262025:EQH262027 FAC262025:FAD262027 FJY262025:FJZ262027 FTU262025:FTV262027 GDQ262025:GDR262027 GNM262025:GNN262027 GXI262025:GXJ262027 HHE262025:HHF262027 HRA262025:HRB262027 IAW262025:IAX262027 IKS262025:IKT262027 IUO262025:IUP262027 JEK262025:JEL262027 JOG262025:JOH262027 JYC262025:JYD262027 KHY262025:KHZ262027 KRU262025:KRV262027 LBQ262025:LBR262027 LLM262025:LLN262027 LVI262025:LVJ262027 MFE262025:MFF262027 MPA262025:MPB262027 MYW262025:MYX262027 NIS262025:NIT262027 NSO262025:NSP262027 OCK262025:OCL262027 OMG262025:OMH262027 OWC262025:OWD262027 PFY262025:PFZ262027 PPU262025:PPV262027 PZQ262025:PZR262027 QJM262025:QJN262027 QTI262025:QTJ262027 RDE262025:RDF262027 RNA262025:RNB262027 RWW262025:RWX262027 SGS262025:SGT262027 SQO262025:SQP262027 TAK262025:TAL262027 TKG262025:TKH262027 TUC262025:TUD262027 UDY262025:UDZ262027 UNU262025:UNV262027 UXQ262025:UXR262027 VHM262025:VHN262027 VRI262025:VRJ262027 WBE262025:WBF262027 WLA262025:WLB262027 WUW262025:WUX262027 H327561:I327563 IK327561:IL327563 SG327561:SH327563 ACC327561:ACD327563 ALY327561:ALZ327563 AVU327561:AVV327563 BFQ327561:BFR327563 BPM327561:BPN327563 BZI327561:BZJ327563 CJE327561:CJF327563 CTA327561:CTB327563 DCW327561:DCX327563 DMS327561:DMT327563 DWO327561:DWP327563 EGK327561:EGL327563 EQG327561:EQH327563 FAC327561:FAD327563 FJY327561:FJZ327563 FTU327561:FTV327563 GDQ327561:GDR327563 GNM327561:GNN327563 GXI327561:GXJ327563 HHE327561:HHF327563 HRA327561:HRB327563 IAW327561:IAX327563 IKS327561:IKT327563 IUO327561:IUP327563 JEK327561:JEL327563 JOG327561:JOH327563 JYC327561:JYD327563 KHY327561:KHZ327563 KRU327561:KRV327563 LBQ327561:LBR327563 LLM327561:LLN327563 LVI327561:LVJ327563 MFE327561:MFF327563 MPA327561:MPB327563 MYW327561:MYX327563 NIS327561:NIT327563 NSO327561:NSP327563 OCK327561:OCL327563 OMG327561:OMH327563 OWC327561:OWD327563 PFY327561:PFZ327563 PPU327561:PPV327563 PZQ327561:PZR327563 QJM327561:QJN327563 QTI327561:QTJ327563 RDE327561:RDF327563 RNA327561:RNB327563 RWW327561:RWX327563 SGS327561:SGT327563 SQO327561:SQP327563 TAK327561:TAL327563 TKG327561:TKH327563 TUC327561:TUD327563 UDY327561:UDZ327563 UNU327561:UNV327563 UXQ327561:UXR327563 VHM327561:VHN327563 VRI327561:VRJ327563 WBE327561:WBF327563 WLA327561:WLB327563 WUW327561:WUX327563 H393097:I393099 IK393097:IL393099 SG393097:SH393099 ACC393097:ACD393099 ALY393097:ALZ393099 AVU393097:AVV393099 BFQ393097:BFR393099 BPM393097:BPN393099 BZI393097:BZJ393099 CJE393097:CJF393099 CTA393097:CTB393099 DCW393097:DCX393099 DMS393097:DMT393099 DWO393097:DWP393099 EGK393097:EGL393099 EQG393097:EQH393099 FAC393097:FAD393099 FJY393097:FJZ393099 FTU393097:FTV393099 GDQ393097:GDR393099 GNM393097:GNN393099 GXI393097:GXJ393099 HHE393097:HHF393099 HRA393097:HRB393099 IAW393097:IAX393099 IKS393097:IKT393099 IUO393097:IUP393099 JEK393097:JEL393099 JOG393097:JOH393099 JYC393097:JYD393099 KHY393097:KHZ393099 KRU393097:KRV393099 LBQ393097:LBR393099 LLM393097:LLN393099 LVI393097:LVJ393099 MFE393097:MFF393099 MPA393097:MPB393099 MYW393097:MYX393099 NIS393097:NIT393099 NSO393097:NSP393099 OCK393097:OCL393099 OMG393097:OMH393099 OWC393097:OWD393099 PFY393097:PFZ393099 PPU393097:PPV393099 PZQ393097:PZR393099 QJM393097:QJN393099 QTI393097:QTJ393099 RDE393097:RDF393099 RNA393097:RNB393099 RWW393097:RWX393099 SGS393097:SGT393099 SQO393097:SQP393099 TAK393097:TAL393099 TKG393097:TKH393099 TUC393097:TUD393099 UDY393097:UDZ393099 UNU393097:UNV393099 UXQ393097:UXR393099 VHM393097:VHN393099 VRI393097:VRJ393099 WBE393097:WBF393099 WLA393097:WLB393099 WUW393097:WUX393099 H458633:I458635 IK458633:IL458635 SG458633:SH458635 ACC458633:ACD458635 ALY458633:ALZ458635 AVU458633:AVV458635 BFQ458633:BFR458635 BPM458633:BPN458635 BZI458633:BZJ458635 CJE458633:CJF458635 CTA458633:CTB458635 DCW458633:DCX458635 DMS458633:DMT458635 DWO458633:DWP458635 EGK458633:EGL458635 EQG458633:EQH458635 FAC458633:FAD458635 FJY458633:FJZ458635 FTU458633:FTV458635 GDQ458633:GDR458635 GNM458633:GNN458635 GXI458633:GXJ458635 HHE458633:HHF458635 HRA458633:HRB458635 IAW458633:IAX458635 IKS458633:IKT458635 IUO458633:IUP458635 JEK458633:JEL458635 JOG458633:JOH458635 JYC458633:JYD458635 KHY458633:KHZ458635 KRU458633:KRV458635 LBQ458633:LBR458635 LLM458633:LLN458635 LVI458633:LVJ458635 MFE458633:MFF458635 MPA458633:MPB458635 MYW458633:MYX458635 NIS458633:NIT458635 NSO458633:NSP458635 OCK458633:OCL458635 OMG458633:OMH458635 OWC458633:OWD458635 PFY458633:PFZ458635 PPU458633:PPV458635 PZQ458633:PZR458635 QJM458633:QJN458635 QTI458633:QTJ458635 RDE458633:RDF458635 RNA458633:RNB458635 RWW458633:RWX458635 SGS458633:SGT458635 SQO458633:SQP458635 TAK458633:TAL458635 TKG458633:TKH458635 TUC458633:TUD458635 UDY458633:UDZ458635 UNU458633:UNV458635 UXQ458633:UXR458635 VHM458633:VHN458635 VRI458633:VRJ458635 WBE458633:WBF458635 WLA458633:WLB458635 WUW458633:WUX458635 H524169:I524171 IK524169:IL524171 SG524169:SH524171 ACC524169:ACD524171 ALY524169:ALZ524171 AVU524169:AVV524171 BFQ524169:BFR524171 BPM524169:BPN524171 BZI524169:BZJ524171 CJE524169:CJF524171 CTA524169:CTB524171 DCW524169:DCX524171 DMS524169:DMT524171 DWO524169:DWP524171 EGK524169:EGL524171 EQG524169:EQH524171 FAC524169:FAD524171 FJY524169:FJZ524171 FTU524169:FTV524171 GDQ524169:GDR524171 GNM524169:GNN524171 GXI524169:GXJ524171 HHE524169:HHF524171 HRA524169:HRB524171 IAW524169:IAX524171 IKS524169:IKT524171 IUO524169:IUP524171 JEK524169:JEL524171 JOG524169:JOH524171 JYC524169:JYD524171 KHY524169:KHZ524171 KRU524169:KRV524171 LBQ524169:LBR524171 LLM524169:LLN524171 LVI524169:LVJ524171 MFE524169:MFF524171 MPA524169:MPB524171 MYW524169:MYX524171 NIS524169:NIT524171 NSO524169:NSP524171 OCK524169:OCL524171 OMG524169:OMH524171 OWC524169:OWD524171 PFY524169:PFZ524171 PPU524169:PPV524171 PZQ524169:PZR524171 QJM524169:QJN524171 QTI524169:QTJ524171 RDE524169:RDF524171 RNA524169:RNB524171 RWW524169:RWX524171 SGS524169:SGT524171 SQO524169:SQP524171 TAK524169:TAL524171 TKG524169:TKH524171 TUC524169:TUD524171 UDY524169:UDZ524171 UNU524169:UNV524171 UXQ524169:UXR524171 VHM524169:VHN524171 VRI524169:VRJ524171 WBE524169:WBF524171 WLA524169:WLB524171 WUW524169:WUX524171 H589705:I589707 IK589705:IL589707 SG589705:SH589707 ACC589705:ACD589707 ALY589705:ALZ589707 AVU589705:AVV589707 BFQ589705:BFR589707 BPM589705:BPN589707 BZI589705:BZJ589707 CJE589705:CJF589707 CTA589705:CTB589707 DCW589705:DCX589707 DMS589705:DMT589707 DWO589705:DWP589707 EGK589705:EGL589707 EQG589705:EQH589707 FAC589705:FAD589707 FJY589705:FJZ589707 FTU589705:FTV589707 GDQ589705:GDR589707 GNM589705:GNN589707 GXI589705:GXJ589707 HHE589705:HHF589707 HRA589705:HRB589707 IAW589705:IAX589707 IKS589705:IKT589707 IUO589705:IUP589707 JEK589705:JEL589707 JOG589705:JOH589707 JYC589705:JYD589707 KHY589705:KHZ589707 KRU589705:KRV589707 LBQ589705:LBR589707 LLM589705:LLN589707 LVI589705:LVJ589707 MFE589705:MFF589707 MPA589705:MPB589707 MYW589705:MYX589707 NIS589705:NIT589707 NSO589705:NSP589707 OCK589705:OCL589707 OMG589705:OMH589707 OWC589705:OWD589707 PFY589705:PFZ589707 PPU589705:PPV589707 PZQ589705:PZR589707 QJM589705:QJN589707 QTI589705:QTJ589707 RDE589705:RDF589707 RNA589705:RNB589707 RWW589705:RWX589707 SGS589705:SGT589707 SQO589705:SQP589707 TAK589705:TAL589707 TKG589705:TKH589707 TUC589705:TUD589707 UDY589705:UDZ589707 UNU589705:UNV589707 UXQ589705:UXR589707 VHM589705:VHN589707 VRI589705:VRJ589707 WBE589705:WBF589707 WLA589705:WLB589707 WUW589705:WUX589707 H655241:I655243 IK655241:IL655243 SG655241:SH655243 ACC655241:ACD655243 ALY655241:ALZ655243 AVU655241:AVV655243 BFQ655241:BFR655243 BPM655241:BPN655243 BZI655241:BZJ655243 CJE655241:CJF655243 CTA655241:CTB655243 DCW655241:DCX655243 DMS655241:DMT655243 DWO655241:DWP655243 EGK655241:EGL655243 EQG655241:EQH655243 FAC655241:FAD655243 FJY655241:FJZ655243 FTU655241:FTV655243 GDQ655241:GDR655243 GNM655241:GNN655243 GXI655241:GXJ655243 HHE655241:HHF655243 HRA655241:HRB655243 IAW655241:IAX655243 IKS655241:IKT655243 IUO655241:IUP655243 JEK655241:JEL655243 JOG655241:JOH655243 JYC655241:JYD655243 KHY655241:KHZ655243 KRU655241:KRV655243 LBQ655241:LBR655243 LLM655241:LLN655243 LVI655241:LVJ655243 MFE655241:MFF655243 MPA655241:MPB655243 MYW655241:MYX655243 NIS655241:NIT655243 NSO655241:NSP655243 OCK655241:OCL655243 OMG655241:OMH655243 OWC655241:OWD655243 PFY655241:PFZ655243 PPU655241:PPV655243 PZQ655241:PZR655243 QJM655241:QJN655243 QTI655241:QTJ655243 RDE655241:RDF655243 RNA655241:RNB655243 RWW655241:RWX655243 SGS655241:SGT655243 SQO655241:SQP655243 TAK655241:TAL655243 TKG655241:TKH655243 TUC655241:TUD655243 UDY655241:UDZ655243 UNU655241:UNV655243 UXQ655241:UXR655243 VHM655241:VHN655243 VRI655241:VRJ655243 WBE655241:WBF655243 WLA655241:WLB655243 WUW655241:WUX655243 H720777:I720779 IK720777:IL720779 SG720777:SH720779 ACC720777:ACD720779 ALY720777:ALZ720779 AVU720777:AVV720779 BFQ720777:BFR720779 BPM720777:BPN720779 BZI720777:BZJ720779 CJE720777:CJF720779 CTA720777:CTB720779 DCW720777:DCX720779 DMS720777:DMT720779 DWO720777:DWP720779 EGK720777:EGL720779 EQG720777:EQH720779 FAC720777:FAD720779 FJY720777:FJZ720779 FTU720777:FTV720779 GDQ720777:GDR720779 GNM720777:GNN720779 GXI720777:GXJ720779 HHE720777:HHF720779 HRA720777:HRB720779 IAW720777:IAX720779 IKS720777:IKT720779 IUO720777:IUP720779 JEK720777:JEL720779 JOG720777:JOH720779 JYC720777:JYD720779 KHY720777:KHZ720779 KRU720777:KRV720779 LBQ720777:LBR720779 LLM720777:LLN720779 LVI720777:LVJ720779 MFE720777:MFF720779 MPA720777:MPB720779 MYW720777:MYX720779 NIS720777:NIT720779 NSO720777:NSP720779 OCK720777:OCL720779 OMG720777:OMH720779 OWC720777:OWD720779 PFY720777:PFZ720779 PPU720777:PPV720779 PZQ720777:PZR720779 QJM720777:QJN720779 QTI720777:QTJ720779 RDE720777:RDF720779 RNA720777:RNB720779 RWW720777:RWX720779 SGS720777:SGT720779 SQO720777:SQP720779 TAK720777:TAL720779 TKG720777:TKH720779 TUC720777:TUD720779 UDY720777:UDZ720779 UNU720777:UNV720779 UXQ720777:UXR720779 VHM720777:VHN720779 VRI720777:VRJ720779 WBE720777:WBF720779 WLA720777:WLB720779 WUW720777:WUX720779 H786313:I786315 IK786313:IL786315 SG786313:SH786315 ACC786313:ACD786315 ALY786313:ALZ786315 AVU786313:AVV786315 BFQ786313:BFR786315 BPM786313:BPN786315 BZI786313:BZJ786315 CJE786313:CJF786315 CTA786313:CTB786315 DCW786313:DCX786315 DMS786313:DMT786315 DWO786313:DWP786315 EGK786313:EGL786315 EQG786313:EQH786315 FAC786313:FAD786315 FJY786313:FJZ786315 FTU786313:FTV786315 GDQ786313:GDR786315 GNM786313:GNN786315 GXI786313:GXJ786315 HHE786313:HHF786315 HRA786313:HRB786315 IAW786313:IAX786315 IKS786313:IKT786315 IUO786313:IUP786315 JEK786313:JEL786315 JOG786313:JOH786315 JYC786313:JYD786315 KHY786313:KHZ786315 KRU786313:KRV786315 LBQ786313:LBR786315 LLM786313:LLN786315 LVI786313:LVJ786315 MFE786313:MFF786315 MPA786313:MPB786315 MYW786313:MYX786315 NIS786313:NIT786315 NSO786313:NSP786315 OCK786313:OCL786315 OMG786313:OMH786315 OWC786313:OWD786315 PFY786313:PFZ786315 PPU786313:PPV786315 PZQ786313:PZR786315 QJM786313:QJN786315 QTI786313:QTJ786315 RDE786313:RDF786315 RNA786313:RNB786315 RWW786313:RWX786315 SGS786313:SGT786315 SQO786313:SQP786315 TAK786313:TAL786315 TKG786313:TKH786315 TUC786313:TUD786315 UDY786313:UDZ786315 UNU786313:UNV786315 UXQ786313:UXR786315 VHM786313:VHN786315 VRI786313:VRJ786315 WBE786313:WBF786315 WLA786313:WLB786315 WUW786313:WUX786315 H851849:I851851 IK851849:IL851851 SG851849:SH851851 ACC851849:ACD851851 ALY851849:ALZ851851 AVU851849:AVV851851 BFQ851849:BFR851851 BPM851849:BPN851851 BZI851849:BZJ851851 CJE851849:CJF851851 CTA851849:CTB851851 DCW851849:DCX851851 DMS851849:DMT851851 DWO851849:DWP851851 EGK851849:EGL851851 EQG851849:EQH851851 FAC851849:FAD851851 FJY851849:FJZ851851 FTU851849:FTV851851 GDQ851849:GDR851851 GNM851849:GNN851851 GXI851849:GXJ851851 HHE851849:HHF851851 HRA851849:HRB851851 IAW851849:IAX851851 IKS851849:IKT851851 IUO851849:IUP851851 JEK851849:JEL851851 JOG851849:JOH851851 JYC851849:JYD851851 KHY851849:KHZ851851 KRU851849:KRV851851 LBQ851849:LBR851851 LLM851849:LLN851851 LVI851849:LVJ851851 MFE851849:MFF851851 MPA851849:MPB851851 MYW851849:MYX851851 NIS851849:NIT851851 NSO851849:NSP851851 OCK851849:OCL851851 OMG851849:OMH851851 OWC851849:OWD851851 PFY851849:PFZ851851 PPU851849:PPV851851 PZQ851849:PZR851851 QJM851849:QJN851851 QTI851849:QTJ851851 RDE851849:RDF851851 RNA851849:RNB851851 RWW851849:RWX851851 SGS851849:SGT851851 SQO851849:SQP851851 TAK851849:TAL851851 TKG851849:TKH851851 TUC851849:TUD851851 UDY851849:UDZ851851 UNU851849:UNV851851 UXQ851849:UXR851851 VHM851849:VHN851851 VRI851849:VRJ851851 WBE851849:WBF851851 WLA851849:WLB851851 WUW851849:WUX851851 H917385:I917387 IK917385:IL917387 SG917385:SH917387 ACC917385:ACD917387 ALY917385:ALZ917387 AVU917385:AVV917387 BFQ917385:BFR917387 BPM917385:BPN917387 BZI917385:BZJ917387 CJE917385:CJF917387 CTA917385:CTB917387 DCW917385:DCX917387 DMS917385:DMT917387 DWO917385:DWP917387 EGK917385:EGL917387 EQG917385:EQH917387 FAC917385:FAD917387 FJY917385:FJZ917387 FTU917385:FTV917387 GDQ917385:GDR917387 GNM917385:GNN917387 GXI917385:GXJ917387 HHE917385:HHF917387 HRA917385:HRB917387 IAW917385:IAX917387 IKS917385:IKT917387 IUO917385:IUP917387 JEK917385:JEL917387 JOG917385:JOH917387 JYC917385:JYD917387 KHY917385:KHZ917387 KRU917385:KRV917387 LBQ917385:LBR917387 LLM917385:LLN917387 LVI917385:LVJ917387 MFE917385:MFF917387 MPA917385:MPB917387 MYW917385:MYX917387 NIS917385:NIT917387 NSO917385:NSP917387 OCK917385:OCL917387 OMG917385:OMH917387 OWC917385:OWD917387 PFY917385:PFZ917387 PPU917385:PPV917387 PZQ917385:PZR917387 QJM917385:QJN917387 QTI917385:QTJ917387 RDE917385:RDF917387 RNA917385:RNB917387 RWW917385:RWX917387 SGS917385:SGT917387 SQO917385:SQP917387 TAK917385:TAL917387 TKG917385:TKH917387 TUC917385:TUD917387 UDY917385:UDZ917387 UNU917385:UNV917387 UXQ917385:UXR917387 VHM917385:VHN917387 VRI917385:VRJ917387 WBE917385:WBF917387 WLA917385:WLB917387 WUW917385:WUX917387 H982921:I982923 IK982921:IL982923 SG982921:SH982923 ACC982921:ACD982923 ALY982921:ALZ982923 AVU982921:AVV982923 BFQ982921:BFR982923 BPM982921:BPN982923 BZI982921:BZJ982923 CJE982921:CJF982923 CTA982921:CTB982923 DCW982921:DCX982923 DMS982921:DMT982923 DWO982921:DWP982923 EGK982921:EGL982923 EQG982921:EQH982923 FAC982921:FAD982923 FJY982921:FJZ982923 FTU982921:FTV982923 GDQ982921:GDR982923 GNM982921:GNN982923 GXI982921:GXJ982923 HHE982921:HHF982923 HRA982921:HRB982923 IAW982921:IAX982923 IKS982921:IKT982923 IUO982921:IUP982923 JEK982921:JEL982923 JOG982921:JOH982923 JYC982921:JYD982923 KHY982921:KHZ982923 KRU982921:KRV982923 LBQ982921:LBR982923 LLM982921:LLN982923 LVI982921:LVJ982923 MFE982921:MFF982923 MPA982921:MPB982923 MYW982921:MYX982923 NIS982921:NIT982923 NSO982921:NSP982923 OCK982921:OCL982923 OMG982921:OMH982923 OWC982921:OWD982923 PFY982921:PFZ982923 PPU982921:PPV982923 PZQ982921:PZR982923 QJM982921:QJN982923 QTI982921:QTJ982923 RDE982921:RDF982923 RNA982921:RNB982923 RWW982921:RWX982923 SGS982921:SGT982923 SQO982921:SQP982923 TAK982921:TAL982923 TKG982921:TKH982923 TUC982921:TUD982923 UDY982921:UDZ982923 UNU982921:UNV982923 UXQ982921:UXR982923 VHM982921:VHN982923 VRI982921:VRJ982923 WBE982921:WBF982923 WLA982921:WLB982923 WUW982921:WUX982923 H65376:I65379 IK65376:IL65379 SG65376:SH65379 ACC65376:ACD65379 ALY65376:ALZ65379 AVU65376:AVV65379 BFQ65376:BFR65379 BPM65376:BPN65379 BZI65376:BZJ65379 CJE65376:CJF65379 CTA65376:CTB65379 DCW65376:DCX65379 DMS65376:DMT65379 DWO65376:DWP65379 EGK65376:EGL65379 EQG65376:EQH65379 FAC65376:FAD65379 FJY65376:FJZ65379 FTU65376:FTV65379 GDQ65376:GDR65379 GNM65376:GNN65379 GXI65376:GXJ65379 HHE65376:HHF65379 HRA65376:HRB65379 IAW65376:IAX65379 IKS65376:IKT65379 IUO65376:IUP65379 JEK65376:JEL65379 JOG65376:JOH65379 JYC65376:JYD65379 KHY65376:KHZ65379 KRU65376:KRV65379 LBQ65376:LBR65379 LLM65376:LLN65379 LVI65376:LVJ65379 MFE65376:MFF65379 MPA65376:MPB65379 MYW65376:MYX65379 NIS65376:NIT65379 NSO65376:NSP65379 OCK65376:OCL65379 OMG65376:OMH65379 OWC65376:OWD65379 PFY65376:PFZ65379 PPU65376:PPV65379 PZQ65376:PZR65379 QJM65376:QJN65379 QTI65376:QTJ65379 RDE65376:RDF65379 RNA65376:RNB65379 RWW65376:RWX65379 SGS65376:SGT65379 SQO65376:SQP65379 TAK65376:TAL65379 TKG65376:TKH65379 TUC65376:TUD65379 UDY65376:UDZ65379 UNU65376:UNV65379 UXQ65376:UXR65379 VHM65376:VHN65379 VRI65376:VRJ65379 WBE65376:WBF65379 WLA65376:WLB65379 WUW65376:WUX65379 H130912:I130915 IK130912:IL130915 SG130912:SH130915 ACC130912:ACD130915 ALY130912:ALZ130915 AVU130912:AVV130915 BFQ130912:BFR130915 BPM130912:BPN130915 BZI130912:BZJ130915 CJE130912:CJF130915 CTA130912:CTB130915 DCW130912:DCX130915 DMS130912:DMT130915 DWO130912:DWP130915 EGK130912:EGL130915 EQG130912:EQH130915 FAC130912:FAD130915 FJY130912:FJZ130915 FTU130912:FTV130915 GDQ130912:GDR130915 GNM130912:GNN130915 GXI130912:GXJ130915 HHE130912:HHF130915 HRA130912:HRB130915 IAW130912:IAX130915 IKS130912:IKT130915 IUO130912:IUP130915 JEK130912:JEL130915 JOG130912:JOH130915 JYC130912:JYD130915 KHY130912:KHZ130915 KRU130912:KRV130915 LBQ130912:LBR130915 LLM130912:LLN130915 LVI130912:LVJ130915 MFE130912:MFF130915 MPA130912:MPB130915 MYW130912:MYX130915 NIS130912:NIT130915 NSO130912:NSP130915 OCK130912:OCL130915 OMG130912:OMH130915 OWC130912:OWD130915 PFY130912:PFZ130915 PPU130912:PPV130915 PZQ130912:PZR130915 QJM130912:QJN130915 QTI130912:QTJ130915 RDE130912:RDF130915 RNA130912:RNB130915 RWW130912:RWX130915 SGS130912:SGT130915 SQO130912:SQP130915 TAK130912:TAL130915 TKG130912:TKH130915 TUC130912:TUD130915 UDY130912:UDZ130915 UNU130912:UNV130915 UXQ130912:UXR130915 VHM130912:VHN130915 VRI130912:VRJ130915 WBE130912:WBF130915 WLA130912:WLB130915 WUW130912:WUX130915 H196448:I196451 IK196448:IL196451 SG196448:SH196451 ACC196448:ACD196451 ALY196448:ALZ196451 AVU196448:AVV196451 BFQ196448:BFR196451 BPM196448:BPN196451 BZI196448:BZJ196451 CJE196448:CJF196451 CTA196448:CTB196451 DCW196448:DCX196451 DMS196448:DMT196451 DWO196448:DWP196451 EGK196448:EGL196451 EQG196448:EQH196451 FAC196448:FAD196451 FJY196448:FJZ196451 FTU196448:FTV196451 GDQ196448:GDR196451 GNM196448:GNN196451 GXI196448:GXJ196451 HHE196448:HHF196451 HRA196448:HRB196451 IAW196448:IAX196451 IKS196448:IKT196451 IUO196448:IUP196451 JEK196448:JEL196451 JOG196448:JOH196451 JYC196448:JYD196451 KHY196448:KHZ196451 KRU196448:KRV196451 LBQ196448:LBR196451 LLM196448:LLN196451 LVI196448:LVJ196451 MFE196448:MFF196451 MPA196448:MPB196451 MYW196448:MYX196451 NIS196448:NIT196451 NSO196448:NSP196451 OCK196448:OCL196451 OMG196448:OMH196451 OWC196448:OWD196451 PFY196448:PFZ196451 PPU196448:PPV196451 PZQ196448:PZR196451 QJM196448:QJN196451 QTI196448:QTJ196451 RDE196448:RDF196451 RNA196448:RNB196451 RWW196448:RWX196451 SGS196448:SGT196451 SQO196448:SQP196451 TAK196448:TAL196451 TKG196448:TKH196451 TUC196448:TUD196451 UDY196448:UDZ196451 UNU196448:UNV196451 UXQ196448:UXR196451 VHM196448:VHN196451 VRI196448:VRJ196451 WBE196448:WBF196451 WLA196448:WLB196451 WUW196448:WUX196451 H261984:I261987 IK261984:IL261987 SG261984:SH261987 ACC261984:ACD261987 ALY261984:ALZ261987 AVU261984:AVV261987 BFQ261984:BFR261987 BPM261984:BPN261987 BZI261984:BZJ261987 CJE261984:CJF261987 CTA261984:CTB261987 DCW261984:DCX261987 DMS261984:DMT261987 DWO261984:DWP261987 EGK261984:EGL261987 EQG261984:EQH261987 FAC261984:FAD261987 FJY261984:FJZ261987 FTU261984:FTV261987 GDQ261984:GDR261987 GNM261984:GNN261987 GXI261984:GXJ261987 HHE261984:HHF261987 HRA261984:HRB261987 IAW261984:IAX261987 IKS261984:IKT261987 IUO261984:IUP261987 JEK261984:JEL261987 JOG261984:JOH261987 JYC261984:JYD261987 KHY261984:KHZ261987 KRU261984:KRV261987 LBQ261984:LBR261987 LLM261984:LLN261987 LVI261984:LVJ261987 MFE261984:MFF261987 MPA261984:MPB261987 MYW261984:MYX261987 NIS261984:NIT261987 NSO261984:NSP261987 OCK261984:OCL261987 OMG261984:OMH261987 OWC261984:OWD261987 PFY261984:PFZ261987 PPU261984:PPV261987 PZQ261984:PZR261987 QJM261984:QJN261987 QTI261984:QTJ261987 RDE261984:RDF261987 RNA261984:RNB261987 RWW261984:RWX261987 SGS261984:SGT261987 SQO261984:SQP261987 TAK261984:TAL261987 TKG261984:TKH261987 TUC261984:TUD261987 UDY261984:UDZ261987 UNU261984:UNV261987 UXQ261984:UXR261987 VHM261984:VHN261987 VRI261984:VRJ261987 WBE261984:WBF261987 WLA261984:WLB261987 WUW261984:WUX261987 H327520:I327523 IK327520:IL327523 SG327520:SH327523 ACC327520:ACD327523 ALY327520:ALZ327523 AVU327520:AVV327523 BFQ327520:BFR327523 BPM327520:BPN327523 BZI327520:BZJ327523 CJE327520:CJF327523 CTA327520:CTB327523 DCW327520:DCX327523 DMS327520:DMT327523 DWO327520:DWP327523 EGK327520:EGL327523 EQG327520:EQH327523 FAC327520:FAD327523 FJY327520:FJZ327523 FTU327520:FTV327523 GDQ327520:GDR327523 GNM327520:GNN327523 GXI327520:GXJ327523 HHE327520:HHF327523 HRA327520:HRB327523 IAW327520:IAX327523 IKS327520:IKT327523 IUO327520:IUP327523 JEK327520:JEL327523 JOG327520:JOH327523 JYC327520:JYD327523 KHY327520:KHZ327523 KRU327520:KRV327523 LBQ327520:LBR327523 LLM327520:LLN327523 LVI327520:LVJ327523 MFE327520:MFF327523 MPA327520:MPB327523 MYW327520:MYX327523 NIS327520:NIT327523 NSO327520:NSP327523 OCK327520:OCL327523 OMG327520:OMH327523 OWC327520:OWD327523 PFY327520:PFZ327523 PPU327520:PPV327523 PZQ327520:PZR327523 QJM327520:QJN327523 QTI327520:QTJ327523 RDE327520:RDF327523 RNA327520:RNB327523 RWW327520:RWX327523 SGS327520:SGT327523 SQO327520:SQP327523 TAK327520:TAL327523 TKG327520:TKH327523 TUC327520:TUD327523 UDY327520:UDZ327523 UNU327520:UNV327523 UXQ327520:UXR327523 VHM327520:VHN327523 VRI327520:VRJ327523 WBE327520:WBF327523 WLA327520:WLB327523 WUW327520:WUX327523 H393056:I393059 IK393056:IL393059 SG393056:SH393059 ACC393056:ACD393059 ALY393056:ALZ393059 AVU393056:AVV393059 BFQ393056:BFR393059 BPM393056:BPN393059 BZI393056:BZJ393059 CJE393056:CJF393059 CTA393056:CTB393059 DCW393056:DCX393059 DMS393056:DMT393059 DWO393056:DWP393059 EGK393056:EGL393059 EQG393056:EQH393059 FAC393056:FAD393059 FJY393056:FJZ393059 FTU393056:FTV393059 GDQ393056:GDR393059 GNM393056:GNN393059 GXI393056:GXJ393059 HHE393056:HHF393059 HRA393056:HRB393059 IAW393056:IAX393059 IKS393056:IKT393059 IUO393056:IUP393059 JEK393056:JEL393059 JOG393056:JOH393059 JYC393056:JYD393059 KHY393056:KHZ393059 KRU393056:KRV393059 LBQ393056:LBR393059 LLM393056:LLN393059 LVI393056:LVJ393059 MFE393056:MFF393059 MPA393056:MPB393059 MYW393056:MYX393059 NIS393056:NIT393059 NSO393056:NSP393059 OCK393056:OCL393059 OMG393056:OMH393059 OWC393056:OWD393059 PFY393056:PFZ393059 PPU393056:PPV393059 PZQ393056:PZR393059 QJM393056:QJN393059 QTI393056:QTJ393059 RDE393056:RDF393059 RNA393056:RNB393059 RWW393056:RWX393059 SGS393056:SGT393059 SQO393056:SQP393059 TAK393056:TAL393059 TKG393056:TKH393059 TUC393056:TUD393059 UDY393056:UDZ393059 UNU393056:UNV393059 UXQ393056:UXR393059 VHM393056:VHN393059 VRI393056:VRJ393059 WBE393056:WBF393059 WLA393056:WLB393059 WUW393056:WUX393059 H458592:I458595 IK458592:IL458595 SG458592:SH458595 ACC458592:ACD458595 ALY458592:ALZ458595 AVU458592:AVV458595 BFQ458592:BFR458595 BPM458592:BPN458595 BZI458592:BZJ458595 CJE458592:CJF458595 CTA458592:CTB458595 DCW458592:DCX458595 DMS458592:DMT458595 DWO458592:DWP458595 EGK458592:EGL458595 EQG458592:EQH458595 FAC458592:FAD458595 FJY458592:FJZ458595 FTU458592:FTV458595 GDQ458592:GDR458595 GNM458592:GNN458595 GXI458592:GXJ458595 HHE458592:HHF458595 HRA458592:HRB458595 IAW458592:IAX458595 IKS458592:IKT458595 IUO458592:IUP458595 JEK458592:JEL458595 JOG458592:JOH458595 JYC458592:JYD458595 KHY458592:KHZ458595 KRU458592:KRV458595 LBQ458592:LBR458595 LLM458592:LLN458595 LVI458592:LVJ458595 MFE458592:MFF458595 MPA458592:MPB458595 MYW458592:MYX458595 NIS458592:NIT458595 NSO458592:NSP458595 OCK458592:OCL458595 OMG458592:OMH458595 OWC458592:OWD458595 PFY458592:PFZ458595 PPU458592:PPV458595 PZQ458592:PZR458595 QJM458592:QJN458595 QTI458592:QTJ458595 RDE458592:RDF458595 RNA458592:RNB458595 RWW458592:RWX458595 SGS458592:SGT458595 SQO458592:SQP458595 TAK458592:TAL458595 TKG458592:TKH458595 TUC458592:TUD458595 UDY458592:UDZ458595 UNU458592:UNV458595 UXQ458592:UXR458595 VHM458592:VHN458595 VRI458592:VRJ458595 WBE458592:WBF458595 WLA458592:WLB458595 WUW458592:WUX458595 H524128:I524131 IK524128:IL524131 SG524128:SH524131 ACC524128:ACD524131 ALY524128:ALZ524131 AVU524128:AVV524131 BFQ524128:BFR524131 BPM524128:BPN524131 BZI524128:BZJ524131 CJE524128:CJF524131 CTA524128:CTB524131 DCW524128:DCX524131 DMS524128:DMT524131 DWO524128:DWP524131 EGK524128:EGL524131 EQG524128:EQH524131 FAC524128:FAD524131 FJY524128:FJZ524131 FTU524128:FTV524131 GDQ524128:GDR524131 GNM524128:GNN524131 GXI524128:GXJ524131 HHE524128:HHF524131 HRA524128:HRB524131 IAW524128:IAX524131 IKS524128:IKT524131 IUO524128:IUP524131 JEK524128:JEL524131 JOG524128:JOH524131 JYC524128:JYD524131 KHY524128:KHZ524131 KRU524128:KRV524131 LBQ524128:LBR524131 LLM524128:LLN524131 LVI524128:LVJ524131 MFE524128:MFF524131 MPA524128:MPB524131 MYW524128:MYX524131 NIS524128:NIT524131 NSO524128:NSP524131 OCK524128:OCL524131 OMG524128:OMH524131 OWC524128:OWD524131 PFY524128:PFZ524131 PPU524128:PPV524131 PZQ524128:PZR524131 QJM524128:QJN524131 QTI524128:QTJ524131 RDE524128:RDF524131 RNA524128:RNB524131 RWW524128:RWX524131 SGS524128:SGT524131 SQO524128:SQP524131 TAK524128:TAL524131 TKG524128:TKH524131 TUC524128:TUD524131 UDY524128:UDZ524131 UNU524128:UNV524131 UXQ524128:UXR524131 VHM524128:VHN524131 VRI524128:VRJ524131 WBE524128:WBF524131 WLA524128:WLB524131 WUW524128:WUX524131 H589664:I589667 IK589664:IL589667 SG589664:SH589667 ACC589664:ACD589667 ALY589664:ALZ589667 AVU589664:AVV589667 BFQ589664:BFR589667 BPM589664:BPN589667 BZI589664:BZJ589667 CJE589664:CJF589667 CTA589664:CTB589667 DCW589664:DCX589667 DMS589664:DMT589667 DWO589664:DWP589667 EGK589664:EGL589667 EQG589664:EQH589667 FAC589664:FAD589667 FJY589664:FJZ589667 FTU589664:FTV589667 GDQ589664:GDR589667 GNM589664:GNN589667 GXI589664:GXJ589667 HHE589664:HHF589667 HRA589664:HRB589667 IAW589664:IAX589667 IKS589664:IKT589667 IUO589664:IUP589667 JEK589664:JEL589667 JOG589664:JOH589667 JYC589664:JYD589667 KHY589664:KHZ589667 KRU589664:KRV589667 LBQ589664:LBR589667 LLM589664:LLN589667 LVI589664:LVJ589667 MFE589664:MFF589667 MPA589664:MPB589667 MYW589664:MYX589667 NIS589664:NIT589667 NSO589664:NSP589667 OCK589664:OCL589667 OMG589664:OMH589667 OWC589664:OWD589667 PFY589664:PFZ589667 PPU589664:PPV589667 PZQ589664:PZR589667 QJM589664:QJN589667 QTI589664:QTJ589667 RDE589664:RDF589667 RNA589664:RNB589667 RWW589664:RWX589667 SGS589664:SGT589667 SQO589664:SQP589667 TAK589664:TAL589667 TKG589664:TKH589667 TUC589664:TUD589667 UDY589664:UDZ589667 UNU589664:UNV589667 UXQ589664:UXR589667 VHM589664:VHN589667 VRI589664:VRJ589667 WBE589664:WBF589667 WLA589664:WLB589667 WUW589664:WUX589667 H655200:I655203 IK655200:IL655203 SG655200:SH655203 ACC655200:ACD655203 ALY655200:ALZ655203 AVU655200:AVV655203 BFQ655200:BFR655203 BPM655200:BPN655203 BZI655200:BZJ655203 CJE655200:CJF655203 CTA655200:CTB655203 DCW655200:DCX655203 DMS655200:DMT655203 DWO655200:DWP655203 EGK655200:EGL655203 EQG655200:EQH655203 FAC655200:FAD655203 FJY655200:FJZ655203 FTU655200:FTV655203 GDQ655200:GDR655203 GNM655200:GNN655203 GXI655200:GXJ655203 HHE655200:HHF655203 HRA655200:HRB655203 IAW655200:IAX655203 IKS655200:IKT655203 IUO655200:IUP655203 JEK655200:JEL655203 JOG655200:JOH655203 JYC655200:JYD655203 KHY655200:KHZ655203 KRU655200:KRV655203 LBQ655200:LBR655203 LLM655200:LLN655203 LVI655200:LVJ655203 MFE655200:MFF655203 MPA655200:MPB655203 MYW655200:MYX655203 NIS655200:NIT655203 NSO655200:NSP655203 OCK655200:OCL655203 OMG655200:OMH655203 OWC655200:OWD655203 PFY655200:PFZ655203 PPU655200:PPV655203 PZQ655200:PZR655203 QJM655200:QJN655203 QTI655200:QTJ655203 RDE655200:RDF655203 RNA655200:RNB655203 RWW655200:RWX655203 SGS655200:SGT655203 SQO655200:SQP655203 TAK655200:TAL655203 TKG655200:TKH655203 TUC655200:TUD655203 UDY655200:UDZ655203 UNU655200:UNV655203 UXQ655200:UXR655203 VHM655200:VHN655203 VRI655200:VRJ655203 WBE655200:WBF655203 WLA655200:WLB655203 WUW655200:WUX655203 H720736:I720739 IK720736:IL720739 SG720736:SH720739 ACC720736:ACD720739 ALY720736:ALZ720739 AVU720736:AVV720739 BFQ720736:BFR720739 BPM720736:BPN720739 BZI720736:BZJ720739 CJE720736:CJF720739 CTA720736:CTB720739 DCW720736:DCX720739 DMS720736:DMT720739 DWO720736:DWP720739 EGK720736:EGL720739 EQG720736:EQH720739 FAC720736:FAD720739 FJY720736:FJZ720739 FTU720736:FTV720739 GDQ720736:GDR720739 GNM720736:GNN720739 GXI720736:GXJ720739 HHE720736:HHF720739 HRA720736:HRB720739 IAW720736:IAX720739 IKS720736:IKT720739 IUO720736:IUP720739 JEK720736:JEL720739 JOG720736:JOH720739 JYC720736:JYD720739 KHY720736:KHZ720739 KRU720736:KRV720739 LBQ720736:LBR720739 LLM720736:LLN720739 LVI720736:LVJ720739 MFE720736:MFF720739 MPA720736:MPB720739 MYW720736:MYX720739 NIS720736:NIT720739 NSO720736:NSP720739 OCK720736:OCL720739 OMG720736:OMH720739 OWC720736:OWD720739 PFY720736:PFZ720739 PPU720736:PPV720739 PZQ720736:PZR720739 QJM720736:QJN720739 QTI720736:QTJ720739 RDE720736:RDF720739 RNA720736:RNB720739 RWW720736:RWX720739 SGS720736:SGT720739 SQO720736:SQP720739 TAK720736:TAL720739 TKG720736:TKH720739 TUC720736:TUD720739 UDY720736:UDZ720739 UNU720736:UNV720739 UXQ720736:UXR720739 VHM720736:VHN720739 VRI720736:VRJ720739 WBE720736:WBF720739 WLA720736:WLB720739 WUW720736:WUX720739 H786272:I786275 IK786272:IL786275 SG786272:SH786275 ACC786272:ACD786275 ALY786272:ALZ786275 AVU786272:AVV786275 BFQ786272:BFR786275 BPM786272:BPN786275 BZI786272:BZJ786275 CJE786272:CJF786275 CTA786272:CTB786275 DCW786272:DCX786275 DMS786272:DMT786275 DWO786272:DWP786275 EGK786272:EGL786275 EQG786272:EQH786275 FAC786272:FAD786275 FJY786272:FJZ786275 FTU786272:FTV786275 GDQ786272:GDR786275 GNM786272:GNN786275 GXI786272:GXJ786275 HHE786272:HHF786275 HRA786272:HRB786275 IAW786272:IAX786275 IKS786272:IKT786275 IUO786272:IUP786275 JEK786272:JEL786275 JOG786272:JOH786275 JYC786272:JYD786275 KHY786272:KHZ786275 KRU786272:KRV786275 LBQ786272:LBR786275 LLM786272:LLN786275 LVI786272:LVJ786275 MFE786272:MFF786275 MPA786272:MPB786275 MYW786272:MYX786275 NIS786272:NIT786275 NSO786272:NSP786275 OCK786272:OCL786275 OMG786272:OMH786275 OWC786272:OWD786275 PFY786272:PFZ786275 PPU786272:PPV786275 PZQ786272:PZR786275 QJM786272:QJN786275 QTI786272:QTJ786275 RDE786272:RDF786275 RNA786272:RNB786275 RWW786272:RWX786275 SGS786272:SGT786275 SQO786272:SQP786275 TAK786272:TAL786275 TKG786272:TKH786275 TUC786272:TUD786275 UDY786272:UDZ786275 UNU786272:UNV786275 UXQ786272:UXR786275 VHM786272:VHN786275 VRI786272:VRJ786275 WBE786272:WBF786275 WLA786272:WLB786275 WUW786272:WUX786275 H851808:I851811 IK851808:IL851811 SG851808:SH851811 ACC851808:ACD851811 ALY851808:ALZ851811 AVU851808:AVV851811 BFQ851808:BFR851811 BPM851808:BPN851811 BZI851808:BZJ851811 CJE851808:CJF851811 CTA851808:CTB851811 DCW851808:DCX851811 DMS851808:DMT851811 DWO851808:DWP851811 EGK851808:EGL851811 EQG851808:EQH851811 FAC851808:FAD851811 FJY851808:FJZ851811 FTU851808:FTV851811 GDQ851808:GDR851811 GNM851808:GNN851811 GXI851808:GXJ851811 HHE851808:HHF851811 HRA851808:HRB851811 IAW851808:IAX851811 IKS851808:IKT851811 IUO851808:IUP851811 JEK851808:JEL851811 JOG851808:JOH851811 JYC851808:JYD851811 KHY851808:KHZ851811 KRU851808:KRV851811 LBQ851808:LBR851811 LLM851808:LLN851811 LVI851808:LVJ851811 MFE851808:MFF851811 MPA851808:MPB851811 MYW851808:MYX851811 NIS851808:NIT851811 NSO851808:NSP851811 OCK851808:OCL851811 OMG851808:OMH851811 OWC851808:OWD851811 PFY851808:PFZ851811 PPU851808:PPV851811 PZQ851808:PZR851811 QJM851808:QJN851811 QTI851808:QTJ851811 RDE851808:RDF851811 RNA851808:RNB851811 RWW851808:RWX851811 SGS851808:SGT851811 SQO851808:SQP851811 TAK851808:TAL851811 TKG851808:TKH851811 TUC851808:TUD851811 UDY851808:UDZ851811 UNU851808:UNV851811 UXQ851808:UXR851811 VHM851808:VHN851811 VRI851808:VRJ851811 WBE851808:WBF851811 WLA851808:WLB851811 WUW851808:WUX851811 H917344:I917347 IK917344:IL917347 SG917344:SH917347 ACC917344:ACD917347 ALY917344:ALZ917347 AVU917344:AVV917347 BFQ917344:BFR917347 BPM917344:BPN917347 BZI917344:BZJ917347 CJE917344:CJF917347 CTA917344:CTB917347 DCW917344:DCX917347 DMS917344:DMT917347 DWO917344:DWP917347 EGK917344:EGL917347 EQG917344:EQH917347 FAC917344:FAD917347 FJY917344:FJZ917347 FTU917344:FTV917347 GDQ917344:GDR917347 GNM917344:GNN917347 GXI917344:GXJ917347 HHE917344:HHF917347 HRA917344:HRB917347 IAW917344:IAX917347 IKS917344:IKT917347 IUO917344:IUP917347 JEK917344:JEL917347 JOG917344:JOH917347 JYC917344:JYD917347 KHY917344:KHZ917347 KRU917344:KRV917347 LBQ917344:LBR917347 LLM917344:LLN917347 LVI917344:LVJ917347 MFE917344:MFF917347 MPA917344:MPB917347 MYW917344:MYX917347 NIS917344:NIT917347 NSO917344:NSP917347 OCK917344:OCL917347 OMG917344:OMH917347 OWC917344:OWD917347 PFY917344:PFZ917347 PPU917344:PPV917347 PZQ917344:PZR917347 QJM917344:QJN917347 QTI917344:QTJ917347 RDE917344:RDF917347 RNA917344:RNB917347 RWW917344:RWX917347 SGS917344:SGT917347 SQO917344:SQP917347 TAK917344:TAL917347 TKG917344:TKH917347 TUC917344:TUD917347 UDY917344:UDZ917347 UNU917344:UNV917347 UXQ917344:UXR917347 VHM917344:VHN917347 VRI917344:VRJ917347 WBE917344:WBF917347 WLA917344:WLB917347 WUW917344:WUX917347 H982880:I982883 IK982880:IL982883 SG982880:SH982883 ACC982880:ACD982883 ALY982880:ALZ982883 AVU982880:AVV982883 BFQ982880:BFR982883 BPM982880:BPN982883 BZI982880:BZJ982883 CJE982880:CJF982883 CTA982880:CTB982883 DCW982880:DCX982883 DMS982880:DMT982883 DWO982880:DWP982883 EGK982880:EGL982883 EQG982880:EQH982883 FAC982880:FAD982883 FJY982880:FJZ982883 FTU982880:FTV982883 GDQ982880:GDR982883 GNM982880:GNN982883 GXI982880:GXJ982883 HHE982880:HHF982883 HRA982880:HRB982883 IAW982880:IAX982883 IKS982880:IKT982883 IUO982880:IUP982883 JEK982880:JEL982883 JOG982880:JOH982883 JYC982880:JYD982883 KHY982880:KHZ982883 KRU982880:KRV982883 LBQ982880:LBR982883 LLM982880:LLN982883 LVI982880:LVJ982883 MFE982880:MFF982883 MPA982880:MPB982883 MYW982880:MYX982883 NIS982880:NIT982883 NSO982880:NSP982883 OCK982880:OCL982883 OMG982880:OMH982883 OWC982880:OWD982883 PFY982880:PFZ982883 PPU982880:PPV982883 PZQ982880:PZR982883 QJM982880:QJN982883 QTI982880:QTJ982883 RDE982880:RDF982883 RNA982880:RNB982883 RWW982880:RWX982883 SGS982880:SGT982883 SQO982880:SQP982883 TAK982880:TAL982883 TKG982880:TKH982883 TUC982880:TUD982883 UDY982880:UDZ982883 UNU982880:UNV982883 UXQ982880:UXR982883 VHM982880:VHN982883 VRI982880:VRJ982883 WBE982880:WBF982883 WLA982880:WLB982883 WUW982880:WUX982883" xr:uid="{00000000-0002-0000-0200-000000000000}">
      <formula1>0</formula1>
    </dataValidation>
    <dataValidation type="whole" operator="notEqual" allowBlank="1" showInputMessage="1" showErrorMessage="1" errorTitle="Incorrect entry" error="You can enter only positive or negative whole numbers." sqref="H65380:I65380 IK65380:IL65380 SG65380:SH65380 ACC65380:ACD65380 ALY65380:ALZ65380 AVU65380:AVV65380 BFQ65380:BFR65380 BPM65380:BPN65380 BZI65380:BZJ65380 CJE65380:CJF65380 CTA65380:CTB65380 DCW65380:DCX65380 DMS65380:DMT65380 DWO65380:DWP65380 EGK65380:EGL65380 EQG65380:EQH65380 FAC65380:FAD65380 FJY65380:FJZ65380 FTU65380:FTV65380 GDQ65380:GDR65380 GNM65380:GNN65380 GXI65380:GXJ65380 HHE65380:HHF65380 HRA65380:HRB65380 IAW65380:IAX65380 IKS65380:IKT65380 IUO65380:IUP65380 JEK65380:JEL65380 JOG65380:JOH65380 JYC65380:JYD65380 KHY65380:KHZ65380 KRU65380:KRV65380 LBQ65380:LBR65380 LLM65380:LLN65380 LVI65380:LVJ65380 MFE65380:MFF65380 MPA65380:MPB65380 MYW65380:MYX65380 NIS65380:NIT65380 NSO65380:NSP65380 OCK65380:OCL65380 OMG65380:OMH65380 OWC65380:OWD65380 PFY65380:PFZ65380 PPU65380:PPV65380 PZQ65380:PZR65380 QJM65380:QJN65380 QTI65380:QTJ65380 RDE65380:RDF65380 RNA65380:RNB65380 RWW65380:RWX65380 SGS65380:SGT65380 SQO65380:SQP65380 TAK65380:TAL65380 TKG65380:TKH65380 TUC65380:TUD65380 UDY65380:UDZ65380 UNU65380:UNV65380 UXQ65380:UXR65380 VHM65380:VHN65380 VRI65380:VRJ65380 WBE65380:WBF65380 WLA65380:WLB65380 WUW65380:WUX65380 H130916:I130916 IK130916:IL130916 SG130916:SH130916 ACC130916:ACD130916 ALY130916:ALZ130916 AVU130916:AVV130916 BFQ130916:BFR130916 BPM130916:BPN130916 BZI130916:BZJ130916 CJE130916:CJF130916 CTA130916:CTB130916 DCW130916:DCX130916 DMS130916:DMT130916 DWO130916:DWP130916 EGK130916:EGL130916 EQG130916:EQH130916 FAC130916:FAD130916 FJY130916:FJZ130916 FTU130916:FTV130916 GDQ130916:GDR130916 GNM130916:GNN130916 GXI130916:GXJ130916 HHE130916:HHF130916 HRA130916:HRB130916 IAW130916:IAX130916 IKS130916:IKT130916 IUO130916:IUP130916 JEK130916:JEL130916 JOG130916:JOH130916 JYC130916:JYD130916 KHY130916:KHZ130916 KRU130916:KRV130916 LBQ130916:LBR130916 LLM130916:LLN130916 LVI130916:LVJ130916 MFE130916:MFF130916 MPA130916:MPB130916 MYW130916:MYX130916 NIS130916:NIT130916 NSO130916:NSP130916 OCK130916:OCL130916 OMG130916:OMH130916 OWC130916:OWD130916 PFY130916:PFZ130916 PPU130916:PPV130916 PZQ130916:PZR130916 QJM130916:QJN130916 QTI130916:QTJ130916 RDE130916:RDF130916 RNA130916:RNB130916 RWW130916:RWX130916 SGS130916:SGT130916 SQO130916:SQP130916 TAK130916:TAL130916 TKG130916:TKH130916 TUC130916:TUD130916 UDY130916:UDZ130916 UNU130916:UNV130916 UXQ130916:UXR130916 VHM130916:VHN130916 VRI130916:VRJ130916 WBE130916:WBF130916 WLA130916:WLB130916 WUW130916:WUX130916 H196452:I196452 IK196452:IL196452 SG196452:SH196452 ACC196452:ACD196452 ALY196452:ALZ196452 AVU196452:AVV196452 BFQ196452:BFR196452 BPM196452:BPN196452 BZI196452:BZJ196452 CJE196452:CJF196452 CTA196452:CTB196452 DCW196452:DCX196452 DMS196452:DMT196452 DWO196452:DWP196452 EGK196452:EGL196452 EQG196452:EQH196452 FAC196452:FAD196452 FJY196452:FJZ196452 FTU196452:FTV196452 GDQ196452:GDR196452 GNM196452:GNN196452 GXI196452:GXJ196452 HHE196452:HHF196452 HRA196452:HRB196452 IAW196452:IAX196452 IKS196452:IKT196452 IUO196452:IUP196452 JEK196452:JEL196452 JOG196452:JOH196452 JYC196452:JYD196452 KHY196452:KHZ196452 KRU196452:KRV196452 LBQ196452:LBR196452 LLM196452:LLN196452 LVI196452:LVJ196452 MFE196452:MFF196452 MPA196452:MPB196452 MYW196452:MYX196452 NIS196452:NIT196452 NSO196452:NSP196452 OCK196452:OCL196452 OMG196452:OMH196452 OWC196452:OWD196452 PFY196452:PFZ196452 PPU196452:PPV196452 PZQ196452:PZR196452 QJM196452:QJN196452 QTI196452:QTJ196452 RDE196452:RDF196452 RNA196452:RNB196452 RWW196452:RWX196452 SGS196452:SGT196452 SQO196452:SQP196452 TAK196452:TAL196452 TKG196452:TKH196452 TUC196452:TUD196452 UDY196452:UDZ196452 UNU196452:UNV196452 UXQ196452:UXR196452 VHM196452:VHN196452 VRI196452:VRJ196452 WBE196452:WBF196452 WLA196452:WLB196452 WUW196452:WUX196452 H261988:I261988 IK261988:IL261988 SG261988:SH261988 ACC261988:ACD261988 ALY261988:ALZ261988 AVU261988:AVV261988 BFQ261988:BFR261988 BPM261988:BPN261988 BZI261988:BZJ261988 CJE261988:CJF261988 CTA261988:CTB261988 DCW261988:DCX261988 DMS261988:DMT261988 DWO261988:DWP261988 EGK261988:EGL261988 EQG261988:EQH261988 FAC261988:FAD261988 FJY261988:FJZ261988 FTU261988:FTV261988 GDQ261988:GDR261988 GNM261988:GNN261988 GXI261988:GXJ261988 HHE261988:HHF261988 HRA261988:HRB261988 IAW261988:IAX261988 IKS261988:IKT261988 IUO261988:IUP261988 JEK261988:JEL261988 JOG261988:JOH261988 JYC261988:JYD261988 KHY261988:KHZ261988 KRU261988:KRV261988 LBQ261988:LBR261988 LLM261988:LLN261988 LVI261988:LVJ261988 MFE261988:MFF261988 MPA261988:MPB261988 MYW261988:MYX261988 NIS261988:NIT261988 NSO261988:NSP261988 OCK261988:OCL261988 OMG261988:OMH261988 OWC261988:OWD261988 PFY261988:PFZ261988 PPU261988:PPV261988 PZQ261988:PZR261988 QJM261988:QJN261988 QTI261988:QTJ261988 RDE261988:RDF261988 RNA261988:RNB261988 RWW261988:RWX261988 SGS261988:SGT261988 SQO261988:SQP261988 TAK261988:TAL261988 TKG261988:TKH261988 TUC261988:TUD261988 UDY261988:UDZ261988 UNU261988:UNV261988 UXQ261988:UXR261988 VHM261988:VHN261988 VRI261988:VRJ261988 WBE261988:WBF261988 WLA261988:WLB261988 WUW261988:WUX261988 H327524:I327524 IK327524:IL327524 SG327524:SH327524 ACC327524:ACD327524 ALY327524:ALZ327524 AVU327524:AVV327524 BFQ327524:BFR327524 BPM327524:BPN327524 BZI327524:BZJ327524 CJE327524:CJF327524 CTA327524:CTB327524 DCW327524:DCX327524 DMS327524:DMT327524 DWO327524:DWP327524 EGK327524:EGL327524 EQG327524:EQH327524 FAC327524:FAD327524 FJY327524:FJZ327524 FTU327524:FTV327524 GDQ327524:GDR327524 GNM327524:GNN327524 GXI327524:GXJ327524 HHE327524:HHF327524 HRA327524:HRB327524 IAW327524:IAX327524 IKS327524:IKT327524 IUO327524:IUP327524 JEK327524:JEL327524 JOG327524:JOH327524 JYC327524:JYD327524 KHY327524:KHZ327524 KRU327524:KRV327524 LBQ327524:LBR327524 LLM327524:LLN327524 LVI327524:LVJ327524 MFE327524:MFF327524 MPA327524:MPB327524 MYW327524:MYX327524 NIS327524:NIT327524 NSO327524:NSP327524 OCK327524:OCL327524 OMG327524:OMH327524 OWC327524:OWD327524 PFY327524:PFZ327524 PPU327524:PPV327524 PZQ327524:PZR327524 QJM327524:QJN327524 QTI327524:QTJ327524 RDE327524:RDF327524 RNA327524:RNB327524 RWW327524:RWX327524 SGS327524:SGT327524 SQO327524:SQP327524 TAK327524:TAL327524 TKG327524:TKH327524 TUC327524:TUD327524 UDY327524:UDZ327524 UNU327524:UNV327524 UXQ327524:UXR327524 VHM327524:VHN327524 VRI327524:VRJ327524 WBE327524:WBF327524 WLA327524:WLB327524 WUW327524:WUX327524 H393060:I393060 IK393060:IL393060 SG393060:SH393060 ACC393060:ACD393060 ALY393060:ALZ393060 AVU393060:AVV393060 BFQ393060:BFR393060 BPM393060:BPN393060 BZI393060:BZJ393060 CJE393060:CJF393060 CTA393060:CTB393060 DCW393060:DCX393060 DMS393060:DMT393060 DWO393060:DWP393060 EGK393060:EGL393060 EQG393060:EQH393060 FAC393060:FAD393060 FJY393060:FJZ393060 FTU393060:FTV393060 GDQ393060:GDR393060 GNM393060:GNN393060 GXI393060:GXJ393060 HHE393060:HHF393060 HRA393060:HRB393060 IAW393060:IAX393060 IKS393060:IKT393060 IUO393060:IUP393060 JEK393060:JEL393060 JOG393060:JOH393060 JYC393060:JYD393060 KHY393060:KHZ393060 KRU393060:KRV393060 LBQ393060:LBR393060 LLM393060:LLN393060 LVI393060:LVJ393060 MFE393060:MFF393060 MPA393060:MPB393060 MYW393060:MYX393060 NIS393060:NIT393060 NSO393060:NSP393060 OCK393060:OCL393060 OMG393060:OMH393060 OWC393060:OWD393060 PFY393060:PFZ393060 PPU393060:PPV393060 PZQ393060:PZR393060 QJM393060:QJN393060 QTI393060:QTJ393060 RDE393060:RDF393060 RNA393060:RNB393060 RWW393060:RWX393060 SGS393060:SGT393060 SQO393060:SQP393060 TAK393060:TAL393060 TKG393060:TKH393060 TUC393060:TUD393060 UDY393060:UDZ393060 UNU393060:UNV393060 UXQ393060:UXR393060 VHM393060:VHN393060 VRI393060:VRJ393060 WBE393060:WBF393060 WLA393060:WLB393060 WUW393060:WUX393060 H458596:I458596 IK458596:IL458596 SG458596:SH458596 ACC458596:ACD458596 ALY458596:ALZ458596 AVU458596:AVV458596 BFQ458596:BFR458596 BPM458596:BPN458596 BZI458596:BZJ458596 CJE458596:CJF458596 CTA458596:CTB458596 DCW458596:DCX458596 DMS458596:DMT458596 DWO458596:DWP458596 EGK458596:EGL458596 EQG458596:EQH458596 FAC458596:FAD458596 FJY458596:FJZ458596 FTU458596:FTV458596 GDQ458596:GDR458596 GNM458596:GNN458596 GXI458596:GXJ458596 HHE458596:HHF458596 HRA458596:HRB458596 IAW458596:IAX458596 IKS458596:IKT458596 IUO458596:IUP458596 JEK458596:JEL458596 JOG458596:JOH458596 JYC458596:JYD458596 KHY458596:KHZ458596 KRU458596:KRV458596 LBQ458596:LBR458596 LLM458596:LLN458596 LVI458596:LVJ458596 MFE458596:MFF458596 MPA458596:MPB458596 MYW458596:MYX458596 NIS458596:NIT458596 NSO458596:NSP458596 OCK458596:OCL458596 OMG458596:OMH458596 OWC458596:OWD458596 PFY458596:PFZ458596 PPU458596:PPV458596 PZQ458596:PZR458596 QJM458596:QJN458596 QTI458596:QTJ458596 RDE458596:RDF458596 RNA458596:RNB458596 RWW458596:RWX458596 SGS458596:SGT458596 SQO458596:SQP458596 TAK458596:TAL458596 TKG458596:TKH458596 TUC458596:TUD458596 UDY458596:UDZ458596 UNU458596:UNV458596 UXQ458596:UXR458596 VHM458596:VHN458596 VRI458596:VRJ458596 WBE458596:WBF458596 WLA458596:WLB458596 WUW458596:WUX458596 H524132:I524132 IK524132:IL524132 SG524132:SH524132 ACC524132:ACD524132 ALY524132:ALZ524132 AVU524132:AVV524132 BFQ524132:BFR524132 BPM524132:BPN524132 BZI524132:BZJ524132 CJE524132:CJF524132 CTA524132:CTB524132 DCW524132:DCX524132 DMS524132:DMT524132 DWO524132:DWP524132 EGK524132:EGL524132 EQG524132:EQH524132 FAC524132:FAD524132 FJY524132:FJZ524132 FTU524132:FTV524132 GDQ524132:GDR524132 GNM524132:GNN524132 GXI524132:GXJ524132 HHE524132:HHF524132 HRA524132:HRB524132 IAW524132:IAX524132 IKS524132:IKT524132 IUO524132:IUP524132 JEK524132:JEL524132 JOG524132:JOH524132 JYC524132:JYD524132 KHY524132:KHZ524132 KRU524132:KRV524132 LBQ524132:LBR524132 LLM524132:LLN524132 LVI524132:LVJ524132 MFE524132:MFF524132 MPA524132:MPB524132 MYW524132:MYX524132 NIS524132:NIT524132 NSO524132:NSP524132 OCK524132:OCL524132 OMG524132:OMH524132 OWC524132:OWD524132 PFY524132:PFZ524132 PPU524132:PPV524132 PZQ524132:PZR524132 QJM524132:QJN524132 QTI524132:QTJ524132 RDE524132:RDF524132 RNA524132:RNB524132 RWW524132:RWX524132 SGS524132:SGT524132 SQO524132:SQP524132 TAK524132:TAL524132 TKG524132:TKH524132 TUC524132:TUD524132 UDY524132:UDZ524132 UNU524132:UNV524132 UXQ524132:UXR524132 VHM524132:VHN524132 VRI524132:VRJ524132 WBE524132:WBF524132 WLA524132:WLB524132 WUW524132:WUX524132 H589668:I589668 IK589668:IL589668 SG589668:SH589668 ACC589668:ACD589668 ALY589668:ALZ589668 AVU589668:AVV589668 BFQ589668:BFR589668 BPM589668:BPN589668 BZI589668:BZJ589668 CJE589668:CJF589668 CTA589668:CTB589668 DCW589668:DCX589668 DMS589668:DMT589668 DWO589668:DWP589668 EGK589668:EGL589668 EQG589668:EQH589668 FAC589668:FAD589668 FJY589668:FJZ589668 FTU589668:FTV589668 GDQ589668:GDR589668 GNM589668:GNN589668 GXI589668:GXJ589668 HHE589668:HHF589668 HRA589668:HRB589668 IAW589668:IAX589668 IKS589668:IKT589668 IUO589668:IUP589668 JEK589668:JEL589668 JOG589668:JOH589668 JYC589668:JYD589668 KHY589668:KHZ589668 KRU589668:KRV589668 LBQ589668:LBR589668 LLM589668:LLN589668 LVI589668:LVJ589668 MFE589668:MFF589668 MPA589668:MPB589668 MYW589668:MYX589668 NIS589668:NIT589668 NSO589668:NSP589668 OCK589668:OCL589668 OMG589668:OMH589668 OWC589668:OWD589668 PFY589668:PFZ589668 PPU589668:PPV589668 PZQ589668:PZR589668 QJM589668:QJN589668 QTI589668:QTJ589668 RDE589668:RDF589668 RNA589668:RNB589668 RWW589668:RWX589668 SGS589668:SGT589668 SQO589668:SQP589668 TAK589668:TAL589668 TKG589668:TKH589668 TUC589668:TUD589668 UDY589668:UDZ589668 UNU589668:UNV589668 UXQ589668:UXR589668 VHM589668:VHN589668 VRI589668:VRJ589668 WBE589668:WBF589668 WLA589668:WLB589668 WUW589668:WUX589668 H655204:I655204 IK655204:IL655204 SG655204:SH655204 ACC655204:ACD655204 ALY655204:ALZ655204 AVU655204:AVV655204 BFQ655204:BFR655204 BPM655204:BPN655204 BZI655204:BZJ655204 CJE655204:CJF655204 CTA655204:CTB655204 DCW655204:DCX655204 DMS655204:DMT655204 DWO655204:DWP655204 EGK655204:EGL655204 EQG655204:EQH655204 FAC655204:FAD655204 FJY655204:FJZ655204 FTU655204:FTV655204 GDQ655204:GDR655204 GNM655204:GNN655204 GXI655204:GXJ655204 HHE655204:HHF655204 HRA655204:HRB655204 IAW655204:IAX655204 IKS655204:IKT655204 IUO655204:IUP655204 JEK655204:JEL655204 JOG655204:JOH655204 JYC655204:JYD655204 KHY655204:KHZ655204 KRU655204:KRV655204 LBQ655204:LBR655204 LLM655204:LLN655204 LVI655204:LVJ655204 MFE655204:MFF655204 MPA655204:MPB655204 MYW655204:MYX655204 NIS655204:NIT655204 NSO655204:NSP655204 OCK655204:OCL655204 OMG655204:OMH655204 OWC655204:OWD655204 PFY655204:PFZ655204 PPU655204:PPV655204 PZQ655204:PZR655204 QJM655204:QJN655204 QTI655204:QTJ655204 RDE655204:RDF655204 RNA655204:RNB655204 RWW655204:RWX655204 SGS655204:SGT655204 SQO655204:SQP655204 TAK655204:TAL655204 TKG655204:TKH655204 TUC655204:TUD655204 UDY655204:UDZ655204 UNU655204:UNV655204 UXQ655204:UXR655204 VHM655204:VHN655204 VRI655204:VRJ655204 WBE655204:WBF655204 WLA655204:WLB655204 WUW655204:WUX655204 H720740:I720740 IK720740:IL720740 SG720740:SH720740 ACC720740:ACD720740 ALY720740:ALZ720740 AVU720740:AVV720740 BFQ720740:BFR720740 BPM720740:BPN720740 BZI720740:BZJ720740 CJE720740:CJF720740 CTA720740:CTB720740 DCW720740:DCX720740 DMS720740:DMT720740 DWO720740:DWP720740 EGK720740:EGL720740 EQG720740:EQH720740 FAC720740:FAD720740 FJY720740:FJZ720740 FTU720740:FTV720740 GDQ720740:GDR720740 GNM720740:GNN720740 GXI720740:GXJ720740 HHE720740:HHF720740 HRA720740:HRB720740 IAW720740:IAX720740 IKS720740:IKT720740 IUO720740:IUP720740 JEK720740:JEL720740 JOG720740:JOH720740 JYC720740:JYD720740 KHY720740:KHZ720740 KRU720740:KRV720740 LBQ720740:LBR720740 LLM720740:LLN720740 LVI720740:LVJ720740 MFE720740:MFF720740 MPA720740:MPB720740 MYW720740:MYX720740 NIS720740:NIT720740 NSO720740:NSP720740 OCK720740:OCL720740 OMG720740:OMH720740 OWC720740:OWD720740 PFY720740:PFZ720740 PPU720740:PPV720740 PZQ720740:PZR720740 QJM720740:QJN720740 QTI720740:QTJ720740 RDE720740:RDF720740 RNA720740:RNB720740 RWW720740:RWX720740 SGS720740:SGT720740 SQO720740:SQP720740 TAK720740:TAL720740 TKG720740:TKH720740 TUC720740:TUD720740 UDY720740:UDZ720740 UNU720740:UNV720740 UXQ720740:UXR720740 VHM720740:VHN720740 VRI720740:VRJ720740 WBE720740:WBF720740 WLA720740:WLB720740 WUW720740:WUX720740 H786276:I786276 IK786276:IL786276 SG786276:SH786276 ACC786276:ACD786276 ALY786276:ALZ786276 AVU786276:AVV786276 BFQ786276:BFR786276 BPM786276:BPN786276 BZI786276:BZJ786276 CJE786276:CJF786276 CTA786276:CTB786276 DCW786276:DCX786276 DMS786276:DMT786276 DWO786276:DWP786276 EGK786276:EGL786276 EQG786276:EQH786276 FAC786276:FAD786276 FJY786276:FJZ786276 FTU786276:FTV786276 GDQ786276:GDR786276 GNM786276:GNN786276 GXI786276:GXJ786276 HHE786276:HHF786276 HRA786276:HRB786276 IAW786276:IAX786276 IKS786276:IKT786276 IUO786276:IUP786276 JEK786276:JEL786276 JOG786276:JOH786276 JYC786276:JYD786276 KHY786276:KHZ786276 KRU786276:KRV786276 LBQ786276:LBR786276 LLM786276:LLN786276 LVI786276:LVJ786276 MFE786276:MFF786276 MPA786276:MPB786276 MYW786276:MYX786276 NIS786276:NIT786276 NSO786276:NSP786276 OCK786276:OCL786276 OMG786276:OMH786276 OWC786276:OWD786276 PFY786276:PFZ786276 PPU786276:PPV786276 PZQ786276:PZR786276 QJM786276:QJN786276 QTI786276:QTJ786276 RDE786276:RDF786276 RNA786276:RNB786276 RWW786276:RWX786276 SGS786276:SGT786276 SQO786276:SQP786276 TAK786276:TAL786276 TKG786276:TKH786276 TUC786276:TUD786276 UDY786276:UDZ786276 UNU786276:UNV786276 UXQ786276:UXR786276 VHM786276:VHN786276 VRI786276:VRJ786276 WBE786276:WBF786276 WLA786276:WLB786276 WUW786276:WUX786276 H851812:I851812 IK851812:IL851812 SG851812:SH851812 ACC851812:ACD851812 ALY851812:ALZ851812 AVU851812:AVV851812 BFQ851812:BFR851812 BPM851812:BPN851812 BZI851812:BZJ851812 CJE851812:CJF851812 CTA851812:CTB851812 DCW851812:DCX851812 DMS851812:DMT851812 DWO851812:DWP851812 EGK851812:EGL851812 EQG851812:EQH851812 FAC851812:FAD851812 FJY851812:FJZ851812 FTU851812:FTV851812 GDQ851812:GDR851812 GNM851812:GNN851812 GXI851812:GXJ851812 HHE851812:HHF851812 HRA851812:HRB851812 IAW851812:IAX851812 IKS851812:IKT851812 IUO851812:IUP851812 JEK851812:JEL851812 JOG851812:JOH851812 JYC851812:JYD851812 KHY851812:KHZ851812 KRU851812:KRV851812 LBQ851812:LBR851812 LLM851812:LLN851812 LVI851812:LVJ851812 MFE851812:MFF851812 MPA851812:MPB851812 MYW851812:MYX851812 NIS851812:NIT851812 NSO851812:NSP851812 OCK851812:OCL851812 OMG851812:OMH851812 OWC851812:OWD851812 PFY851812:PFZ851812 PPU851812:PPV851812 PZQ851812:PZR851812 QJM851812:QJN851812 QTI851812:QTJ851812 RDE851812:RDF851812 RNA851812:RNB851812 RWW851812:RWX851812 SGS851812:SGT851812 SQO851812:SQP851812 TAK851812:TAL851812 TKG851812:TKH851812 TUC851812:TUD851812 UDY851812:UDZ851812 UNU851812:UNV851812 UXQ851812:UXR851812 VHM851812:VHN851812 VRI851812:VRJ851812 WBE851812:WBF851812 WLA851812:WLB851812 WUW851812:WUX851812 H917348:I917348 IK917348:IL917348 SG917348:SH917348 ACC917348:ACD917348 ALY917348:ALZ917348 AVU917348:AVV917348 BFQ917348:BFR917348 BPM917348:BPN917348 BZI917348:BZJ917348 CJE917348:CJF917348 CTA917348:CTB917348 DCW917348:DCX917348 DMS917348:DMT917348 DWO917348:DWP917348 EGK917348:EGL917348 EQG917348:EQH917348 FAC917348:FAD917348 FJY917348:FJZ917348 FTU917348:FTV917348 GDQ917348:GDR917348 GNM917348:GNN917348 GXI917348:GXJ917348 HHE917348:HHF917348 HRA917348:HRB917348 IAW917348:IAX917348 IKS917348:IKT917348 IUO917348:IUP917348 JEK917348:JEL917348 JOG917348:JOH917348 JYC917348:JYD917348 KHY917348:KHZ917348 KRU917348:KRV917348 LBQ917348:LBR917348 LLM917348:LLN917348 LVI917348:LVJ917348 MFE917348:MFF917348 MPA917348:MPB917348 MYW917348:MYX917348 NIS917348:NIT917348 NSO917348:NSP917348 OCK917348:OCL917348 OMG917348:OMH917348 OWC917348:OWD917348 PFY917348:PFZ917348 PPU917348:PPV917348 PZQ917348:PZR917348 QJM917348:QJN917348 QTI917348:QTJ917348 RDE917348:RDF917348 RNA917348:RNB917348 RWW917348:RWX917348 SGS917348:SGT917348 SQO917348:SQP917348 TAK917348:TAL917348 TKG917348:TKH917348 TUC917348:TUD917348 UDY917348:UDZ917348 UNU917348:UNV917348 UXQ917348:UXR917348 VHM917348:VHN917348 VRI917348:VRJ917348 WBE917348:WBF917348 WLA917348:WLB917348 WUW917348:WUX917348 H982884:I982884 IK982884:IL982884 SG982884:SH982884 ACC982884:ACD982884 ALY982884:ALZ982884 AVU982884:AVV982884 BFQ982884:BFR982884 BPM982884:BPN982884 BZI982884:BZJ982884 CJE982884:CJF982884 CTA982884:CTB982884 DCW982884:DCX982884 DMS982884:DMT982884 DWO982884:DWP982884 EGK982884:EGL982884 EQG982884:EQH982884 FAC982884:FAD982884 FJY982884:FJZ982884 FTU982884:FTV982884 GDQ982884:GDR982884 GNM982884:GNN982884 GXI982884:GXJ982884 HHE982884:HHF982884 HRA982884:HRB982884 IAW982884:IAX982884 IKS982884:IKT982884 IUO982884:IUP982884 JEK982884:JEL982884 JOG982884:JOH982884 JYC982884:JYD982884 KHY982884:KHZ982884 KRU982884:KRV982884 LBQ982884:LBR982884 LLM982884:LLN982884 LVI982884:LVJ982884 MFE982884:MFF982884 MPA982884:MPB982884 MYW982884:MYX982884 NIS982884:NIT982884 NSO982884:NSP982884 OCK982884:OCL982884 OMG982884:OMH982884 OWC982884:OWD982884 PFY982884:PFZ982884 PPU982884:PPV982884 PZQ982884:PZR982884 QJM982884:QJN982884 QTI982884:QTJ982884 RDE982884:RDF982884 RNA982884:RNB982884 RWW982884:RWX982884 SGS982884:SGT982884 SQO982884:SQP982884 TAK982884:TAL982884 TKG982884:TKH982884 TUC982884:TUD982884 UDY982884:UDZ982884 UNU982884:UNV982884 UXQ982884:UXR982884 VHM982884:VHN982884 VRI982884:VRJ982884 WBE982884:WBF982884 WLA982884:WLB982884 WUW982884:WUX982884" xr:uid="{00000000-0002-0000-0200-000001000000}">
      <formula1>999999999999</formula1>
    </dataValidation>
    <dataValidation type="whole" operator="notEqual" allowBlank="1" showInputMessage="1" showErrorMessage="1" errorTitle="Incorrect entry" error="You can enter only whole numbers." sqref="H65425:I65436 IK65425:IL65436 SG65425:SH65436 ACC65425:ACD65436 ALY65425:ALZ65436 AVU65425:AVV65436 BFQ65425:BFR65436 BPM65425:BPN65436 BZI65425:BZJ65436 CJE65425:CJF65436 CTA65425:CTB65436 DCW65425:DCX65436 DMS65425:DMT65436 DWO65425:DWP65436 EGK65425:EGL65436 EQG65425:EQH65436 FAC65425:FAD65436 FJY65425:FJZ65436 FTU65425:FTV65436 GDQ65425:GDR65436 GNM65425:GNN65436 GXI65425:GXJ65436 HHE65425:HHF65436 HRA65425:HRB65436 IAW65425:IAX65436 IKS65425:IKT65436 IUO65425:IUP65436 JEK65425:JEL65436 JOG65425:JOH65436 JYC65425:JYD65436 KHY65425:KHZ65436 KRU65425:KRV65436 LBQ65425:LBR65436 LLM65425:LLN65436 LVI65425:LVJ65436 MFE65425:MFF65436 MPA65425:MPB65436 MYW65425:MYX65436 NIS65425:NIT65436 NSO65425:NSP65436 OCK65425:OCL65436 OMG65425:OMH65436 OWC65425:OWD65436 PFY65425:PFZ65436 PPU65425:PPV65436 PZQ65425:PZR65436 QJM65425:QJN65436 QTI65425:QTJ65436 RDE65425:RDF65436 RNA65425:RNB65436 RWW65425:RWX65436 SGS65425:SGT65436 SQO65425:SQP65436 TAK65425:TAL65436 TKG65425:TKH65436 TUC65425:TUD65436 UDY65425:UDZ65436 UNU65425:UNV65436 UXQ65425:UXR65436 VHM65425:VHN65436 VRI65425:VRJ65436 WBE65425:WBF65436 WLA65425:WLB65436 WUW65425:WUX65436 H130961:I130972 IK130961:IL130972 SG130961:SH130972 ACC130961:ACD130972 ALY130961:ALZ130972 AVU130961:AVV130972 BFQ130961:BFR130972 BPM130961:BPN130972 BZI130961:BZJ130972 CJE130961:CJF130972 CTA130961:CTB130972 DCW130961:DCX130972 DMS130961:DMT130972 DWO130961:DWP130972 EGK130961:EGL130972 EQG130961:EQH130972 FAC130961:FAD130972 FJY130961:FJZ130972 FTU130961:FTV130972 GDQ130961:GDR130972 GNM130961:GNN130972 GXI130961:GXJ130972 HHE130961:HHF130972 HRA130961:HRB130972 IAW130961:IAX130972 IKS130961:IKT130972 IUO130961:IUP130972 JEK130961:JEL130972 JOG130961:JOH130972 JYC130961:JYD130972 KHY130961:KHZ130972 KRU130961:KRV130972 LBQ130961:LBR130972 LLM130961:LLN130972 LVI130961:LVJ130972 MFE130961:MFF130972 MPA130961:MPB130972 MYW130961:MYX130972 NIS130961:NIT130972 NSO130961:NSP130972 OCK130961:OCL130972 OMG130961:OMH130972 OWC130961:OWD130972 PFY130961:PFZ130972 PPU130961:PPV130972 PZQ130961:PZR130972 QJM130961:QJN130972 QTI130961:QTJ130972 RDE130961:RDF130972 RNA130961:RNB130972 RWW130961:RWX130972 SGS130961:SGT130972 SQO130961:SQP130972 TAK130961:TAL130972 TKG130961:TKH130972 TUC130961:TUD130972 UDY130961:UDZ130972 UNU130961:UNV130972 UXQ130961:UXR130972 VHM130961:VHN130972 VRI130961:VRJ130972 WBE130961:WBF130972 WLA130961:WLB130972 WUW130961:WUX130972 H196497:I196508 IK196497:IL196508 SG196497:SH196508 ACC196497:ACD196508 ALY196497:ALZ196508 AVU196497:AVV196508 BFQ196497:BFR196508 BPM196497:BPN196508 BZI196497:BZJ196508 CJE196497:CJF196508 CTA196497:CTB196508 DCW196497:DCX196508 DMS196497:DMT196508 DWO196497:DWP196508 EGK196497:EGL196508 EQG196497:EQH196508 FAC196497:FAD196508 FJY196497:FJZ196508 FTU196497:FTV196508 GDQ196497:GDR196508 GNM196497:GNN196508 GXI196497:GXJ196508 HHE196497:HHF196508 HRA196497:HRB196508 IAW196497:IAX196508 IKS196497:IKT196508 IUO196497:IUP196508 JEK196497:JEL196508 JOG196497:JOH196508 JYC196497:JYD196508 KHY196497:KHZ196508 KRU196497:KRV196508 LBQ196497:LBR196508 LLM196497:LLN196508 LVI196497:LVJ196508 MFE196497:MFF196508 MPA196497:MPB196508 MYW196497:MYX196508 NIS196497:NIT196508 NSO196497:NSP196508 OCK196497:OCL196508 OMG196497:OMH196508 OWC196497:OWD196508 PFY196497:PFZ196508 PPU196497:PPV196508 PZQ196497:PZR196508 QJM196497:QJN196508 QTI196497:QTJ196508 RDE196497:RDF196508 RNA196497:RNB196508 RWW196497:RWX196508 SGS196497:SGT196508 SQO196497:SQP196508 TAK196497:TAL196508 TKG196497:TKH196508 TUC196497:TUD196508 UDY196497:UDZ196508 UNU196497:UNV196508 UXQ196497:UXR196508 VHM196497:VHN196508 VRI196497:VRJ196508 WBE196497:WBF196508 WLA196497:WLB196508 WUW196497:WUX196508 H262033:I262044 IK262033:IL262044 SG262033:SH262044 ACC262033:ACD262044 ALY262033:ALZ262044 AVU262033:AVV262044 BFQ262033:BFR262044 BPM262033:BPN262044 BZI262033:BZJ262044 CJE262033:CJF262044 CTA262033:CTB262044 DCW262033:DCX262044 DMS262033:DMT262044 DWO262033:DWP262044 EGK262033:EGL262044 EQG262033:EQH262044 FAC262033:FAD262044 FJY262033:FJZ262044 FTU262033:FTV262044 GDQ262033:GDR262044 GNM262033:GNN262044 GXI262033:GXJ262044 HHE262033:HHF262044 HRA262033:HRB262044 IAW262033:IAX262044 IKS262033:IKT262044 IUO262033:IUP262044 JEK262033:JEL262044 JOG262033:JOH262044 JYC262033:JYD262044 KHY262033:KHZ262044 KRU262033:KRV262044 LBQ262033:LBR262044 LLM262033:LLN262044 LVI262033:LVJ262044 MFE262033:MFF262044 MPA262033:MPB262044 MYW262033:MYX262044 NIS262033:NIT262044 NSO262033:NSP262044 OCK262033:OCL262044 OMG262033:OMH262044 OWC262033:OWD262044 PFY262033:PFZ262044 PPU262033:PPV262044 PZQ262033:PZR262044 QJM262033:QJN262044 QTI262033:QTJ262044 RDE262033:RDF262044 RNA262033:RNB262044 RWW262033:RWX262044 SGS262033:SGT262044 SQO262033:SQP262044 TAK262033:TAL262044 TKG262033:TKH262044 TUC262033:TUD262044 UDY262033:UDZ262044 UNU262033:UNV262044 UXQ262033:UXR262044 VHM262033:VHN262044 VRI262033:VRJ262044 WBE262033:WBF262044 WLA262033:WLB262044 WUW262033:WUX262044 H327569:I327580 IK327569:IL327580 SG327569:SH327580 ACC327569:ACD327580 ALY327569:ALZ327580 AVU327569:AVV327580 BFQ327569:BFR327580 BPM327569:BPN327580 BZI327569:BZJ327580 CJE327569:CJF327580 CTA327569:CTB327580 DCW327569:DCX327580 DMS327569:DMT327580 DWO327569:DWP327580 EGK327569:EGL327580 EQG327569:EQH327580 FAC327569:FAD327580 FJY327569:FJZ327580 FTU327569:FTV327580 GDQ327569:GDR327580 GNM327569:GNN327580 GXI327569:GXJ327580 HHE327569:HHF327580 HRA327569:HRB327580 IAW327569:IAX327580 IKS327569:IKT327580 IUO327569:IUP327580 JEK327569:JEL327580 JOG327569:JOH327580 JYC327569:JYD327580 KHY327569:KHZ327580 KRU327569:KRV327580 LBQ327569:LBR327580 LLM327569:LLN327580 LVI327569:LVJ327580 MFE327569:MFF327580 MPA327569:MPB327580 MYW327569:MYX327580 NIS327569:NIT327580 NSO327569:NSP327580 OCK327569:OCL327580 OMG327569:OMH327580 OWC327569:OWD327580 PFY327569:PFZ327580 PPU327569:PPV327580 PZQ327569:PZR327580 QJM327569:QJN327580 QTI327569:QTJ327580 RDE327569:RDF327580 RNA327569:RNB327580 RWW327569:RWX327580 SGS327569:SGT327580 SQO327569:SQP327580 TAK327569:TAL327580 TKG327569:TKH327580 TUC327569:TUD327580 UDY327569:UDZ327580 UNU327569:UNV327580 UXQ327569:UXR327580 VHM327569:VHN327580 VRI327569:VRJ327580 WBE327569:WBF327580 WLA327569:WLB327580 WUW327569:WUX327580 H393105:I393116 IK393105:IL393116 SG393105:SH393116 ACC393105:ACD393116 ALY393105:ALZ393116 AVU393105:AVV393116 BFQ393105:BFR393116 BPM393105:BPN393116 BZI393105:BZJ393116 CJE393105:CJF393116 CTA393105:CTB393116 DCW393105:DCX393116 DMS393105:DMT393116 DWO393105:DWP393116 EGK393105:EGL393116 EQG393105:EQH393116 FAC393105:FAD393116 FJY393105:FJZ393116 FTU393105:FTV393116 GDQ393105:GDR393116 GNM393105:GNN393116 GXI393105:GXJ393116 HHE393105:HHF393116 HRA393105:HRB393116 IAW393105:IAX393116 IKS393105:IKT393116 IUO393105:IUP393116 JEK393105:JEL393116 JOG393105:JOH393116 JYC393105:JYD393116 KHY393105:KHZ393116 KRU393105:KRV393116 LBQ393105:LBR393116 LLM393105:LLN393116 LVI393105:LVJ393116 MFE393105:MFF393116 MPA393105:MPB393116 MYW393105:MYX393116 NIS393105:NIT393116 NSO393105:NSP393116 OCK393105:OCL393116 OMG393105:OMH393116 OWC393105:OWD393116 PFY393105:PFZ393116 PPU393105:PPV393116 PZQ393105:PZR393116 QJM393105:QJN393116 QTI393105:QTJ393116 RDE393105:RDF393116 RNA393105:RNB393116 RWW393105:RWX393116 SGS393105:SGT393116 SQO393105:SQP393116 TAK393105:TAL393116 TKG393105:TKH393116 TUC393105:TUD393116 UDY393105:UDZ393116 UNU393105:UNV393116 UXQ393105:UXR393116 VHM393105:VHN393116 VRI393105:VRJ393116 WBE393105:WBF393116 WLA393105:WLB393116 WUW393105:WUX393116 H458641:I458652 IK458641:IL458652 SG458641:SH458652 ACC458641:ACD458652 ALY458641:ALZ458652 AVU458641:AVV458652 BFQ458641:BFR458652 BPM458641:BPN458652 BZI458641:BZJ458652 CJE458641:CJF458652 CTA458641:CTB458652 DCW458641:DCX458652 DMS458641:DMT458652 DWO458641:DWP458652 EGK458641:EGL458652 EQG458641:EQH458652 FAC458641:FAD458652 FJY458641:FJZ458652 FTU458641:FTV458652 GDQ458641:GDR458652 GNM458641:GNN458652 GXI458641:GXJ458652 HHE458641:HHF458652 HRA458641:HRB458652 IAW458641:IAX458652 IKS458641:IKT458652 IUO458641:IUP458652 JEK458641:JEL458652 JOG458641:JOH458652 JYC458641:JYD458652 KHY458641:KHZ458652 KRU458641:KRV458652 LBQ458641:LBR458652 LLM458641:LLN458652 LVI458641:LVJ458652 MFE458641:MFF458652 MPA458641:MPB458652 MYW458641:MYX458652 NIS458641:NIT458652 NSO458641:NSP458652 OCK458641:OCL458652 OMG458641:OMH458652 OWC458641:OWD458652 PFY458641:PFZ458652 PPU458641:PPV458652 PZQ458641:PZR458652 QJM458641:QJN458652 QTI458641:QTJ458652 RDE458641:RDF458652 RNA458641:RNB458652 RWW458641:RWX458652 SGS458641:SGT458652 SQO458641:SQP458652 TAK458641:TAL458652 TKG458641:TKH458652 TUC458641:TUD458652 UDY458641:UDZ458652 UNU458641:UNV458652 UXQ458641:UXR458652 VHM458641:VHN458652 VRI458641:VRJ458652 WBE458641:WBF458652 WLA458641:WLB458652 WUW458641:WUX458652 H524177:I524188 IK524177:IL524188 SG524177:SH524188 ACC524177:ACD524188 ALY524177:ALZ524188 AVU524177:AVV524188 BFQ524177:BFR524188 BPM524177:BPN524188 BZI524177:BZJ524188 CJE524177:CJF524188 CTA524177:CTB524188 DCW524177:DCX524188 DMS524177:DMT524188 DWO524177:DWP524188 EGK524177:EGL524188 EQG524177:EQH524188 FAC524177:FAD524188 FJY524177:FJZ524188 FTU524177:FTV524188 GDQ524177:GDR524188 GNM524177:GNN524188 GXI524177:GXJ524188 HHE524177:HHF524188 HRA524177:HRB524188 IAW524177:IAX524188 IKS524177:IKT524188 IUO524177:IUP524188 JEK524177:JEL524188 JOG524177:JOH524188 JYC524177:JYD524188 KHY524177:KHZ524188 KRU524177:KRV524188 LBQ524177:LBR524188 LLM524177:LLN524188 LVI524177:LVJ524188 MFE524177:MFF524188 MPA524177:MPB524188 MYW524177:MYX524188 NIS524177:NIT524188 NSO524177:NSP524188 OCK524177:OCL524188 OMG524177:OMH524188 OWC524177:OWD524188 PFY524177:PFZ524188 PPU524177:PPV524188 PZQ524177:PZR524188 QJM524177:QJN524188 QTI524177:QTJ524188 RDE524177:RDF524188 RNA524177:RNB524188 RWW524177:RWX524188 SGS524177:SGT524188 SQO524177:SQP524188 TAK524177:TAL524188 TKG524177:TKH524188 TUC524177:TUD524188 UDY524177:UDZ524188 UNU524177:UNV524188 UXQ524177:UXR524188 VHM524177:VHN524188 VRI524177:VRJ524188 WBE524177:WBF524188 WLA524177:WLB524188 WUW524177:WUX524188 H589713:I589724 IK589713:IL589724 SG589713:SH589724 ACC589713:ACD589724 ALY589713:ALZ589724 AVU589713:AVV589724 BFQ589713:BFR589724 BPM589713:BPN589724 BZI589713:BZJ589724 CJE589713:CJF589724 CTA589713:CTB589724 DCW589713:DCX589724 DMS589713:DMT589724 DWO589713:DWP589724 EGK589713:EGL589724 EQG589713:EQH589724 FAC589713:FAD589724 FJY589713:FJZ589724 FTU589713:FTV589724 GDQ589713:GDR589724 GNM589713:GNN589724 GXI589713:GXJ589724 HHE589713:HHF589724 HRA589713:HRB589724 IAW589713:IAX589724 IKS589713:IKT589724 IUO589713:IUP589724 JEK589713:JEL589724 JOG589713:JOH589724 JYC589713:JYD589724 KHY589713:KHZ589724 KRU589713:KRV589724 LBQ589713:LBR589724 LLM589713:LLN589724 LVI589713:LVJ589724 MFE589713:MFF589724 MPA589713:MPB589724 MYW589713:MYX589724 NIS589713:NIT589724 NSO589713:NSP589724 OCK589713:OCL589724 OMG589713:OMH589724 OWC589713:OWD589724 PFY589713:PFZ589724 PPU589713:PPV589724 PZQ589713:PZR589724 QJM589713:QJN589724 QTI589713:QTJ589724 RDE589713:RDF589724 RNA589713:RNB589724 RWW589713:RWX589724 SGS589713:SGT589724 SQO589713:SQP589724 TAK589713:TAL589724 TKG589713:TKH589724 TUC589713:TUD589724 UDY589713:UDZ589724 UNU589713:UNV589724 UXQ589713:UXR589724 VHM589713:VHN589724 VRI589713:VRJ589724 WBE589713:WBF589724 WLA589713:WLB589724 WUW589713:WUX589724 H655249:I655260 IK655249:IL655260 SG655249:SH655260 ACC655249:ACD655260 ALY655249:ALZ655260 AVU655249:AVV655260 BFQ655249:BFR655260 BPM655249:BPN655260 BZI655249:BZJ655260 CJE655249:CJF655260 CTA655249:CTB655260 DCW655249:DCX655260 DMS655249:DMT655260 DWO655249:DWP655260 EGK655249:EGL655260 EQG655249:EQH655260 FAC655249:FAD655260 FJY655249:FJZ655260 FTU655249:FTV655260 GDQ655249:GDR655260 GNM655249:GNN655260 GXI655249:GXJ655260 HHE655249:HHF655260 HRA655249:HRB655260 IAW655249:IAX655260 IKS655249:IKT655260 IUO655249:IUP655260 JEK655249:JEL655260 JOG655249:JOH655260 JYC655249:JYD655260 KHY655249:KHZ655260 KRU655249:KRV655260 LBQ655249:LBR655260 LLM655249:LLN655260 LVI655249:LVJ655260 MFE655249:MFF655260 MPA655249:MPB655260 MYW655249:MYX655260 NIS655249:NIT655260 NSO655249:NSP655260 OCK655249:OCL655260 OMG655249:OMH655260 OWC655249:OWD655260 PFY655249:PFZ655260 PPU655249:PPV655260 PZQ655249:PZR655260 QJM655249:QJN655260 QTI655249:QTJ655260 RDE655249:RDF655260 RNA655249:RNB655260 RWW655249:RWX655260 SGS655249:SGT655260 SQO655249:SQP655260 TAK655249:TAL655260 TKG655249:TKH655260 TUC655249:TUD655260 UDY655249:UDZ655260 UNU655249:UNV655260 UXQ655249:UXR655260 VHM655249:VHN655260 VRI655249:VRJ655260 WBE655249:WBF655260 WLA655249:WLB655260 WUW655249:WUX655260 H720785:I720796 IK720785:IL720796 SG720785:SH720796 ACC720785:ACD720796 ALY720785:ALZ720796 AVU720785:AVV720796 BFQ720785:BFR720796 BPM720785:BPN720796 BZI720785:BZJ720796 CJE720785:CJF720796 CTA720785:CTB720796 DCW720785:DCX720796 DMS720785:DMT720796 DWO720785:DWP720796 EGK720785:EGL720796 EQG720785:EQH720796 FAC720785:FAD720796 FJY720785:FJZ720796 FTU720785:FTV720796 GDQ720785:GDR720796 GNM720785:GNN720796 GXI720785:GXJ720796 HHE720785:HHF720796 HRA720785:HRB720796 IAW720785:IAX720796 IKS720785:IKT720796 IUO720785:IUP720796 JEK720785:JEL720796 JOG720785:JOH720796 JYC720785:JYD720796 KHY720785:KHZ720796 KRU720785:KRV720796 LBQ720785:LBR720796 LLM720785:LLN720796 LVI720785:LVJ720796 MFE720785:MFF720796 MPA720785:MPB720796 MYW720785:MYX720796 NIS720785:NIT720796 NSO720785:NSP720796 OCK720785:OCL720796 OMG720785:OMH720796 OWC720785:OWD720796 PFY720785:PFZ720796 PPU720785:PPV720796 PZQ720785:PZR720796 QJM720785:QJN720796 QTI720785:QTJ720796 RDE720785:RDF720796 RNA720785:RNB720796 RWW720785:RWX720796 SGS720785:SGT720796 SQO720785:SQP720796 TAK720785:TAL720796 TKG720785:TKH720796 TUC720785:TUD720796 UDY720785:UDZ720796 UNU720785:UNV720796 UXQ720785:UXR720796 VHM720785:VHN720796 VRI720785:VRJ720796 WBE720785:WBF720796 WLA720785:WLB720796 WUW720785:WUX720796 H786321:I786332 IK786321:IL786332 SG786321:SH786332 ACC786321:ACD786332 ALY786321:ALZ786332 AVU786321:AVV786332 BFQ786321:BFR786332 BPM786321:BPN786332 BZI786321:BZJ786332 CJE786321:CJF786332 CTA786321:CTB786332 DCW786321:DCX786332 DMS786321:DMT786332 DWO786321:DWP786332 EGK786321:EGL786332 EQG786321:EQH786332 FAC786321:FAD786332 FJY786321:FJZ786332 FTU786321:FTV786332 GDQ786321:GDR786332 GNM786321:GNN786332 GXI786321:GXJ786332 HHE786321:HHF786332 HRA786321:HRB786332 IAW786321:IAX786332 IKS786321:IKT786332 IUO786321:IUP786332 JEK786321:JEL786332 JOG786321:JOH786332 JYC786321:JYD786332 KHY786321:KHZ786332 KRU786321:KRV786332 LBQ786321:LBR786332 LLM786321:LLN786332 LVI786321:LVJ786332 MFE786321:MFF786332 MPA786321:MPB786332 MYW786321:MYX786332 NIS786321:NIT786332 NSO786321:NSP786332 OCK786321:OCL786332 OMG786321:OMH786332 OWC786321:OWD786332 PFY786321:PFZ786332 PPU786321:PPV786332 PZQ786321:PZR786332 QJM786321:QJN786332 QTI786321:QTJ786332 RDE786321:RDF786332 RNA786321:RNB786332 RWW786321:RWX786332 SGS786321:SGT786332 SQO786321:SQP786332 TAK786321:TAL786332 TKG786321:TKH786332 TUC786321:TUD786332 UDY786321:UDZ786332 UNU786321:UNV786332 UXQ786321:UXR786332 VHM786321:VHN786332 VRI786321:VRJ786332 WBE786321:WBF786332 WLA786321:WLB786332 WUW786321:WUX786332 H851857:I851868 IK851857:IL851868 SG851857:SH851868 ACC851857:ACD851868 ALY851857:ALZ851868 AVU851857:AVV851868 BFQ851857:BFR851868 BPM851857:BPN851868 BZI851857:BZJ851868 CJE851857:CJF851868 CTA851857:CTB851868 DCW851857:DCX851868 DMS851857:DMT851868 DWO851857:DWP851868 EGK851857:EGL851868 EQG851857:EQH851868 FAC851857:FAD851868 FJY851857:FJZ851868 FTU851857:FTV851868 GDQ851857:GDR851868 GNM851857:GNN851868 GXI851857:GXJ851868 HHE851857:HHF851868 HRA851857:HRB851868 IAW851857:IAX851868 IKS851857:IKT851868 IUO851857:IUP851868 JEK851857:JEL851868 JOG851857:JOH851868 JYC851857:JYD851868 KHY851857:KHZ851868 KRU851857:KRV851868 LBQ851857:LBR851868 LLM851857:LLN851868 LVI851857:LVJ851868 MFE851857:MFF851868 MPA851857:MPB851868 MYW851857:MYX851868 NIS851857:NIT851868 NSO851857:NSP851868 OCK851857:OCL851868 OMG851857:OMH851868 OWC851857:OWD851868 PFY851857:PFZ851868 PPU851857:PPV851868 PZQ851857:PZR851868 QJM851857:QJN851868 QTI851857:QTJ851868 RDE851857:RDF851868 RNA851857:RNB851868 RWW851857:RWX851868 SGS851857:SGT851868 SQO851857:SQP851868 TAK851857:TAL851868 TKG851857:TKH851868 TUC851857:TUD851868 UDY851857:UDZ851868 UNU851857:UNV851868 UXQ851857:UXR851868 VHM851857:VHN851868 VRI851857:VRJ851868 WBE851857:WBF851868 WLA851857:WLB851868 WUW851857:WUX851868 H917393:I917404 IK917393:IL917404 SG917393:SH917404 ACC917393:ACD917404 ALY917393:ALZ917404 AVU917393:AVV917404 BFQ917393:BFR917404 BPM917393:BPN917404 BZI917393:BZJ917404 CJE917393:CJF917404 CTA917393:CTB917404 DCW917393:DCX917404 DMS917393:DMT917404 DWO917393:DWP917404 EGK917393:EGL917404 EQG917393:EQH917404 FAC917393:FAD917404 FJY917393:FJZ917404 FTU917393:FTV917404 GDQ917393:GDR917404 GNM917393:GNN917404 GXI917393:GXJ917404 HHE917393:HHF917404 HRA917393:HRB917404 IAW917393:IAX917404 IKS917393:IKT917404 IUO917393:IUP917404 JEK917393:JEL917404 JOG917393:JOH917404 JYC917393:JYD917404 KHY917393:KHZ917404 KRU917393:KRV917404 LBQ917393:LBR917404 LLM917393:LLN917404 LVI917393:LVJ917404 MFE917393:MFF917404 MPA917393:MPB917404 MYW917393:MYX917404 NIS917393:NIT917404 NSO917393:NSP917404 OCK917393:OCL917404 OMG917393:OMH917404 OWC917393:OWD917404 PFY917393:PFZ917404 PPU917393:PPV917404 PZQ917393:PZR917404 QJM917393:QJN917404 QTI917393:QTJ917404 RDE917393:RDF917404 RNA917393:RNB917404 RWW917393:RWX917404 SGS917393:SGT917404 SQO917393:SQP917404 TAK917393:TAL917404 TKG917393:TKH917404 TUC917393:TUD917404 UDY917393:UDZ917404 UNU917393:UNV917404 UXQ917393:UXR917404 VHM917393:VHN917404 VRI917393:VRJ917404 WBE917393:WBF917404 WLA917393:WLB917404 WUW917393:WUX917404 H982929:I982940 IK982929:IL982940 SG982929:SH982940 ACC982929:ACD982940 ALY982929:ALZ982940 AVU982929:AVV982940 BFQ982929:BFR982940 BPM982929:BPN982940 BZI982929:BZJ982940 CJE982929:CJF982940 CTA982929:CTB982940 DCW982929:DCX982940 DMS982929:DMT982940 DWO982929:DWP982940 EGK982929:EGL982940 EQG982929:EQH982940 FAC982929:FAD982940 FJY982929:FJZ982940 FTU982929:FTV982940 GDQ982929:GDR982940 GNM982929:GNN982940 GXI982929:GXJ982940 HHE982929:HHF982940 HRA982929:HRB982940 IAW982929:IAX982940 IKS982929:IKT982940 IUO982929:IUP982940 JEK982929:JEL982940 JOG982929:JOH982940 JYC982929:JYD982940 KHY982929:KHZ982940 KRU982929:KRV982940 LBQ982929:LBR982940 LLM982929:LLN982940 LVI982929:LVJ982940 MFE982929:MFF982940 MPA982929:MPB982940 MYW982929:MYX982940 NIS982929:NIT982940 NSO982929:NSP982940 OCK982929:OCL982940 OMG982929:OMH982940 OWC982929:OWD982940 PFY982929:PFZ982940 PPU982929:PPV982940 PZQ982929:PZR982940 QJM982929:QJN982940 QTI982929:QTJ982940 RDE982929:RDF982940 RNA982929:RNB982940 RWW982929:RWX982940 SGS982929:SGT982940 SQO982929:SQP982940 TAK982929:TAL982940 TKG982929:TKH982940 TUC982929:TUD982940 UDY982929:UDZ982940 UNU982929:UNV982940 UXQ982929:UXR982940 VHM982929:VHN982940 VRI982929:VRJ982940 WBE982929:WBF982940 WLA982929:WLB982940 WUW982929:WUX982940 H65439:I65440 IK65439:IL65440 SG65439:SH65440 ACC65439:ACD65440 ALY65439:ALZ65440 AVU65439:AVV65440 BFQ65439:BFR65440 BPM65439:BPN65440 BZI65439:BZJ65440 CJE65439:CJF65440 CTA65439:CTB65440 DCW65439:DCX65440 DMS65439:DMT65440 DWO65439:DWP65440 EGK65439:EGL65440 EQG65439:EQH65440 FAC65439:FAD65440 FJY65439:FJZ65440 FTU65439:FTV65440 GDQ65439:GDR65440 GNM65439:GNN65440 GXI65439:GXJ65440 HHE65439:HHF65440 HRA65439:HRB65440 IAW65439:IAX65440 IKS65439:IKT65440 IUO65439:IUP65440 JEK65439:JEL65440 JOG65439:JOH65440 JYC65439:JYD65440 KHY65439:KHZ65440 KRU65439:KRV65440 LBQ65439:LBR65440 LLM65439:LLN65440 LVI65439:LVJ65440 MFE65439:MFF65440 MPA65439:MPB65440 MYW65439:MYX65440 NIS65439:NIT65440 NSO65439:NSP65440 OCK65439:OCL65440 OMG65439:OMH65440 OWC65439:OWD65440 PFY65439:PFZ65440 PPU65439:PPV65440 PZQ65439:PZR65440 QJM65439:QJN65440 QTI65439:QTJ65440 RDE65439:RDF65440 RNA65439:RNB65440 RWW65439:RWX65440 SGS65439:SGT65440 SQO65439:SQP65440 TAK65439:TAL65440 TKG65439:TKH65440 TUC65439:TUD65440 UDY65439:UDZ65440 UNU65439:UNV65440 UXQ65439:UXR65440 VHM65439:VHN65440 VRI65439:VRJ65440 WBE65439:WBF65440 WLA65439:WLB65440 WUW65439:WUX65440 H130975:I130976 IK130975:IL130976 SG130975:SH130976 ACC130975:ACD130976 ALY130975:ALZ130976 AVU130975:AVV130976 BFQ130975:BFR130976 BPM130975:BPN130976 BZI130975:BZJ130976 CJE130975:CJF130976 CTA130975:CTB130976 DCW130975:DCX130976 DMS130975:DMT130976 DWO130975:DWP130976 EGK130975:EGL130976 EQG130975:EQH130976 FAC130975:FAD130976 FJY130975:FJZ130976 FTU130975:FTV130976 GDQ130975:GDR130976 GNM130975:GNN130976 GXI130975:GXJ130976 HHE130975:HHF130976 HRA130975:HRB130976 IAW130975:IAX130976 IKS130975:IKT130976 IUO130975:IUP130976 JEK130975:JEL130976 JOG130975:JOH130976 JYC130975:JYD130976 KHY130975:KHZ130976 KRU130975:KRV130976 LBQ130975:LBR130976 LLM130975:LLN130976 LVI130975:LVJ130976 MFE130975:MFF130976 MPA130975:MPB130976 MYW130975:MYX130976 NIS130975:NIT130976 NSO130975:NSP130976 OCK130975:OCL130976 OMG130975:OMH130976 OWC130975:OWD130976 PFY130975:PFZ130976 PPU130975:PPV130976 PZQ130975:PZR130976 QJM130975:QJN130976 QTI130975:QTJ130976 RDE130975:RDF130976 RNA130975:RNB130976 RWW130975:RWX130976 SGS130975:SGT130976 SQO130975:SQP130976 TAK130975:TAL130976 TKG130975:TKH130976 TUC130975:TUD130976 UDY130975:UDZ130976 UNU130975:UNV130976 UXQ130975:UXR130976 VHM130975:VHN130976 VRI130975:VRJ130976 WBE130975:WBF130976 WLA130975:WLB130976 WUW130975:WUX130976 H196511:I196512 IK196511:IL196512 SG196511:SH196512 ACC196511:ACD196512 ALY196511:ALZ196512 AVU196511:AVV196512 BFQ196511:BFR196512 BPM196511:BPN196512 BZI196511:BZJ196512 CJE196511:CJF196512 CTA196511:CTB196512 DCW196511:DCX196512 DMS196511:DMT196512 DWO196511:DWP196512 EGK196511:EGL196512 EQG196511:EQH196512 FAC196511:FAD196512 FJY196511:FJZ196512 FTU196511:FTV196512 GDQ196511:GDR196512 GNM196511:GNN196512 GXI196511:GXJ196512 HHE196511:HHF196512 HRA196511:HRB196512 IAW196511:IAX196512 IKS196511:IKT196512 IUO196511:IUP196512 JEK196511:JEL196512 JOG196511:JOH196512 JYC196511:JYD196512 KHY196511:KHZ196512 KRU196511:KRV196512 LBQ196511:LBR196512 LLM196511:LLN196512 LVI196511:LVJ196512 MFE196511:MFF196512 MPA196511:MPB196512 MYW196511:MYX196512 NIS196511:NIT196512 NSO196511:NSP196512 OCK196511:OCL196512 OMG196511:OMH196512 OWC196511:OWD196512 PFY196511:PFZ196512 PPU196511:PPV196512 PZQ196511:PZR196512 QJM196511:QJN196512 QTI196511:QTJ196512 RDE196511:RDF196512 RNA196511:RNB196512 RWW196511:RWX196512 SGS196511:SGT196512 SQO196511:SQP196512 TAK196511:TAL196512 TKG196511:TKH196512 TUC196511:TUD196512 UDY196511:UDZ196512 UNU196511:UNV196512 UXQ196511:UXR196512 VHM196511:VHN196512 VRI196511:VRJ196512 WBE196511:WBF196512 WLA196511:WLB196512 WUW196511:WUX196512 H262047:I262048 IK262047:IL262048 SG262047:SH262048 ACC262047:ACD262048 ALY262047:ALZ262048 AVU262047:AVV262048 BFQ262047:BFR262048 BPM262047:BPN262048 BZI262047:BZJ262048 CJE262047:CJF262048 CTA262047:CTB262048 DCW262047:DCX262048 DMS262047:DMT262048 DWO262047:DWP262048 EGK262047:EGL262048 EQG262047:EQH262048 FAC262047:FAD262048 FJY262047:FJZ262048 FTU262047:FTV262048 GDQ262047:GDR262048 GNM262047:GNN262048 GXI262047:GXJ262048 HHE262047:HHF262048 HRA262047:HRB262048 IAW262047:IAX262048 IKS262047:IKT262048 IUO262047:IUP262048 JEK262047:JEL262048 JOG262047:JOH262048 JYC262047:JYD262048 KHY262047:KHZ262048 KRU262047:KRV262048 LBQ262047:LBR262048 LLM262047:LLN262048 LVI262047:LVJ262048 MFE262047:MFF262048 MPA262047:MPB262048 MYW262047:MYX262048 NIS262047:NIT262048 NSO262047:NSP262048 OCK262047:OCL262048 OMG262047:OMH262048 OWC262047:OWD262048 PFY262047:PFZ262048 PPU262047:PPV262048 PZQ262047:PZR262048 QJM262047:QJN262048 QTI262047:QTJ262048 RDE262047:RDF262048 RNA262047:RNB262048 RWW262047:RWX262048 SGS262047:SGT262048 SQO262047:SQP262048 TAK262047:TAL262048 TKG262047:TKH262048 TUC262047:TUD262048 UDY262047:UDZ262048 UNU262047:UNV262048 UXQ262047:UXR262048 VHM262047:VHN262048 VRI262047:VRJ262048 WBE262047:WBF262048 WLA262047:WLB262048 WUW262047:WUX262048 H327583:I327584 IK327583:IL327584 SG327583:SH327584 ACC327583:ACD327584 ALY327583:ALZ327584 AVU327583:AVV327584 BFQ327583:BFR327584 BPM327583:BPN327584 BZI327583:BZJ327584 CJE327583:CJF327584 CTA327583:CTB327584 DCW327583:DCX327584 DMS327583:DMT327584 DWO327583:DWP327584 EGK327583:EGL327584 EQG327583:EQH327584 FAC327583:FAD327584 FJY327583:FJZ327584 FTU327583:FTV327584 GDQ327583:GDR327584 GNM327583:GNN327584 GXI327583:GXJ327584 HHE327583:HHF327584 HRA327583:HRB327584 IAW327583:IAX327584 IKS327583:IKT327584 IUO327583:IUP327584 JEK327583:JEL327584 JOG327583:JOH327584 JYC327583:JYD327584 KHY327583:KHZ327584 KRU327583:KRV327584 LBQ327583:LBR327584 LLM327583:LLN327584 LVI327583:LVJ327584 MFE327583:MFF327584 MPA327583:MPB327584 MYW327583:MYX327584 NIS327583:NIT327584 NSO327583:NSP327584 OCK327583:OCL327584 OMG327583:OMH327584 OWC327583:OWD327584 PFY327583:PFZ327584 PPU327583:PPV327584 PZQ327583:PZR327584 QJM327583:QJN327584 QTI327583:QTJ327584 RDE327583:RDF327584 RNA327583:RNB327584 RWW327583:RWX327584 SGS327583:SGT327584 SQO327583:SQP327584 TAK327583:TAL327584 TKG327583:TKH327584 TUC327583:TUD327584 UDY327583:UDZ327584 UNU327583:UNV327584 UXQ327583:UXR327584 VHM327583:VHN327584 VRI327583:VRJ327584 WBE327583:WBF327584 WLA327583:WLB327584 WUW327583:WUX327584 H393119:I393120 IK393119:IL393120 SG393119:SH393120 ACC393119:ACD393120 ALY393119:ALZ393120 AVU393119:AVV393120 BFQ393119:BFR393120 BPM393119:BPN393120 BZI393119:BZJ393120 CJE393119:CJF393120 CTA393119:CTB393120 DCW393119:DCX393120 DMS393119:DMT393120 DWO393119:DWP393120 EGK393119:EGL393120 EQG393119:EQH393120 FAC393119:FAD393120 FJY393119:FJZ393120 FTU393119:FTV393120 GDQ393119:GDR393120 GNM393119:GNN393120 GXI393119:GXJ393120 HHE393119:HHF393120 HRA393119:HRB393120 IAW393119:IAX393120 IKS393119:IKT393120 IUO393119:IUP393120 JEK393119:JEL393120 JOG393119:JOH393120 JYC393119:JYD393120 KHY393119:KHZ393120 KRU393119:KRV393120 LBQ393119:LBR393120 LLM393119:LLN393120 LVI393119:LVJ393120 MFE393119:MFF393120 MPA393119:MPB393120 MYW393119:MYX393120 NIS393119:NIT393120 NSO393119:NSP393120 OCK393119:OCL393120 OMG393119:OMH393120 OWC393119:OWD393120 PFY393119:PFZ393120 PPU393119:PPV393120 PZQ393119:PZR393120 QJM393119:QJN393120 QTI393119:QTJ393120 RDE393119:RDF393120 RNA393119:RNB393120 RWW393119:RWX393120 SGS393119:SGT393120 SQO393119:SQP393120 TAK393119:TAL393120 TKG393119:TKH393120 TUC393119:TUD393120 UDY393119:UDZ393120 UNU393119:UNV393120 UXQ393119:UXR393120 VHM393119:VHN393120 VRI393119:VRJ393120 WBE393119:WBF393120 WLA393119:WLB393120 WUW393119:WUX393120 H458655:I458656 IK458655:IL458656 SG458655:SH458656 ACC458655:ACD458656 ALY458655:ALZ458656 AVU458655:AVV458656 BFQ458655:BFR458656 BPM458655:BPN458656 BZI458655:BZJ458656 CJE458655:CJF458656 CTA458655:CTB458656 DCW458655:DCX458656 DMS458655:DMT458656 DWO458655:DWP458656 EGK458655:EGL458656 EQG458655:EQH458656 FAC458655:FAD458656 FJY458655:FJZ458656 FTU458655:FTV458656 GDQ458655:GDR458656 GNM458655:GNN458656 GXI458655:GXJ458656 HHE458655:HHF458656 HRA458655:HRB458656 IAW458655:IAX458656 IKS458655:IKT458656 IUO458655:IUP458656 JEK458655:JEL458656 JOG458655:JOH458656 JYC458655:JYD458656 KHY458655:KHZ458656 KRU458655:KRV458656 LBQ458655:LBR458656 LLM458655:LLN458656 LVI458655:LVJ458656 MFE458655:MFF458656 MPA458655:MPB458656 MYW458655:MYX458656 NIS458655:NIT458656 NSO458655:NSP458656 OCK458655:OCL458656 OMG458655:OMH458656 OWC458655:OWD458656 PFY458655:PFZ458656 PPU458655:PPV458656 PZQ458655:PZR458656 QJM458655:QJN458656 QTI458655:QTJ458656 RDE458655:RDF458656 RNA458655:RNB458656 RWW458655:RWX458656 SGS458655:SGT458656 SQO458655:SQP458656 TAK458655:TAL458656 TKG458655:TKH458656 TUC458655:TUD458656 UDY458655:UDZ458656 UNU458655:UNV458656 UXQ458655:UXR458656 VHM458655:VHN458656 VRI458655:VRJ458656 WBE458655:WBF458656 WLA458655:WLB458656 WUW458655:WUX458656 H524191:I524192 IK524191:IL524192 SG524191:SH524192 ACC524191:ACD524192 ALY524191:ALZ524192 AVU524191:AVV524192 BFQ524191:BFR524192 BPM524191:BPN524192 BZI524191:BZJ524192 CJE524191:CJF524192 CTA524191:CTB524192 DCW524191:DCX524192 DMS524191:DMT524192 DWO524191:DWP524192 EGK524191:EGL524192 EQG524191:EQH524192 FAC524191:FAD524192 FJY524191:FJZ524192 FTU524191:FTV524192 GDQ524191:GDR524192 GNM524191:GNN524192 GXI524191:GXJ524192 HHE524191:HHF524192 HRA524191:HRB524192 IAW524191:IAX524192 IKS524191:IKT524192 IUO524191:IUP524192 JEK524191:JEL524192 JOG524191:JOH524192 JYC524191:JYD524192 KHY524191:KHZ524192 KRU524191:KRV524192 LBQ524191:LBR524192 LLM524191:LLN524192 LVI524191:LVJ524192 MFE524191:MFF524192 MPA524191:MPB524192 MYW524191:MYX524192 NIS524191:NIT524192 NSO524191:NSP524192 OCK524191:OCL524192 OMG524191:OMH524192 OWC524191:OWD524192 PFY524191:PFZ524192 PPU524191:PPV524192 PZQ524191:PZR524192 QJM524191:QJN524192 QTI524191:QTJ524192 RDE524191:RDF524192 RNA524191:RNB524192 RWW524191:RWX524192 SGS524191:SGT524192 SQO524191:SQP524192 TAK524191:TAL524192 TKG524191:TKH524192 TUC524191:TUD524192 UDY524191:UDZ524192 UNU524191:UNV524192 UXQ524191:UXR524192 VHM524191:VHN524192 VRI524191:VRJ524192 WBE524191:WBF524192 WLA524191:WLB524192 WUW524191:WUX524192 H589727:I589728 IK589727:IL589728 SG589727:SH589728 ACC589727:ACD589728 ALY589727:ALZ589728 AVU589727:AVV589728 BFQ589727:BFR589728 BPM589727:BPN589728 BZI589727:BZJ589728 CJE589727:CJF589728 CTA589727:CTB589728 DCW589727:DCX589728 DMS589727:DMT589728 DWO589727:DWP589728 EGK589727:EGL589728 EQG589727:EQH589728 FAC589727:FAD589728 FJY589727:FJZ589728 FTU589727:FTV589728 GDQ589727:GDR589728 GNM589727:GNN589728 GXI589727:GXJ589728 HHE589727:HHF589728 HRA589727:HRB589728 IAW589727:IAX589728 IKS589727:IKT589728 IUO589727:IUP589728 JEK589727:JEL589728 JOG589727:JOH589728 JYC589727:JYD589728 KHY589727:KHZ589728 KRU589727:KRV589728 LBQ589727:LBR589728 LLM589727:LLN589728 LVI589727:LVJ589728 MFE589727:MFF589728 MPA589727:MPB589728 MYW589727:MYX589728 NIS589727:NIT589728 NSO589727:NSP589728 OCK589727:OCL589728 OMG589727:OMH589728 OWC589727:OWD589728 PFY589727:PFZ589728 PPU589727:PPV589728 PZQ589727:PZR589728 QJM589727:QJN589728 QTI589727:QTJ589728 RDE589727:RDF589728 RNA589727:RNB589728 RWW589727:RWX589728 SGS589727:SGT589728 SQO589727:SQP589728 TAK589727:TAL589728 TKG589727:TKH589728 TUC589727:TUD589728 UDY589727:UDZ589728 UNU589727:UNV589728 UXQ589727:UXR589728 VHM589727:VHN589728 VRI589727:VRJ589728 WBE589727:WBF589728 WLA589727:WLB589728 WUW589727:WUX589728 H655263:I655264 IK655263:IL655264 SG655263:SH655264 ACC655263:ACD655264 ALY655263:ALZ655264 AVU655263:AVV655264 BFQ655263:BFR655264 BPM655263:BPN655264 BZI655263:BZJ655264 CJE655263:CJF655264 CTA655263:CTB655264 DCW655263:DCX655264 DMS655263:DMT655264 DWO655263:DWP655264 EGK655263:EGL655264 EQG655263:EQH655264 FAC655263:FAD655264 FJY655263:FJZ655264 FTU655263:FTV655264 GDQ655263:GDR655264 GNM655263:GNN655264 GXI655263:GXJ655264 HHE655263:HHF655264 HRA655263:HRB655264 IAW655263:IAX655264 IKS655263:IKT655264 IUO655263:IUP655264 JEK655263:JEL655264 JOG655263:JOH655264 JYC655263:JYD655264 KHY655263:KHZ655264 KRU655263:KRV655264 LBQ655263:LBR655264 LLM655263:LLN655264 LVI655263:LVJ655264 MFE655263:MFF655264 MPA655263:MPB655264 MYW655263:MYX655264 NIS655263:NIT655264 NSO655263:NSP655264 OCK655263:OCL655264 OMG655263:OMH655264 OWC655263:OWD655264 PFY655263:PFZ655264 PPU655263:PPV655264 PZQ655263:PZR655264 QJM655263:QJN655264 QTI655263:QTJ655264 RDE655263:RDF655264 RNA655263:RNB655264 RWW655263:RWX655264 SGS655263:SGT655264 SQO655263:SQP655264 TAK655263:TAL655264 TKG655263:TKH655264 TUC655263:TUD655264 UDY655263:UDZ655264 UNU655263:UNV655264 UXQ655263:UXR655264 VHM655263:VHN655264 VRI655263:VRJ655264 WBE655263:WBF655264 WLA655263:WLB655264 WUW655263:WUX655264 H720799:I720800 IK720799:IL720800 SG720799:SH720800 ACC720799:ACD720800 ALY720799:ALZ720800 AVU720799:AVV720800 BFQ720799:BFR720800 BPM720799:BPN720800 BZI720799:BZJ720800 CJE720799:CJF720800 CTA720799:CTB720800 DCW720799:DCX720800 DMS720799:DMT720800 DWO720799:DWP720800 EGK720799:EGL720800 EQG720799:EQH720800 FAC720799:FAD720800 FJY720799:FJZ720800 FTU720799:FTV720800 GDQ720799:GDR720800 GNM720799:GNN720800 GXI720799:GXJ720800 HHE720799:HHF720800 HRA720799:HRB720800 IAW720799:IAX720800 IKS720799:IKT720800 IUO720799:IUP720800 JEK720799:JEL720800 JOG720799:JOH720800 JYC720799:JYD720800 KHY720799:KHZ720800 KRU720799:KRV720800 LBQ720799:LBR720800 LLM720799:LLN720800 LVI720799:LVJ720800 MFE720799:MFF720800 MPA720799:MPB720800 MYW720799:MYX720800 NIS720799:NIT720800 NSO720799:NSP720800 OCK720799:OCL720800 OMG720799:OMH720800 OWC720799:OWD720800 PFY720799:PFZ720800 PPU720799:PPV720800 PZQ720799:PZR720800 QJM720799:QJN720800 QTI720799:QTJ720800 RDE720799:RDF720800 RNA720799:RNB720800 RWW720799:RWX720800 SGS720799:SGT720800 SQO720799:SQP720800 TAK720799:TAL720800 TKG720799:TKH720800 TUC720799:TUD720800 UDY720799:UDZ720800 UNU720799:UNV720800 UXQ720799:UXR720800 VHM720799:VHN720800 VRI720799:VRJ720800 WBE720799:WBF720800 WLA720799:WLB720800 WUW720799:WUX720800 H786335:I786336 IK786335:IL786336 SG786335:SH786336 ACC786335:ACD786336 ALY786335:ALZ786336 AVU786335:AVV786336 BFQ786335:BFR786336 BPM786335:BPN786336 BZI786335:BZJ786336 CJE786335:CJF786336 CTA786335:CTB786336 DCW786335:DCX786336 DMS786335:DMT786336 DWO786335:DWP786336 EGK786335:EGL786336 EQG786335:EQH786336 FAC786335:FAD786336 FJY786335:FJZ786336 FTU786335:FTV786336 GDQ786335:GDR786336 GNM786335:GNN786336 GXI786335:GXJ786336 HHE786335:HHF786336 HRA786335:HRB786336 IAW786335:IAX786336 IKS786335:IKT786336 IUO786335:IUP786336 JEK786335:JEL786336 JOG786335:JOH786336 JYC786335:JYD786336 KHY786335:KHZ786336 KRU786335:KRV786336 LBQ786335:LBR786336 LLM786335:LLN786336 LVI786335:LVJ786336 MFE786335:MFF786336 MPA786335:MPB786336 MYW786335:MYX786336 NIS786335:NIT786336 NSO786335:NSP786336 OCK786335:OCL786336 OMG786335:OMH786336 OWC786335:OWD786336 PFY786335:PFZ786336 PPU786335:PPV786336 PZQ786335:PZR786336 QJM786335:QJN786336 QTI786335:QTJ786336 RDE786335:RDF786336 RNA786335:RNB786336 RWW786335:RWX786336 SGS786335:SGT786336 SQO786335:SQP786336 TAK786335:TAL786336 TKG786335:TKH786336 TUC786335:TUD786336 UDY786335:UDZ786336 UNU786335:UNV786336 UXQ786335:UXR786336 VHM786335:VHN786336 VRI786335:VRJ786336 WBE786335:WBF786336 WLA786335:WLB786336 WUW786335:WUX786336 H851871:I851872 IK851871:IL851872 SG851871:SH851872 ACC851871:ACD851872 ALY851871:ALZ851872 AVU851871:AVV851872 BFQ851871:BFR851872 BPM851871:BPN851872 BZI851871:BZJ851872 CJE851871:CJF851872 CTA851871:CTB851872 DCW851871:DCX851872 DMS851871:DMT851872 DWO851871:DWP851872 EGK851871:EGL851872 EQG851871:EQH851872 FAC851871:FAD851872 FJY851871:FJZ851872 FTU851871:FTV851872 GDQ851871:GDR851872 GNM851871:GNN851872 GXI851871:GXJ851872 HHE851871:HHF851872 HRA851871:HRB851872 IAW851871:IAX851872 IKS851871:IKT851872 IUO851871:IUP851872 JEK851871:JEL851872 JOG851871:JOH851872 JYC851871:JYD851872 KHY851871:KHZ851872 KRU851871:KRV851872 LBQ851871:LBR851872 LLM851871:LLN851872 LVI851871:LVJ851872 MFE851871:MFF851872 MPA851871:MPB851872 MYW851871:MYX851872 NIS851871:NIT851872 NSO851871:NSP851872 OCK851871:OCL851872 OMG851871:OMH851872 OWC851871:OWD851872 PFY851871:PFZ851872 PPU851871:PPV851872 PZQ851871:PZR851872 QJM851871:QJN851872 QTI851871:QTJ851872 RDE851871:RDF851872 RNA851871:RNB851872 RWW851871:RWX851872 SGS851871:SGT851872 SQO851871:SQP851872 TAK851871:TAL851872 TKG851871:TKH851872 TUC851871:TUD851872 UDY851871:UDZ851872 UNU851871:UNV851872 UXQ851871:UXR851872 VHM851871:VHN851872 VRI851871:VRJ851872 WBE851871:WBF851872 WLA851871:WLB851872 WUW851871:WUX851872 H917407:I917408 IK917407:IL917408 SG917407:SH917408 ACC917407:ACD917408 ALY917407:ALZ917408 AVU917407:AVV917408 BFQ917407:BFR917408 BPM917407:BPN917408 BZI917407:BZJ917408 CJE917407:CJF917408 CTA917407:CTB917408 DCW917407:DCX917408 DMS917407:DMT917408 DWO917407:DWP917408 EGK917407:EGL917408 EQG917407:EQH917408 FAC917407:FAD917408 FJY917407:FJZ917408 FTU917407:FTV917408 GDQ917407:GDR917408 GNM917407:GNN917408 GXI917407:GXJ917408 HHE917407:HHF917408 HRA917407:HRB917408 IAW917407:IAX917408 IKS917407:IKT917408 IUO917407:IUP917408 JEK917407:JEL917408 JOG917407:JOH917408 JYC917407:JYD917408 KHY917407:KHZ917408 KRU917407:KRV917408 LBQ917407:LBR917408 LLM917407:LLN917408 LVI917407:LVJ917408 MFE917407:MFF917408 MPA917407:MPB917408 MYW917407:MYX917408 NIS917407:NIT917408 NSO917407:NSP917408 OCK917407:OCL917408 OMG917407:OMH917408 OWC917407:OWD917408 PFY917407:PFZ917408 PPU917407:PPV917408 PZQ917407:PZR917408 QJM917407:QJN917408 QTI917407:QTJ917408 RDE917407:RDF917408 RNA917407:RNB917408 RWW917407:RWX917408 SGS917407:SGT917408 SQO917407:SQP917408 TAK917407:TAL917408 TKG917407:TKH917408 TUC917407:TUD917408 UDY917407:UDZ917408 UNU917407:UNV917408 UXQ917407:UXR917408 VHM917407:VHN917408 VRI917407:VRJ917408 WBE917407:WBF917408 WLA917407:WLB917408 WUW917407:WUX917408 H982943:I982944 IK982943:IL982944 SG982943:SH982944 ACC982943:ACD982944 ALY982943:ALZ982944 AVU982943:AVV982944 BFQ982943:BFR982944 BPM982943:BPN982944 BZI982943:BZJ982944 CJE982943:CJF982944 CTA982943:CTB982944 DCW982943:DCX982944 DMS982943:DMT982944 DWO982943:DWP982944 EGK982943:EGL982944 EQG982943:EQH982944 FAC982943:FAD982944 FJY982943:FJZ982944 FTU982943:FTV982944 GDQ982943:GDR982944 GNM982943:GNN982944 GXI982943:GXJ982944 HHE982943:HHF982944 HRA982943:HRB982944 IAW982943:IAX982944 IKS982943:IKT982944 IUO982943:IUP982944 JEK982943:JEL982944 JOG982943:JOH982944 JYC982943:JYD982944 KHY982943:KHZ982944 KRU982943:KRV982944 LBQ982943:LBR982944 LLM982943:LLN982944 LVI982943:LVJ982944 MFE982943:MFF982944 MPA982943:MPB982944 MYW982943:MYX982944 NIS982943:NIT982944 NSO982943:NSP982944 OCK982943:OCL982944 OMG982943:OMH982944 OWC982943:OWD982944 PFY982943:PFZ982944 PPU982943:PPV982944 PZQ982943:PZR982944 QJM982943:QJN982944 QTI982943:QTJ982944 RDE982943:RDF982944 RNA982943:RNB982944 RWW982943:RWX982944 SGS982943:SGT982944 SQO982943:SQP982944 TAK982943:TAL982944 TKG982943:TKH982944 TUC982943:TUD982944 UDY982943:UDZ982944 UNU982943:UNV982944 UXQ982943:UXR982944 VHM982943:VHN982944 VRI982943:VRJ982944 WBE982943:WBF982944 WLA982943:WLB982944 WUW982943:WUX982944 H65422:I65423 IK65422:IL65423 SG65422:SH65423 ACC65422:ACD65423 ALY65422:ALZ65423 AVU65422:AVV65423 BFQ65422:BFR65423 BPM65422:BPN65423 BZI65422:BZJ65423 CJE65422:CJF65423 CTA65422:CTB65423 DCW65422:DCX65423 DMS65422:DMT65423 DWO65422:DWP65423 EGK65422:EGL65423 EQG65422:EQH65423 FAC65422:FAD65423 FJY65422:FJZ65423 FTU65422:FTV65423 GDQ65422:GDR65423 GNM65422:GNN65423 GXI65422:GXJ65423 HHE65422:HHF65423 HRA65422:HRB65423 IAW65422:IAX65423 IKS65422:IKT65423 IUO65422:IUP65423 JEK65422:JEL65423 JOG65422:JOH65423 JYC65422:JYD65423 KHY65422:KHZ65423 KRU65422:KRV65423 LBQ65422:LBR65423 LLM65422:LLN65423 LVI65422:LVJ65423 MFE65422:MFF65423 MPA65422:MPB65423 MYW65422:MYX65423 NIS65422:NIT65423 NSO65422:NSP65423 OCK65422:OCL65423 OMG65422:OMH65423 OWC65422:OWD65423 PFY65422:PFZ65423 PPU65422:PPV65423 PZQ65422:PZR65423 QJM65422:QJN65423 QTI65422:QTJ65423 RDE65422:RDF65423 RNA65422:RNB65423 RWW65422:RWX65423 SGS65422:SGT65423 SQO65422:SQP65423 TAK65422:TAL65423 TKG65422:TKH65423 TUC65422:TUD65423 UDY65422:UDZ65423 UNU65422:UNV65423 UXQ65422:UXR65423 VHM65422:VHN65423 VRI65422:VRJ65423 WBE65422:WBF65423 WLA65422:WLB65423 WUW65422:WUX65423 H130958:I130959 IK130958:IL130959 SG130958:SH130959 ACC130958:ACD130959 ALY130958:ALZ130959 AVU130958:AVV130959 BFQ130958:BFR130959 BPM130958:BPN130959 BZI130958:BZJ130959 CJE130958:CJF130959 CTA130958:CTB130959 DCW130958:DCX130959 DMS130958:DMT130959 DWO130958:DWP130959 EGK130958:EGL130959 EQG130958:EQH130959 FAC130958:FAD130959 FJY130958:FJZ130959 FTU130958:FTV130959 GDQ130958:GDR130959 GNM130958:GNN130959 GXI130958:GXJ130959 HHE130958:HHF130959 HRA130958:HRB130959 IAW130958:IAX130959 IKS130958:IKT130959 IUO130958:IUP130959 JEK130958:JEL130959 JOG130958:JOH130959 JYC130958:JYD130959 KHY130958:KHZ130959 KRU130958:KRV130959 LBQ130958:LBR130959 LLM130958:LLN130959 LVI130958:LVJ130959 MFE130958:MFF130959 MPA130958:MPB130959 MYW130958:MYX130959 NIS130958:NIT130959 NSO130958:NSP130959 OCK130958:OCL130959 OMG130958:OMH130959 OWC130958:OWD130959 PFY130958:PFZ130959 PPU130958:PPV130959 PZQ130958:PZR130959 QJM130958:QJN130959 QTI130958:QTJ130959 RDE130958:RDF130959 RNA130958:RNB130959 RWW130958:RWX130959 SGS130958:SGT130959 SQO130958:SQP130959 TAK130958:TAL130959 TKG130958:TKH130959 TUC130958:TUD130959 UDY130958:UDZ130959 UNU130958:UNV130959 UXQ130958:UXR130959 VHM130958:VHN130959 VRI130958:VRJ130959 WBE130958:WBF130959 WLA130958:WLB130959 WUW130958:WUX130959 H196494:I196495 IK196494:IL196495 SG196494:SH196495 ACC196494:ACD196495 ALY196494:ALZ196495 AVU196494:AVV196495 BFQ196494:BFR196495 BPM196494:BPN196495 BZI196494:BZJ196495 CJE196494:CJF196495 CTA196494:CTB196495 DCW196494:DCX196495 DMS196494:DMT196495 DWO196494:DWP196495 EGK196494:EGL196495 EQG196494:EQH196495 FAC196494:FAD196495 FJY196494:FJZ196495 FTU196494:FTV196495 GDQ196494:GDR196495 GNM196494:GNN196495 GXI196494:GXJ196495 HHE196494:HHF196495 HRA196494:HRB196495 IAW196494:IAX196495 IKS196494:IKT196495 IUO196494:IUP196495 JEK196494:JEL196495 JOG196494:JOH196495 JYC196494:JYD196495 KHY196494:KHZ196495 KRU196494:KRV196495 LBQ196494:LBR196495 LLM196494:LLN196495 LVI196494:LVJ196495 MFE196494:MFF196495 MPA196494:MPB196495 MYW196494:MYX196495 NIS196494:NIT196495 NSO196494:NSP196495 OCK196494:OCL196495 OMG196494:OMH196495 OWC196494:OWD196495 PFY196494:PFZ196495 PPU196494:PPV196495 PZQ196494:PZR196495 QJM196494:QJN196495 QTI196494:QTJ196495 RDE196494:RDF196495 RNA196494:RNB196495 RWW196494:RWX196495 SGS196494:SGT196495 SQO196494:SQP196495 TAK196494:TAL196495 TKG196494:TKH196495 TUC196494:TUD196495 UDY196494:UDZ196495 UNU196494:UNV196495 UXQ196494:UXR196495 VHM196494:VHN196495 VRI196494:VRJ196495 WBE196494:WBF196495 WLA196494:WLB196495 WUW196494:WUX196495 H262030:I262031 IK262030:IL262031 SG262030:SH262031 ACC262030:ACD262031 ALY262030:ALZ262031 AVU262030:AVV262031 BFQ262030:BFR262031 BPM262030:BPN262031 BZI262030:BZJ262031 CJE262030:CJF262031 CTA262030:CTB262031 DCW262030:DCX262031 DMS262030:DMT262031 DWO262030:DWP262031 EGK262030:EGL262031 EQG262030:EQH262031 FAC262030:FAD262031 FJY262030:FJZ262031 FTU262030:FTV262031 GDQ262030:GDR262031 GNM262030:GNN262031 GXI262030:GXJ262031 HHE262030:HHF262031 HRA262030:HRB262031 IAW262030:IAX262031 IKS262030:IKT262031 IUO262030:IUP262031 JEK262030:JEL262031 JOG262030:JOH262031 JYC262030:JYD262031 KHY262030:KHZ262031 KRU262030:KRV262031 LBQ262030:LBR262031 LLM262030:LLN262031 LVI262030:LVJ262031 MFE262030:MFF262031 MPA262030:MPB262031 MYW262030:MYX262031 NIS262030:NIT262031 NSO262030:NSP262031 OCK262030:OCL262031 OMG262030:OMH262031 OWC262030:OWD262031 PFY262030:PFZ262031 PPU262030:PPV262031 PZQ262030:PZR262031 QJM262030:QJN262031 QTI262030:QTJ262031 RDE262030:RDF262031 RNA262030:RNB262031 RWW262030:RWX262031 SGS262030:SGT262031 SQO262030:SQP262031 TAK262030:TAL262031 TKG262030:TKH262031 TUC262030:TUD262031 UDY262030:UDZ262031 UNU262030:UNV262031 UXQ262030:UXR262031 VHM262030:VHN262031 VRI262030:VRJ262031 WBE262030:WBF262031 WLA262030:WLB262031 WUW262030:WUX262031 H327566:I327567 IK327566:IL327567 SG327566:SH327567 ACC327566:ACD327567 ALY327566:ALZ327567 AVU327566:AVV327567 BFQ327566:BFR327567 BPM327566:BPN327567 BZI327566:BZJ327567 CJE327566:CJF327567 CTA327566:CTB327567 DCW327566:DCX327567 DMS327566:DMT327567 DWO327566:DWP327567 EGK327566:EGL327567 EQG327566:EQH327567 FAC327566:FAD327567 FJY327566:FJZ327567 FTU327566:FTV327567 GDQ327566:GDR327567 GNM327566:GNN327567 GXI327566:GXJ327567 HHE327566:HHF327567 HRA327566:HRB327567 IAW327566:IAX327567 IKS327566:IKT327567 IUO327566:IUP327567 JEK327566:JEL327567 JOG327566:JOH327567 JYC327566:JYD327567 KHY327566:KHZ327567 KRU327566:KRV327567 LBQ327566:LBR327567 LLM327566:LLN327567 LVI327566:LVJ327567 MFE327566:MFF327567 MPA327566:MPB327567 MYW327566:MYX327567 NIS327566:NIT327567 NSO327566:NSP327567 OCK327566:OCL327567 OMG327566:OMH327567 OWC327566:OWD327567 PFY327566:PFZ327567 PPU327566:PPV327567 PZQ327566:PZR327567 QJM327566:QJN327567 QTI327566:QTJ327567 RDE327566:RDF327567 RNA327566:RNB327567 RWW327566:RWX327567 SGS327566:SGT327567 SQO327566:SQP327567 TAK327566:TAL327567 TKG327566:TKH327567 TUC327566:TUD327567 UDY327566:UDZ327567 UNU327566:UNV327567 UXQ327566:UXR327567 VHM327566:VHN327567 VRI327566:VRJ327567 WBE327566:WBF327567 WLA327566:WLB327567 WUW327566:WUX327567 H393102:I393103 IK393102:IL393103 SG393102:SH393103 ACC393102:ACD393103 ALY393102:ALZ393103 AVU393102:AVV393103 BFQ393102:BFR393103 BPM393102:BPN393103 BZI393102:BZJ393103 CJE393102:CJF393103 CTA393102:CTB393103 DCW393102:DCX393103 DMS393102:DMT393103 DWO393102:DWP393103 EGK393102:EGL393103 EQG393102:EQH393103 FAC393102:FAD393103 FJY393102:FJZ393103 FTU393102:FTV393103 GDQ393102:GDR393103 GNM393102:GNN393103 GXI393102:GXJ393103 HHE393102:HHF393103 HRA393102:HRB393103 IAW393102:IAX393103 IKS393102:IKT393103 IUO393102:IUP393103 JEK393102:JEL393103 JOG393102:JOH393103 JYC393102:JYD393103 KHY393102:KHZ393103 KRU393102:KRV393103 LBQ393102:LBR393103 LLM393102:LLN393103 LVI393102:LVJ393103 MFE393102:MFF393103 MPA393102:MPB393103 MYW393102:MYX393103 NIS393102:NIT393103 NSO393102:NSP393103 OCK393102:OCL393103 OMG393102:OMH393103 OWC393102:OWD393103 PFY393102:PFZ393103 PPU393102:PPV393103 PZQ393102:PZR393103 QJM393102:QJN393103 QTI393102:QTJ393103 RDE393102:RDF393103 RNA393102:RNB393103 RWW393102:RWX393103 SGS393102:SGT393103 SQO393102:SQP393103 TAK393102:TAL393103 TKG393102:TKH393103 TUC393102:TUD393103 UDY393102:UDZ393103 UNU393102:UNV393103 UXQ393102:UXR393103 VHM393102:VHN393103 VRI393102:VRJ393103 WBE393102:WBF393103 WLA393102:WLB393103 WUW393102:WUX393103 H458638:I458639 IK458638:IL458639 SG458638:SH458639 ACC458638:ACD458639 ALY458638:ALZ458639 AVU458638:AVV458639 BFQ458638:BFR458639 BPM458638:BPN458639 BZI458638:BZJ458639 CJE458638:CJF458639 CTA458638:CTB458639 DCW458638:DCX458639 DMS458638:DMT458639 DWO458638:DWP458639 EGK458638:EGL458639 EQG458638:EQH458639 FAC458638:FAD458639 FJY458638:FJZ458639 FTU458638:FTV458639 GDQ458638:GDR458639 GNM458638:GNN458639 GXI458638:GXJ458639 HHE458638:HHF458639 HRA458638:HRB458639 IAW458638:IAX458639 IKS458638:IKT458639 IUO458638:IUP458639 JEK458638:JEL458639 JOG458638:JOH458639 JYC458638:JYD458639 KHY458638:KHZ458639 KRU458638:KRV458639 LBQ458638:LBR458639 LLM458638:LLN458639 LVI458638:LVJ458639 MFE458638:MFF458639 MPA458638:MPB458639 MYW458638:MYX458639 NIS458638:NIT458639 NSO458638:NSP458639 OCK458638:OCL458639 OMG458638:OMH458639 OWC458638:OWD458639 PFY458638:PFZ458639 PPU458638:PPV458639 PZQ458638:PZR458639 QJM458638:QJN458639 QTI458638:QTJ458639 RDE458638:RDF458639 RNA458638:RNB458639 RWW458638:RWX458639 SGS458638:SGT458639 SQO458638:SQP458639 TAK458638:TAL458639 TKG458638:TKH458639 TUC458638:TUD458639 UDY458638:UDZ458639 UNU458638:UNV458639 UXQ458638:UXR458639 VHM458638:VHN458639 VRI458638:VRJ458639 WBE458638:WBF458639 WLA458638:WLB458639 WUW458638:WUX458639 H524174:I524175 IK524174:IL524175 SG524174:SH524175 ACC524174:ACD524175 ALY524174:ALZ524175 AVU524174:AVV524175 BFQ524174:BFR524175 BPM524174:BPN524175 BZI524174:BZJ524175 CJE524174:CJF524175 CTA524174:CTB524175 DCW524174:DCX524175 DMS524174:DMT524175 DWO524174:DWP524175 EGK524174:EGL524175 EQG524174:EQH524175 FAC524174:FAD524175 FJY524174:FJZ524175 FTU524174:FTV524175 GDQ524174:GDR524175 GNM524174:GNN524175 GXI524174:GXJ524175 HHE524174:HHF524175 HRA524174:HRB524175 IAW524174:IAX524175 IKS524174:IKT524175 IUO524174:IUP524175 JEK524174:JEL524175 JOG524174:JOH524175 JYC524174:JYD524175 KHY524174:KHZ524175 KRU524174:KRV524175 LBQ524174:LBR524175 LLM524174:LLN524175 LVI524174:LVJ524175 MFE524174:MFF524175 MPA524174:MPB524175 MYW524174:MYX524175 NIS524174:NIT524175 NSO524174:NSP524175 OCK524174:OCL524175 OMG524174:OMH524175 OWC524174:OWD524175 PFY524174:PFZ524175 PPU524174:PPV524175 PZQ524174:PZR524175 QJM524174:QJN524175 QTI524174:QTJ524175 RDE524174:RDF524175 RNA524174:RNB524175 RWW524174:RWX524175 SGS524174:SGT524175 SQO524174:SQP524175 TAK524174:TAL524175 TKG524174:TKH524175 TUC524174:TUD524175 UDY524174:UDZ524175 UNU524174:UNV524175 UXQ524174:UXR524175 VHM524174:VHN524175 VRI524174:VRJ524175 WBE524174:WBF524175 WLA524174:WLB524175 WUW524174:WUX524175 H589710:I589711 IK589710:IL589711 SG589710:SH589711 ACC589710:ACD589711 ALY589710:ALZ589711 AVU589710:AVV589711 BFQ589710:BFR589711 BPM589710:BPN589711 BZI589710:BZJ589711 CJE589710:CJF589711 CTA589710:CTB589711 DCW589710:DCX589711 DMS589710:DMT589711 DWO589710:DWP589711 EGK589710:EGL589711 EQG589710:EQH589711 FAC589710:FAD589711 FJY589710:FJZ589711 FTU589710:FTV589711 GDQ589710:GDR589711 GNM589710:GNN589711 GXI589710:GXJ589711 HHE589710:HHF589711 HRA589710:HRB589711 IAW589710:IAX589711 IKS589710:IKT589711 IUO589710:IUP589711 JEK589710:JEL589711 JOG589710:JOH589711 JYC589710:JYD589711 KHY589710:KHZ589711 KRU589710:KRV589711 LBQ589710:LBR589711 LLM589710:LLN589711 LVI589710:LVJ589711 MFE589710:MFF589711 MPA589710:MPB589711 MYW589710:MYX589711 NIS589710:NIT589711 NSO589710:NSP589711 OCK589710:OCL589711 OMG589710:OMH589711 OWC589710:OWD589711 PFY589710:PFZ589711 PPU589710:PPV589711 PZQ589710:PZR589711 QJM589710:QJN589711 QTI589710:QTJ589711 RDE589710:RDF589711 RNA589710:RNB589711 RWW589710:RWX589711 SGS589710:SGT589711 SQO589710:SQP589711 TAK589710:TAL589711 TKG589710:TKH589711 TUC589710:TUD589711 UDY589710:UDZ589711 UNU589710:UNV589711 UXQ589710:UXR589711 VHM589710:VHN589711 VRI589710:VRJ589711 WBE589710:WBF589711 WLA589710:WLB589711 WUW589710:WUX589711 H655246:I655247 IK655246:IL655247 SG655246:SH655247 ACC655246:ACD655247 ALY655246:ALZ655247 AVU655246:AVV655247 BFQ655246:BFR655247 BPM655246:BPN655247 BZI655246:BZJ655247 CJE655246:CJF655247 CTA655246:CTB655247 DCW655246:DCX655247 DMS655246:DMT655247 DWO655246:DWP655247 EGK655246:EGL655247 EQG655246:EQH655247 FAC655246:FAD655247 FJY655246:FJZ655247 FTU655246:FTV655247 GDQ655246:GDR655247 GNM655246:GNN655247 GXI655246:GXJ655247 HHE655246:HHF655247 HRA655246:HRB655247 IAW655246:IAX655247 IKS655246:IKT655247 IUO655246:IUP655247 JEK655246:JEL655247 JOG655246:JOH655247 JYC655246:JYD655247 KHY655246:KHZ655247 KRU655246:KRV655247 LBQ655246:LBR655247 LLM655246:LLN655247 LVI655246:LVJ655247 MFE655246:MFF655247 MPA655246:MPB655247 MYW655246:MYX655247 NIS655246:NIT655247 NSO655246:NSP655247 OCK655246:OCL655247 OMG655246:OMH655247 OWC655246:OWD655247 PFY655246:PFZ655247 PPU655246:PPV655247 PZQ655246:PZR655247 QJM655246:QJN655247 QTI655246:QTJ655247 RDE655246:RDF655247 RNA655246:RNB655247 RWW655246:RWX655247 SGS655246:SGT655247 SQO655246:SQP655247 TAK655246:TAL655247 TKG655246:TKH655247 TUC655246:TUD655247 UDY655246:UDZ655247 UNU655246:UNV655247 UXQ655246:UXR655247 VHM655246:VHN655247 VRI655246:VRJ655247 WBE655246:WBF655247 WLA655246:WLB655247 WUW655246:WUX655247 H720782:I720783 IK720782:IL720783 SG720782:SH720783 ACC720782:ACD720783 ALY720782:ALZ720783 AVU720782:AVV720783 BFQ720782:BFR720783 BPM720782:BPN720783 BZI720782:BZJ720783 CJE720782:CJF720783 CTA720782:CTB720783 DCW720782:DCX720783 DMS720782:DMT720783 DWO720782:DWP720783 EGK720782:EGL720783 EQG720782:EQH720783 FAC720782:FAD720783 FJY720782:FJZ720783 FTU720782:FTV720783 GDQ720782:GDR720783 GNM720782:GNN720783 GXI720782:GXJ720783 HHE720782:HHF720783 HRA720782:HRB720783 IAW720782:IAX720783 IKS720782:IKT720783 IUO720782:IUP720783 JEK720782:JEL720783 JOG720782:JOH720783 JYC720782:JYD720783 KHY720782:KHZ720783 KRU720782:KRV720783 LBQ720782:LBR720783 LLM720782:LLN720783 LVI720782:LVJ720783 MFE720782:MFF720783 MPA720782:MPB720783 MYW720782:MYX720783 NIS720782:NIT720783 NSO720782:NSP720783 OCK720782:OCL720783 OMG720782:OMH720783 OWC720782:OWD720783 PFY720782:PFZ720783 PPU720782:PPV720783 PZQ720782:PZR720783 QJM720782:QJN720783 QTI720782:QTJ720783 RDE720782:RDF720783 RNA720782:RNB720783 RWW720782:RWX720783 SGS720782:SGT720783 SQO720782:SQP720783 TAK720782:TAL720783 TKG720782:TKH720783 TUC720782:TUD720783 UDY720782:UDZ720783 UNU720782:UNV720783 UXQ720782:UXR720783 VHM720782:VHN720783 VRI720782:VRJ720783 WBE720782:WBF720783 WLA720782:WLB720783 WUW720782:WUX720783 H786318:I786319 IK786318:IL786319 SG786318:SH786319 ACC786318:ACD786319 ALY786318:ALZ786319 AVU786318:AVV786319 BFQ786318:BFR786319 BPM786318:BPN786319 BZI786318:BZJ786319 CJE786318:CJF786319 CTA786318:CTB786319 DCW786318:DCX786319 DMS786318:DMT786319 DWO786318:DWP786319 EGK786318:EGL786319 EQG786318:EQH786319 FAC786318:FAD786319 FJY786318:FJZ786319 FTU786318:FTV786319 GDQ786318:GDR786319 GNM786318:GNN786319 GXI786318:GXJ786319 HHE786318:HHF786319 HRA786318:HRB786319 IAW786318:IAX786319 IKS786318:IKT786319 IUO786318:IUP786319 JEK786318:JEL786319 JOG786318:JOH786319 JYC786318:JYD786319 KHY786318:KHZ786319 KRU786318:KRV786319 LBQ786318:LBR786319 LLM786318:LLN786319 LVI786318:LVJ786319 MFE786318:MFF786319 MPA786318:MPB786319 MYW786318:MYX786319 NIS786318:NIT786319 NSO786318:NSP786319 OCK786318:OCL786319 OMG786318:OMH786319 OWC786318:OWD786319 PFY786318:PFZ786319 PPU786318:PPV786319 PZQ786318:PZR786319 QJM786318:QJN786319 QTI786318:QTJ786319 RDE786318:RDF786319 RNA786318:RNB786319 RWW786318:RWX786319 SGS786318:SGT786319 SQO786318:SQP786319 TAK786318:TAL786319 TKG786318:TKH786319 TUC786318:TUD786319 UDY786318:UDZ786319 UNU786318:UNV786319 UXQ786318:UXR786319 VHM786318:VHN786319 VRI786318:VRJ786319 WBE786318:WBF786319 WLA786318:WLB786319 WUW786318:WUX786319 H851854:I851855 IK851854:IL851855 SG851854:SH851855 ACC851854:ACD851855 ALY851854:ALZ851855 AVU851854:AVV851855 BFQ851854:BFR851855 BPM851854:BPN851855 BZI851854:BZJ851855 CJE851854:CJF851855 CTA851854:CTB851855 DCW851854:DCX851855 DMS851854:DMT851855 DWO851854:DWP851855 EGK851854:EGL851855 EQG851854:EQH851855 FAC851854:FAD851855 FJY851854:FJZ851855 FTU851854:FTV851855 GDQ851854:GDR851855 GNM851854:GNN851855 GXI851854:GXJ851855 HHE851854:HHF851855 HRA851854:HRB851855 IAW851854:IAX851855 IKS851854:IKT851855 IUO851854:IUP851855 JEK851854:JEL851855 JOG851854:JOH851855 JYC851854:JYD851855 KHY851854:KHZ851855 KRU851854:KRV851855 LBQ851854:LBR851855 LLM851854:LLN851855 LVI851854:LVJ851855 MFE851854:MFF851855 MPA851854:MPB851855 MYW851854:MYX851855 NIS851854:NIT851855 NSO851854:NSP851855 OCK851854:OCL851855 OMG851854:OMH851855 OWC851854:OWD851855 PFY851854:PFZ851855 PPU851854:PPV851855 PZQ851854:PZR851855 QJM851854:QJN851855 QTI851854:QTJ851855 RDE851854:RDF851855 RNA851854:RNB851855 RWW851854:RWX851855 SGS851854:SGT851855 SQO851854:SQP851855 TAK851854:TAL851855 TKG851854:TKH851855 TUC851854:TUD851855 UDY851854:UDZ851855 UNU851854:UNV851855 UXQ851854:UXR851855 VHM851854:VHN851855 VRI851854:VRJ851855 WBE851854:WBF851855 WLA851854:WLB851855 WUW851854:WUX851855 H917390:I917391 IK917390:IL917391 SG917390:SH917391 ACC917390:ACD917391 ALY917390:ALZ917391 AVU917390:AVV917391 BFQ917390:BFR917391 BPM917390:BPN917391 BZI917390:BZJ917391 CJE917390:CJF917391 CTA917390:CTB917391 DCW917390:DCX917391 DMS917390:DMT917391 DWO917390:DWP917391 EGK917390:EGL917391 EQG917390:EQH917391 FAC917390:FAD917391 FJY917390:FJZ917391 FTU917390:FTV917391 GDQ917390:GDR917391 GNM917390:GNN917391 GXI917390:GXJ917391 HHE917390:HHF917391 HRA917390:HRB917391 IAW917390:IAX917391 IKS917390:IKT917391 IUO917390:IUP917391 JEK917390:JEL917391 JOG917390:JOH917391 JYC917390:JYD917391 KHY917390:KHZ917391 KRU917390:KRV917391 LBQ917390:LBR917391 LLM917390:LLN917391 LVI917390:LVJ917391 MFE917390:MFF917391 MPA917390:MPB917391 MYW917390:MYX917391 NIS917390:NIT917391 NSO917390:NSP917391 OCK917390:OCL917391 OMG917390:OMH917391 OWC917390:OWD917391 PFY917390:PFZ917391 PPU917390:PPV917391 PZQ917390:PZR917391 QJM917390:QJN917391 QTI917390:QTJ917391 RDE917390:RDF917391 RNA917390:RNB917391 RWW917390:RWX917391 SGS917390:SGT917391 SQO917390:SQP917391 TAK917390:TAL917391 TKG917390:TKH917391 TUC917390:TUD917391 UDY917390:UDZ917391 UNU917390:UNV917391 UXQ917390:UXR917391 VHM917390:VHN917391 VRI917390:VRJ917391 WBE917390:WBF917391 WLA917390:WLB917391 WUW917390:WUX917391 H982926:I982927 IK982926:IL982927 SG982926:SH982927 ACC982926:ACD982927 ALY982926:ALZ982927 AVU982926:AVV982927 BFQ982926:BFR982927 BPM982926:BPN982927 BZI982926:BZJ982927 CJE982926:CJF982927 CTA982926:CTB982927 DCW982926:DCX982927 DMS982926:DMT982927 DWO982926:DWP982927 EGK982926:EGL982927 EQG982926:EQH982927 FAC982926:FAD982927 FJY982926:FJZ982927 FTU982926:FTV982927 GDQ982926:GDR982927 GNM982926:GNN982927 GXI982926:GXJ982927 HHE982926:HHF982927 HRA982926:HRB982927 IAW982926:IAX982927 IKS982926:IKT982927 IUO982926:IUP982927 JEK982926:JEL982927 JOG982926:JOH982927 JYC982926:JYD982927 KHY982926:KHZ982927 KRU982926:KRV982927 LBQ982926:LBR982927 LLM982926:LLN982927 LVI982926:LVJ982927 MFE982926:MFF982927 MPA982926:MPB982927 MYW982926:MYX982927 NIS982926:NIT982927 NSO982926:NSP982927 OCK982926:OCL982927 OMG982926:OMH982927 OWC982926:OWD982927 PFY982926:PFZ982927 PPU982926:PPV982927 PZQ982926:PZR982927 QJM982926:QJN982927 QTI982926:QTJ982927 RDE982926:RDF982927 RNA982926:RNB982927 RWW982926:RWX982927 SGS982926:SGT982927 SQO982926:SQP982927 TAK982926:TAL982927 TKG982926:TKH982927 TUC982926:TUD982927 UDY982926:UDZ982927 UNU982926:UNV982927 UXQ982926:UXR982927 VHM982926:VHN982927 VRI982926:VRJ982927 WBE982926:WBF982927 WLA982926:WLB982927 WUW982926:WUX982927 H65416:I65416 IK65416:IL65416 SG65416:SH65416 ACC65416:ACD65416 ALY65416:ALZ65416 AVU65416:AVV65416 BFQ65416:BFR65416 BPM65416:BPN65416 BZI65416:BZJ65416 CJE65416:CJF65416 CTA65416:CTB65416 DCW65416:DCX65416 DMS65416:DMT65416 DWO65416:DWP65416 EGK65416:EGL65416 EQG65416:EQH65416 FAC65416:FAD65416 FJY65416:FJZ65416 FTU65416:FTV65416 GDQ65416:GDR65416 GNM65416:GNN65416 GXI65416:GXJ65416 HHE65416:HHF65416 HRA65416:HRB65416 IAW65416:IAX65416 IKS65416:IKT65416 IUO65416:IUP65416 JEK65416:JEL65416 JOG65416:JOH65416 JYC65416:JYD65416 KHY65416:KHZ65416 KRU65416:KRV65416 LBQ65416:LBR65416 LLM65416:LLN65416 LVI65416:LVJ65416 MFE65416:MFF65416 MPA65416:MPB65416 MYW65416:MYX65416 NIS65416:NIT65416 NSO65416:NSP65416 OCK65416:OCL65416 OMG65416:OMH65416 OWC65416:OWD65416 PFY65416:PFZ65416 PPU65416:PPV65416 PZQ65416:PZR65416 QJM65416:QJN65416 QTI65416:QTJ65416 RDE65416:RDF65416 RNA65416:RNB65416 RWW65416:RWX65416 SGS65416:SGT65416 SQO65416:SQP65416 TAK65416:TAL65416 TKG65416:TKH65416 TUC65416:TUD65416 UDY65416:UDZ65416 UNU65416:UNV65416 UXQ65416:UXR65416 VHM65416:VHN65416 VRI65416:VRJ65416 WBE65416:WBF65416 WLA65416:WLB65416 WUW65416:WUX65416 H130952:I130952 IK130952:IL130952 SG130952:SH130952 ACC130952:ACD130952 ALY130952:ALZ130952 AVU130952:AVV130952 BFQ130952:BFR130952 BPM130952:BPN130952 BZI130952:BZJ130952 CJE130952:CJF130952 CTA130952:CTB130952 DCW130952:DCX130952 DMS130952:DMT130952 DWO130952:DWP130952 EGK130952:EGL130952 EQG130952:EQH130952 FAC130952:FAD130952 FJY130952:FJZ130952 FTU130952:FTV130952 GDQ130952:GDR130952 GNM130952:GNN130952 GXI130952:GXJ130952 HHE130952:HHF130952 HRA130952:HRB130952 IAW130952:IAX130952 IKS130952:IKT130952 IUO130952:IUP130952 JEK130952:JEL130952 JOG130952:JOH130952 JYC130952:JYD130952 KHY130952:KHZ130952 KRU130952:KRV130952 LBQ130952:LBR130952 LLM130952:LLN130952 LVI130952:LVJ130952 MFE130952:MFF130952 MPA130952:MPB130952 MYW130952:MYX130952 NIS130952:NIT130952 NSO130952:NSP130952 OCK130952:OCL130952 OMG130952:OMH130952 OWC130952:OWD130952 PFY130952:PFZ130952 PPU130952:PPV130952 PZQ130952:PZR130952 QJM130952:QJN130952 QTI130952:QTJ130952 RDE130952:RDF130952 RNA130952:RNB130952 RWW130952:RWX130952 SGS130952:SGT130952 SQO130952:SQP130952 TAK130952:TAL130952 TKG130952:TKH130952 TUC130952:TUD130952 UDY130952:UDZ130952 UNU130952:UNV130952 UXQ130952:UXR130952 VHM130952:VHN130952 VRI130952:VRJ130952 WBE130952:WBF130952 WLA130952:WLB130952 WUW130952:WUX130952 H196488:I196488 IK196488:IL196488 SG196488:SH196488 ACC196488:ACD196488 ALY196488:ALZ196488 AVU196488:AVV196488 BFQ196488:BFR196488 BPM196488:BPN196488 BZI196488:BZJ196488 CJE196488:CJF196488 CTA196488:CTB196488 DCW196488:DCX196488 DMS196488:DMT196488 DWO196488:DWP196488 EGK196488:EGL196488 EQG196488:EQH196488 FAC196488:FAD196488 FJY196488:FJZ196488 FTU196488:FTV196488 GDQ196488:GDR196488 GNM196488:GNN196488 GXI196488:GXJ196488 HHE196488:HHF196488 HRA196488:HRB196488 IAW196488:IAX196488 IKS196488:IKT196488 IUO196488:IUP196488 JEK196488:JEL196488 JOG196488:JOH196488 JYC196488:JYD196488 KHY196488:KHZ196488 KRU196488:KRV196488 LBQ196488:LBR196488 LLM196488:LLN196488 LVI196488:LVJ196488 MFE196488:MFF196488 MPA196488:MPB196488 MYW196488:MYX196488 NIS196488:NIT196488 NSO196488:NSP196488 OCK196488:OCL196488 OMG196488:OMH196488 OWC196488:OWD196488 PFY196488:PFZ196488 PPU196488:PPV196488 PZQ196488:PZR196488 QJM196488:QJN196488 QTI196488:QTJ196488 RDE196488:RDF196488 RNA196488:RNB196488 RWW196488:RWX196488 SGS196488:SGT196488 SQO196488:SQP196488 TAK196488:TAL196488 TKG196488:TKH196488 TUC196488:TUD196488 UDY196488:UDZ196488 UNU196488:UNV196488 UXQ196488:UXR196488 VHM196488:VHN196488 VRI196488:VRJ196488 WBE196488:WBF196488 WLA196488:WLB196488 WUW196488:WUX196488 H262024:I262024 IK262024:IL262024 SG262024:SH262024 ACC262024:ACD262024 ALY262024:ALZ262024 AVU262024:AVV262024 BFQ262024:BFR262024 BPM262024:BPN262024 BZI262024:BZJ262024 CJE262024:CJF262024 CTA262024:CTB262024 DCW262024:DCX262024 DMS262024:DMT262024 DWO262024:DWP262024 EGK262024:EGL262024 EQG262024:EQH262024 FAC262024:FAD262024 FJY262024:FJZ262024 FTU262024:FTV262024 GDQ262024:GDR262024 GNM262024:GNN262024 GXI262024:GXJ262024 HHE262024:HHF262024 HRA262024:HRB262024 IAW262024:IAX262024 IKS262024:IKT262024 IUO262024:IUP262024 JEK262024:JEL262024 JOG262024:JOH262024 JYC262024:JYD262024 KHY262024:KHZ262024 KRU262024:KRV262024 LBQ262024:LBR262024 LLM262024:LLN262024 LVI262024:LVJ262024 MFE262024:MFF262024 MPA262024:MPB262024 MYW262024:MYX262024 NIS262024:NIT262024 NSO262024:NSP262024 OCK262024:OCL262024 OMG262024:OMH262024 OWC262024:OWD262024 PFY262024:PFZ262024 PPU262024:PPV262024 PZQ262024:PZR262024 QJM262024:QJN262024 QTI262024:QTJ262024 RDE262024:RDF262024 RNA262024:RNB262024 RWW262024:RWX262024 SGS262024:SGT262024 SQO262024:SQP262024 TAK262024:TAL262024 TKG262024:TKH262024 TUC262024:TUD262024 UDY262024:UDZ262024 UNU262024:UNV262024 UXQ262024:UXR262024 VHM262024:VHN262024 VRI262024:VRJ262024 WBE262024:WBF262024 WLA262024:WLB262024 WUW262024:WUX262024 H327560:I327560 IK327560:IL327560 SG327560:SH327560 ACC327560:ACD327560 ALY327560:ALZ327560 AVU327560:AVV327560 BFQ327560:BFR327560 BPM327560:BPN327560 BZI327560:BZJ327560 CJE327560:CJF327560 CTA327560:CTB327560 DCW327560:DCX327560 DMS327560:DMT327560 DWO327560:DWP327560 EGK327560:EGL327560 EQG327560:EQH327560 FAC327560:FAD327560 FJY327560:FJZ327560 FTU327560:FTV327560 GDQ327560:GDR327560 GNM327560:GNN327560 GXI327560:GXJ327560 HHE327560:HHF327560 HRA327560:HRB327560 IAW327560:IAX327560 IKS327560:IKT327560 IUO327560:IUP327560 JEK327560:JEL327560 JOG327560:JOH327560 JYC327560:JYD327560 KHY327560:KHZ327560 KRU327560:KRV327560 LBQ327560:LBR327560 LLM327560:LLN327560 LVI327560:LVJ327560 MFE327560:MFF327560 MPA327560:MPB327560 MYW327560:MYX327560 NIS327560:NIT327560 NSO327560:NSP327560 OCK327560:OCL327560 OMG327560:OMH327560 OWC327560:OWD327560 PFY327560:PFZ327560 PPU327560:PPV327560 PZQ327560:PZR327560 QJM327560:QJN327560 QTI327560:QTJ327560 RDE327560:RDF327560 RNA327560:RNB327560 RWW327560:RWX327560 SGS327560:SGT327560 SQO327560:SQP327560 TAK327560:TAL327560 TKG327560:TKH327560 TUC327560:TUD327560 UDY327560:UDZ327560 UNU327560:UNV327560 UXQ327560:UXR327560 VHM327560:VHN327560 VRI327560:VRJ327560 WBE327560:WBF327560 WLA327560:WLB327560 WUW327560:WUX327560 H393096:I393096 IK393096:IL393096 SG393096:SH393096 ACC393096:ACD393096 ALY393096:ALZ393096 AVU393096:AVV393096 BFQ393096:BFR393096 BPM393096:BPN393096 BZI393096:BZJ393096 CJE393096:CJF393096 CTA393096:CTB393096 DCW393096:DCX393096 DMS393096:DMT393096 DWO393096:DWP393096 EGK393096:EGL393096 EQG393096:EQH393096 FAC393096:FAD393096 FJY393096:FJZ393096 FTU393096:FTV393096 GDQ393096:GDR393096 GNM393096:GNN393096 GXI393096:GXJ393096 HHE393096:HHF393096 HRA393096:HRB393096 IAW393096:IAX393096 IKS393096:IKT393096 IUO393096:IUP393096 JEK393096:JEL393096 JOG393096:JOH393096 JYC393096:JYD393096 KHY393096:KHZ393096 KRU393096:KRV393096 LBQ393096:LBR393096 LLM393096:LLN393096 LVI393096:LVJ393096 MFE393096:MFF393096 MPA393096:MPB393096 MYW393096:MYX393096 NIS393096:NIT393096 NSO393096:NSP393096 OCK393096:OCL393096 OMG393096:OMH393096 OWC393096:OWD393096 PFY393096:PFZ393096 PPU393096:PPV393096 PZQ393096:PZR393096 QJM393096:QJN393096 QTI393096:QTJ393096 RDE393096:RDF393096 RNA393096:RNB393096 RWW393096:RWX393096 SGS393096:SGT393096 SQO393096:SQP393096 TAK393096:TAL393096 TKG393096:TKH393096 TUC393096:TUD393096 UDY393096:UDZ393096 UNU393096:UNV393096 UXQ393096:UXR393096 VHM393096:VHN393096 VRI393096:VRJ393096 WBE393096:WBF393096 WLA393096:WLB393096 WUW393096:WUX393096 H458632:I458632 IK458632:IL458632 SG458632:SH458632 ACC458632:ACD458632 ALY458632:ALZ458632 AVU458632:AVV458632 BFQ458632:BFR458632 BPM458632:BPN458632 BZI458632:BZJ458632 CJE458632:CJF458632 CTA458632:CTB458632 DCW458632:DCX458632 DMS458632:DMT458632 DWO458632:DWP458632 EGK458632:EGL458632 EQG458632:EQH458632 FAC458632:FAD458632 FJY458632:FJZ458632 FTU458632:FTV458632 GDQ458632:GDR458632 GNM458632:GNN458632 GXI458632:GXJ458632 HHE458632:HHF458632 HRA458632:HRB458632 IAW458632:IAX458632 IKS458632:IKT458632 IUO458632:IUP458632 JEK458632:JEL458632 JOG458632:JOH458632 JYC458632:JYD458632 KHY458632:KHZ458632 KRU458632:KRV458632 LBQ458632:LBR458632 LLM458632:LLN458632 LVI458632:LVJ458632 MFE458632:MFF458632 MPA458632:MPB458632 MYW458632:MYX458632 NIS458632:NIT458632 NSO458632:NSP458632 OCK458632:OCL458632 OMG458632:OMH458632 OWC458632:OWD458632 PFY458632:PFZ458632 PPU458632:PPV458632 PZQ458632:PZR458632 QJM458632:QJN458632 QTI458632:QTJ458632 RDE458632:RDF458632 RNA458632:RNB458632 RWW458632:RWX458632 SGS458632:SGT458632 SQO458632:SQP458632 TAK458632:TAL458632 TKG458632:TKH458632 TUC458632:TUD458632 UDY458632:UDZ458632 UNU458632:UNV458632 UXQ458632:UXR458632 VHM458632:VHN458632 VRI458632:VRJ458632 WBE458632:WBF458632 WLA458632:WLB458632 WUW458632:WUX458632 H524168:I524168 IK524168:IL524168 SG524168:SH524168 ACC524168:ACD524168 ALY524168:ALZ524168 AVU524168:AVV524168 BFQ524168:BFR524168 BPM524168:BPN524168 BZI524168:BZJ524168 CJE524168:CJF524168 CTA524168:CTB524168 DCW524168:DCX524168 DMS524168:DMT524168 DWO524168:DWP524168 EGK524168:EGL524168 EQG524168:EQH524168 FAC524168:FAD524168 FJY524168:FJZ524168 FTU524168:FTV524168 GDQ524168:GDR524168 GNM524168:GNN524168 GXI524168:GXJ524168 HHE524168:HHF524168 HRA524168:HRB524168 IAW524168:IAX524168 IKS524168:IKT524168 IUO524168:IUP524168 JEK524168:JEL524168 JOG524168:JOH524168 JYC524168:JYD524168 KHY524168:KHZ524168 KRU524168:KRV524168 LBQ524168:LBR524168 LLM524168:LLN524168 LVI524168:LVJ524168 MFE524168:MFF524168 MPA524168:MPB524168 MYW524168:MYX524168 NIS524168:NIT524168 NSO524168:NSP524168 OCK524168:OCL524168 OMG524168:OMH524168 OWC524168:OWD524168 PFY524168:PFZ524168 PPU524168:PPV524168 PZQ524168:PZR524168 QJM524168:QJN524168 QTI524168:QTJ524168 RDE524168:RDF524168 RNA524168:RNB524168 RWW524168:RWX524168 SGS524168:SGT524168 SQO524168:SQP524168 TAK524168:TAL524168 TKG524168:TKH524168 TUC524168:TUD524168 UDY524168:UDZ524168 UNU524168:UNV524168 UXQ524168:UXR524168 VHM524168:VHN524168 VRI524168:VRJ524168 WBE524168:WBF524168 WLA524168:WLB524168 WUW524168:WUX524168 H589704:I589704 IK589704:IL589704 SG589704:SH589704 ACC589704:ACD589704 ALY589704:ALZ589704 AVU589704:AVV589704 BFQ589704:BFR589704 BPM589704:BPN589704 BZI589704:BZJ589704 CJE589704:CJF589704 CTA589704:CTB589704 DCW589704:DCX589704 DMS589704:DMT589704 DWO589704:DWP589704 EGK589704:EGL589704 EQG589704:EQH589704 FAC589704:FAD589704 FJY589704:FJZ589704 FTU589704:FTV589704 GDQ589704:GDR589704 GNM589704:GNN589704 GXI589704:GXJ589704 HHE589704:HHF589704 HRA589704:HRB589704 IAW589704:IAX589704 IKS589704:IKT589704 IUO589704:IUP589704 JEK589704:JEL589704 JOG589704:JOH589704 JYC589704:JYD589704 KHY589704:KHZ589704 KRU589704:KRV589704 LBQ589704:LBR589704 LLM589704:LLN589704 LVI589704:LVJ589704 MFE589704:MFF589704 MPA589704:MPB589704 MYW589704:MYX589704 NIS589704:NIT589704 NSO589704:NSP589704 OCK589704:OCL589704 OMG589704:OMH589704 OWC589704:OWD589704 PFY589704:PFZ589704 PPU589704:PPV589704 PZQ589704:PZR589704 QJM589704:QJN589704 QTI589704:QTJ589704 RDE589704:RDF589704 RNA589704:RNB589704 RWW589704:RWX589704 SGS589704:SGT589704 SQO589704:SQP589704 TAK589704:TAL589704 TKG589704:TKH589704 TUC589704:TUD589704 UDY589704:UDZ589704 UNU589704:UNV589704 UXQ589704:UXR589704 VHM589704:VHN589704 VRI589704:VRJ589704 WBE589704:WBF589704 WLA589704:WLB589704 WUW589704:WUX589704 H655240:I655240 IK655240:IL655240 SG655240:SH655240 ACC655240:ACD655240 ALY655240:ALZ655240 AVU655240:AVV655240 BFQ655240:BFR655240 BPM655240:BPN655240 BZI655240:BZJ655240 CJE655240:CJF655240 CTA655240:CTB655240 DCW655240:DCX655240 DMS655240:DMT655240 DWO655240:DWP655240 EGK655240:EGL655240 EQG655240:EQH655240 FAC655240:FAD655240 FJY655240:FJZ655240 FTU655240:FTV655240 GDQ655240:GDR655240 GNM655240:GNN655240 GXI655240:GXJ655240 HHE655240:HHF655240 HRA655240:HRB655240 IAW655240:IAX655240 IKS655240:IKT655240 IUO655240:IUP655240 JEK655240:JEL655240 JOG655240:JOH655240 JYC655240:JYD655240 KHY655240:KHZ655240 KRU655240:KRV655240 LBQ655240:LBR655240 LLM655240:LLN655240 LVI655240:LVJ655240 MFE655240:MFF655240 MPA655240:MPB655240 MYW655240:MYX655240 NIS655240:NIT655240 NSO655240:NSP655240 OCK655240:OCL655240 OMG655240:OMH655240 OWC655240:OWD655240 PFY655240:PFZ655240 PPU655240:PPV655240 PZQ655240:PZR655240 QJM655240:QJN655240 QTI655240:QTJ655240 RDE655240:RDF655240 RNA655240:RNB655240 RWW655240:RWX655240 SGS655240:SGT655240 SQO655240:SQP655240 TAK655240:TAL655240 TKG655240:TKH655240 TUC655240:TUD655240 UDY655240:UDZ655240 UNU655240:UNV655240 UXQ655240:UXR655240 VHM655240:VHN655240 VRI655240:VRJ655240 WBE655240:WBF655240 WLA655240:WLB655240 WUW655240:WUX655240 H720776:I720776 IK720776:IL720776 SG720776:SH720776 ACC720776:ACD720776 ALY720776:ALZ720776 AVU720776:AVV720776 BFQ720776:BFR720776 BPM720776:BPN720776 BZI720776:BZJ720776 CJE720776:CJF720776 CTA720776:CTB720776 DCW720776:DCX720776 DMS720776:DMT720776 DWO720776:DWP720776 EGK720776:EGL720776 EQG720776:EQH720776 FAC720776:FAD720776 FJY720776:FJZ720776 FTU720776:FTV720776 GDQ720776:GDR720776 GNM720776:GNN720776 GXI720776:GXJ720776 HHE720776:HHF720776 HRA720776:HRB720776 IAW720776:IAX720776 IKS720776:IKT720776 IUO720776:IUP720776 JEK720776:JEL720776 JOG720776:JOH720776 JYC720776:JYD720776 KHY720776:KHZ720776 KRU720776:KRV720776 LBQ720776:LBR720776 LLM720776:LLN720776 LVI720776:LVJ720776 MFE720776:MFF720776 MPA720776:MPB720776 MYW720776:MYX720776 NIS720776:NIT720776 NSO720776:NSP720776 OCK720776:OCL720776 OMG720776:OMH720776 OWC720776:OWD720776 PFY720776:PFZ720776 PPU720776:PPV720776 PZQ720776:PZR720776 QJM720776:QJN720776 QTI720776:QTJ720776 RDE720776:RDF720776 RNA720776:RNB720776 RWW720776:RWX720776 SGS720776:SGT720776 SQO720776:SQP720776 TAK720776:TAL720776 TKG720776:TKH720776 TUC720776:TUD720776 UDY720776:UDZ720776 UNU720776:UNV720776 UXQ720776:UXR720776 VHM720776:VHN720776 VRI720776:VRJ720776 WBE720776:WBF720776 WLA720776:WLB720776 WUW720776:WUX720776 H786312:I786312 IK786312:IL786312 SG786312:SH786312 ACC786312:ACD786312 ALY786312:ALZ786312 AVU786312:AVV786312 BFQ786312:BFR786312 BPM786312:BPN786312 BZI786312:BZJ786312 CJE786312:CJF786312 CTA786312:CTB786312 DCW786312:DCX786312 DMS786312:DMT786312 DWO786312:DWP786312 EGK786312:EGL786312 EQG786312:EQH786312 FAC786312:FAD786312 FJY786312:FJZ786312 FTU786312:FTV786312 GDQ786312:GDR786312 GNM786312:GNN786312 GXI786312:GXJ786312 HHE786312:HHF786312 HRA786312:HRB786312 IAW786312:IAX786312 IKS786312:IKT786312 IUO786312:IUP786312 JEK786312:JEL786312 JOG786312:JOH786312 JYC786312:JYD786312 KHY786312:KHZ786312 KRU786312:KRV786312 LBQ786312:LBR786312 LLM786312:LLN786312 LVI786312:LVJ786312 MFE786312:MFF786312 MPA786312:MPB786312 MYW786312:MYX786312 NIS786312:NIT786312 NSO786312:NSP786312 OCK786312:OCL786312 OMG786312:OMH786312 OWC786312:OWD786312 PFY786312:PFZ786312 PPU786312:PPV786312 PZQ786312:PZR786312 QJM786312:QJN786312 QTI786312:QTJ786312 RDE786312:RDF786312 RNA786312:RNB786312 RWW786312:RWX786312 SGS786312:SGT786312 SQO786312:SQP786312 TAK786312:TAL786312 TKG786312:TKH786312 TUC786312:TUD786312 UDY786312:UDZ786312 UNU786312:UNV786312 UXQ786312:UXR786312 VHM786312:VHN786312 VRI786312:VRJ786312 WBE786312:WBF786312 WLA786312:WLB786312 WUW786312:WUX786312 H851848:I851848 IK851848:IL851848 SG851848:SH851848 ACC851848:ACD851848 ALY851848:ALZ851848 AVU851848:AVV851848 BFQ851848:BFR851848 BPM851848:BPN851848 BZI851848:BZJ851848 CJE851848:CJF851848 CTA851848:CTB851848 DCW851848:DCX851848 DMS851848:DMT851848 DWO851848:DWP851848 EGK851848:EGL851848 EQG851848:EQH851848 FAC851848:FAD851848 FJY851848:FJZ851848 FTU851848:FTV851848 GDQ851848:GDR851848 GNM851848:GNN851848 GXI851848:GXJ851848 HHE851848:HHF851848 HRA851848:HRB851848 IAW851848:IAX851848 IKS851848:IKT851848 IUO851848:IUP851848 JEK851848:JEL851848 JOG851848:JOH851848 JYC851848:JYD851848 KHY851848:KHZ851848 KRU851848:KRV851848 LBQ851848:LBR851848 LLM851848:LLN851848 LVI851848:LVJ851848 MFE851848:MFF851848 MPA851848:MPB851848 MYW851848:MYX851848 NIS851848:NIT851848 NSO851848:NSP851848 OCK851848:OCL851848 OMG851848:OMH851848 OWC851848:OWD851848 PFY851848:PFZ851848 PPU851848:PPV851848 PZQ851848:PZR851848 QJM851848:QJN851848 QTI851848:QTJ851848 RDE851848:RDF851848 RNA851848:RNB851848 RWW851848:RWX851848 SGS851848:SGT851848 SQO851848:SQP851848 TAK851848:TAL851848 TKG851848:TKH851848 TUC851848:TUD851848 UDY851848:UDZ851848 UNU851848:UNV851848 UXQ851848:UXR851848 VHM851848:VHN851848 VRI851848:VRJ851848 WBE851848:WBF851848 WLA851848:WLB851848 WUW851848:WUX851848 H917384:I917384 IK917384:IL917384 SG917384:SH917384 ACC917384:ACD917384 ALY917384:ALZ917384 AVU917384:AVV917384 BFQ917384:BFR917384 BPM917384:BPN917384 BZI917384:BZJ917384 CJE917384:CJF917384 CTA917384:CTB917384 DCW917384:DCX917384 DMS917384:DMT917384 DWO917384:DWP917384 EGK917384:EGL917384 EQG917384:EQH917384 FAC917384:FAD917384 FJY917384:FJZ917384 FTU917384:FTV917384 GDQ917384:GDR917384 GNM917384:GNN917384 GXI917384:GXJ917384 HHE917384:HHF917384 HRA917384:HRB917384 IAW917384:IAX917384 IKS917384:IKT917384 IUO917384:IUP917384 JEK917384:JEL917384 JOG917384:JOH917384 JYC917384:JYD917384 KHY917384:KHZ917384 KRU917384:KRV917384 LBQ917384:LBR917384 LLM917384:LLN917384 LVI917384:LVJ917384 MFE917384:MFF917384 MPA917384:MPB917384 MYW917384:MYX917384 NIS917384:NIT917384 NSO917384:NSP917384 OCK917384:OCL917384 OMG917384:OMH917384 OWC917384:OWD917384 PFY917384:PFZ917384 PPU917384:PPV917384 PZQ917384:PZR917384 QJM917384:QJN917384 QTI917384:QTJ917384 RDE917384:RDF917384 RNA917384:RNB917384 RWW917384:RWX917384 SGS917384:SGT917384 SQO917384:SQP917384 TAK917384:TAL917384 TKG917384:TKH917384 TUC917384:TUD917384 UDY917384:UDZ917384 UNU917384:UNV917384 UXQ917384:UXR917384 VHM917384:VHN917384 VRI917384:VRJ917384 WBE917384:WBF917384 WLA917384:WLB917384 WUW917384:WUX917384 H982920:I982920 IK982920:IL982920 SG982920:SH982920 ACC982920:ACD982920 ALY982920:ALZ982920 AVU982920:AVV982920 BFQ982920:BFR982920 BPM982920:BPN982920 BZI982920:BZJ982920 CJE982920:CJF982920 CTA982920:CTB982920 DCW982920:DCX982920 DMS982920:DMT982920 DWO982920:DWP982920 EGK982920:EGL982920 EQG982920:EQH982920 FAC982920:FAD982920 FJY982920:FJZ982920 FTU982920:FTV982920 GDQ982920:GDR982920 GNM982920:GNN982920 GXI982920:GXJ982920 HHE982920:HHF982920 HRA982920:HRB982920 IAW982920:IAX982920 IKS982920:IKT982920 IUO982920:IUP982920 JEK982920:JEL982920 JOG982920:JOH982920 JYC982920:JYD982920 KHY982920:KHZ982920 KRU982920:KRV982920 LBQ982920:LBR982920 LLM982920:LLN982920 LVI982920:LVJ982920 MFE982920:MFF982920 MPA982920:MPB982920 MYW982920:MYX982920 NIS982920:NIT982920 NSO982920:NSP982920 OCK982920:OCL982920 OMG982920:OMH982920 OWC982920:OWD982920 PFY982920:PFZ982920 PPU982920:PPV982920 PZQ982920:PZR982920 QJM982920:QJN982920 QTI982920:QTJ982920 RDE982920:RDF982920 RNA982920:RNB982920 RWW982920:RWX982920 SGS982920:SGT982920 SQO982920:SQP982920 TAK982920:TAL982920 TKG982920:TKH982920 TUC982920:TUD982920 UDY982920:UDZ982920 UNU982920:UNV982920 UXQ982920:UXR982920 VHM982920:VHN982920 VRI982920:VRJ982920 WBE982920:WBF982920 WLA982920:WLB982920 WUW982920:WUX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I47"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83" t="s">
        <v>174</v>
      </c>
      <c r="B1" s="197"/>
      <c r="C1" s="197"/>
      <c r="D1" s="197"/>
      <c r="E1" s="197"/>
      <c r="F1" s="197"/>
      <c r="G1" s="197"/>
      <c r="H1" s="197"/>
      <c r="I1" s="197"/>
    </row>
    <row r="2" spans="1:9" x14ac:dyDescent="0.2">
      <c r="A2" s="182" t="s">
        <v>337</v>
      </c>
      <c r="B2" s="175"/>
      <c r="C2" s="175"/>
      <c r="D2" s="175"/>
      <c r="E2" s="175"/>
      <c r="F2" s="175"/>
      <c r="G2" s="175"/>
      <c r="H2" s="175"/>
      <c r="I2" s="175"/>
    </row>
    <row r="3" spans="1:9" x14ac:dyDescent="0.2">
      <c r="A3" s="199" t="s">
        <v>175</v>
      </c>
      <c r="B3" s="200"/>
      <c r="C3" s="200"/>
      <c r="D3" s="200"/>
      <c r="E3" s="200"/>
      <c r="F3" s="200"/>
      <c r="G3" s="200"/>
      <c r="H3" s="200"/>
      <c r="I3" s="200"/>
    </row>
    <row r="4" spans="1:9" x14ac:dyDescent="0.2">
      <c r="A4" s="198" t="s">
        <v>332</v>
      </c>
      <c r="B4" s="180"/>
      <c r="C4" s="180"/>
      <c r="D4" s="180"/>
      <c r="E4" s="180"/>
      <c r="F4" s="180"/>
      <c r="G4" s="180"/>
      <c r="H4" s="180"/>
      <c r="I4" s="181"/>
    </row>
    <row r="5" spans="1:9" ht="33.75" x14ac:dyDescent="0.2">
      <c r="A5" s="192" t="s">
        <v>176</v>
      </c>
      <c r="B5" s="193"/>
      <c r="C5" s="193"/>
      <c r="D5" s="193"/>
      <c r="E5" s="193"/>
      <c r="F5" s="193"/>
      <c r="G5" s="13" t="s">
        <v>177</v>
      </c>
      <c r="H5" s="35" t="s">
        <v>178</v>
      </c>
      <c r="I5" s="35" t="s">
        <v>179</v>
      </c>
    </row>
    <row r="6" spans="1:9" x14ac:dyDescent="0.2">
      <c r="A6" s="196">
        <v>1</v>
      </c>
      <c r="B6" s="193"/>
      <c r="C6" s="193"/>
      <c r="D6" s="193"/>
      <c r="E6" s="193"/>
      <c r="F6" s="193"/>
      <c r="G6" s="11">
        <v>2</v>
      </c>
      <c r="H6" s="35" t="s">
        <v>180</v>
      </c>
      <c r="I6" s="35" t="s">
        <v>181</v>
      </c>
    </row>
    <row r="7" spans="1:9" x14ac:dyDescent="0.2">
      <c r="A7" s="161" t="s">
        <v>182</v>
      </c>
      <c r="B7" s="161"/>
      <c r="C7" s="161"/>
      <c r="D7" s="161"/>
      <c r="E7" s="161"/>
      <c r="F7" s="161"/>
      <c r="G7" s="171"/>
      <c r="H7" s="171"/>
      <c r="I7" s="171"/>
    </row>
    <row r="8" spans="1:9" x14ac:dyDescent="0.2">
      <c r="A8" s="162" t="s">
        <v>183</v>
      </c>
      <c r="B8" s="162"/>
      <c r="C8" s="162"/>
      <c r="D8" s="162"/>
      <c r="E8" s="162"/>
      <c r="F8" s="162"/>
      <c r="G8" s="7">
        <v>1</v>
      </c>
      <c r="H8" s="31">
        <v>153983</v>
      </c>
      <c r="I8" s="31">
        <v>371175</v>
      </c>
    </row>
    <row r="9" spans="1:9" x14ac:dyDescent="0.2">
      <c r="A9" s="162" t="s">
        <v>184</v>
      </c>
      <c r="B9" s="162"/>
      <c r="C9" s="162"/>
      <c r="D9" s="162"/>
      <c r="E9" s="162"/>
      <c r="F9" s="162"/>
      <c r="G9" s="7">
        <v>2</v>
      </c>
      <c r="H9" s="31">
        <v>269970</v>
      </c>
      <c r="I9" s="31">
        <v>280564</v>
      </c>
    </row>
    <row r="10" spans="1:9" x14ac:dyDescent="0.2">
      <c r="A10" s="162" t="s">
        <v>185</v>
      </c>
      <c r="B10" s="162"/>
      <c r="C10" s="162"/>
      <c r="D10" s="162"/>
      <c r="E10" s="162"/>
      <c r="F10" s="162"/>
      <c r="G10" s="7">
        <v>3</v>
      </c>
      <c r="H10" s="31">
        <v>0</v>
      </c>
      <c r="I10" s="31">
        <v>0</v>
      </c>
    </row>
    <row r="11" spans="1:9" x14ac:dyDescent="0.2">
      <c r="A11" s="162" t="s">
        <v>186</v>
      </c>
      <c r="B11" s="162"/>
      <c r="C11" s="162"/>
      <c r="D11" s="162"/>
      <c r="E11" s="162"/>
      <c r="F11" s="162"/>
      <c r="G11" s="7">
        <v>4</v>
      </c>
      <c r="H11" s="31">
        <v>167765</v>
      </c>
      <c r="I11" s="31">
        <v>324387</v>
      </c>
    </row>
    <row r="12" spans="1:9" x14ac:dyDescent="0.2">
      <c r="A12" s="162" t="s">
        <v>187</v>
      </c>
      <c r="B12" s="162"/>
      <c r="C12" s="162"/>
      <c r="D12" s="162"/>
      <c r="E12" s="162"/>
      <c r="F12" s="162"/>
      <c r="G12" s="7">
        <v>5</v>
      </c>
      <c r="H12" s="31">
        <v>468</v>
      </c>
      <c r="I12" s="31">
        <v>0</v>
      </c>
    </row>
    <row r="13" spans="1:9" x14ac:dyDescent="0.2">
      <c r="A13" s="162" t="s">
        <v>188</v>
      </c>
      <c r="B13" s="162"/>
      <c r="C13" s="162"/>
      <c r="D13" s="162"/>
      <c r="E13" s="162"/>
      <c r="F13" s="162"/>
      <c r="G13" s="7">
        <v>6</v>
      </c>
      <c r="H13" s="31">
        <v>0</v>
      </c>
      <c r="I13" s="31">
        <v>0</v>
      </c>
    </row>
    <row r="14" spans="1:9" x14ac:dyDescent="0.2">
      <c r="A14" s="162" t="s">
        <v>189</v>
      </c>
      <c r="B14" s="162"/>
      <c r="C14" s="162"/>
      <c r="D14" s="162"/>
      <c r="E14" s="162"/>
      <c r="F14" s="162"/>
      <c r="G14" s="7">
        <v>7</v>
      </c>
      <c r="H14" s="31">
        <v>0</v>
      </c>
      <c r="I14" s="31">
        <v>883773</v>
      </c>
    </row>
    <row r="15" spans="1:9" ht="30" customHeight="1" x14ac:dyDescent="0.2">
      <c r="A15" s="169" t="s">
        <v>190</v>
      </c>
      <c r="B15" s="170"/>
      <c r="C15" s="170"/>
      <c r="D15" s="170"/>
      <c r="E15" s="170"/>
      <c r="F15" s="170"/>
      <c r="G15" s="5">
        <v>8</v>
      </c>
      <c r="H15" s="29">
        <f>SUM(H8:H14)</f>
        <v>592186</v>
      </c>
      <c r="I15" s="29">
        <f>SUM(I8:I14)</f>
        <v>1859899</v>
      </c>
    </row>
    <row r="16" spans="1:9" x14ac:dyDescent="0.2">
      <c r="A16" s="162" t="s">
        <v>191</v>
      </c>
      <c r="B16" s="162"/>
      <c r="C16" s="162"/>
      <c r="D16" s="162"/>
      <c r="E16" s="162"/>
      <c r="F16" s="162"/>
      <c r="G16" s="7">
        <v>9</v>
      </c>
      <c r="H16" s="31">
        <v>317936</v>
      </c>
      <c r="I16" s="31">
        <v>636105</v>
      </c>
    </row>
    <row r="17" spans="1:9" x14ac:dyDescent="0.2">
      <c r="A17" s="162" t="s">
        <v>192</v>
      </c>
      <c r="B17" s="162"/>
      <c r="C17" s="162"/>
      <c r="D17" s="162"/>
      <c r="E17" s="162"/>
      <c r="F17" s="162"/>
      <c r="G17" s="7">
        <v>10</v>
      </c>
      <c r="H17" s="31">
        <v>0</v>
      </c>
      <c r="I17" s="31">
        <v>0</v>
      </c>
    </row>
    <row r="18" spans="1:9" x14ac:dyDescent="0.2">
      <c r="A18" s="162" t="s">
        <v>193</v>
      </c>
      <c r="B18" s="162"/>
      <c r="C18" s="162"/>
      <c r="D18" s="162"/>
      <c r="E18" s="162"/>
      <c r="F18" s="162"/>
      <c r="G18" s="7">
        <v>11</v>
      </c>
      <c r="H18" s="31">
        <v>0</v>
      </c>
      <c r="I18" s="31">
        <v>0</v>
      </c>
    </row>
    <row r="19" spans="1:9" x14ac:dyDescent="0.2">
      <c r="A19" s="162" t="s">
        <v>194</v>
      </c>
      <c r="B19" s="162"/>
      <c r="C19" s="162"/>
      <c r="D19" s="162"/>
      <c r="E19" s="162"/>
      <c r="F19" s="162"/>
      <c r="G19" s="7">
        <v>12</v>
      </c>
      <c r="H19" s="31">
        <v>0</v>
      </c>
      <c r="I19" s="31">
        <v>0</v>
      </c>
    </row>
    <row r="20" spans="1:9" x14ac:dyDescent="0.2">
      <c r="A20" s="162" t="s">
        <v>195</v>
      </c>
      <c r="B20" s="162"/>
      <c r="C20" s="162"/>
      <c r="D20" s="162"/>
      <c r="E20" s="162"/>
      <c r="F20" s="162"/>
      <c r="G20" s="7">
        <v>13</v>
      </c>
      <c r="H20" s="31">
        <v>739601</v>
      </c>
      <c r="I20" s="31">
        <v>0</v>
      </c>
    </row>
    <row r="21" spans="1:9" ht="28.9" customHeight="1" x14ac:dyDescent="0.2">
      <c r="A21" s="169" t="s">
        <v>196</v>
      </c>
      <c r="B21" s="170"/>
      <c r="C21" s="170"/>
      <c r="D21" s="170"/>
      <c r="E21" s="170"/>
      <c r="F21" s="170"/>
      <c r="G21" s="5">
        <v>14</v>
      </c>
      <c r="H21" s="29">
        <f>SUM(H16:H20)</f>
        <v>1057537</v>
      </c>
      <c r="I21" s="29">
        <f>SUM(I16:I20)</f>
        <v>636105</v>
      </c>
    </row>
    <row r="22" spans="1:9" x14ac:dyDescent="0.2">
      <c r="A22" s="161" t="s">
        <v>197</v>
      </c>
      <c r="B22" s="161"/>
      <c r="C22" s="161"/>
      <c r="D22" s="161"/>
      <c r="E22" s="161"/>
      <c r="F22" s="161"/>
      <c r="G22" s="171"/>
      <c r="H22" s="171"/>
      <c r="I22" s="171"/>
    </row>
    <row r="23" spans="1:9" x14ac:dyDescent="0.2">
      <c r="A23" s="162" t="s">
        <v>198</v>
      </c>
      <c r="B23" s="162"/>
      <c r="C23" s="162"/>
      <c r="D23" s="162"/>
      <c r="E23" s="162"/>
      <c r="F23" s="162"/>
      <c r="G23" s="7">
        <v>15</v>
      </c>
      <c r="H23" s="31">
        <v>317936</v>
      </c>
      <c r="I23" s="31">
        <v>636105</v>
      </c>
    </row>
    <row r="24" spans="1:9" x14ac:dyDescent="0.2">
      <c r="A24" s="162" t="s">
        <v>199</v>
      </c>
      <c r="B24" s="162"/>
      <c r="C24" s="162"/>
      <c r="D24" s="162"/>
      <c r="E24" s="162"/>
      <c r="F24" s="162"/>
      <c r="G24" s="7">
        <v>16</v>
      </c>
      <c r="H24" s="31">
        <v>0</v>
      </c>
      <c r="I24" s="31">
        <v>0</v>
      </c>
    </row>
    <row r="25" spans="1:9" x14ac:dyDescent="0.2">
      <c r="A25" s="162" t="s">
        <v>200</v>
      </c>
      <c r="B25" s="162"/>
      <c r="C25" s="162"/>
      <c r="D25" s="162"/>
      <c r="E25" s="162"/>
      <c r="F25" s="162"/>
      <c r="G25" s="7">
        <v>17</v>
      </c>
      <c r="H25" s="31">
        <v>0</v>
      </c>
      <c r="I25" s="31">
        <v>0</v>
      </c>
    </row>
    <row r="26" spans="1:9" x14ac:dyDescent="0.2">
      <c r="A26" s="162" t="s">
        <v>201</v>
      </c>
      <c r="B26" s="162"/>
      <c r="C26" s="162"/>
      <c r="D26" s="162"/>
      <c r="E26" s="162"/>
      <c r="F26" s="162"/>
      <c r="G26" s="7">
        <v>18</v>
      </c>
      <c r="H26" s="31">
        <v>0</v>
      </c>
      <c r="I26" s="31">
        <v>0</v>
      </c>
    </row>
    <row r="27" spans="1:9" x14ac:dyDescent="0.2">
      <c r="A27" s="162" t="s">
        <v>202</v>
      </c>
      <c r="B27" s="162"/>
      <c r="C27" s="162"/>
      <c r="D27" s="162"/>
      <c r="E27" s="162"/>
      <c r="F27" s="162"/>
      <c r="G27" s="7">
        <v>19</v>
      </c>
      <c r="H27" s="31">
        <v>739601</v>
      </c>
      <c r="I27" s="31">
        <v>0</v>
      </c>
    </row>
    <row r="28" spans="1:9" ht="25.9" customHeight="1" x14ac:dyDescent="0.2">
      <c r="A28" s="169" t="s">
        <v>203</v>
      </c>
      <c r="B28" s="170"/>
      <c r="C28" s="170"/>
      <c r="D28" s="170"/>
      <c r="E28" s="170"/>
      <c r="F28" s="170"/>
      <c r="G28" s="5">
        <v>20</v>
      </c>
      <c r="H28" s="29">
        <f>H23+H24+H25+H26+H27</f>
        <v>1057537</v>
      </c>
      <c r="I28" s="29">
        <f>I23+I24+I25+I26+I27</f>
        <v>636105</v>
      </c>
    </row>
    <row r="29" spans="1:9" x14ac:dyDescent="0.2">
      <c r="A29" s="162" t="s">
        <v>204</v>
      </c>
      <c r="B29" s="162"/>
      <c r="C29" s="162"/>
      <c r="D29" s="162"/>
      <c r="E29" s="162"/>
      <c r="F29" s="162"/>
      <c r="G29" s="7">
        <v>21</v>
      </c>
      <c r="H29" s="31">
        <v>339539</v>
      </c>
      <c r="I29" s="31">
        <v>527523</v>
      </c>
    </row>
    <row r="30" spans="1:9" x14ac:dyDescent="0.2">
      <c r="A30" s="162" t="s">
        <v>205</v>
      </c>
      <c r="B30" s="162"/>
      <c r="C30" s="162"/>
      <c r="D30" s="162"/>
      <c r="E30" s="162"/>
      <c r="F30" s="162"/>
      <c r="G30" s="7">
        <v>22</v>
      </c>
      <c r="H30" s="31">
        <v>0</v>
      </c>
      <c r="I30" s="31">
        <v>0</v>
      </c>
    </row>
    <row r="31" spans="1:9" x14ac:dyDescent="0.2">
      <c r="A31" s="162" t="s">
        <v>206</v>
      </c>
      <c r="B31" s="162"/>
      <c r="C31" s="162"/>
      <c r="D31" s="162"/>
      <c r="E31" s="162"/>
      <c r="F31" s="162"/>
      <c r="G31" s="7">
        <v>23</v>
      </c>
      <c r="H31" s="31">
        <v>1000000</v>
      </c>
      <c r="I31" s="31">
        <v>1000000</v>
      </c>
    </row>
    <row r="32" spans="1:9" ht="30.6" customHeight="1" x14ac:dyDescent="0.2">
      <c r="A32" s="169" t="s">
        <v>207</v>
      </c>
      <c r="B32" s="170"/>
      <c r="C32" s="170"/>
      <c r="D32" s="170"/>
      <c r="E32" s="170"/>
      <c r="F32" s="170"/>
      <c r="G32" s="5">
        <v>24</v>
      </c>
      <c r="H32" s="29">
        <f>H29+H30+H31</f>
        <v>1339539</v>
      </c>
      <c r="I32" s="29">
        <f>I29+I30+I31</f>
        <v>1527523</v>
      </c>
    </row>
    <row r="33" spans="1:9" x14ac:dyDescent="0.2">
      <c r="A33" s="161" t="s">
        <v>208</v>
      </c>
      <c r="B33" s="161"/>
      <c r="C33" s="161"/>
      <c r="D33" s="161"/>
      <c r="E33" s="161"/>
      <c r="F33" s="161"/>
      <c r="G33" s="171"/>
      <c r="H33" s="171"/>
      <c r="I33" s="171"/>
    </row>
    <row r="34" spans="1:9" ht="29.25" customHeight="1" x14ac:dyDescent="0.2">
      <c r="A34" s="162" t="s">
        <v>209</v>
      </c>
      <c r="B34" s="162"/>
      <c r="C34" s="162"/>
      <c r="D34" s="162"/>
      <c r="E34" s="162"/>
      <c r="F34" s="162"/>
      <c r="G34" s="7">
        <v>25</v>
      </c>
      <c r="H34" s="31">
        <v>0</v>
      </c>
      <c r="I34" s="31">
        <v>0</v>
      </c>
    </row>
    <row r="35" spans="1:9" ht="27.75" customHeight="1" x14ac:dyDescent="0.2">
      <c r="A35" s="162" t="s">
        <v>210</v>
      </c>
      <c r="B35" s="162"/>
      <c r="C35" s="162"/>
      <c r="D35" s="162"/>
      <c r="E35" s="162"/>
      <c r="F35" s="162"/>
      <c r="G35" s="7">
        <v>26</v>
      </c>
      <c r="H35" s="31">
        <v>0</v>
      </c>
      <c r="I35" s="31">
        <v>0</v>
      </c>
    </row>
    <row r="36" spans="1:9" ht="13.5" customHeight="1" x14ac:dyDescent="0.2">
      <c r="A36" s="162" t="s">
        <v>211</v>
      </c>
      <c r="B36" s="162"/>
      <c r="C36" s="162"/>
      <c r="D36" s="162"/>
      <c r="E36" s="162"/>
      <c r="F36" s="162"/>
      <c r="G36" s="7">
        <v>27</v>
      </c>
      <c r="H36" s="31">
        <v>0</v>
      </c>
      <c r="I36" s="31">
        <v>0</v>
      </c>
    </row>
    <row r="37" spans="1:9" ht="27.6" customHeight="1" x14ac:dyDescent="0.2">
      <c r="A37" s="169" t="s">
        <v>212</v>
      </c>
      <c r="B37" s="170"/>
      <c r="C37" s="170"/>
      <c r="D37" s="170"/>
      <c r="E37" s="170"/>
      <c r="F37" s="170"/>
      <c r="G37" s="5">
        <v>28</v>
      </c>
      <c r="H37" s="29">
        <f>H34+H35+H36</f>
        <v>0</v>
      </c>
      <c r="I37" s="29">
        <f>I34+I35+I36</f>
        <v>0</v>
      </c>
    </row>
    <row r="38" spans="1:9" ht="14.45" customHeight="1" x14ac:dyDescent="0.2">
      <c r="A38" s="162" t="s">
        <v>213</v>
      </c>
      <c r="B38" s="162"/>
      <c r="C38" s="162"/>
      <c r="D38" s="162"/>
      <c r="E38" s="162"/>
      <c r="F38" s="162"/>
      <c r="G38" s="7">
        <v>29</v>
      </c>
      <c r="H38" s="31">
        <v>0</v>
      </c>
      <c r="I38" s="31">
        <v>0</v>
      </c>
    </row>
    <row r="39" spans="1:9" ht="14.45" customHeight="1" x14ac:dyDescent="0.2">
      <c r="A39" s="162" t="s">
        <v>214</v>
      </c>
      <c r="B39" s="162"/>
      <c r="C39" s="162"/>
      <c r="D39" s="162"/>
      <c r="E39" s="162"/>
      <c r="F39" s="162"/>
      <c r="G39" s="7">
        <v>30</v>
      </c>
      <c r="H39" s="31">
        <v>0</v>
      </c>
      <c r="I39" s="31">
        <v>0</v>
      </c>
    </row>
    <row r="40" spans="1:9" ht="14.45" customHeight="1" x14ac:dyDescent="0.2">
      <c r="A40" s="162" t="s">
        <v>215</v>
      </c>
      <c r="B40" s="162"/>
      <c r="C40" s="162"/>
      <c r="D40" s="162"/>
      <c r="E40" s="162"/>
      <c r="F40" s="162"/>
      <c r="G40" s="7">
        <v>31</v>
      </c>
      <c r="H40" s="31">
        <v>0</v>
      </c>
      <c r="I40" s="31">
        <v>0</v>
      </c>
    </row>
    <row r="41" spans="1:9" ht="14.45" customHeight="1" x14ac:dyDescent="0.2">
      <c r="A41" s="162" t="s">
        <v>216</v>
      </c>
      <c r="B41" s="162"/>
      <c r="C41" s="162"/>
      <c r="D41" s="162"/>
      <c r="E41" s="162"/>
      <c r="F41" s="162"/>
      <c r="G41" s="7">
        <v>32</v>
      </c>
      <c r="H41" s="31">
        <v>0</v>
      </c>
      <c r="I41" s="31">
        <v>0</v>
      </c>
    </row>
    <row r="42" spans="1:9" ht="14.45" customHeight="1" x14ac:dyDescent="0.2">
      <c r="A42" s="162" t="s">
        <v>217</v>
      </c>
      <c r="B42" s="162"/>
      <c r="C42" s="162"/>
      <c r="D42" s="162"/>
      <c r="E42" s="162"/>
      <c r="F42" s="162"/>
      <c r="G42" s="7">
        <v>33</v>
      </c>
      <c r="H42" s="31">
        <v>44730</v>
      </c>
      <c r="I42" s="31">
        <v>0</v>
      </c>
    </row>
    <row r="43" spans="1:9" ht="25.5" customHeight="1" x14ac:dyDescent="0.2">
      <c r="A43" s="169" t="s">
        <v>218</v>
      </c>
      <c r="B43" s="170"/>
      <c r="C43" s="170"/>
      <c r="D43" s="170"/>
      <c r="E43" s="170"/>
      <c r="F43" s="170"/>
      <c r="G43" s="5">
        <v>34</v>
      </c>
      <c r="H43" s="29">
        <f>H38+H39+H40+H41+H42</f>
        <v>44730</v>
      </c>
      <c r="I43" s="29">
        <f>I38+I39+I40+I41+I42</f>
        <v>0</v>
      </c>
    </row>
    <row r="44" spans="1:9" x14ac:dyDescent="0.2">
      <c r="A44" s="161" t="s">
        <v>219</v>
      </c>
      <c r="B44" s="162"/>
      <c r="C44" s="162"/>
      <c r="D44" s="162"/>
      <c r="E44" s="162"/>
      <c r="F44" s="162"/>
      <c r="G44" s="6">
        <v>35</v>
      </c>
      <c r="H44" s="30">
        <v>2078607</v>
      </c>
      <c r="I44" s="30">
        <v>318428</v>
      </c>
    </row>
    <row r="45" spans="1:9" x14ac:dyDescent="0.2">
      <c r="A45" s="161" t="s">
        <v>220</v>
      </c>
      <c r="B45" s="162"/>
      <c r="C45" s="162"/>
      <c r="D45" s="162"/>
      <c r="E45" s="162"/>
      <c r="F45" s="162"/>
      <c r="G45" s="6">
        <v>36</v>
      </c>
      <c r="H45" s="30">
        <v>0</v>
      </c>
      <c r="I45" s="30">
        <v>16271</v>
      </c>
    </row>
    <row r="46" spans="1:9" x14ac:dyDescent="0.2">
      <c r="A46" s="161" t="s">
        <v>221</v>
      </c>
      <c r="B46" s="162"/>
      <c r="C46" s="162"/>
      <c r="D46" s="162"/>
      <c r="E46" s="162"/>
      <c r="F46" s="162"/>
      <c r="G46" s="6">
        <v>37</v>
      </c>
      <c r="H46" s="30">
        <v>1749890</v>
      </c>
      <c r="I46" s="30">
        <v>0</v>
      </c>
    </row>
    <row r="47" spans="1:9" ht="20.45" customHeight="1" x14ac:dyDescent="0.2">
      <c r="A47" s="169" t="s">
        <v>222</v>
      </c>
      <c r="B47" s="170"/>
      <c r="C47" s="170"/>
      <c r="D47" s="170"/>
      <c r="E47" s="170"/>
      <c r="F47" s="170"/>
      <c r="G47" s="5">
        <v>38</v>
      </c>
      <c r="H47" s="29">
        <f>H44+H45-H46</f>
        <v>328717</v>
      </c>
      <c r="I47" s="29">
        <f>I44+I45-I46</f>
        <v>334699</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Incorrect entry" error="You can enter only whole numbers."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8" sqref="H8:I11"/>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3" t="s">
        <v>223</v>
      </c>
      <c r="B1" s="197"/>
      <c r="C1" s="197"/>
      <c r="D1" s="197"/>
      <c r="E1" s="197"/>
      <c r="F1" s="197"/>
      <c r="G1" s="197"/>
      <c r="H1" s="197"/>
      <c r="I1" s="197"/>
    </row>
    <row r="2" spans="1:9" ht="12.75" customHeight="1" x14ac:dyDescent="0.2">
      <c r="A2" s="182" t="s">
        <v>338</v>
      </c>
      <c r="B2" s="175"/>
      <c r="C2" s="175"/>
      <c r="D2" s="175"/>
      <c r="E2" s="175"/>
      <c r="F2" s="175"/>
      <c r="G2" s="175"/>
      <c r="H2" s="175"/>
      <c r="I2" s="175"/>
    </row>
    <row r="3" spans="1:9" x14ac:dyDescent="0.2">
      <c r="A3" s="199" t="s">
        <v>224</v>
      </c>
      <c r="B3" s="204"/>
      <c r="C3" s="204"/>
      <c r="D3" s="204"/>
      <c r="E3" s="204"/>
      <c r="F3" s="204"/>
      <c r="G3" s="204"/>
      <c r="H3" s="204"/>
      <c r="I3" s="204"/>
    </row>
    <row r="4" spans="1:9" x14ac:dyDescent="0.2">
      <c r="A4" s="198" t="s">
        <v>330</v>
      </c>
      <c r="B4" s="180"/>
      <c r="C4" s="180"/>
      <c r="D4" s="180"/>
      <c r="E4" s="180"/>
      <c r="F4" s="180"/>
      <c r="G4" s="180"/>
      <c r="H4" s="180"/>
      <c r="I4" s="181"/>
    </row>
    <row r="5" spans="1:9" ht="57" thickBot="1" x14ac:dyDescent="0.25">
      <c r="A5" s="192" t="s">
        <v>225</v>
      </c>
      <c r="B5" s="166"/>
      <c r="C5" s="166"/>
      <c r="D5" s="166"/>
      <c r="E5" s="166"/>
      <c r="F5" s="166"/>
      <c r="G5" s="13" t="s">
        <v>226</v>
      </c>
      <c r="H5" s="37" t="s">
        <v>227</v>
      </c>
      <c r="I5" s="37" t="s">
        <v>228</v>
      </c>
    </row>
    <row r="6" spans="1:9" x14ac:dyDescent="0.2">
      <c r="A6" s="196">
        <v>1</v>
      </c>
      <c r="B6" s="166"/>
      <c r="C6" s="166"/>
      <c r="D6" s="166"/>
      <c r="E6" s="166"/>
      <c r="F6" s="166"/>
      <c r="G6" s="11">
        <v>2</v>
      </c>
      <c r="H6" s="35" t="s">
        <v>229</v>
      </c>
      <c r="I6" s="35" t="s">
        <v>230</v>
      </c>
    </row>
    <row r="7" spans="1:9" x14ac:dyDescent="0.2">
      <c r="A7" s="161" t="s">
        <v>231</v>
      </c>
      <c r="B7" s="161"/>
      <c r="C7" s="161"/>
      <c r="D7" s="161"/>
      <c r="E7" s="161"/>
      <c r="F7" s="161"/>
      <c r="G7" s="203"/>
      <c r="H7" s="203"/>
      <c r="I7" s="203"/>
    </row>
    <row r="8" spans="1:9" x14ac:dyDescent="0.2">
      <c r="A8" s="162" t="s">
        <v>232</v>
      </c>
      <c r="B8" s="201"/>
      <c r="C8" s="201"/>
      <c r="D8" s="201"/>
      <c r="E8" s="201"/>
      <c r="F8" s="201"/>
      <c r="G8" s="7">
        <v>1</v>
      </c>
      <c r="H8" s="31">
        <v>0</v>
      </c>
      <c r="I8" s="31">
        <v>0</v>
      </c>
    </row>
    <row r="9" spans="1:9" x14ac:dyDescent="0.2">
      <c r="A9" s="162" t="s">
        <v>233</v>
      </c>
      <c r="B9" s="201"/>
      <c r="C9" s="201"/>
      <c r="D9" s="201"/>
      <c r="E9" s="201"/>
      <c r="F9" s="201"/>
      <c r="G9" s="7">
        <v>2</v>
      </c>
      <c r="H9" s="31">
        <v>0</v>
      </c>
      <c r="I9" s="31">
        <v>0</v>
      </c>
    </row>
    <row r="10" spans="1:9" x14ac:dyDescent="0.2">
      <c r="A10" s="162" t="s">
        <v>234</v>
      </c>
      <c r="B10" s="201"/>
      <c r="C10" s="201"/>
      <c r="D10" s="201"/>
      <c r="E10" s="201"/>
      <c r="F10" s="201"/>
      <c r="G10" s="7">
        <v>3</v>
      </c>
      <c r="H10" s="31">
        <v>0</v>
      </c>
      <c r="I10" s="31">
        <v>0</v>
      </c>
    </row>
    <row r="11" spans="1:9" x14ac:dyDescent="0.2">
      <c r="A11" s="162" t="s">
        <v>235</v>
      </c>
      <c r="B11" s="201"/>
      <c r="C11" s="201"/>
      <c r="D11" s="201"/>
      <c r="E11" s="201"/>
      <c r="F11" s="201"/>
      <c r="G11" s="7">
        <v>4</v>
      </c>
      <c r="H11" s="31">
        <v>0</v>
      </c>
      <c r="I11" s="31">
        <v>0</v>
      </c>
    </row>
    <row r="12" spans="1:9" ht="19.899999999999999" customHeight="1" x14ac:dyDescent="0.2">
      <c r="A12" s="169" t="s">
        <v>236</v>
      </c>
      <c r="B12" s="202"/>
      <c r="C12" s="202"/>
      <c r="D12" s="202"/>
      <c r="E12" s="202"/>
      <c r="F12" s="202"/>
      <c r="G12" s="5">
        <v>5</v>
      </c>
      <c r="H12" s="29">
        <f>SUM(H8:H11)</f>
        <v>0</v>
      </c>
      <c r="I12" s="29">
        <f>SUM(I8:I11)</f>
        <v>0</v>
      </c>
    </row>
    <row r="13" spans="1:9" x14ac:dyDescent="0.2">
      <c r="A13" s="162" t="s">
        <v>237</v>
      </c>
      <c r="B13" s="201"/>
      <c r="C13" s="201"/>
      <c r="D13" s="201"/>
      <c r="E13" s="201"/>
      <c r="F13" s="201"/>
      <c r="G13" s="7">
        <v>6</v>
      </c>
      <c r="H13" s="31">
        <v>0</v>
      </c>
      <c r="I13" s="31">
        <v>0</v>
      </c>
    </row>
    <row r="14" spans="1:9" x14ac:dyDescent="0.2">
      <c r="A14" s="162" t="s">
        <v>238</v>
      </c>
      <c r="B14" s="201"/>
      <c r="C14" s="201"/>
      <c r="D14" s="201"/>
      <c r="E14" s="201"/>
      <c r="F14" s="201"/>
      <c r="G14" s="7">
        <v>7</v>
      </c>
      <c r="H14" s="31">
        <v>0</v>
      </c>
      <c r="I14" s="31">
        <v>0</v>
      </c>
    </row>
    <row r="15" spans="1:9" x14ac:dyDescent="0.2">
      <c r="A15" s="162" t="s">
        <v>239</v>
      </c>
      <c r="B15" s="201"/>
      <c r="C15" s="201"/>
      <c r="D15" s="201"/>
      <c r="E15" s="201"/>
      <c r="F15" s="201"/>
      <c r="G15" s="7">
        <v>8</v>
      </c>
      <c r="H15" s="31">
        <v>0</v>
      </c>
      <c r="I15" s="31">
        <v>0</v>
      </c>
    </row>
    <row r="16" spans="1:9" x14ac:dyDescent="0.2">
      <c r="A16" s="162" t="s">
        <v>240</v>
      </c>
      <c r="B16" s="201"/>
      <c r="C16" s="201"/>
      <c r="D16" s="201"/>
      <c r="E16" s="201"/>
      <c r="F16" s="201"/>
      <c r="G16" s="7">
        <v>9</v>
      </c>
      <c r="H16" s="31">
        <v>0</v>
      </c>
      <c r="I16" s="31">
        <v>0</v>
      </c>
    </row>
    <row r="17" spans="1:9" x14ac:dyDescent="0.2">
      <c r="A17" s="162" t="s">
        <v>241</v>
      </c>
      <c r="B17" s="201"/>
      <c r="C17" s="201"/>
      <c r="D17" s="201"/>
      <c r="E17" s="201"/>
      <c r="F17" s="201"/>
      <c r="G17" s="7">
        <v>10</v>
      </c>
      <c r="H17" s="31">
        <v>0</v>
      </c>
      <c r="I17" s="31">
        <v>0</v>
      </c>
    </row>
    <row r="18" spans="1:9" x14ac:dyDescent="0.2">
      <c r="A18" s="162" t="s">
        <v>242</v>
      </c>
      <c r="B18" s="201"/>
      <c r="C18" s="201"/>
      <c r="D18" s="201"/>
      <c r="E18" s="201"/>
      <c r="F18" s="201"/>
      <c r="G18" s="7">
        <v>11</v>
      </c>
      <c r="H18" s="31">
        <v>0</v>
      </c>
      <c r="I18" s="31">
        <v>0</v>
      </c>
    </row>
    <row r="19" spans="1:9" x14ac:dyDescent="0.2">
      <c r="A19" s="169" t="s">
        <v>243</v>
      </c>
      <c r="B19" s="202"/>
      <c r="C19" s="202"/>
      <c r="D19" s="202"/>
      <c r="E19" s="202"/>
      <c r="F19" s="202"/>
      <c r="G19" s="5">
        <v>12</v>
      </c>
      <c r="H19" s="29">
        <f>SUM(H13:H18)</f>
        <v>0</v>
      </c>
      <c r="I19" s="29">
        <f>SUM(I13:I18)</f>
        <v>0</v>
      </c>
    </row>
    <row r="20" spans="1:9" x14ac:dyDescent="0.2">
      <c r="A20" s="161" t="s">
        <v>244</v>
      </c>
      <c r="B20" s="161"/>
      <c r="C20" s="161"/>
      <c r="D20" s="161"/>
      <c r="E20" s="161"/>
      <c r="F20" s="161"/>
      <c r="G20" s="203"/>
      <c r="H20" s="203"/>
      <c r="I20" s="203"/>
    </row>
    <row r="21" spans="1:9" x14ac:dyDescent="0.2">
      <c r="A21" s="162" t="s">
        <v>245</v>
      </c>
      <c r="B21" s="201"/>
      <c r="C21" s="201"/>
      <c r="D21" s="201"/>
      <c r="E21" s="201"/>
      <c r="F21" s="201"/>
      <c r="G21" s="7">
        <v>13</v>
      </c>
      <c r="H21" s="31">
        <v>0</v>
      </c>
      <c r="I21" s="31">
        <v>0</v>
      </c>
    </row>
    <row r="22" spans="1:9" x14ac:dyDescent="0.2">
      <c r="A22" s="162" t="s">
        <v>246</v>
      </c>
      <c r="B22" s="201"/>
      <c r="C22" s="201"/>
      <c r="D22" s="201"/>
      <c r="E22" s="201"/>
      <c r="F22" s="201"/>
      <c r="G22" s="7">
        <v>14</v>
      </c>
      <c r="H22" s="31">
        <v>0</v>
      </c>
      <c r="I22" s="31">
        <v>0</v>
      </c>
    </row>
    <row r="23" spans="1:9" x14ac:dyDescent="0.2">
      <c r="A23" s="162" t="s">
        <v>247</v>
      </c>
      <c r="B23" s="201"/>
      <c r="C23" s="201"/>
      <c r="D23" s="201"/>
      <c r="E23" s="201"/>
      <c r="F23" s="201"/>
      <c r="G23" s="7">
        <v>15</v>
      </c>
      <c r="H23" s="31">
        <v>0</v>
      </c>
      <c r="I23" s="31">
        <v>0</v>
      </c>
    </row>
    <row r="24" spans="1:9" x14ac:dyDescent="0.2">
      <c r="A24" s="162" t="s">
        <v>248</v>
      </c>
      <c r="B24" s="201"/>
      <c r="C24" s="201"/>
      <c r="D24" s="201"/>
      <c r="E24" s="201"/>
      <c r="F24" s="201"/>
      <c r="G24" s="7">
        <v>16</v>
      </c>
      <c r="H24" s="31">
        <v>0</v>
      </c>
      <c r="I24" s="31">
        <v>0</v>
      </c>
    </row>
    <row r="25" spans="1:9" x14ac:dyDescent="0.2">
      <c r="A25" s="170" t="s">
        <v>249</v>
      </c>
      <c r="B25" s="202"/>
      <c r="C25" s="202"/>
      <c r="D25" s="202"/>
      <c r="E25" s="202"/>
      <c r="F25" s="202"/>
      <c r="G25" s="9">
        <v>17</v>
      </c>
      <c r="H25" s="32">
        <f>H26+H27</f>
        <v>0</v>
      </c>
      <c r="I25" s="32">
        <f>I26+I27</f>
        <v>0</v>
      </c>
    </row>
    <row r="26" spans="1:9" x14ac:dyDescent="0.2">
      <c r="A26" s="162" t="s">
        <v>250</v>
      </c>
      <c r="B26" s="201"/>
      <c r="C26" s="201"/>
      <c r="D26" s="201"/>
      <c r="E26" s="201"/>
      <c r="F26" s="201"/>
      <c r="G26" s="7">
        <v>18</v>
      </c>
      <c r="H26" s="31">
        <v>0</v>
      </c>
      <c r="I26" s="31">
        <v>0</v>
      </c>
    </row>
    <row r="27" spans="1:9" x14ac:dyDescent="0.2">
      <c r="A27" s="162" t="s">
        <v>251</v>
      </c>
      <c r="B27" s="201"/>
      <c r="C27" s="201"/>
      <c r="D27" s="201"/>
      <c r="E27" s="201"/>
      <c r="F27" s="201"/>
      <c r="G27" s="7">
        <v>19</v>
      </c>
      <c r="H27" s="31">
        <v>0</v>
      </c>
      <c r="I27" s="31">
        <v>0</v>
      </c>
    </row>
    <row r="28" spans="1:9" ht="27.6" customHeight="1" x14ac:dyDescent="0.2">
      <c r="A28" s="169" t="s">
        <v>252</v>
      </c>
      <c r="B28" s="202"/>
      <c r="C28" s="202"/>
      <c r="D28" s="202"/>
      <c r="E28" s="202"/>
      <c r="F28" s="202"/>
      <c r="G28" s="5">
        <v>20</v>
      </c>
      <c r="H28" s="29">
        <f>SUM(H21:H25)</f>
        <v>0</v>
      </c>
      <c r="I28" s="29">
        <f>SUM(I21:I25)</f>
        <v>0</v>
      </c>
    </row>
    <row r="29" spans="1:9" x14ac:dyDescent="0.2">
      <c r="A29" s="162" t="s">
        <v>253</v>
      </c>
      <c r="B29" s="201"/>
      <c r="C29" s="201"/>
      <c r="D29" s="201"/>
      <c r="E29" s="201"/>
      <c r="F29" s="201"/>
      <c r="G29" s="7">
        <v>21</v>
      </c>
      <c r="H29" s="31">
        <v>0</v>
      </c>
      <c r="I29" s="31">
        <v>0</v>
      </c>
    </row>
    <row r="30" spans="1:9" x14ac:dyDescent="0.2">
      <c r="A30" s="162" t="s">
        <v>254</v>
      </c>
      <c r="B30" s="201"/>
      <c r="C30" s="201"/>
      <c r="D30" s="201"/>
      <c r="E30" s="201"/>
      <c r="F30" s="201"/>
      <c r="G30" s="7">
        <v>22</v>
      </c>
      <c r="H30" s="31">
        <v>0</v>
      </c>
      <c r="I30" s="31">
        <v>0</v>
      </c>
    </row>
    <row r="31" spans="1:9" x14ac:dyDescent="0.2">
      <c r="A31" s="170" t="s">
        <v>255</v>
      </c>
      <c r="B31" s="202"/>
      <c r="C31" s="202"/>
      <c r="D31" s="202"/>
      <c r="E31" s="202"/>
      <c r="F31" s="202"/>
      <c r="G31" s="9">
        <v>23</v>
      </c>
      <c r="H31" s="32">
        <f>H32+H33</f>
        <v>0</v>
      </c>
      <c r="I31" s="32">
        <f>I32+I33</f>
        <v>0</v>
      </c>
    </row>
    <row r="32" spans="1:9" x14ac:dyDescent="0.2">
      <c r="A32" s="162" t="s">
        <v>256</v>
      </c>
      <c r="B32" s="201"/>
      <c r="C32" s="201"/>
      <c r="D32" s="201"/>
      <c r="E32" s="201"/>
      <c r="F32" s="201"/>
      <c r="G32" s="7">
        <v>24</v>
      </c>
      <c r="H32" s="31">
        <v>0</v>
      </c>
      <c r="I32" s="31">
        <v>0</v>
      </c>
    </row>
    <row r="33" spans="1:9" x14ac:dyDescent="0.2">
      <c r="A33" s="162" t="s">
        <v>257</v>
      </c>
      <c r="B33" s="201"/>
      <c r="C33" s="201"/>
      <c r="D33" s="201"/>
      <c r="E33" s="201"/>
      <c r="F33" s="201"/>
      <c r="G33" s="7">
        <v>25</v>
      </c>
      <c r="H33" s="31">
        <v>0</v>
      </c>
      <c r="I33" s="31">
        <v>0</v>
      </c>
    </row>
    <row r="34" spans="1:9" ht="26.45" customHeight="1" x14ac:dyDescent="0.2">
      <c r="A34" s="169" t="s">
        <v>258</v>
      </c>
      <c r="B34" s="202"/>
      <c r="C34" s="202"/>
      <c r="D34" s="202"/>
      <c r="E34" s="202"/>
      <c r="F34" s="202"/>
      <c r="G34" s="5">
        <v>26</v>
      </c>
      <c r="H34" s="29">
        <f>H29+H30+H31</f>
        <v>0</v>
      </c>
      <c r="I34" s="29">
        <f>I29+I30+I31</f>
        <v>0</v>
      </c>
    </row>
    <row r="35" spans="1:9" x14ac:dyDescent="0.2">
      <c r="A35" s="161" t="s">
        <v>259</v>
      </c>
      <c r="B35" s="161"/>
      <c r="C35" s="161"/>
      <c r="D35" s="161"/>
      <c r="E35" s="161"/>
      <c r="F35" s="161"/>
      <c r="G35" s="203"/>
      <c r="H35" s="203"/>
      <c r="I35" s="203"/>
    </row>
    <row r="36" spans="1:9" x14ac:dyDescent="0.2">
      <c r="A36" s="162" t="s">
        <v>260</v>
      </c>
      <c r="B36" s="201"/>
      <c r="C36" s="201"/>
      <c r="D36" s="201"/>
      <c r="E36" s="201"/>
      <c r="F36" s="201"/>
      <c r="G36" s="7">
        <v>27</v>
      </c>
      <c r="H36" s="31">
        <v>0</v>
      </c>
      <c r="I36" s="31">
        <v>0</v>
      </c>
    </row>
    <row r="37" spans="1:9" x14ac:dyDescent="0.2">
      <c r="A37" s="162" t="s">
        <v>261</v>
      </c>
      <c r="B37" s="201"/>
      <c r="C37" s="201"/>
      <c r="D37" s="201"/>
      <c r="E37" s="201"/>
      <c r="F37" s="201"/>
      <c r="G37" s="7">
        <v>28</v>
      </c>
      <c r="H37" s="31">
        <v>0</v>
      </c>
      <c r="I37" s="31">
        <v>0</v>
      </c>
    </row>
    <row r="38" spans="1:9" x14ac:dyDescent="0.2">
      <c r="A38" s="162" t="s">
        <v>262</v>
      </c>
      <c r="B38" s="201"/>
      <c r="C38" s="201"/>
      <c r="D38" s="201"/>
      <c r="E38" s="201"/>
      <c r="F38" s="201"/>
      <c r="G38" s="7">
        <v>29</v>
      </c>
      <c r="H38" s="31">
        <v>0</v>
      </c>
      <c r="I38" s="31">
        <v>0</v>
      </c>
    </row>
    <row r="39" spans="1:9" ht="27" customHeight="1" x14ac:dyDescent="0.2">
      <c r="A39" s="169" t="s">
        <v>263</v>
      </c>
      <c r="B39" s="202"/>
      <c r="C39" s="202"/>
      <c r="D39" s="202"/>
      <c r="E39" s="202"/>
      <c r="F39" s="202"/>
      <c r="G39" s="5">
        <v>30</v>
      </c>
      <c r="H39" s="29">
        <f>H36+H37+H38</f>
        <v>0</v>
      </c>
      <c r="I39" s="29">
        <f>I36+I37+I38</f>
        <v>0</v>
      </c>
    </row>
    <row r="40" spans="1:9" x14ac:dyDescent="0.2">
      <c r="A40" s="162" t="s">
        <v>264</v>
      </c>
      <c r="B40" s="201"/>
      <c r="C40" s="201"/>
      <c r="D40" s="201"/>
      <c r="E40" s="201"/>
      <c r="F40" s="201"/>
      <c r="G40" s="7">
        <v>31</v>
      </c>
      <c r="H40" s="31">
        <v>0</v>
      </c>
      <c r="I40" s="31">
        <v>0</v>
      </c>
    </row>
    <row r="41" spans="1:9" x14ac:dyDescent="0.2">
      <c r="A41" s="162" t="s">
        <v>265</v>
      </c>
      <c r="B41" s="201"/>
      <c r="C41" s="201"/>
      <c r="D41" s="201"/>
      <c r="E41" s="201"/>
      <c r="F41" s="201"/>
      <c r="G41" s="7">
        <v>32</v>
      </c>
      <c r="H41" s="31">
        <v>0</v>
      </c>
      <c r="I41" s="31">
        <v>0</v>
      </c>
    </row>
    <row r="42" spans="1:9" x14ac:dyDescent="0.2">
      <c r="A42" s="162" t="s">
        <v>266</v>
      </c>
      <c r="B42" s="201"/>
      <c r="C42" s="201"/>
      <c r="D42" s="201"/>
      <c r="E42" s="201"/>
      <c r="F42" s="201"/>
      <c r="G42" s="7">
        <v>33</v>
      </c>
      <c r="H42" s="31">
        <v>0</v>
      </c>
      <c r="I42" s="31">
        <v>0</v>
      </c>
    </row>
    <row r="43" spans="1:9" x14ac:dyDescent="0.2">
      <c r="A43" s="162" t="s">
        <v>267</v>
      </c>
      <c r="B43" s="201"/>
      <c r="C43" s="201"/>
      <c r="D43" s="201"/>
      <c r="E43" s="201"/>
      <c r="F43" s="201"/>
      <c r="G43" s="7">
        <v>34</v>
      </c>
      <c r="H43" s="31">
        <v>0</v>
      </c>
      <c r="I43" s="31">
        <v>0</v>
      </c>
    </row>
    <row r="44" spans="1:9" x14ac:dyDescent="0.2">
      <c r="A44" s="162" t="s">
        <v>268</v>
      </c>
      <c r="B44" s="201"/>
      <c r="C44" s="201"/>
      <c r="D44" s="201"/>
      <c r="E44" s="201"/>
      <c r="F44" s="201"/>
      <c r="G44" s="7">
        <v>35</v>
      </c>
      <c r="H44" s="31">
        <v>0</v>
      </c>
      <c r="I44" s="31">
        <v>0</v>
      </c>
    </row>
    <row r="45" spans="1:9" ht="27.6" customHeight="1" x14ac:dyDescent="0.2">
      <c r="A45" s="169" t="s">
        <v>269</v>
      </c>
      <c r="B45" s="202"/>
      <c r="C45" s="202"/>
      <c r="D45" s="202"/>
      <c r="E45" s="202"/>
      <c r="F45" s="202"/>
      <c r="G45" s="5">
        <v>36</v>
      </c>
      <c r="H45" s="29">
        <f>H40+H41+H42+H43+H44</f>
        <v>0</v>
      </c>
      <c r="I45" s="29">
        <f>I40+I41+I42+I43+I44</f>
        <v>0</v>
      </c>
    </row>
    <row r="46" spans="1:9" x14ac:dyDescent="0.2">
      <c r="A46" s="161" t="s">
        <v>270</v>
      </c>
      <c r="B46" s="201"/>
      <c r="C46" s="201"/>
      <c r="D46" s="201"/>
      <c r="E46" s="201"/>
      <c r="F46" s="201"/>
      <c r="G46" s="6">
        <v>37</v>
      </c>
      <c r="H46" s="30">
        <v>0</v>
      </c>
      <c r="I46" s="30">
        <v>0</v>
      </c>
    </row>
    <row r="47" spans="1:9" x14ac:dyDescent="0.2">
      <c r="A47" s="161" t="s">
        <v>271</v>
      </c>
      <c r="B47" s="201"/>
      <c r="C47" s="201"/>
      <c r="D47" s="201"/>
      <c r="E47" s="201"/>
      <c r="F47" s="201"/>
      <c r="G47" s="6">
        <v>38</v>
      </c>
      <c r="H47" s="30">
        <v>0</v>
      </c>
      <c r="I47" s="30">
        <v>0</v>
      </c>
    </row>
    <row r="48" spans="1:9" x14ac:dyDescent="0.2">
      <c r="A48" s="161" t="s">
        <v>272</v>
      </c>
      <c r="B48" s="201"/>
      <c r="C48" s="201"/>
      <c r="D48" s="201"/>
      <c r="E48" s="201"/>
      <c r="F48" s="201"/>
      <c r="G48" s="6">
        <v>39</v>
      </c>
      <c r="H48" s="30">
        <v>0</v>
      </c>
      <c r="I48" s="30">
        <v>0</v>
      </c>
    </row>
    <row r="49" spans="1:9" ht="15.6" customHeight="1" x14ac:dyDescent="0.2">
      <c r="A49" s="169" t="s">
        <v>273</v>
      </c>
      <c r="B49" s="202"/>
      <c r="C49" s="202"/>
      <c r="D49" s="202"/>
      <c r="E49" s="202"/>
      <c r="F49" s="202"/>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16" zoomScaleNormal="100" zoomScaleSheetLayoutView="90" workbookViewId="0">
      <selection activeCell="K31" sqref="A1:K31"/>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8" t="s">
        <v>274</v>
      </c>
      <c r="B1" s="208"/>
      <c r="C1" s="209"/>
      <c r="D1" s="209"/>
      <c r="E1" s="209"/>
      <c r="F1" s="209"/>
      <c r="G1" s="209"/>
      <c r="H1" s="209"/>
      <c r="I1" s="209"/>
      <c r="J1" s="209"/>
      <c r="K1" s="209"/>
      <c r="L1" s="14"/>
    </row>
    <row r="2" spans="1:23" ht="15.75" x14ac:dyDescent="0.2">
      <c r="A2" s="16"/>
      <c r="B2" s="16"/>
      <c r="C2" s="39"/>
      <c r="D2" s="210" t="s">
        <v>275</v>
      </c>
      <c r="E2" s="210"/>
      <c r="F2" s="48">
        <v>43831</v>
      </c>
      <c r="G2" s="40" t="s">
        <v>276</v>
      </c>
      <c r="H2" s="48">
        <v>43921</v>
      </c>
      <c r="I2" s="39"/>
      <c r="J2" s="39"/>
      <c r="K2" s="41" t="s">
        <v>277</v>
      </c>
      <c r="L2" s="17"/>
      <c r="W2" s="12"/>
    </row>
    <row r="3" spans="1:23" ht="15.75" customHeight="1" x14ac:dyDescent="0.2">
      <c r="A3" s="205" t="s">
        <v>278</v>
      </c>
      <c r="B3" s="205" t="s">
        <v>279</v>
      </c>
      <c r="C3" s="206" t="s">
        <v>280</v>
      </c>
      <c r="D3" s="206"/>
      <c r="E3" s="206"/>
      <c r="F3" s="206"/>
      <c r="G3" s="206"/>
      <c r="H3" s="206"/>
      <c r="I3" s="206"/>
      <c r="J3" s="206" t="s">
        <v>281</v>
      </c>
      <c r="K3" s="211" t="s">
        <v>282</v>
      </c>
    </row>
    <row r="4" spans="1:23" ht="57" x14ac:dyDescent="0.2">
      <c r="A4" s="205"/>
      <c r="B4" s="207"/>
      <c r="C4" s="42" t="s">
        <v>283</v>
      </c>
      <c r="D4" s="42" t="s">
        <v>284</v>
      </c>
      <c r="E4" s="43" t="s">
        <v>285</v>
      </c>
      <c r="F4" s="43" t="s">
        <v>286</v>
      </c>
      <c r="G4" s="43" t="s">
        <v>287</v>
      </c>
      <c r="H4" s="43" t="s">
        <v>288</v>
      </c>
      <c r="I4" s="43" t="s">
        <v>289</v>
      </c>
      <c r="J4" s="206"/>
      <c r="K4" s="212"/>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1310533</v>
      </c>
      <c r="G6" s="45">
        <v>-22282590</v>
      </c>
      <c r="H6" s="45">
        <v>0</v>
      </c>
      <c r="I6" s="45">
        <v>0</v>
      </c>
      <c r="J6" s="45">
        <v>0</v>
      </c>
      <c r="K6" s="46">
        <f>SUM(C6:J6)</f>
        <v>39386124</v>
      </c>
    </row>
    <row r="7" spans="1:23" ht="15" x14ac:dyDescent="0.2">
      <c r="A7" s="19" t="s">
        <v>291</v>
      </c>
      <c r="B7" s="22">
        <v>2</v>
      </c>
      <c r="C7" s="45">
        <v>0</v>
      </c>
      <c r="D7" s="45">
        <v>0</v>
      </c>
      <c r="E7" s="45">
        <v>0</v>
      </c>
      <c r="F7" s="45">
        <v>0</v>
      </c>
      <c r="G7" s="45">
        <v>0</v>
      </c>
      <c r="H7" s="45">
        <v>0</v>
      </c>
      <c r="I7" s="45">
        <v>0</v>
      </c>
      <c r="J7" s="45">
        <v>0</v>
      </c>
      <c r="K7" s="46">
        <f t="shared" ref="K7:K31" si="0">SUM(C7:J7)</f>
        <v>0</v>
      </c>
    </row>
    <row r="8" spans="1:23" ht="15" x14ac:dyDescent="0.2">
      <c r="A8" s="19" t="s">
        <v>292</v>
      </c>
      <c r="B8" s="22">
        <v>3</v>
      </c>
      <c r="C8" s="45">
        <v>0</v>
      </c>
      <c r="D8" s="45">
        <v>0</v>
      </c>
      <c r="E8" s="45">
        <v>0</v>
      </c>
      <c r="F8" s="45">
        <v>0</v>
      </c>
      <c r="G8" s="45">
        <v>0</v>
      </c>
      <c r="H8" s="45">
        <v>0</v>
      </c>
      <c r="I8" s="45">
        <v>0</v>
      </c>
      <c r="J8" s="45">
        <v>0</v>
      </c>
      <c r="K8" s="46">
        <f t="shared" si="0"/>
        <v>0</v>
      </c>
    </row>
    <row r="9" spans="1:23" ht="30" x14ac:dyDescent="0.2">
      <c r="A9" s="23" t="s">
        <v>293</v>
      </c>
      <c r="B9" s="24">
        <v>4</v>
      </c>
      <c r="C9" s="46">
        <f>C6+C7+C8</f>
        <v>46357000</v>
      </c>
      <c r="D9" s="46">
        <f t="shared" ref="D9:J9" si="1">D6+D7+D8</f>
        <v>13860181</v>
      </c>
      <c r="E9" s="46">
        <f t="shared" si="1"/>
        <v>141000</v>
      </c>
      <c r="F9" s="46">
        <f t="shared" si="1"/>
        <v>1310533</v>
      </c>
      <c r="G9" s="46">
        <f t="shared" si="1"/>
        <v>-22282590</v>
      </c>
      <c r="H9" s="46">
        <f t="shared" si="1"/>
        <v>0</v>
      </c>
      <c r="I9" s="46">
        <f t="shared" si="1"/>
        <v>0</v>
      </c>
      <c r="J9" s="46">
        <f t="shared" si="1"/>
        <v>0</v>
      </c>
      <c r="K9" s="46">
        <f t="shared" si="0"/>
        <v>39386124</v>
      </c>
    </row>
    <row r="10" spans="1:23" ht="15" x14ac:dyDescent="0.2">
      <c r="A10" s="19" t="s">
        <v>294</v>
      </c>
      <c r="B10" s="22">
        <v>5</v>
      </c>
      <c r="C10" s="45">
        <v>0</v>
      </c>
      <c r="D10" s="45">
        <v>0</v>
      </c>
      <c r="E10" s="45">
        <v>0</v>
      </c>
      <c r="F10" s="45">
        <v>1193751</v>
      </c>
      <c r="G10" s="45">
        <v>0</v>
      </c>
      <c r="H10" s="45">
        <v>0</v>
      </c>
      <c r="I10" s="45">
        <v>0</v>
      </c>
      <c r="J10" s="45">
        <v>0</v>
      </c>
      <c r="K10" s="46">
        <f t="shared" si="0"/>
        <v>1193751</v>
      </c>
    </row>
    <row r="11" spans="1:23" ht="42.75" x14ac:dyDescent="0.2">
      <c r="A11" s="19" t="s">
        <v>295</v>
      </c>
      <c r="B11" s="22">
        <v>6</v>
      </c>
      <c r="C11" s="45">
        <v>0</v>
      </c>
      <c r="D11" s="45">
        <v>0</v>
      </c>
      <c r="E11" s="45">
        <v>0</v>
      </c>
      <c r="F11" s="45">
        <v>0</v>
      </c>
      <c r="G11" s="45">
        <v>0</v>
      </c>
      <c r="H11" s="45">
        <v>0</v>
      </c>
      <c r="I11" s="45">
        <v>0</v>
      </c>
      <c r="J11" s="45">
        <v>0</v>
      </c>
      <c r="K11" s="46">
        <f t="shared" si="0"/>
        <v>0</v>
      </c>
    </row>
    <row r="12" spans="1:23" ht="15" x14ac:dyDescent="0.2">
      <c r="A12" s="19" t="s">
        <v>296</v>
      </c>
      <c r="B12" s="22">
        <v>7</v>
      </c>
      <c r="C12" s="45">
        <v>0</v>
      </c>
      <c r="D12" s="45">
        <v>0</v>
      </c>
      <c r="E12" s="45">
        <v>0</v>
      </c>
      <c r="F12" s="45">
        <v>0</v>
      </c>
      <c r="G12" s="45">
        <v>0</v>
      </c>
      <c r="H12" s="45">
        <v>0</v>
      </c>
      <c r="I12" s="45">
        <v>0</v>
      </c>
      <c r="J12" s="45">
        <v>0</v>
      </c>
      <c r="K12" s="46">
        <f t="shared" si="0"/>
        <v>0</v>
      </c>
    </row>
    <row r="13" spans="1:23" ht="45" x14ac:dyDescent="0.2">
      <c r="A13" s="23" t="s">
        <v>297</v>
      </c>
      <c r="B13" s="24">
        <v>8</v>
      </c>
      <c r="C13" s="46">
        <f>C10+C11+C12</f>
        <v>0</v>
      </c>
      <c r="D13" s="46">
        <f t="shared" ref="D13:J13" si="2">D10+D11+D12</f>
        <v>0</v>
      </c>
      <c r="E13" s="46">
        <f t="shared" si="2"/>
        <v>0</v>
      </c>
      <c r="F13" s="46">
        <f t="shared" si="2"/>
        <v>1193751</v>
      </c>
      <c r="G13" s="46">
        <f t="shared" si="2"/>
        <v>0</v>
      </c>
      <c r="H13" s="46">
        <f t="shared" si="2"/>
        <v>0</v>
      </c>
      <c r="I13" s="46">
        <f t="shared" si="2"/>
        <v>0</v>
      </c>
      <c r="J13" s="46">
        <f t="shared" si="2"/>
        <v>0</v>
      </c>
      <c r="K13" s="46">
        <f t="shared" si="0"/>
        <v>1193751</v>
      </c>
    </row>
    <row r="14" spans="1:23" ht="15" x14ac:dyDescent="0.2">
      <c r="A14" s="19" t="s">
        <v>298</v>
      </c>
      <c r="B14" s="22">
        <v>9</v>
      </c>
      <c r="C14" s="45">
        <v>0</v>
      </c>
      <c r="D14" s="45">
        <v>0</v>
      </c>
      <c r="E14" s="45">
        <v>0</v>
      </c>
      <c r="F14" s="45">
        <v>0</v>
      </c>
      <c r="G14" s="45">
        <v>0</v>
      </c>
      <c r="H14" s="45">
        <v>0</v>
      </c>
      <c r="I14" s="45">
        <v>0</v>
      </c>
      <c r="J14" s="45">
        <v>0</v>
      </c>
      <c r="K14" s="46">
        <f t="shared" si="0"/>
        <v>0</v>
      </c>
    </row>
    <row r="15" spans="1:23" ht="15" x14ac:dyDescent="0.2">
      <c r="A15" s="19" t="s">
        <v>299</v>
      </c>
      <c r="B15" s="25">
        <v>10</v>
      </c>
      <c r="C15" s="45">
        <v>0</v>
      </c>
      <c r="D15" s="45">
        <v>0</v>
      </c>
      <c r="E15" s="45">
        <v>0</v>
      </c>
      <c r="F15" s="45">
        <v>0</v>
      </c>
      <c r="G15" s="45">
        <v>0</v>
      </c>
      <c r="H15" s="45">
        <v>0</v>
      </c>
      <c r="I15" s="45">
        <v>0</v>
      </c>
      <c r="J15" s="45">
        <v>0</v>
      </c>
      <c r="K15" s="46">
        <f t="shared" si="0"/>
        <v>0</v>
      </c>
    </row>
    <row r="16" spans="1:23" ht="15" x14ac:dyDescent="0.2">
      <c r="A16" s="19" t="s">
        <v>300</v>
      </c>
      <c r="B16" s="25">
        <v>11</v>
      </c>
      <c r="C16" s="45">
        <v>0</v>
      </c>
      <c r="D16" s="45">
        <v>0</v>
      </c>
      <c r="E16" s="45">
        <v>0</v>
      </c>
      <c r="F16" s="45">
        <v>0</v>
      </c>
      <c r="G16" s="45">
        <v>0</v>
      </c>
      <c r="H16" s="45">
        <v>0</v>
      </c>
      <c r="I16" s="45">
        <v>0</v>
      </c>
      <c r="J16" s="45">
        <v>0</v>
      </c>
      <c r="K16" s="46">
        <f t="shared" si="0"/>
        <v>0</v>
      </c>
    </row>
    <row r="17" spans="1:11" ht="15" x14ac:dyDescent="0.2">
      <c r="A17" s="19" t="s">
        <v>301</v>
      </c>
      <c r="B17" s="25">
        <v>12</v>
      </c>
      <c r="C17" s="45">
        <v>0</v>
      </c>
      <c r="D17" s="45">
        <v>0</v>
      </c>
      <c r="E17" s="45">
        <v>0</v>
      </c>
      <c r="F17" s="45">
        <v>-1310533</v>
      </c>
      <c r="G17" s="45">
        <v>1310533</v>
      </c>
      <c r="H17" s="45">
        <v>0</v>
      </c>
      <c r="I17" s="45">
        <v>0</v>
      </c>
      <c r="J17" s="45">
        <v>0</v>
      </c>
      <c r="K17" s="46">
        <f t="shared" si="0"/>
        <v>0</v>
      </c>
    </row>
    <row r="18" spans="1:11" ht="30" x14ac:dyDescent="0.2">
      <c r="A18" s="23" t="s">
        <v>302</v>
      </c>
      <c r="B18" s="26">
        <v>13</v>
      </c>
      <c r="C18" s="46">
        <f>C17+C16+C15+C14+C13+C9</f>
        <v>46357000</v>
      </c>
      <c r="D18" s="46">
        <f t="shared" ref="D18:J18" si="3">D17+D16+D15+D14+D13+D9</f>
        <v>13860181</v>
      </c>
      <c r="E18" s="46">
        <f t="shared" si="3"/>
        <v>141000</v>
      </c>
      <c r="F18" s="46">
        <f t="shared" si="3"/>
        <v>1193751</v>
      </c>
      <c r="G18" s="46">
        <f t="shared" si="3"/>
        <v>-20972057</v>
      </c>
      <c r="H18" s="46">
        <f t="shared" si="3"/>
        <v>0</v>
      </c>
      <c r="I18" s="46">
        <f t="shared" si="3"/>
        <v>0</v>
      </c>
      <c r="J18" s="46">
        <f t="shared" si="3"/>
        <v>0</v>
      </c>
      <c r="K18" s="46">
        <f t="shared" si="0"/>
        <v>40579875</v>
      </c>
    </row>
    <row r="19" spans="1:11" ht="30" x14ac:dyDescent="0.2">
      <c r="A19" s="20" t="s">
        <v>303</v>
      </c>
      <c r="B19" s="27">
        <v>14</v>
      </c>
      <c r="C19" s="45">
        <v>46357000</v>
      </c>
      <c r="D19" s="45">
        <v>13860181</v>
      </c>
      <c r="E19" s="45">
        <v>141000</v>
      </c>
      <c r="F19" s="45">
        <v>1193751</v>
      </c>
      <c r="G19" s="45">
        <v>-20972057</v>
      </c>
      <c r="H19" s="45">
        <v>0</v>
      </c>
      <c r="I19" s="45">
        <v>0</v>
      </c>
      <c r="J19" s="45">
        <v>0</v>
      </c>
      <c r="K19" s="46">
        <f t="shared" si="0"/>
        <v>40579875</v>
      </c>
    </row>
    <row r="20" spans="1:11" ht="15" x14ac:dyDescent="0.2">
      <c r="A20" s="19" t="s">
        <v>304</v>
      </c>
      <c r="B20" s="18">
        <v>15</v>
      </c>
      <c r="C20" s="45">
        <v>0</v>
      </c>
      <c r="D20" s="45">
        <v>0</v>
      </c>
      <c r="E20" s="45">
        <v>0</v>
      </c>
      <c r="F20" s="45">
        <v>0</v>
      </c>
      <c r="G20" s="45">
        <v>0</v>
      </c>
      <c r="H20" s="45">
        <v>0</v>
      </c>
      <c r="I20" s="45">
        <v>0</v>
      </c>
      <c r="J20" s="45">
        <v>0</v>
      </c>
      <c r="K20" s="46">
        <f t="shared" si="0"/>
        <v>0</v>
      </c>
    </row>
    <row r="21" spans="1:11" ht="15" x14ac:dyDescent="0.2">
      <c r="A21" s="19" t="s">
        <v>305</v>
      </c>
      <c r="B21" s="18">
        <v>16</v>
      </c>
      <c r="C21" s="45">
        <v>0</v>
      </c>
      <c r="D21" s="45">
        <v>0</v>
      </c>
      <c r="E21" s="45">
        <v>0</v>
      </c>
      <c r="F21" s="45">
        <v>0</v>
      </c>
      <c r="G21" s="45">
        <v>0</v>
      </c>
      <c r="H21" s="45">
        <v>0</v>
      </c>
      <c r="I21" s="45">
        <v>0</v>
      </c>
      <c r="J21" s="45">
        <v>0</v>
      </c>
      <c r="K21" s="46">
        <f t="shared" si="0"/>
        <v>0</v>
      </c>
    </row>
    <row r="22" spans="1:11" ht="30" x14ac:dyDescent="0.2">
      <c r="A22" s="23" t="s">
        <v>306</v>
      </c>
      <c r="B22" s="28">
        <v>17</v>
      </c>
      <c r="C22" s="46">
        <f>C19+C20+C21</f>
        <v>46357000</v>
      </c>
      <c r="D22" s="46">
        <f t="shared" ref="D22:J22" si="4">D19+D20+D21</f>
        <v>13860181</v>
      </c>
      <c r="E22" s="46">
        <f t="shared" si="4"/>
        <v>141000</v>
      </c>
      <c r="F22" s="46">
        <f t="shared" si="4"/>
        <v>1193751</v>
      </c>
      <c r="G22" s="46">
        <f t="shared" si="4"/>
        <v>-20972057</v>
      </c>
      <c r="H22" s="46">
        <f t="shared" si="4"/>
        <v>0</v>
      </c>
      <c r="I22" s="46">
        <f t="shared" si="4"/>
        <v>0</v>
      </c>
      <c r="J22" s="46">
        <f t="shared" si="4"/>
        <v>0</v>
      </c>
      <c r="K22" s="46">
        <f t="shared" si="0"/>
        <v>40579875</v>
      </c>
    </row>
    <row r="23" spans="1:11" ht="15" x14ac:dyDescent="0.2">
      <c r="A23" s="19" t="s">
        <v>307</v>
      </c>
      <c r="B23" s="18">
        <v>18</v>
      </c>
      <c r="C23" s="45">
        <v>0</v>
      </c>
      <c r="D23" s="45">
        <v>0</v>
      </c>
      <c r="E23" s="45">
        <v>0</v>
      </c>
      <c r="F23" s="45">
        <v>371175</v>
      </c>
      <c r="G23" s="45">
        <v>0</v>
      </c>
      <c r="H23" s="45">
        <v>0</v>
      </c>
      <c r="I23" s="45">
        <v>0</v>
      </c>
      <c r="J23" s="45">
        <v>0</v>
      </c>
      <c r="K23" s="46">
        <f t="shared" si="0"/>
        <v>371175</v>
      </c>
    </row>
    <row r="24" spans="1:11" ht="42.75" x14ac:dyDescent="0.2">
      <c r="A24" s="19" t="s">
        <v>308</v>
      </c>
      <c r="B24" s="18">
        <v>19</v>
      </c>
      <c r="C24" s="45">
        <v>0</v>
      </c>
      <c r="D24" s="45">
        <v>0</v>
      </c>
      <c r="E24" s="45">
        <v>0</v>
      </c>
      <c r="F24" s="45">
        <v>0</v>
      </c>
      <c r="G24" s="45">
        <v>0</v>
      </c>
      <c r="H24" s="45">
        <v>0</v>
      </c>
      <c r="I24" s="45">
        <v>0</v>
      </c>
      <c r="J24" s="45">
        <v>0</v>
      </c>
      <c r="K24" s="46">
        <f t="shared" si="0"/>
        <v>0</v>
      </c>
    </row>
    <row r="25" spans="1:11" ht="15" x14ac:dyDescent="0.2">
      <c r="A25" s="19" t="s">
        <v>309</v>
      </c>
      <c r="B25" s="18">
        <v>20</v>
      </c>
      <c r="C25" s="45">
        <v>0</v>
      </c>
      <c r="D25" s="45">
        <v>0</v>
      </c>
      <c r="E25" s="45">
        <v>0</v>
      </c>
      <c r="F25" s="45">
        <v>0</v>
      </c>
      <c r="G25" s="45">
        <v>0</v>
      </c>
      <c r="H25" s="45">
        <v>0</v>
      </c>
      <c r="I25" s="45">
        <v>0</v>
      </c>
      <c r="J25" s="45">
        <v>0</v>
      </c>
      <c r="K25" s="46">
        <f t="shared" si="0"/>
        <v>0</v>
      </c>
    </row>
    <row r="26" spans="1:11" ht="45" x14ac:dyDescent="0.2">
      <c r="A26" s="23" t="s">
        <v>310</v>
      </c>
      <c r="B26" s="28">
        <v>21</v>
      </c>
      <c r="C26" s="46">
        <f>C23+C24+C25</f>
        <v>0</v>
      </c>
      <c r="D26" s="46">
        <f t="shared" ref="D26:J26" si="5">D23+D24+D25</f>
        <v>0</v>
      </c>
      <c r="E26" s="46">
        <f t="shared" si="5"/>
        <v>0</v>
      </c>
      <c r="F26" s="46">
        <f t="shared" si="5"/>
        <v>371175</v>
      </c>
      <c r="G26" s="46">
        <f t="shared" si="5"/>
        <v>0</v>
      </c>
      <c r="H26" s="46">
        <f t="shared" si="5"/>
        <v>0</v>
      </c>
      <c r="I26" s="46">
        <f t="shared" si="5"/>
        <v>0</v>
      </c>
      <c r="J26" s="46">
        <f t="shared" si="5"/>
        <v>0</v>
      </c>
      <c r="K26" s="46">
        <f t="shared" si="0"/>
        <v>371175</v>
      </c>
    </row>
    <row r="27" spans="1:11" ht="15" x14ac:dyDescent="0.2">
      <c r="A27" s="19" t="s">
        <v>311</v>
      </c>
      <c r="B27" s="18">
        <v>22</v>
      </c>
      <c r="C27" s="45">
        <v>0</v>
      </c>
      <c r="D27" s="45">
        <v>0</v>
      </c>
      <c r="E27" s="45">
        <v>0</v>
      </c>
      <c r="F27" s="45">
        <v>0</v>
      </c>
      <c r="G27" s="45">
        <v>0</v>
      </c>
      <c r="H27" s="45">
        <v>0</v>
      </c>
      <c r="I27" s="45">
        <v>0</v>
      </c>
      <c r="J27" s="45">
        <v>0</v>
      </c>
      <c r="K27" s="46">
        <f t="shared" si="0"/>
        <v>0</v>
      </c>
    </row>
    <row r="28" spans="1:11" ht="15" x14ac:dyDescent="0.2">
      <c r="A28" s="19" t="s">
        <v>312</v>
      </c>
      <c r="B28" s="18">
        <v>23</v>
      </c>
      <c r="C28" s="45">
        <v>0</v>
      </c>
      <c r="D28" s="45">
        <v>0</v>
      </c>
      <c r="E28" s="45">
        <v>0</v>
      </c>
      <c r="F28" s="45">
        <v>0</v>
      </c>
      <c r="G28" s="45">
        <v>0</v>
      </c>
      <c r="H28" s="45">
        <v>0</v>
      </c>
      <c r="I28" s="45">
        <v>0</v>
      </c>
      <c r="J28" s="45">
        <v>0</v>
      </c>
      <c r="K28" s="46">
        <f>SUM(C28:J28)</f>
        <v>0</v>
      </c>
    </row>
    <row r="29" spans="1:11" ht="15" x14ac:dyDescent="0.2">
      <c r="A29" s="19" t="s">
        <v>313</v>
      </c>
      <c r="B29" s="18">
        <v>24</v>
      </c>
      <c r="C29" s="45">
        <v>0</v>
      </c>
      <c r="D29" s="45">
        <v>0</v>
      </c>
      <c r="E29" s="45">
        <v>0</v>
      </c>
      <c r="F29" s="45">
        <v>0</v>
      </c>
      <c r="G29" s="45">
        <v>0</v>
      </c>
      <c r="H29" s="45">
        <v>0</v>
      </c>
      <c r="I29" s="45">
        <v>0</v>
      </c>
      <c r="J29" s="45">
        <v>0</v>
      </c>
      <c r="K29" s="46">
        <f t="shared" si="0"/>
        <v>0</v>
      </c>
    </row>
    <row r="30" spans="1:11" ht="15" x14ac:dyDescent="0.2">
      <c r="A30" s="19" t="s">
        <v>314</v>
      </c>
      <c r="B30" s="18">
        <v>25</v>
      </c>
      <c r="C30" s="45">
        <v>0</v>
      </c>
      <c r="D30" s="45">
        <v>0</v>
      </c>
      <c r="E30" s="45">
        <v>0</v>
      </c>
      <c r="F30" s="45">
        <v>-1193751</v>
      </c>
      <c r="G30" s="45">
        <v>1193750</v>
      </c>
      <c r="H30" s="45">
        <v>0</v>
      </c>
      <c r="I30" s="45">
        <v>0</v>
      </c>
      <c r="J30" s="45">
        <v>0</v>
      </c>
      <c r="K30" s="46">
        <f t="shared" si="0"/>
        <v>-1</v>
      </c>
    </row>
    <row r="31" spans="1:11" ht="30" x14ac:dyDescent="0.2">
      <c r="A31" s="23" t="s">
        <v>315</v>
      </c>
      <c r="B31" s="28">
        <v>26</v>
      </c>
      <c r="C31" s="46">
        <f>C30+C29+C28+C27+C26+C22</f>
        <v>46357000</v>
      </c>
      <c r="D31" s="46">
        <f t="shared" ref="D31:J31" si="6">D30+D29+D28+D27+D26+D22</f>
        <v>13860181</v>
      </c>
      <c r="E31" s="46">
        <f t="shared" si="6"/>
        <v>141000</v>
      </c>
      <c r="F31" s="46">
        <f t="shared" si="6"/>
        <v>371175</v>
      </c>
      <c r="G31" s="46">
        <f t="shared" si="6"/>
        <v>-19778307</v>
      </c>
      <c r="H31" s="46">
        <f t="shared" si="6"/>
        <v>0</v>
      </c>
      <c r="I31" s="46">
        <f t="shared" si="6"/>
        <v>0</v>
      </c>
      <c r="J31" s="46">
        <f t="shared" si="6"/>
        <v>0</v>
      </c>
      <c r="K31" s="46">
        <f t="shared" si="0"/>
        <v>40951049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ignoredErrors>
    <ignoredError sqref="K5: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213" t="s">
        <v>340</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x14ac:dyDescent="0.2">
      <c r="A39" s="214"/>
      <c r="B39" s="214"/>
      <c r="C39" s="214"/>
      <c r="D39" s="214"/>
      <c r="E39" s="214"/>
      <c r="F39" s="214"/>
      <c r="G39" s="214"/>
      <c r="H39" s="214"/>
      <c r="I39" s="214"/>
    </row>
    <row r="40" spans="1:9" x14ac:dyDescent="0.2">
      <c r="A40" s="214"/>
      <c r="B40" s="214"/>
      <c r="C40" s="214"/>
      <c r="D40" s="214"/>
      <c r="E40" s="214"/>
      <c r="F40" s="214"/>
      <c r="G40" s="214"/>
      <c r="H40" s="214"/>
      <c r="I40" s="2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2020-04-21T07:06:18Z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