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C:\Users\mgolub\Desktop\1H\1H 2020\za objavu xls\"/>
    </mc:Choice>
  </mc:AlternateContent>
  <xr:revisionPtr revIDLastSave="0" documentId="13_ncr:1_{F7D9670A-81D7-4DE2-B6F2-07F2B5A57D6D}" xr6:coauthVersionLast="45" xr6:coauthVersionMax="45" xr10:uidLastSave="{00000000-0000-0000-0000-000000000000}"/>
  <workbookProtection workbookPassword="CA29" lockStructure="1"/>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20" l="1"/>
  <c r="K20" i="19"/>
  <c r="C26" i="22" l="1"/>
  <c r="D26" i="22"/>
  <c r="E26" i="22"/>
  <c r="F26" i="22"/>
  <c r="G26" i="22"/>
  <c r="H26" i="22"/>
  <c r="I26" i="22"/>
  <c r="J26" i="22"/>
  <c r="J35" i="19" l="1"/>
  <c r="K35" i="19"/>
  <c r="K16" i="19"/>
  <c r="H43" i="20" l="1"/>
  <c r="I43" i="20"/>
  <c r="H21" i="19" l="1"/>
  <c r="I21" i="19"/>
  <c r="J21" i="19"/>
  <c r="K21" i="19"/>
  <c r="H39" i="18"/>
  <c r="I39" i="18"/>
  <c r="K25" i="22" l="1"/>
  <c r="I35" i="19" l="1"/>
  <c r="H35" i="19"/>
  <c r="H21" i="18" l="1"/>
  <c r="I21" i="18"/>
  <c r="K23" i="22" l="1"/>
  <c r="H16" i="19" l="1"/>
  <c r="I16" i="19"/>
  <c r="J16" i="19"/>
  <c r="I48" i="18" l="1"/>
  <c r="H48" i="18"/>
  <c r="I16" i="18"/>
  <c r="I10" i="18"/>
  <c r="I60" i="19" l="1"/>
  <c r="J60" i="19"/>
  <c r="K60" i="19"/>
  <c r="H60" i="19"/>
  <c r="K28" i="22" l="1"/>
  <c r="C13" i="22"/>
  <c r="C9" i="22"/>
  <c r="H49" i="21"/>
  <c r="H45" i="21"/>
  <c r="H39" i="21"/>
  <c r="H31" i="21"/>
  <c r="H34" i="21" s="1"/>
  <c r="H25" i="21"/>
  <c r="H28" i="21" s="1"/>
  <c r="I19" i="21"/>
  <c r="H12" i="21"/>
  <c r="H37" i="20"/>
  <c r="H32" i="20"/>
  <c r="H28" i="20"/>
  <c r="H21" i="20"/>
  <c r="H15" i="20"/>
  <c r="H46" i="20" l="1"/>
  <c r="H47" i="20" s="1"/>
  <c r="C18" i="22"/>
  <c r="C22" i="22" s="1"/>
  <c r="C31" i="22" s="1"/>
  <c r="I37" i="20"/>
  <c r="H42" i="19" l="1"/>
  <c r="H30" i="19"/>
  <c r="H24" i="19"/>
  <c r="H20" i="19" s="1"/>
  <c r="H9" i="19"/>
  <c r="H27" i="18"/>
  <c r="H16" i="18"/>
  <c r="H10" i="18"/>
  <c r="H36" i="18" l="1"/>
  <c r="H20" i="18"/>
  <c r="H8" i="18"/>
  <c r="H8" i="19"/>
  <c r="H48" i="19" s="1"/>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32" i="20"/>
  <c r="I28" i="20"/>
  <c r="I21" i="20"/>
  <c r="I15" i="20"/>
  <c r="K42" i="19"/>
  <c r="K30" i="19"/>
  <c r="K24" i="19"/>
  <c r="K9" i="19"/>
  <c r="J42" i="19"/>
  <c r="J30" i="19"/>
  <c r="J24" i="19"/>
  <c r="J9" i="19"/>
  <c r="I42" i="19"/>
  <c r="I30" i="19"/>
  <c r="I24" i="19"/>
  <c r="I9" i="19"/>
  <c r="I27" i="18"/>
  <c r="I20" i="18" s="1"/>
  <c r="D18" i="22" l="1"/>
  <c r="D22" i="22" s="1"/>
  <c r="I20" i="19"/>
  <c r="J20" i="19"/>
  <c r="J49" i="19" s="1"/>
  <c r="I45" i="20"/>
  <c r="H58" i="18"/>
  <c r="H62" i="18"/>
  <c r="H61" i="18" s="1"/>
  <c r="I36" i="18"/>
  <c r="H49" i="19"/>
  <c r="H18" i="22"/>
  <c r="H22" i="22" s="1"/>
  <c r="H31" i="22" s="1"/>
  <c r="D31" i="22"/>
  <c r="J31" i="22"/>
  <c r="J18" i="22"/>
  <c r="I18" i="22"/>
  <c r="I22" i="22" s="1"/>
  <c r="I31" i="22" s="1"/>
  <c r="F18" i="22"/>
  <c r="K13" i="22"/>
  <c r="G18" i="22"/>
  <c r="G22" i="22" s="1"/>
  <c r="K9" i="22"/>
  <c r="E18" i="22"/>
  <c r="E22" i="22" s="1"/>
  <c r="E31" i="22" s="1"/>
  <c r="K8" i="19"/>
  <c r="J8" i="19"/>
  <c r="J48" i="19" s="1"/>
  <c r="H33" i="18"/>
  <c r="I8" i="18"/>
  <c r="I49" i="19"/>
  <c r="I8" i="19"/>
  <c r="I48" i="19" s="1"/>
  <c r="I47" i="20" l="1"/>
  <c r="K48" i="19"/>
  <c r="I62" i="18"/>
  <c r="I58" i="18"/>
  <c r="H51" i="19"/>
  <c r="H53" i="19" s="1"/>
  <c r="K49" i="19"/>
  <c r="F22" i="22"/>
  <c r="K19" i="22"/>
  <c r="K18" i="22"/>
  <c r="J51" i="19"/>
  <c r="I51" i="19"/>
  <c r="I53" i="19" s="1"/>
  <c r="I61" i="19" s="1"/>
  <c r="I64" i="19" s="1"/>
  <c r="I33" i="18"/>
  <c r="J53" i="19" l="1"/>
  <c r="I61" i="18"/>
  <c r="K51" i="19"/>
  <c r="H61" i="19"/>
  <c r="H64" i="19" s="1"/>
  <c r="K22" i="22"/>
  <c r="J61" i="19" l="1"/>
  <c r="J64" i="19" s="1"/>
  <c r="K53" i="19"/>
  <c r="K26" i="22"/>
  <c r="K61" i="19" l="1"/>
  <c r="K64" i="19" s="1"/>
  <c r="G31" i="22"/>
  <c r="F31" i="22"/>
  <c r="K30" i="22" l="1"/>
  <c r="K31" i="22"/>
</calcChain>
</file>

<file path=xl/sharedStrings.xml><?xml version="1.0" encoding="utf-8"?>
<sst xmlns="http://schemas.openxmlformats.org/spreadsheetml/2006/main" count="345" uniqueCount="289">
  <si>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</si>
  <si>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</si>
  <si>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</si>
  <si>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</si>
  <si>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</si>
  <si>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</si>
  <si>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</si>
  <si>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</si>
  <si>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</si>
  <si>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</si>
  <si>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</si>
  <si>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</si>
  <si>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</si>
  <si>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</si>
  <si>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</si>
  <si>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</si>
  <si>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</si>
  <si>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</si>
  <si>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</si>
  <si>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</si>
  <si>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</si>
  <si>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</si>
  <si>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</si>
  <si>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</si>
  <si>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</si>
  <si>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</si>
  <si>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</si>
  <si>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</si>
  <si>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</si>
  <si>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</si>
  <si>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</si>
  <si>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</si>
  <si>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</si>
  <si>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</si>
  <si>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</si>
  <si>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</si>
  <si>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</si>
  <si>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</si>
  <si>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</si>
  <si>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</si>
  <si>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</si>
  <si>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</si>
  <si>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</si>
  <si>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</si>
  <si>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</si>
  <si>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</si>
  <si>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</si>
  <si>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</si>
  <si>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</si>
  <si>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</si>
  <si>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</si>
  <si>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</si>
  <si>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</si>
  <si>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</si>
  <si>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</si>
  <si>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</si>
  <si>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</si>
  <si>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</si>
  <si>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</si>
  <si>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</si>
  <si>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</si>
  <si>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</si>
  <si>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</si>
  <si>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</si>
  <si>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</si>
  <si>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</si>
  <si>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</si>
  <si>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</si>
  <si>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</si>
  <si>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</si>
  <si>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</si>
  <si>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</si>
  <si>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</si>
  <si>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</si>
  <si>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</si>
  <si>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</si>
  <si>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</si>
  <si>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</si>
  <si>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</si>
  <si>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</si>
  <si>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</si>
  <si>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</si>
  <si>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</si>
  <si>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</si>
  <si>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</si>
  <si>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</si>
  <si>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</si>
  <si>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</si>
  <si>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</si>
  <si>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</si>
  <si>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</si>
  <si>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</si>
  <si>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</si>
  <si>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</si>
  <si>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</si>
  <si>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</si>
  <si>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</si>
  <si>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</si>
  <si>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</si>
  <si>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</si>
  <si>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</si>
  <si>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</si>
  <si>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</si>
  <si>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</si>
  <si>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</si>
  <si>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</si>
  <si>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</si>
  <si>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</si>
  <si>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</si>
  <si>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</si>
  <si>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</si>
  <si>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</si>
  <si>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</si>
  <si>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</si>
  <si>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</si>
  <si>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</si>
  <si>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</si>
  <si>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</si>
  <si>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</si>
  <si>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</si>
  <si>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</si>
  <si>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</si>
  <si>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</si>
  <si>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</si>
  <si>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</si>
  <si>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</si>
  <si>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</si>
  <si>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</si>
  <si>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</si>
  <si>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</si>
  <si>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</si>
  <si>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</si>
  <si>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</si>
  <si>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</si>
  <si>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</si>
  <si>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</si>
  <si>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</si>
  <si>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</si>
  <si>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</si>
  <si>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</si>
  <si>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</si>
  <si>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</si>
  <si>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</si>
  <si>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</si>
  <si>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</si>
  <si>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</si>
  <si>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</si>
  <si>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</si>
  <si>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</si>
  <si>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</si>
  <si>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</si>
  <si>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</si>
  <si>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</si>
  <si>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</si>
  <si>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</si>
  <si>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</si>
  <si>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</si>
  <si>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</si>
  <si>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</si>
  <si>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</si>
  <si>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</si>
  <si>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</si>
  <si>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</si>
  <si>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</si>
  <si>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</si>
  <si>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</si>
  <si>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</si>
  <si>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</si>
  <si>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</si>
  <si>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</si>
  <si>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</si>
  <si>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</si>
  <si>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</si>
  <si>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</si>
  <si>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</si>
  <si>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</si>
  <si>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</si>
  <si>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</si>
  <si>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</si>
  <si>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</si>
  <si>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</si>
  <si>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</si>
  <si>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</si>
  <si>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</si>
  <si>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</si>
  <si>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</si>
  <si>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</si>
  <si>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</si>
  <si>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</si>
  <si>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</si>
  <si>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</si>
  <si>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</si>
  <si>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</si>
  <si>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</si>
  <si>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</si>
  <si>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</si>
  <si>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</si>
  <si>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</si>
  <si>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</si>
  <si>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</si>
  <si>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</si>
  <si>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</si>
  <si>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</si>
  <si>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</si>
  <si>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</si>
  <si>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</si>
  <si>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</si>
  <si>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</si>
  <si>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</si>
  <si>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</si>
  <si>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</si>
  <si>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</si>
  <si>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</si>
  <si>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</si>
  <si>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</si>
  <si>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</si>
  <si>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</si>
  <si>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</si>
  <si>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</si>
  <si>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</si>
  <si>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</si>
  <si>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</si>
  <si>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</si>
  <si>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</si>
  <si>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</si>
  <si>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</si>
  <si>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</si>
  <si>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</si>
  <si>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</si>
  <si>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</si>
  <si>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</si>
  <si>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</si>
  <si>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</si>
  <si>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</si>
  <si>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</si>
  <si>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</si>
  <si>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</si>
  <si>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</si>
  <si>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</si>
  <si>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</si>
  <si>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</si>
  <si>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</si>
  <si>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</si>
  <si>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</si>
  <si>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</si>
  <si>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</si>
  <si>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</si>
  <si>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</si>
  <si>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</si>
  <si>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</si>
  <si>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</si>
  <si>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</si>
  <si>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</si>
  <si>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</si>
  <si>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</si>
  <si>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</si>
  <si>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</si>
  <si>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</si>
  <si>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</si>
  <si>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</si>
  <si>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</si>
  <si>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</si>
  <si>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</si>
  <si>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</si>
  <si>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</si>
  <si>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</si>
  <si>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</si>
  <si>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</si>
  <si>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</si>
  <si>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</si>
  <si>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</si>
  <si>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</si>
  <si>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</si>
  <si>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</si>
  <si>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</si>
  <si>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</si>
  <si>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</si>
  <si>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</si>
  <si>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</si>
  <si>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</si>
  <si>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</si>
  <si>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</si>
  <si>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</si>
  <si>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</si>
  <si>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</si>
  <si>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30.6.2020</t>
  </si>
  <si>
    <t>u razdoblju 01.01.2020. do 30.6.2020</t>
  </si>
  <si>
    <t>u razdoblju 01.01.2020 do 30.6.2020</t>
  </si>
  <si>
    <r>
      <t xml:space="preserve">BILJEŠKE UZ FINANCIJSKE IZVJEŠTAJE - TFI
(sastavljaju se za tromjesečna izvještajna razdoblja)
Naziv izdavatelja:  Zagrebačka burza d.d.
OIB:   84368186611
Izvještajno razdoblje: 1.1.2020.-30.6.2020.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sz val="10"/>
        <rFont val="Arial"/>
        <family val="2"/>
        <charset val="238"/>
      </rPr>
      <t>AOP 11 Financijska imovina po amortiziranom trošku</t>
    </r>
    <r>
      <rPr>
        <sz val="10"/>
        <rFont val="Arial"/>
        <family val="2"/>
        <charset val="238"/>
      </rPr>
      <t xml:space="preserve">
Na poziciji  AOP 11 u Bilanci pod nazivom „2. Financijska imovina koja se vodi po amortiziranom trošku“ na dan 30. lipnja 2020. godine u ukupnom iznosu od 1.769.427 kn (31.12.2019.: 1.769.427 kn) iskazana je ukupna dugoročna financijska imovina različita od ulaganja u pridružena društva, ovisna društva i zajedničke pothvate koja su iskazana na poziciji AOP 10. Financijska imovina u AOP 11 sastoji se od:
1)	Danih pozajmica i depozita koji se vode po amortiziranom trošku u iznosu od 467.161 kn (31.12.2019.: 467.161 kn), i
2)	Financijske imovine koja se vodi po fer vrijednosti kroz ostalu sveobuhvatnu dobit u iznosu od 1.302.266 kn (31.12.2019.: 1.302.266 kn)
(sastavljaju se za tromjesečna izvještajna razdoblja)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</si>
</sst>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n_-;\-* #,##0.00\ _k_n_-;_-* &quot;-&quot;??\ _k_n_-;_-@_-"/>
  </numFmts>
  <fonts count="3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0"/>
      <name val="Arial"/>
      <charset val="238"/>
    </font>
    <font>
      <sz val="11"/>
      <color indexed="8"/>
      <name val="Calibri"/>
      <family val="2"/>
      <scheme val="minor"/>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43" fontId="28" fillId="0" borderId="0" applyFont="0" applyFill="0" applyBorder="0" applyAlignment="0" applyProtection="0"/>
    <xf numFmtId="0" fontId="29" fillId="0" borderId="0"/>
    <xf numFmtId="0" fontId="2" fillId="0" borderId="0"/>
  </cellStyleXfs>
  <cellXfs count="22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2" fillId="0" borderId="1" xfId="7" applyNumberFormat="1" applyBorder="1" applyAlignment="1" applyProtection="1">
      <alignment horizontal="right" vertical="center" wrapText="1"/>
      <protection locked="0"/>
    </xf>
    <xf numFmtId="3" fontId="0" fillId="0" borderId="0" xfId="0" applyNumberFormat="1" applyProtection="1"/>
    <xf numFmtId="3" fontId="2" fillId="0" borderId="1" xfId="0" applyNumberFormat="1" applyFont="1" applyFill="1" applyBorder="1" applyAlignment="1" applyProtection="1">
      <alignment horizontal="right" vertical="center" wrapText="1"/>
      <protection locked="0"/>
    </xf>
    <xf numFmtId="43" fontId="0" fillId="0" borderId="0" xfId="10" applyFont="1" applyProtection="1"/>
    <xf numFmtId="43" fontId="9" fillId="0" borderId="0" xfId="10" applyFont="1" applyProtection="1"/>
    <xf numFmtId="165" fontId="9" fillId="0" borderId="0" xfId="3" applyNumberFormat="1" applyProtection="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7" fillId="9" borderId="3" xfId="6"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3">
    <cellStyle name="Comma" xfId="10" builtinId="3"/>
    <cellStyle name="Hyperlink" xfId="6" builtinId="8"/>
    <cellStyle name="Hyperlink 2" xfId="2" xr:uid="{00000000-0005-0000-0000-000000000000}"/>
    <cellStyle name="Normal" xfId="0" builtinId="0"/>
    <cellStyle name="Normal 10 2 3" xfId="5" xr:uid="{330D5818-0661-45A2-8400-BE52B2413283}"/>
    <cellStyle name="Normal 1032" xfId="11" xr:uid="{9D611FC3-441B-4555-B8D8-D2C4BC7FD110}"/>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2 324" xfId="12" xr:uid="{9DD7B56D-C707-4ABB-9302-B0805A68BCE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05" t="s">
        <v>226</v>
      </c>
      <c r="B1" s="106"/>
      <c r="C1" s="106"/>
      <c r="D1" s="50"/>
      <c r="E1" s="50"/>
      <c r="F1" s="50"/>
      <c r="G1" s="50"/>
      <c r="H1" s="50"/>
      <c r="I1" s="50"/>
      <c r="J1" s="51"/>
    </row>
    <row r="2" spans="1:10" ht="14.45" customHeight="1" x14ac:dyDescent="0.25">
      <c r="A2" s="107" t="s">
        <v>242</v>
      </c>
      <c r="B2" s="108"/>
      <c r="C2" s="108"/>
      <c r="D2" s="108"/>
      <c r="E2" s="108"/>
      <c r="F2" s="108"/>
      <c r="G2" s="108"/>
      <c r="H2" s="108"/>
      <c r="I2" s="108"/>
      <c r="J2" s="109"/>
    </row>
    <row r="3" spans="1:10" x14ac:dyDescent="0.25">
      <c r="A3" s="53"/>
      <c r="B3" s="54"/>
      <c r="C3" s="54"/>
      <c r="D3" s="54"/>
      <c r="E3" s="54"/>
      <c r="F3" s="54"/>
      <c r="G3" s="54"/>
      <c r="H3" s="54"/>
      <c r="I3" s="54"/>
      <c r="J3" s="55"/>
    </row>
    <row r="4" spans="1:10" ht="33.6" customHeight="1" x14ac:dyDescent="0.25">
      <c r="A4" s="110" t="s">
        <v>227</v>
      </c>
      <c r="B4" s="111"/>
      <c r="C4" s="111"/>
      <c r="D4" s="111"/>
      <c r="E4" s="112">
        <v>43831</v>
      </c>
      <c r="F4" s="113"/>
      <c r="G4" s="56" t="s">
        <v>0</v>
      </c>
      <c r="H4" s="112">
        <v>44012</v>
      </c>
      <c r="I4" s="113"/>
      <c r="J4" s="57"/>
    </row>
    <row r="5" spans="1:10" s="58" customFormat="1" ht="10.15" customHeight="1" x14ac:dyDescent="0.25">
      <c r="A5" s="114"/>
      <c r="B5" s="115"/>
      <c r="C5" s="115"/>
      <c r="D5" s="115"/>
      <c r="E5" s="115"/>
      <c r="F5" s="115"/>
      <c r="G5" s="115"/>
      <c r="H5" s="115"/>
      <c r="I5" s="115"/>
      <c r="J5" s="116"/>
    </row>
    <row r="6" spans="1:10" ht="20.45" customHeight="1" x14ac:dyDescent="0.25">
      <c r="A6" s="59"/>
      <c r="B6" s="60" t="s">
        <v>248</v>
      </c>
      <c r="C6" s="61"/>
      <c r="D6" s="61"/>
      <c r="E6" s="67">
        <v>2020</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24" t="s">
        <v>250</v>
      </c>
      <c r="B10" s="125"/>
      <c r="C10" s="125"/>
      <c r="D10" s="125"/>
      <c r="E10" s="125"/>
      <c r="F10" s="125"/>
      <c r="G10" s="125"/>
      <c r="H10" s="125"/>
      <c r="I10" s="125"/>
      <c r="J10" s="69"/>
    </row>
    <row r="11" spans="1:10" ht="24.6" customHeight="1" x14ac:dyDescent="0.25">
      <c r="A11" s="126" t="s">
        <v>228</v>
      </c>
      <c r="B11" s="127"/>
      <c r="C11" s="119" t="s">
        <v>268</v>
      </c>
      <c r="D11" s="120"/>
      <c r="E11" s="70"/>
      <c r="F11" s="128" t="s">
        <v>251</v>
      </c>
      <c r="G11" s="118"/>
      <c r="H11" s="129" t="s">
        <v>269</v>
      </c>
      <c r="I11" s="130"/>
      <c r="J11" s="71"/>
    </row>
    <row r="12" spans="1:10" ht="14.45" customHeight="1" x14ac:dyDescent="0.25">
      <c r="A12" s="72"/>
      <c r="B12" s="73"/>
      <c r="C12" s="73"/>
      <c r="D12" s="73"/>
      <c r="E12" s="122"/>
      <c r="F12" s="122"/>
      <c r="G12" s="122"/>
      <c r="H12" s="122"/>
      <c r="I12" s="74"/>
      <c r="J12" s="71"/>
    </row>
    <row r="13" spans="1:10" ht="21" customHeight="1" x14ac:dyDescent="0.25">
      <c r="A13" s="117" t="s">
        <v>243</v>
      </c>
      <c r="B13" s="118"/>
      <c r="C13" s="119" t="s">
        <v>270</v>
      </c>
      <c r="D13" s="120"/>
      <c r="E13" s="121"/>
      <c r="F13" s="122"/>
      <c r="G13" s="122"/>
      <c r="H13" s="122"/>
      <c r="I13" s="74"/>
      <c r="J13" s="71"/>
    </row>
    <row r="14" spans="1:10" ht="10.9" customHeight="1" x14ac:dyDescent="0.25">
      <c r="A14" s="70"/>
      <c r="B14" s="74"/>
      <c r="C14" s="73"/>
      <c r="D14" s="73"/>
      <c r="E14" s="123"/>
      <c r="F14" s="123"/>
      <c r="G14" s="123"/>
      <c r="H14" s="123"/>
      <c r="I14" s="73"/>
      <c r="J14" s="75"/>
    </row>
    <row r="15" spans="1:10" ht="22.9" customHeight="1" x14ac:dyDescent="0.25">
      <c r="A15" s="117" t="s">
        <v>229</v>
      </c>
      <c r="B15" s="118"/>
      <c r="C15" s="119" t="s">
        <v>271</v>
      </c>
      <c r="D15" s="120"/>
      <c r="E15" s="137"/>
      <c r="F15" s="138"/>
      <c r="G15" s="76" t="s">
        <v>252</v>
      </c>
      <c r="H15" s="129" t="s">
        <v>272</v>
      </c>
      <c r="I15" s="130"/>
      <c r="J15" s="77"/>
    </row>
    <row r="16" spans="1:10" ht="10.9" customHeight="1" x14ac:dyDescent="0.25">
      <c r="A16" s="70"/>
      <c r="B16" s="74"/>
      <c r="C16" s="73"/>
      <c r="D16" s="73"/>
      <c r="E16" s="123"/>
      <c r="F16" s="123"/>
      <c r="G16" s="123"/>
      <c r="H16" s="123"/>
      <c r="I16" s="73"/>
      <c r="J16" s="75"/>
    </row>
    <row r="17" spans="1:10" ht="22.9" customHeight="1" x14ac:dyDescent="0.25">
      <c r="A17" s="78"/>
      <c r="B17" s="76" t="s">
        <v>253</v>
      </c>
      <c r="C17" s="119" t="s">
        <v>9</v>
      </c>
      <c r="D17" s="120"/>
      <c r="E17" s="79"/>
      <c r="F17" s="79"/>
      <c r="G17" s="79"/>
      <c r="H17" s="79"/>
      <c r="I17" s="79"/>
      <c r="J17" s="77"/>
    </row>
    <row r="18" spans="1:10" x14ac:dyDescent="0.25">
      <c r="A18" s="131"/>
      <c r="B18" s="132"/>
      <c r="C18" s="123"/>
      <c r="D18" s="123"/>
      <c r="E18" s="123"/>
      <c r="F18" s="123"/>
      <c r="G18" s="123"/>
      <c r="H18" s="123"/>
      <c r="I18" s="73"/>
      <c r="J18" s="75"/>
    </row>
    <row r="19" spans="1:10" x14ac:dyDescent="0.25">
      <c r="A19" s="126" t="s">
        <v>230</v>
      </c>
      <c r="B19" s="133"/>
      <c r="C19" s="134" t="s">
        <v>273</v>
      </c>
      <c r="D19" s="135"/>
      <c r="E19" s="135"/>
      <c r="F19" s="135"/>
      <c r="G19" s="135"/>
      <c r="H19" s="135"/>
      <c r="I19" s="135"/>
      <c r="J19" s="136"/>
    </row>
    <row r="20" spans="1:10" x14ac:dyDescent="0.25">
      <c r="A20" s="72"/>
      <c r="B20" s="73"/>
      <c r="C20" s="80"/>
      <c r="D20" s="73"/>
      <c r="E20" s="123"/>
      <c r="F20" s="123"/>
      <c r="G20" s="123"/>
      <c r="H20" s="123"/>
      <c r="I20" s="73"/>
      <c r="J20" s="75"/>
    </row>
    <row r="21" spans="1:10" x14ac:dyDescent="0.25">
      <c r="A21" s="126" t="s">
        <v>231</v>
      </c>
      <c r="B21" s="133"/>
      <c r="C21" s="129">
        <v>10000</v>
      </c>
      <c r="D21" s="130"/>
      <c r="E21" s="123"/>
      <c r="F21" s="123"/>
      <c r="G21" s="134" t="s">
        <v>274</v>
      </c>
      <c r="H21" s="135"/>
      <c r="I21" s="135"/>
      <c r="J21" s="136"/>
    </row>
    <row r="22" spans="1:10" x14ac:dyDescent="0.25">
      <c r="A22" s="72"/>
      <c r="B22" s="73"/>
      <c r="C22" s="73"/>
      <c r="D22" s="73"/>
      <c r="E22" s="123"/>
      <c r="F22" s="123"/>
      <c r="G22" s="123"/>
      <c r="H22" s="123"/>
      <c r="I22" s="73"/>
      <c r="J22" s="75"/>
    </row>
    <row r="23" spans="1:10" x14ac:dyDescent="0.25">
      <c r="A23" s="126" t="s">
        <v>232</v>
      </c>
      <c r="B23" s="133"/>
      <c r="C23" s="134" t="s">
        <v>275</v>
      </c>
      <c r="D23" s="135"/>
      <c r="E23" s="135"/>
      <c r="F23" s="135"/>
      <c r="G23" s="135"/>
      <c r="H23" s="135"/>
      <c r="I23" s="135"/>
      <c r="J23" s="136"/>
    </row>
    <row r="24" spans="1:10" x14ac:dyDescent="0.25">
      <c r="A24" s="72"/>
      <c r="B24" s="73"/>
      <c r="C24" s="73"/>
      <c r="D24" s="73"/>
      <c r="E24" s="123"/>
      <c r="F24" s="123"/>
      <c r="G24" s="123"/>
      <c r="H24" s="123"/>
      <c r="I24" s="73"/>
      <c r="J24" s="75"/>
    </row>
    <row r="25" spans="1:10" x14ac:dyDescent="0.25">
      <c r="A25" s="126" t="s">
        <v>233</v>
      </c>
      <c r="B25" s="133"/>
      <c r="C25" s="140" t="s">
        <v>276</v>
      </c>
      <c r="D25" s="141"/>
      <c r="E25" s="141"/>
      <c r="F25" s="141"/>
      <c r="G25" s="141"/>
      <c r="H25" s="141"/>
      <c r="I25" s="141"/>
      <c r="J25" s="142"/>
    </row>
    <row r="26" spans="1:10" x14ac:dyDescent="0.25">
      <c r="A26" s="72"/>
      <c r="B26" s="73"/>
      <c r="C26" s="80"/>
      <c r="D26" s="73"/>
      <c r="E26" s="123"/>
      <c r="F26" s="123"/>
      <c r="G26" s="123"/>
      <c r="H26" s="123"/>
      <c r="I26" s="73"/>
      <c r="J26" s="75"/>
    </row>
    <row r="27" spans="1:10" x14ac:dyDescent="0.25">
      <c r="A27" s="126" t="s">
        <v>234</v>
      </c>
      <c r="B27" s="133"/>
      <c r="C27" s="140" t="s">
        <v>277</v>
      </c>
      <c r="D27" s="141"/>
      <c r="E27" s="141"/>
      <c r="F27" s="141"/>
      <c r="G27" s="141"/>
      <c r="H27" s="141"/>
      <c r="I27" s="141"/>
      <c r="J27" s="142"/>
    </row>
    <row r="28" spans="1:10" ht="13.9" customHeight="1" x14ac:dyDescent="0.25">
      <c r="A28" s="72"/>
      <c r="B28" s="73"/>
      <c r="C28" s="80"/>
      <c r="D28" s="73"/>
      <c r="E28" s="123"/>
      <c r="F28" s="123"/>
      <c r="G28" s="123"/>
      <c r="H28" s="123"/>
      <c r="I28" s="73"/>
      <c r="J28" s="75"/>
    </row>
    <row r="29" spans="1:10" ht="22.9" customHeight="1" x14ac:dyDescent="0.25">
      <c r="A29" s="117" t="s">
        <v>244</v>
      </c>
      <c r="B29" s="133"/>
      <c r="C29" s="81">
        <v>25</v>
      </c>
      <c r="D29" s="82"/>
      <c r="E29" s="139"/>
      <c r="F29" s="139"/>
      <c r="G29" s="139"/>
      <c r="H29" s="139"/>
      <c r="I29" s="83"/>
      <c r="J29" s="84"/>
    </row>
    <row r="30" spans="1:10" x14ac:dyDescent="0.25">
      <c r="A30" s="72"/>
      <c r="B30" s="73"/>
      <c r="C30" s="73"/>
      <c r="D30" s="73"/>
      <c r="E30" s="123"/>
      <c r="F30" s="123"/>
      <c r="G30" s="123"/>
      <c r="H30" s="123"/>
      <c r="I30" s="83"/>
      <c r="J30" s="84"/>
    </row>
    <row r="31" spans="1:10" x14ac:dyDescent="0.25">
      <c r="A31" s="126" t="s">
        <v>235</v>
      </c>
      <c r="B31" s="133"/>
      <c r="C31" s="97" t="s">
        <v>255</v>
      </c>
      <c r="D31" s="143" t="s">
        <v>254</v>
      </c>
      <c r="E31" s="144"/>
      <c r="F31" s="144"/>
      <c r="G31" s="144"/>
      <c r="H31" s="85"/>
      <c r="I31" s="86" t="s">
        <v>255</v>
      </c>
      <c r="J31" s="87" t="s">
        <v>256</v>
      </c>
    </row>
    <row r="32" spans="1:10" x14ac:dyDescent="0.25">
      <c r="A32" s="126"/>
      <c r="B32" s="133"/>
      <c r="C32" s="88"/>
      <c r="D32" s="56"/>
      <c r="E32" s="138"/>
      <c r="F32" s="138"/>
      <c r="G32" s="138"/>
      <c r="H32" s="138"/>
      <c r="I32" s="83"/>
      <c r="J32" s="84"/>
    </row>
    <row r="33" spans="1:10" x14ac:dyDescent="0.25">
      <c r="A33" s="126" t="s">
        <v>245</v>
      </c>
      <c r="B33" s="133"/>
      <c r="C33" s="81" t="s">
        <v>258</v>
      </c>
      <c r="D33" s="143" t="s">
        <v>257</v>
      </c>
      <c r="E33" s="144"/>
      <c r="F33" s="144"/>
      <c r="G33" s="144"/>
      <c r="H33" s="79"/>
      <c r="I33" s="86" t="s">
        <v>258</v>
      </c>
      <c r="J33" s="87" t="s">
        <v>259</v>
      </c>
    </row>
    <row r="34" spans="1:10" x14ac:dyDescent="0.25">
      <c r="A34" s="72"/>
      <c r="B34" s="73"/>
      <c r="C34" s="73"/>
      <c r="D34" s="73"/>
      <c r="E34" s="123"/>
      <c r="F34" s="123"/>
      <c r="G34" s="123"/>
      <c r="H34" s="123"/>
      <c r="I34" s="73"/>
      <c r="J34" s="75"/>
    </row>
    <row r="35" spans="1:10" x14ac:dyDescent="0.25">
      <c r="A35" s="143" t="s">
        <v>246</v>
      </c>
      <c r="B35" s="144"/>
      <c r="C35" s="144"/>
      <c r="D35" s="144"/>
      <c r="E35" s="144" t="s">
        <v>236</v>
      </c>
      <c r="F35" s="144"/>
      <c r="G35" s="144"/>
      <c r="H35" s="144"/>
      <c r="I35" s="144"/>
      <c r="J35" s="89" t="s">
        <v>237</v>
      </c>
    </row>
    <row r="36" spans="1:10" x14ac:dyDescent="0.25">
      <c r="A36" s="72"/>
      <c r="B36" s="73"/>
      <c r="C36" s="73"/>
      <c r="D36" s="73"/>
      <c r="E36" s="123"/>
      <c r="F36" s="123"/>
      <c r="G36" s="123"/>
      <c r="H36" s="123"/>
      <c r="I36" s="73"/>
      <c r="J36" s="84"/>
    </row>
    <row r="37" spans="1:10" x14ac:dyDescent="0.25">
      <c r="A37" s="149" t="s">
        <v>283</v>
      </c>
      <c r="B37" s="150"/>
      <c r="C37" s="150"/>
      <c r="D37" s="151"/>
      <c r="E37" s="149" t="s">
        <v>284</v>
      </c>
      <c r="F37" s="150"/>
      <c r="G37" s="150"/>
      <c r="H37" s="150"/>
      <c r="I37" s="151"/>
      <c r="J37" s="90">
        <v>5316081</v>
      </c>
    </row>
    <row r="38" spans="1:10" x14ac:dyDescent="0.25">
      <c r="A38" s="72"/>
      <c r="B38" s="73"/>
      <c r="C38" s="80"/>
      <c r="D38" s="148"/>
      <c r="E38" s="148"/>
      <c r="F38" s="148"/>
      <c r="G38" s="148"/>
      <c r="H38" s="148"/>
      <c r="I38" s="148"/>
      <c r="J38" s="75"/>
    </row>
    <row r="39" spans="1:10" x14ac:dyDescent="0.25">
      <c r="A39" s="145"/>
      <c r="B39" s="146"/>
      <c r="C39" s="146"/>
      <c r="D39" s="147"/>
      <c r="E39" s="145"/>
      <c r="F39" s="146"/>
      <c r="G39" s="146"/>
      <c r="H39" s="146"/>
      <c r="I39" s="147"/>
      <c r="J39" s="81"/>
    </row>
    <row r="40" spans="1:10" x14ac:dyDescent="0.25">
      <c r="A40" s="72"/>
      <c r="B40" s="73"/>
      <c r="C40" s="80"/>
      <c r="D40" s="91"/>
      <c r="E40" s="148"/>
      <c r="F40" s="148"/>
      <c r="G40" s="148"/>
      <c r="H40" s="148"/>
      <c r="I40" s="74"/>
      <c r="J40" s="75"/>
    </row>
    <row r="41" spans="1:10" x14ac:dyDescent="0.25">
      <c r="A41" s="145"/>
      <c r="B41" s="146"/>
      <c r="C41" s="146"/>
      <c r="D41" s="147"/>
      <c r="E41" s="145"/>
      <c r="F41" s="146"/>
      <c r="G41" s="146"/>
      <c r="H41" s="146"/>
      <c r="I41" s="147"/>
      <c r="J41" s="81"/>
    </row>
    <row r="42" spans="1:10" x14ac:dyDescent="0.25">
      <c r="A42" s="72"/>
      <c r="B42" s="73"/>
      <c r="C42" s="80"/>
      <c r="D42" s="91"/>
      <c r="E42" s="148"/>
      <c r="F42" s="148"/>
      <c r="G42" s="148"/>
      <c r="H42" s="148"/>
      <c r="I42" s="74"/>
      <c r="J42" s="75"/>
    </row>
    <row r="43" spans="1:10" x14ac:dyDescent="0.25">
      <c r="A43" s="145"/>
      <c r="B43" s="146"/>
      <c r="C43" s="146"/>
      <c r="D43" s="147"/>
      <c r="E43" s="145"/>
      <c r="F43" s="146"/>
      <c r="G43" s="146"/>
      <c r="H43" s="146"/>
      <c r="I43" s="147"/>
      <c r="J43" s="81"/>
    </row>
    <row r="44" spans="1:10" x14ac:dyDescent="0.25">
      <c r="A44" s="92"/>
      <c r="B44" s="80"/>
      <c r="C44" s="152"/>
      <c r="D44" s="152"/>
      <c r="E44" s="123"/>
      <c r="F44" s="123"/>
      <c r="G44" s="152"/>
      <c r="H44" s="152"/>
      <c r="I44" s="152"/>
      <c r="J44" s="75"/>
    </row>
    <row r="45" spans="1:10" x14ac:dyDescent="0.25">
      <c r="A45" s="145"/>
      <c r="B45" s="146"/>
      <c r="C45" s="146"/>
      <c r="D45" s="147"/>
      <c r="E45" s="145"/>
      <c r="F45" s="146"/>
      <c r="G45" s="146"/>
      <c r="H45" s="146"/>
      <c r="I45" s="147"/>
      <c r="J45" s="81"/>
    </row>
    <row r="46" spans="1:10" x14ac:dyDescent="0.25">
      <c r="A46" s="92"/>
      <c r="B46" s="80"/>
      <c r="C46" s="80"/>
      <c r="D46" s="73"/>
      <c r="E46" s="153"/>
      <c r="F46" s="153"/>
      <c r="G46" s="152"/>
      <c r="H46" s="152"/>
      <c r="I46" s="73"/>
      <c r="J46" s="75"/>
    </row>
    <row r="47" spans="1:10" x14ac:dyDescent="0.25">
      <c r="A47" s="145"/>
      <c r="B47" s="146"/>
      <c r="C47" s="146"/>
      <c r="D47" s="147"/>
      <c r="E47" s="145"/>
      <c r="F47" s="146"/>
      <c r="G47" s="146"/>
      <c r="H47" s="146"/>
      <c r="I47" s="147"/>
      <c r="J47" s="81"/>
    </row>
    <row r="48" spans="1:10" x14ac:dyDescent="0.25">
      <c r="A48" s="92"/>
      <c r="B48" s="80"/>
      <c r="C48" s="80"/>
      <c r="D48" s="73"/>
      <c r="E48" s="123"/>
      <c r="F48" s="123"/>
      <c r="G48" s="152"/>
      <c r="H48" s="152"/>
      <c r="I48" s="73"/>
      <c r="J48" s="93" t="s">
        <v>260</v>
      </c>
    </row>
    <row r="49" spans="1:10" x14ac:dyDescent="0.25">
      <c r="A49" s="92"/>
      <c r="B49" s="80"/>
      <c r="C49" s="80"/>
      <c r="D49" s="73"/>
      <c r="E49" s="123"/>
      <c r="F49" s="123"/>
      <c r="G49" s="152"/>
      <c r="H49" s="152"/>
      <c r="I49" s="73"/>
      <c r="J49" s="93" t="s">
        <v>261</v>
      </c>
    </row>
    <row r="50" spans="1:10" ht="20.25" customHeight="1" x14ac:dyDescent="0.25">
      <c r="A50" s="117" t="s">
        <v>238</v>
      </c>
      <c r="B50" s="128"/>
      <c r="C50" s="129" t="s">
        <v>260</v>
      </c>
      <c r="D50" s="130"/>
      <c r="E50" s="158" t="s">
        <v>262</v>
      </c>
      <c r="F50" s="159"/>
      <c r="G50" s="134" t="s">
        <v>278</v>
      </c>
      <c r="H50" s="135"/>
      <c r="I50" s="135"/>
      <c r="J50" s="136"/>
    </row>
    <row r="51" spans="1:10" x14ac:dyDescent="0.25">
      <c r="A51" s="92"/>
      <c r="B51" s="80"/>
      <c r="C51" s="152"/>
      <c r="D51" s="152"/>
      <c r="E51" s="123"/>
      <c r="F51" s="123"/>
      <c r="G51" s="160" t="s">
        <v>263</v>
      </c>
      <c r="H51" s="160"/>
      <c r="I51" s="160"/>
      <c r="J51" s="64"/>
    </row>
    <row r="52" spans="1:10" ht="13.9" customHeight="1" x14ac:dyDescent="0.25">
      <c r="A52" s="117" t="s">
        <v>239</v>
      </c>
      <c r="B52" s="128"/>
      <c r="C52" s="134" t="s">
        <v>281</v>
      </c>
      <c r="D52" s="135"/>
      <c r="E52" s="135"/>
      <c r="F52" s="135"/>
      <c r="G52" s="135"/>
      <c r="H52" s="135"/>
      <c r="I52" s="135"/>
      <c r="J52" s="136"/>
    </row>
    <row r="53" spans="1:10" x14ac:dyDescent="0.25">
      <c r="A53" s="72"/>
      <c r="B53" s="73"/>
      <c r="C53" s="139" t="s">
        <v>240</v>
      </c>
      <c r="D53" s="139"/>
      <c r="E53" s="139"/>
      <c r="F53" s="139"/>
      <c r="G53" s="139"/>
      <c r="H53" s="139"/>
      <c r="I53" s="139"/>
      <c r="J53" s="75"/>
    </row>
    <row r="54" spans="1:10" x14ac:dyDescent="0.25">
      <c r="A54" s="117" t="s">
        <v>241</v>
      </c>
      <c r="B54" s="128"/>
      <c r="C54" s="154" t="s">
        <v>279</v>
      </c>
      <c r="D54" s="155"/>
      <c r="E54" s="156"/>
      <c r="F54" s="123"/>
      <c r="G54" s="123"/>
      <c r="H54" s="144"/>
      <c r="I54" s="144"/>
      <c r="J54" s="157"/>
    </row>
    <row r="55" spans="1:10" x14ac:dyDescent="0.25">
      <c r="A55" s="72"/>
      <c r="B55" s="73"/>
      <c r="C55" s="80"/>
      <c r="D55" s="73"/>
      <c r="E55" s="123"/>
      <c r="F55" s="123"/>
      <c r="G55" s="123"/>
      <c r="H55" s="123"/>
      <c r="I55" s="73"/>
      <c r="J55" s="75"/>
    </row>
    <row r="56" spans="1:10" ht="14.45" customHeight="1" x14ac:dyDescent="0.25">
      <c r="A56" s="117" t="s">
        <v>233</v>
      </c>
      <c r="B56" s="128"/>
      <c r="C56" s="166" t="s">
        <v>282</v>
      </c>
      <c r="D56" s="162"/>
      <c r="E56" s="162"/>
      <c r="F56" s="162"/>
      <c r="G56" s="162"/>
      <c r="H56" s="162"/>
      <c r="I56" s="162"/>
      <c r="J56" s="163"/>
    </row>
    <row r="57" spans="1:10" x14ac:dyDescent="0.25">
      <c r="A57" s="72"/>
      <c r="B57" s="73"/>
      <c r="C57" s="73"/>
      <c r="D57" s="73"/>
      <c r="E57" s="123"/>
      <c r="F57" s="123"/>
      <c r="G57" s="123"/>
      <c r="H57" s="123"/>
      <c r="I57" s="73"/>
      <c r="J57" s="75"/>
    </row>
    <row r="58" spans="1:10" x14ac:dyDescent="0.25">
      <c r="A58" s="117" t="s">
        <v>264</v>
      </c>
      <c r="B58" s="128"/>
      <c r="C58" s="161"/>
      <c r="D58" s="162"/>
      <c r="E58" s="162"/>
      <c r="F58" s="162"/>
      <c r="G58" s="162"/>
      <c r="H58" s="162"/>
      <c r="I58" s="162"/>
      <c r="J58" s="163"/>
    </row>
    <row r="59" spans="1:10" ht="14.45" customHeight="1" x14ac:dyDescent="0.25">
      <c r="A59" s="72"/>
      <c r="B59" s="73"/>
      <c r="C59" s="164" t="s">
        <v>265</v>
      </c>
      <c r="D59" s="164"/>
      <c r="E59" s="164"/>
      <c r="F59" s="164"/>
      <c r="G59" s="73"/>
      <c r="H59" s="73"/>
      <c r="I59" s="73"/>
      <c r="J59" s="75"/>
    </row>
    <row r="60" spans="1:10" x14ac:dyDescent="0.25">
      <c r="A60" s="117" t="s">
        <v>266</v>
      </c>
      <c r="B60" s="128"/>
      <c r="C60" s="161"/>
      <c r="D60" s="162"/>
      <c r="E60" s="162"/>
      <c r="F60" s="162"/>
      <c r="G60" s="162"/>
      <c r="H60" s="162"/>
      <c r="I60" s="162"/>
      <c r="J60" s="163"/>
    </row>
    <row r="61" spans="1:10" ht="14.45" customHeight="1" x14ac:dyDescent="0.25">
      <c r="A61" s="94"/>
      <c r="B61" s="95"/>
      <c r="C61" s="165" t="s">
        <v>267</v>
      </c>
      <c r="D61" s="165"/>
      <c r="E61" s="165"/>
      <c r="F61" s="165"/>
      <c r="G61" s="165"/>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zoomScale="115" zoomScaleNormal="115" zoomScaleSheetLayoutView="100" workbookViewId="0">
      <selection activeCell="M23" sqref="M23"/>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2" width="14.28515625" customWidth="1"/>
    <col min="14" max="16384" width="8.85546875" style="1"/>
  </cols>
  <sheetData>
    <row r="1" spans="1:10" x14ac:dyDescent="0.2">
      <c r="A1" s="178" t="s">
        <v>1</v>
      </c>
      <c r="B1" s="179"/>
      <c r="C1" s="179"/>
      <c r="D1" s="179"/>
      <c r="E1" s="179"/>
      <c r="F1" s="179"/>
      <c r="G1" s="179"/>
      <c r="H1" s="179"/>
      <c r="I1" s="179"/>
    </row>
    <row r="2" spans="1:10" x14ac:dyDescent="0.2">
      <c r="A2" s="180" t="s">
        <v>285</v>
      </c>
      <c r="B2" s="181"/>
      <c r="C2" s="181"/>
      <c r="D2" s="181"/>
      <c r="E2" s="181"/>
      <c r="F2" s="181"/>
      <c r="G2" s="181"/>
      <c r="H2" s="181"/>
      <c r="I2" s="181"/>
    </row>
    <row r="3" spans="1:10" x14ac:dyDescent="0.2">
      <c r="A3" s="182" t="s">
        <v>14</v>
      </c>
      <c r="B3" s="183"/>
      <c r="C3" s="183"/>
      <c r="D3" s="183"/>
      <c r="E3" s="183"/>
      <c r="F3" s="183"/>
      <c r="G3" s="183"/>
      <c r="H3" s="183"/>
      <c r="I3" s="183"/>
    </row>
    <row r="4" spans="1:10" x14ac:dyDescent="0.2">
      <c r="A4" s="185" t="s">
        <v>280</v>
      </c>
      <c r="B4" s="186"/>
      <c r="C4" s="186"/>
      <c r="D4" s="186"/>
      <c r="E4" s="186"/>
      <c r="F4" s="186"/>
      <c r="G4" s="186"/>
      <c r="H4" s="186"/>
      <c r="I4" s="187"/>
    </row>
    <row r="5" spans="1:10" ht="56.25" x14ac:dyDescent="0.2">
      <c r="A5" s="171" t="s">
        <v>2</v>
      </c>
      <c r="B5" s="172"/>
      <c r="C5" s="172"/>
      <c r="D5" s="172"/>
      <c r="E5" s="172"/>
      <c r="F5" s="172"/>
      <c r="G5" s="2" t="s">
        <v>4</v>
      </c>
      <c r="H5" s="4" t="s">
        <v>210</v>
      </c>
      <c r="I5" s="4" t="s">
        <v>211</v>
      </c>
    </row>
    <row r="6" spans="1:10" x14ac:dyDescent="0.2">
      <c r="A6" s="169">
        <v>1</v>
      </c>
      <c r="B6" s="170"/>
      <c r="C6" s="170"/>
      <c r="D6" s="170"/>
      <c r="E6" s="170"/>
      <c r="F6" s="170"/>
      <c r="G6" s="3">
        <v>2</v>
      </c>
      <c r="H6" s="4">
        <v>3</v>
      </c>
      <c r="I6" s="4">
        <v>4</v>
      </c>
    </row>
    <row r="7" spans="1:10" x14ac:dyDescent="0.2">
      <c r="A7" s="173" t="s">
        <v>43</v>
      </c>
      <c r="B7" s="174"/>
      <c r="C7" s="174"/>
      <c r="D7" s="174"/>
      <c r="E7" s="174"/>
      <c r="F7" s="174"/>
      <c r="G7" s="174"/>
      <c r="H7" s="174"/>
      <c r="I7" s="174"/>
    </row>
    <row r="8" spans="1:10" x14ac:dyDescent="0.2">
      <c r="A8" s="175" t="s">
        <v>16</v>
      </c>
      <c r="B8" s="176"/>
      <c r="C8" s="176"/>
      <c r="D8" s="176"/>
      <c r="E8" s="176"/>
      <c r="F8" s="176"/>
      <c r="G8" s="5">
        <v>1</v>
      </c>
      <c r="H8" s="29">
        <f>H9+H10+H16+H19</f>
        <v>23522947</v>
      </c>
      <c r="I8" s="29">
        <f>I9+I10+I16+I19</f>
        <v>23517027</v>
      </c>
      <c r="J8" s="100"/>
    </row>
    <row r="9" spans="1:10" x14ac:dyDescent="0.2">
      <c r="A9" s="167" t="s">
        <v>17</v>
      </c>
      <c r="B9" s="168"/>
      <c r="C9" s="168"/>
      <c r="D9" s="168"/>
      <c r="E9" s="168"/>
      <c r="F9" s="168"/>
      <c r="G9" s="6">
        <v>2</v>
      </c>
      <c r="H9" s="30">
        <v>1080165</v>
      </c>
      <c r="I9" s="30">
        <v>1058776</v>
      </c>
      <c r="J9" s="100"/>
    </row>
    <row r="10" spans="1:10" x14ac:dyDescent="0.2">
      <c r="A10" s="175" t="s">
        <v>18</v>
      </c>
      <c r="B10" s="176"/>
      <c r="C10" s="176"/>
      <c r="D10" s="176"/>
      <c r="E10" s="176"/>
      <c r="F10" s="176"/>
      <c r="G10" s="5">
        <v>3</v>
      </c>
      <c r="H10" s="29">
        <f>H11+H12+H13+H14+H15</f>
        <v>1297386</v>
      </c>
      <c r="I10" s="29">
        <f>I11+I12+I13+I14+I15</f>
        <v>1312855</v>
      </c>
      <c r="J10" s="100"/>
    </row>
    <row r="11" spans="1:10" x14ac:dyDescent="0.2">
      <c r="A11" s="168" t="s">
        <v>19</v>
      </c>
      <c r="B11" s="168"/>
      <c r="C11" s="168"/>
      <c r="D11" s="168"/>
      <c r="E11" s="168"/>
      <c r="F11" s="168"/>
      <c r="G11" s="7">
        <v>4</v>
      </c>
      <c r="H11" s="31">
        <v>0</v>
      </c>
      <c r="I11" s="31">
        <v>0</v>
      </c>
      <c r="J11" s="100"/>
    </row>
    <row r="12" spans="1:10" x14ac:dyDescent="0.2">
      <c r="A12" s="168" t="s">
        <v>20</v>
      </c>
      <c r="B12" s="168"/>
      <c r="C12" s="168"/>
      <c r="D12" s="168"/>
      <c r="E12" s="168"/>
      <c r="F12" s="168"/>
      <c r="G12" s="7">
        <v>5</v>
      </c>
      <c r="H12" s="31">
        <v>160729</v>
      </c>
      <c r="I12" s="31">
        <v>555759</v>
      </c>
      <c r="J12" s="100"/>
    </row>
    <row r="13" spans="1:10" x14ac:dyDescent="0.2">
      <c r="A13" s="168" t="s">
        <v>21</v>
      </c>
      <c r="B13" s="168"/>
      <c r="C13" s="168"/>
      <c r="D13" s="168"/>
      <c r="E13" s="168"/>
      <c r="F13" s="168"/>
      <c r="G13" s="7">
        <v>6</v>
      </c>
      <c r="H13" s="31">
        <v>3282</v>
      </c>
      <c r="I13" s="31">
        <v>3800</v>
      </c>
      <c r="J13" s="100"/>
    </row>
    <row r="14" spans="1:10" x14ac:dyDescent="0.2">
      <c r="A14" s="168" t="s">
        <v>22</v>
      </c>
      <c r="B14" s="168"/>
      <c r="C14" s="168"/>
      <c r="D14" s="168"/>
      <c r="E14" s="168"/>
      <c r="F14" s="168"/>
      <c r="G14" s="7">
        <v>7</v>
      </c>
      <c r="H14" s="31">
        <v>1133375</v>
      </c>
      <c r="I14" s="31">
        <v>753296</v>
      </c>
      <c r="J14" s="100"/>
    </row>
    <row r="15" spans="1:10" x14ac:dyDescent="0.2">
      <c r="A15" s="168" t="s">
        <v>23</v>
      </c>
      <c r="B15" s="168"/>
      <c r="C15" s="168"/>
      <c r="D15" s="168"/>
      <c r="E15" s="168"/>
      <c r="F15" s="168"/>
      <c r="G15" s="7">
        <v>8</v>
      </c>
      <c r="H15" s="31">
        <v>0</v>
      </c>
      <c r="I15" s="31">
        <v>0</v>
      </c>
      <c r="J15" s="100"/>
    </row>
    <row r="16" spans="1:10" x14ac:dyDescent="0.2">
      <c r="A16" s="175" t="s">
        <v>24</v>
      </c>
      <c r="B16" s="176"/>
      <c r="C16" s="176"/>
      <c r="D16" s="176"/>
      <c r="E16" s="176"/>
      <c r="F16" s="176"/>
      <c r="G16" s="5">
        <v>9</v>
      </c>
      <c r="H16" s="29">
        <f>H17+H18</f>
        <v>21145396</v>
      </c>
      <c r="I16" s="29">
        <f>I17+I18</f>
        <v>21145396</v>
      </c>
      <c r="J16" s="100"/>
    </row>
    <row r="17" spans="1:10" x14ac:dyDescent="0.2">
      <c r="A17" s="184" t="s">
        <v>25</v>
      </c>
      <c r="B17" s="168"/>
      <c r="C17" s="168"/>
      <c r="D17" s="168"/>
      <c r="E17" s="168"/>
      <c r="F17" s="168"/>
      <c r="G17" s="8">
        <v>10</v>
      </c>
      <c r="H17" s="31">
        <v>19375969</v>
      </c>
      <c r="I17" s="31">
        <v>19375969</v>
      </c>
      <c r="J17" s="100"/>
    </row>
    <row r="18" spans="1:10" x14ac:dyDescent="0.2">
      <c r="A18" s="184" t="s">
        <v>26</v>
      </c>
      <c r="B18" s="168"/>
      <c r="C18" s="168"/>
      <c r="D18" s="168"/>
      <c r="E18" s="168"/>
      <c r="F18" s="168"/>
      <c r="G18" s="8">
        <v>11</v>
      </c>
      <c r="H18" s="31">
        <v>1769427</v>
      </c>
      <c r="I18" s="31">
        <v>1769427</v>
      </c>
      <c r="J18" s="100"/>
    </row>
    <row r="19" spans="1:10" x14ac:dyDescent="0.2">
      <c r="A19" s="167" t="s">
        <v>15</v>
      </c>
      <c r="B19" s="168"/>
      <c r="C19" s="168"/>
      <c r="D19" s="168"/>
      <c r="E19" s="168"/>
      <c r="F19" s="168"/>
      <c r="G19" s="6">
        <v>12</v>
      </c>
      <c r="H19" s="31">
        <v>0</v>
      </c>
      <c r="I19" s="31">
        <v>0</v>
      </c>
      <c r="J19" s="100"/>
    </row>
    <row r="20" spans="1:10" x14ac:dyDescent="0.2">
      <c r="A20" s="175" t="s">
        <v>27</v>
      </c>
      <c r="B20" s="176"/>
      <c r="C20" s="176"/>
      <c r="D20" s="176"/>
      <c r="E20" s="176"/>
      <c r="F20" s="176"/>
      <c r="G20" s="5">
        <v>13</v>
      </c>
      <c r="H20" s="29">
        <f>+H21+H27+H31</f>
        <v>22369360</v>
      </c>
      <c r="I20" s="29">
        <f>+I21+I27+I31</f>
        <v>21523379</v>
      </c>
      <c r="J20" s="100"/>
    </row>
    <row r="21" spans="1:10" x14ac:dyDescent="0.2">
      <c r="A21" s="175" t="s">
        <v>28</v>
      </c>
      <c r="B21" s="176"/>
      <c r="C21" s="176"/>
      <c r="D21" s="176"/>
      <c r="E21" s="176"/>
      <c r="F21" s="176"/>
      <c r="G21" s="5">
        <v>14</v>
      </c>
      <c r="H21" s="29">
        <f>H22+H23+H24+H25+H26</f>
        <v>2467873</v>
      </c>
      <c r="I21" s="29">
        <f>I22+I23+I24+I25+I26</f>
        <v>1665768</v>
      </c>
      <c r="J21" s="100"/>
    </row>
    <row r="22" spans="1:10" x14ac:dyDescent="0.2">
      <c r="A22" s="168" t="s">
        <v>29</v>
      </c>
      <c r="B22" s="168"/>
      <c r="C22" s="168"/>
      <c r="D22" s="168"/>
      <c r="E22" s="168"/>
      <c r="F22" s="168"/>
      <c r="G22" s="7">
        <v>15</v>
      </c>
      <c r="H22" s="31">
        <v>1703240</v>
      </c>
      <c r="I22" s="31">
        <v>1015188</v>
      </c>
      <c r="J22" s="100"/>
    </row>
    <row r="23" spans="1:10" x14ac:dyDescent="0.2">
      <c r="A23" s="168" t="s">
        <v>30</v>
      </c>
      <c r="B23" s="168"/>
      <c r="C23" s="168"/>
      <c r="D23" s="168"/>
      <c r="E23" s="168"/>
      <c r="F23" s="168"/>
      <c r="G23" s="7">
        <v>16</v>
      </c>
      <c r="H23" s="31">
        <v>390</v>
      </c>
      <c r="I23" s="31">
        <v>2499</v>
      </c>
      <c r="J23" s="100"/>
    </row>
    <row r="24" spans="1:10" x14ac:dyDescent="0.2">
      <c r="A24" s="168" t="s">
        <v>31</v>
      </c>
      <c r="B24" s="168"/>
      <c r="C24" s="168"/>
      <c r="D24" s="168"/>
      <c r="E24" s="168"/>
      <c r="F24" s="168"/>
      <c r="G24" s="7">
        <v>17</v>
      </c>
      <c r="H24" s="31">
        <v>6074</v>
      </c>
      <c r="I24" s="31">
        <v>76883</v>
      </c>
      <c r="J24" s="100"/>
    </row>
    <row r="25" spans="1:10" x14ac:dyDescent="0.2">
      <c r="A25" s="168" t="s">
        <v>32</v>
      </c>
      <c r="B25" s="168"/>
      <c r="C25" s="168"/>
      <c r="D25" s="168"/>
      <c r="E25" s="168"/>
      <c r="F25" s="168"/>
      <c r="G25" s="7">
        <v>18</v>
      </c>
      <c r="H25" s="31">
        <v>199833</v>
      </c>
      <c r="I25" s="31">
        <v>18519</v>
      </c>
      <c r="J25" s="100"/>
    </row>
    <row r="26" spans="1:10" x14ac:dyDescent="0.2">
      <c r="A26" s="168" t="s">
        <v>33</v>
      </c>
      <c r="B26" s="168"/>
      <c r="C26" s="168"/>
      <c r="D26" s="168"/>
      <c r="E26" s="168"/>
      <c r="F26" s="168"/>
      <c r="G26" s="7">
        <v>19</v>
      </c>
      <c r="H26" s="31">
        <v>558336</v>
      </c>
      <c r="I26" s="31">
        <v>552679</v>
      </c>
      <c r="J26" s="100"/>
    </row>
    <row r="27" spans="1:10" x14ac:dyDescent="0.2">
      <c r="A27" s="175" t="s">
        <v>34</v>
      </c>
      <c r="B27" s="175"/>
      <c r="C27" s="175"/>
      <c r="D27" s="175"/>
      <c r="E27" s="175"/>
      <c r="F27" s="175"/>
      <c r="G27" s="9">
        <v>20</v>
      </c>
      <c r="H27" s="29">
        <f>H28+H29+H30</f>
        <v>19583059</v>
      </c>
      <c r="I27" s="29">
        <f>I28+I29+I30</f>
        <v>19259620</v>
      </c>
      <c r="J27" s="100"/>
    </row>
    <row r="28" spans="1:10" x14ac:dyDescent="0.2">
      <c r="A28" s="168" t="s">
        <v>35</v>
      </c>
      <c r="B28" s="168"/>
      <c r="C28" s="168"/>
      <c r="D28" s="168"/>
      <c r="E28" s="168"/>
      <c r="F28" s="168"/>
      <c r="G28" s="7">
        <v>21</v>
      </c>
      <c r="H28" s="31">
        <v>0</v>
      </c>
      <c r="I28" s="31">
        <v>0</v>
      </c>
      <c r="J28" s="100"/>
    </row>
    <row r="29" spans="1:10" x14ac:dyDescent="0.2">
      <c r="A29" s="168" t="s">
        <v>36</v>
      </c>
      <c r="B29" s="168"/>
      <c r="C29" s="168"/>
      <c r="D29" s="168"/>
      <c r="E29" s="168"/>
      <c r="F29" s="168"/>
      <c r="G29" s="7">
        <v>22</v>
      </c>
      <c r="H29" s="31">
        <v>0</v>
      </c>
      <c r="I29" s="31">
        <v>0</v>
      </c>
      <c r="J29" s="100"/>
    </row>
    <row r="30" spans="1:10" x14ac:dyDescent="0.2">
      <c r="A30" s="168" t="s">
        <v>37</v>
      </c>
      <c r="B30" s="168"/>
      <c r="C30" s="168"/>
      <c r="D30" s="168"/>
      <c r="E30" s="168"/>
      <c r="F30" s="168"/>
      <c r="G30" s="7">
        <v>23</v>
      </c>
      <c r="H30" s="31">
        <v>19583059</v>
      </c>
      <c r="I30" s="31">
        <v>19259620</v>
      </c>
      <c r="J30" s="100"/>
    </row>
    <row r="31" spans="1:10" x14ac:dyDescent="0.2">
      <c r="A31" s="167" t="s">
        <v>38</v>
      </c>
      <c r="B31" s="168"/>
      <c r="C31" s="168"/>
      <c r="D31" s="168"/>
      <c r="E31" s="168"/>
      <c r="F31" s="168"/>
      <c r="G31" s="6">
        <v>24</v>
      </c>
      <c r="H31" s="30">
        <v>318428</v>
      </c>
      <c r="I31" s="30">
        <v>597991</v>
      </c>
      <c r="J31" s="100"/>
    </row>
    <row r="32" spans="1:10" ht="25.9" customHeight="1" x14ac:dyDescent="0.2">
      <c r="A32" s="167" t="s">
        <v>39</v>
      </c>
      <c r="B32" s="168"/>
      <c r="C32" s="168"/>
      <c r="D32" s="168"/>
      <c r="E32" s="168"/>
      <c r="F32" s="168"/>
      <c r="G32" s="6">
        <v>25</v>
      </c>
      <c r="H32" s="30">
        <v>725743</v>
      </c>
      <c r="I32" s="30">
        <v>1513382</v>
      </c>
      <c r="J32" s="100"/>
    </row>
    <row r="33" spans="1:10" x14ac:dyDescent="0.2">
      <c r="A33" s="175" t="s">
        <v>40</v>
      </c>
      <c r="B33" s="176"/>
      <c r="C33" s="176"/>
      <c r="D33" s="176"/>
      <c r="E33" s="176"/>
      <c r="F33" s="176"/>
      <c r="G33" s="5">
        <v>26</v>
      </c>
      <c r="H33" s="29">
        <f>H8+H20+H32</f>
        <v>46618050</v>
      </c>
      <c r="I33" s="29">
        <f>I8+I20+I32</f>
        <v>46553788</v>
      </c>
      <c r="J33" s="100"/>
    </row>
    <row r="34" spans="1:10" x14ac:dyDescent="0.2">
      <c r="A34" s="167" t="s">
        <v>41</v>
      </c>
      <c r="B34" s="168"/>
      <c r="C34" s="168"/>
      <c r="D34" s="168"/>
      <c r="E34" s="168"/>
      <c r="F34" s="168"/>
      <c r="G34" s="6">
        <v>27</v>
      </c>
      <c r="H34" s="30">
        <v>0</v>
      </c>
      <c r="I34" s="30">
        <v>0</v>
      </c>
      <c r="J34" s="100"/>
    </row>
    <row r="35" spans="1:10" x14ac:dyDescent="0.2">
      <c r="A35" s="173" t="s">
        <v>3</v>
      </c>
      <c r="B35" s="173"/>
      <c r="C35" s="173"/>
      <c r="D35" s="173"/>
      <c r="E35" s="173"/>
      <c r="F35" s="173"/>
      <c r="G35" s="173"/>
      <c r="H35" s="173"/>
      <c r="I35" s="173"/>
      <c r="J35" s="100"/>
    </row>
    <row r="36" spans="1:10" x14ac:dyDescent="0.2">
      <c r="A36" s="175" t="s">
        <v>222</v>
      </c>
      <c r="B36" s="176"/>
      <c r="C36" s="176"/>
      <c r="D36" s="176"/>
      <c r="E36" s="176"/>
      <c r="F36" s="176"/>
      <c r="G36" s="5">
        <v>28</v>
      </c>
      <c r="H36" s="29">
        <f>H37+H38+H39+H44+H45+H46</f>
        <v>40579874</v>
      </c>
      <c r="I36" s="29">
        <f>I37+I38+I39+I44+I45+I46</f>
        <v>40980963</v>
      </c>
      <c r="J36" s="100"/>
    </row>
    <row r="37" spans="1:10" x14ac:dyDescent="0.2">
      <c r="A37" s="168" t="s">
        <v>44</v>
      </c>
      <c r="B37" s="168"/>
      <c r="C37" s="168"/>
      <c r="D37" s="168"/>
      <c r="E37" s="168"/>
      <c r="F37" s="168"/>
      <c r="G37" s="7">
        <v>29</v>
      </c>
      <c r="H37" s="31">
        <v>46357000</v>
      </c>
      <c r="I37" s="31">
        <v>46357000</v>
      </c>
      <c r="J37" s="100"/>
    </row>
    <row r="38" spans="1:10" x14ac:dyDescent="0.2">
      <c r="A38" s="168" t="s">
        <v>45</v>
      </c>
      <c r="B38" s="168"/>
      <c r="C38" s="168"/>
      <c r="D38" s="168"/>
      <c r="E38" s="168"/>
      <c r="F38" s="168"/>
      <c r="G38" s="7">
        <v>30</v>
      </c>
      <c r="H38" s="31">
        <v>13860181</v>
      </c>
      <c r="I38" s="31">
        <v>13860181</v>
      </c>
      <c r="J38" s="100"/>
    </row>
    <row r="39" spans="1:10" x14ac:dyDescent="0.2">
      <c r="A39" s="176" t="s">
        <v>46</v>
      </c>
      <c r="B39" s="176"/>
      <c r="C39" s="176"/>
      <c r="D39" s="176"/>
      <c r="E39" s="176"/>
      <c r="F39" s="176"/>
      <c r="G39" s="9">
        <v>31</v>
      </c>
      <c r="H39" s="32">
        <f>H40+H41+H42+H43</f>
        <v>141000</v>
      </c>
      <c r="I39" s="32">
        <f>I40+I41+I42+I43</f>
        <v>141000</v>
      </c>
      <c r="J39" s="100"/>
    </row>
    <row r="40" spans="1:10" x14ac:dyDescent="0.2">
      <c r="A40" s="168" t="s">
        <v>47</v>
      </c>
      <c r="B40" s="168"/>
      <c r="C40" s="168"/>
      <c r="D40" s="168"/>
      <c r="E40" s="168"/>
      <c r="F40" s="168"/>
      <c r="G40" s="7">
        <v>32</v>
      </c>
      <c r="H40" s="31">
        <v>141000</v>
      </c>
      <c r="I40" s="31">
        <v>141000</v>
      </c>
      <c r="J40" s="100"/>
    </row>
    <row r="41" spans="1:10" x14ac:dyDescent="0.2">
      <c r="A41" s="168" t="s">
        <v>48</v>
      </c>
      <c r="B41" s="168"/>
      <c r="C41" s="168"/>
      <c r="D41" s="168"/>
      <c r="E41" s="168"/>
      <c r="F41" s="168"/>
      <c r="G41" s="7">
        <v>33</v>
      </c>
      <c r="H41" s="31">
        <v>0</v>
      </c>
      <c r="I41" s="31">
        <v>0</v>
      </c>
      <c r="J41" s="100"/>
    </row>
    <row r="42" spans="1:10" x14ac:dyDescent="0.2">
      <c r="A42" s="168" t="s">
        <v>49</v>
      </c>
      <c r="B42" s="168"/>
      <c r="C42" s="168"/>
      <c r="D42" s="168"/>
      <c r="E42" s="168"/>
      <c r="F42" s="168"/>
      <c r="G42" s="7">
        <v>34</v>
      </c>
      <c r="H42" s="31">
        <v>0</v>
      </c>
      <c r="I42" s="31">
        <v>0</v>
      </c>
      <c r="J42" s="100"/>
    </row>
    <row r="43" spans="1:10" x14ac:dyDescent="0.2">
      <c r="A43" s="168" t="s">
        <v>50</v>
      </c>
      <c r="B43" s="168"/>
      <c r="C43" s="168"/>
      <c r="D43" s="168"/>
      <c r="E43" s="168"/>
      <c r="F43" s="168"/>
      <c r="G43" s="7">
        <v>35</v>
      </c>
      <c r="H43" s="31">
        <v>0</v>
      </c>
      <c r="I43" s="31">
        <v>0</v>
      </c>
      <c r="J43" s="100"/>
    </row>
    <row r="44" spans="1:10" x14ac:dyDescent="0.2">
      <c r="A44" s="168" t="s">
        <v>51</v>
      </c>
      <c r="B44" s="168"/>
      <c r="C44" s="168"/>
      <c r="D44" s="168"/>
      <c r="E44" s="168"/>
      <c r="F44" s="168"/>
      <c r="G44" s="7">
        <v>36</v>
      </c>
      <c r="H44" s="31">
        <v>-20972058</v>
      </c>
      <c r="I44" s="31">
        <v>-19778307</v>
      </c>
      <c r="J44" s="100"/>
    </row>
    <row r="45" spans="1:10" x14ac:dyDescent="0.2">
      <c r="A45" s="168" t="s">
        <v>52</v>
      </c>
      <c r="B45" s="168"/>
      <c r="C45" s="168"/>
      <c r="D45" s="168"/>
      <c r="E45" s="168"/>
      <c r="F45" s="168"/>
      <c r="G45" s="7">
        <v>37</v>
      </c>
      <c r="H45" s="31">
        <v>1193751</v>
      </c>
      <c r="I45" s="31">
        <v>401089</v>
      </c>
      <c r="J45" s="100"/>
    </row>
    <row r="46" spans="1:10" x14ac:dyDescent="0.2">
      <c r="A46" s="167" t="s">
        <v>53</v>
      </c>
      <c r="B46" s="168"/>
      <c r="C46" s="168"/>
      <c r="D46" s="168"/>
      <c r="E46" s="168"/>
      <c r="F46" s="168"/>
      <c r="G46" s="6">
        <v>38</v>
      </c>
      <c r="H46" s="31">
        <v>0</v>
      </c>
      <c r="I46" s="31">
        <v>0</v>
      </c>
      <c r="J46" s="100"/>
    </row>
    <row r="47" spans="1:10" x14ac:dyDescent="0.2">
      <c r="A47" s="167" t="s">
        <v>54</v>
      </c>
      <c r="B47" s="168"/>
      <c r="C47" s="168"/>
      <c r="D47" s="168"/>
      <c r="E47" s="168"/>
      <c r="F47" s="168"/>
      <c r="G47" s="6">
        <v>39</v>
      </c>
      <c r="H47" s="31">
        <v>0</v>
      </c>
      <c r="I47" s="31">
        <v>0</v>
      </c>
      <c r="J47" s="100"/>
    </row>
    <row r="48" spans="1:10" x14ac:dyDescent="0.2">
      <c r="A48" s="175" t="s">
        <v>55</v>
      </c>
      <c r="B48" s="176"/>
      <c r="C48" s="176"/>
      <c r="D48" s="176"/>
      <c r="E48" s="176"/>
      <c r="F48" s="176"/>
      <c r="G48" s="5">
        <v>40</v>
      </c>
      <c r="H48" s="98">
        <f>SUM(H49:H54)</f>
        <v>1841918</v>
      </c>
      <c r="I48" s="98">
        <f>SUM(I49:I54)</f>
        <v>2027932</v>
      </c>
      <c r="J48" s="100"/>
    </row>
    <row r="49" spans="1:10" x14ac:dyDescent="0.2">
      <c r="A49" s="168" t="s">
        <v>56</v>
      </c>
      <c r="B49" s="168"/>
      <c r="C49" s="168"/>
      <c r="D49" s="168"/>
      <c r="E49" s="168"/>
      <c r="F49" s="168"/>
      <c r="G49" s="7">
        <v>41</v>
      </c>
      <c r="H49" s="31">
        <v>11351</v>
      </c>
      <c r="I49" s="31">
        <v>5</v>
      </c>
      <c r="J49" s="100"/>
    </row>
    <row r="50" spans="1:10" x14ac:dyDescent="0.2">
      <c r="A50" s="168" t="s">
        <v>57</v>
      </c>
      <c r="B50" s="168"/>
      <c r="C50" s="168"/>
      <c r="D50" s="168"/>
      <c r="E50" s="168"/>
      <c r="F50" s="168"/>
      <c r="G50" s="7">
        <v>42</v>
      </c>
      <c r="H50" s="31">
        <v>488763</v>
      </c>
      <c r="I50" s="31">
        <v>707388</v>
      </c>
      <c r="J50" s="100"/>
    </row>
    <row r="51" spans="1:10" x14ac:dyDescent="0.2">
      <c r="A51" s="168" t="s">
        <v>58</v>
      </c>
      <c r="B51" s="168"/>
      <c r="C51" s="168"/>
      <c r="D51" s="168"/>
      <c r="E51" s="168"/>
      <c r="F51" s="168"/>
      <c r="G51" s="7">
        <v>43</v>
      </c>
      <c r="H51" s="31">
        <v>310224</v>
      </c>
      <c r="I51" s="31">
        <v>301267</v>
      </c>
      <c r="J51" s="100"/>
    </row>
    <row r="52" spans="1:10" x14ac:dyDescent="0.2">
      <c r="A52" s="168" t="s">
        <v>59</v>
      </c>
      <c r="B52" s="168"/>
      <c r="C52" s="168"/>
      <c r="D52" s="168"/>
      <c r="E52" s="168"/>
      <c r="F52" s="168"/>
      <c r="G52" s="7">
        <v>44</v>
      </c>
      <c r="H52" s="31">
        <v>295767</v>
      </c>
      <c r="I52" s="31">
        <v>401019</v>
      </c>
      <c r="J52" s="100"/>
    </row>
    <row r="53" spans="1:10" x14ac:dyDescent="0.2">
      <c r="A53" s="168" t="s">
        <v>60</v>
      </c>
      <c r="B53" s="168"/>
      <c r="C53" s="168"/>
      <c r="D53" s="168"/>
      <c r="E53" s="168"/>
      <c r="F53" s="168"/>
      <c r="G53" s="7">
        <v>45</v>
      </c>
      <c r="H53" s="31">
        <v>2233</v>
      </c>
      <c r="I53" s="31">
        <v>0</v>
      </c>
      <c r="J53" s="100"/>
    </row>
    <row r="54" spans="1:10" x14ac:dyDescent="0.2">
      <c r="A54" s="168" t="s">
        <v>61</v>
      </c>
      <c r="B54" s="168"/>
      <c r="C54" s="168"/>
      <c r="D54" s="168"/>
      <c r="E54" s="168"/>
      <c r="F54" s="168"/>
      <c r="G54" s="7">
        <v>46</v>
      </c>
      <c r="H54" s="31">
        <v>733580</v>
      </c>
      <c r="I54" s="31">
        <v>618253</v>
      </c>
      <c r="J54" s="100"/>
    </row>
    <row r="55" spans="1:10" x14ac:dyDescent="0.2">
      <c r="A55" s="167" t="s">
        <v>62</v>
      </c>
      <c r="B55" s="168"/>
      <c r="C55" s="168"/>
      <c r="D55" s="168"/>
      <c r="E55" s="168"/>
      <c r="F55" s="168"/>
      <c r="G55" s="6">
        <v>47</v>
      </c>
      <c r="H55" s="30">
        <v>301761</v>
      </c>
      <c r="I55" s="30">
        <v>51381</v>
      </c>
      <c r="J55" s="100"/>
    </row>
    <row r="56" spans="1:10" x14ac:dyDescent="0.2">
      <c r="A56" s="167" t="s">
        <v>63</v>
      </c>
      <c r="B56" s="168"/>
      <c r="C56" s="168"/>
      <c r="D56" s="168"/>
      <c r="E56" s="168"/>
      <c r="F56" s="168"/>
      <c r="G56" s="6">
        <v>48</v>
      </c>
      <c r="H56" s="30">
        <v>0</v>
      </c>
      <c r="I56" s="30">
        <v>0</v>
      </c>
      <c r="J56" s="100"/>
    </row>
    <row r="57" spans="1:10" x14ac:dyDescent="0.2">
      <c r="A57" s="167" t="s">
        <v>64</v>
      </c>
      <c r="B57" s="168"/>
      <c r="C57" s="168"/>
      <c r="D57" s="168"/>
      <c r="E57" s="168"/>
      <c r="F57" s="168"/>
      <c r="G57" s="6">
        <v>49</v>
      </c>
      <c r="H57" s="30">
        <v>3894497</v>
      </c>
      <c r="I57" s="30">
        <v>3493512</v>
      </c>
      <c r="J57" s="100"/>
    </row>
    <row r="58" spans="1:10" x14ac:dyDescent="0.2">
      <c r="A58" s="175" t="s">
        <v>220</v>
      </c>
      <c r="B58" s="176"/>
      <c r="C58" s="176"/>
      <c r="D58" s="176"/>
      <c r="E58" s="176"/>
      <c r="F58" s="176"/>
      <c r="G58" s="5">
        <v>50</v>
      </c>
      <c r="H58" s="29">
        <f>H36+H47+H48+H55+H56+H57</f>
        <v>46618050</v>
      </c>
      <c r="I58" s="29">
        <f>I36+I47+I48+I55+I56+I57</f>
        <v>46553788</v>
      </c>
      <c r="J58" s="100"/>
    </row>
    <row r="59" spans="1:10" x14ac:dyDescent="0.2">
      <c r="A59" s="167" t="s">
        <v>65</v>
      </c>
      <c r="B59" s="168"/>
      <c r="C59" s="168"/>
      <c r="D59" s="168"/>
      <c r="E59" s="168"/>
      <c r="F59" s="168"/>
      <c r="G59" s="6">
        <v>51</v>
      </c>
      <c r="H59" s="30">
        <v>0</v>
      </c>
      <c r="I59" s="30">
        <v>0</v>
      </c>
      <c r="J59" s="100"/>
    </row>
    <row r="60" spans="1:10" ht="25.5" customHeight="1" x14ac:dyDescent="0.2">
      <c r="A60" s="167" t="s">
        <v>42</v>
      </c>
      <c r="B60" s="167"/>
      <c r="C60" s="167"/>
      <c r="D60" s="167"/>
      <c r="E60" s="167"/>
      <c r="F60" s="167"/>
      <c r="G60" s="177"/>
      <c r="H60" s="177"/>
      <c r="I60" s="177"/>
      <c r="J60" s="100"/>
    </row>
    <row r="61" spans="1:10" x14ac:dyDescent="0.2">
      <c r="A61" s="175" t="s">
        <v>66</v>
      </c>
      <c r="B61" s="176"/>
      <c r="C61" s="176"/>
      <c r="D61" s="176"/>
      <c r="E61" s="176"/>
      <c r="F61" s="176"/>
      <c r="G61" s="5">
        <v>52</v>
      </c>
      <c r="H61" s="29">
        <f>H62+H63</f>
        <v>40579874</v>
      </c>
      <c r="I61" s="29">
        <f>I62+I63</f>
        <v>40980963</v>
      </c>
      <c r="J61" s="100"/>
    </row>
    <row r="62" spans="1:10" x14ac:dyDescent="0.2">
      <c r="A62" s="167" t="s">
        <v>67</v>
      </c>
      <c r="B62" s="168"/>
      <c r="C62" s="168"/>
      <c r="D62" s="168"/>
      <c r="E62" s="168"/>
      <c r="F62" s="168"/>
      <c r="G62" s="6">
        <v>53</v>
      </c>
      <c r="H62" s="30">
        <f>+H36</f>
        <v>40579874</v>
      </c>
      <c r="I62" s="30">
        <f>+I36</f>
        <v>40980963</v>
      </c>
      <c r="J62" s="100"/>
    </row>
    <row r="63" spans="1:10" x14ac:dyDescent="0.2">
      <c r="A63" s="167" t="s">
        <v>68</v>
      </c>
      <c r="B63" s="168"/>
      <c r="C63" s="168"/>
      <c r="D63" s="168"/>
      <c r="E63" s="168"/>
      <c r="F63" s="168"/>
      <c r="G63" s="6">
        <v>54</v>
      </c>
      <c r="H63" s="30">
        <v>0</v>
      </c>
      <c r="I63" s="30">
        <v>0</v>
      </c>
      <c r="J63" s="100"/>
    </row>
    <row r="64" spans="1:10" x14ac:dyDescent="0.2">
      <c r="J64" s="100"/>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IO65360:IP65360 SK65360:SL65360 ACG65360:ACH65360 AMC65360:AMD65360 AVY65360:AVZ65360 BFU65360:BFV65360 BPQ65360:BPR65360 BZM65360:BZN65360 CJI65360:CJJ65360 CTE65360:CTF65360 DDA65360:DDB65360 DMW65360:DMX65360 DWS65360:DWT65360 EGO65360:EGP65360 EQK65360:EQL65360 FAG65360:FAH65360 FKC65360:FKD65360 FTY65360:FTZ65360 GDU65360:GDV65360 GNQ65360:GNR65360 GXM65360:GXN65360 HHI65360:HHJ65360 HRE65360:HRF65360 IBA65360:IBB65360 IKW65360:IKX65360 IUS65360:IUT65360 JEO65360:JEP65360 JOK65360:JOL65360 JYG65360:JYH65360 KIC65360:KID65360 KRY65360:KRZ65360 LBU65360:LBV65360 LLQ65360:LLR65360 LVM65360:LVN65360 MFI65360:MFJ65360 MPE65360:MPF65360 MZA65360:MZB65360 NIW65360:NIX65360 NSS65360:NST65360 OCO65360:OCP65360 OMK65360:OML65360 OWG65360:OWH65360 PGC65360:PGD65360 PPY65360:PPZ65360 PZU65360:PZV65360 QJQ65360:QJR65360 QTM65360:QTN65360 RDI65360:RDJ65360 RNE65360:RNF65360 RXA65360:RXB65360 SGW65360:SGX65360 SQS65360:SQT65360 TAO65360:TAP65360 TKK65360:TKL65360 TUG65360:TUH65360 UEC65360:UED65360 UNY65360:UNZ65360 UXU65360:UXV65360 VHQ65360:VHR65360 VRM65360:VRN65360 WBI65360:WBJ65360 WLE65360:WLF65360 WVA65360:WVB65360 H130896:I130896 IO130896:IP130896 SK130896:SL130896 ACG130896:ACH130896 AMC130896:AMD130896 AVY130896:AVZ130896 BFU130896:BFV130896 BPQ130896:BPR130896 BZM130896:BZN130896 CJI130896:CJJ130896 CTE130896:CTF130896 DDA130896:DDB130896 DMW130896:DMX130896 DWS130896:DWT130896 EGO130896:EGP130896 EQK130896:EQL130896 FAG130896:FAH130896 FKC130896:FKD130896 FTY130896:FTZ130896 GDU130896:GDV130896 GNQ130896:GNR130896 GXM130896:GXN130896 HHI130896:HHJ130896 HRE130896:HRF130896 IBA130896:IBB130896 IKW130896:IKX130896 IUS130896:IUT130896 JEO130896:JEP130896 JOK130896:JOL130896 JYG130896:JYH130896 KIC130896:KID130896 KRY130896:KRZ130896 LBU130896:LBV130896 LLQ130896:LLR130896 LVM130896:LVN130896 MFI130896:MFJ130896 MPE130896:MPF130896 MZA130896:MZB130896 NIW130896:NIX130896 NSS130896:NST130896 OCO130896:OCP130896 OMK130896:OML130896 OWG130896:OWH130896 PGC130896:PGD130896 PPY130896:PPZ130896 PZU130896:PZV130896 QJQ130896:QJR130896 QTM130896:QTN130896 RDI130896:RDJ130896 RNE130896:RNF130896 RXA130896:RXB130896 SGW130896:SGX130896 SQS130896:SQT130896 TAO130896:TAP130896 TKK130896:TKL130896 TUG130896:TUH130896 UEC130896:UED130896 UNY130896:UNZ130896 UXU130896:UXV130896 VHQ130896:VHR130896 VRM130896:VRN130896 WBI130896:WBJ130896 WLE130896:WLF130896 WVA130896:WVB130896 H196432:I196432 IO196432:IP196432 SK196432:SL196432 ACG196432:ACH196432 AMC196432:AMD196432 AVY196432:AVZ196432 BFU196432:BFV196432 BPQ196432:BPR196432 BZM196432:BZN196432 CJI196432:CJJ196432 CTE196432:CTF196432 DDA196432:DDB196432 DMW196432:DMX196432 DWS196432:DWT196432 EGO196432:EGP196432 EQK196432:EQL196432 FAG196432:FAH196432 FKC196432:FKD196432 FTY196432:FTZ196432 GDU196432:GDV196432 GNQ196432:GNR196432 GXM196432:GXN196432 HHI196432:HHJ196432 HRE196432:HRF196432 IBA196432:IBB196432 IKW196432:IKX196432 IUS196432:IUT196432 JEO196432:JEP196432 JOK196432:JOL196432 JYG196432:JYH196432 KIC196432:KID196432 KRY196432:KRZ196432 LBU196432:LBV196432 LLQ196432:LLR196432 LVM196432:LVN196432 MFI196432:MFJ196432 MPE196432:MPF196432 MZA196432:MZB196432 NIW196432:NIX196432 NSS196432:NST196432 OCO196432:OCP196432 OMK196432:OML196432 OWG196432:OWH196432 PGC196432:PGD196432 PPY196432:PPZ196432 PZU196432:PZV196432 QJQ196432:QJR196432 QTM196432:QTN196432 RDI196432:RDJ196432 RNE196432:RNF196432 RXA196432:RXB196432 SGW196432:SGX196432 SQS196432:SQT196432 TAO196432:TAP196432 TKK196432:TKL196432 TUG196432:TUH196432 UEC196432:UED196432 UNY196432:UNZ196432 UXU196432:UXV196432 VHQ196432:VHR196432 VRM196432:VRN196432 WBI196432:WBJ196432 WLE196432:WLF196432 WVA196432:WVB196432 H261968:I261968 IO261968:IP261968 SK261968:SL261968 ACG261968:ACH261968 AMC261968:AMD261968 AVY261968:AVZ261968 BFU261968:BFV261968 BPQ261968:BPR261968 BZM261968:BZN261968 CJI261968:CJJ261968 CTE261968:CTF261968 DDA261968:DDB261968 DMW261968:DMX261968 DWS261968:DWT261968 EGO261968:EGP261968 EQK261968:EQL261968 FAG261968:FAH261968 FKC261968:FKD261968 FTY261968:FTZ261968 GDU261968:GDV261968 GNQ261968:GNR261968 GXM261968:GXN261968 HHI261968:HHJ261968 HRE261968:HRF261968 IBA261968:IBB261968 IKW261968:IKX261968 IUS261968:IUT261968 JEO261968:JEP261968 JOK261968:JOL261968 JYG261968:JYH261968 KIC261968:KID261968 KRY261968:KRZ261968 LBU261968:LBV261968 LLQ261968:LLR261968 LVM261968:LVN261968 MFI261968:MFJ261968 MPE261968:MPF261968 MZA261968:MZB261968 NIW261968:NIX261968 NSS261968:NST261968 OCO261968:OCP261968 OMK261968:OML261968 OWG261968:OWH261968 PGC261968:PGD261968 PPY261968:PPZ261968 PZU261968:PZV261968 QJQ261968:QJR261968 QTM261968:QTN261968 RDI261968:RDJ261968 RNE261968:RNF261968 RXA261968:RXB261968 SGW261968:SGX261968 SQS261968:SQT261968 TAO261968:TAP261968 TKK261968:TKL261968 TUG261968:TUH261968 UEC261968:UED261968 UNY261968:UNZ261968 UXU261968:UXV261968 VHQ261968:VHR261968 VRM261968:VRN261968 WBI261968:WBJ261968 WLE261968:WLF261968 WVA261968:WVB261968 H327504:I327504 IO327504:IP327504 SK327504:SL327504 ACG327504:ACH327504 AMC327504:AMD327504 AVY327504:AVZ327504 BFU327504:BFV327504 BPQ327504:BPR327504 BZM327504:BZN327504 CJI327504:CJJ327504 CTE327504:CTF327504 DDA327504:DDB327504 DMW327504:DMX327504 DWS327504:DWT327504 EGO327504:EGP327504 EQK327504:EQL327504 FAG327504:FAH327504 FKC327504:FKD327504 FTY327504:FTZ327504 GDU327504:GDV327504 GNQ327504:GNR327504 GXM327504:GXN327504 HHI327504:HHJ327504 HRE327504:HRF327504 IBA327504:IBB327504 IKW327504:IKX327504 IUS327504:IUT327504 JEO327504:JEP327504 JOK327504:JOL327504 JYG327504:JYH327504 KIC327504:KID327504 KRY327504:KRZ327504 LBU327504:LBV327504 LLQ327504:LLR327504 LVM327504:LVN327504 MFI327504:MFJ327504 MPE327504:MPF327504 MZA327504:MZB327504 NIW327504:NIX327504 NSS327504:NST327504 OCO327504:OCP327504 OMK327504:OML327504 OWG327504:OWH327504 PGC327504:PGD327504 PPY327504:PPZ327504 PZU327504:PZV327504 QJQ327504:QJR327504 QTM327504:QTN327504 RDI327504:RDJ327504 RNE327504:RNF327504 RXA327504:RXB327504 SGW327504:SGX327504 SQS327504:SQT327504 TAO327504:TAP327504 TKK327504:TKL327504 TUG327504:TUH327504 UEC327504:UED327504 UNY327504:UNZ327504 UXU327504:UXV327504 VHQ327504:VHR327504 VRM327504:VRN327504 WBI327504:WBJ327504 WLE327504:WLF327504 WVA327504:WVB327504 H393040:I393040 IO393040:IP393040 SK393040:SL393040 ACG393040:ACH393040 AMC393040:AMD393040 AVY393040:AVZ393040 BFU393040:BFV393040 BPQ393040:BPR393040 BZM393040:BZN393040 CJI393040:CJJ393040 CTE393040:CTF393040 DDA393040:DDB393040 DMW393040:DMX393040 DWS393040:DWT393040 EGO393040:EGP393040 EQK393040:EQL393040 FAG393040:FAH393040 FKC393040:FKD393040 FTY393040:FTZ393040 GDU393040:GDV393040 GNQ393040:GNR393040 GXM393040:GXN393040 HHI393040:HHJ393040 HRE393040:HRF393040 IBA393040:IBB393040 IKW393040:IKX393040 IUS393040:IUT393040 JEO393040:JEP393040 JOK393040:JOL393040 JYG393040:JYH393040 KIC393040:KID393040 KRY393040:KRZ393040 LBU393040:LBV393040 LLQ393040:LLR393040 LVM393040:LVN393040 MFI393040:MFJ393040 MPE393040:MPF393040 MZA393040:MZB393040 NIW393040:NIX393040 NSS393040:NST393040 OCO393040:OCP393040 OMK393040:OML393040 OWG393040:OWH393040 PGC393040:PGD393040 PPY393040:PPZ393040 PZU393040:PZV393040 QJQ393040:QJR393040 QTM393040:QTN393040 RDI393040:RDJ393040 RNE393040:RNF393040 RXA393040:RXB393040 SGW393040:SGX393040 SQS393040:SQT393040 TAO393040:TAP393040 TKK393040:TKL393040 TUG393040:TUH393040 UEC393040:UED393040 UNY393040:UNZ393040 UXU393040:UXV393040 VHQ393040:VHR393040 VRM393040:VRN393040 WBI393040:WBJ393040 WLE393040:WLF393040 WVA393040:WVB393040 H458576:I458576 IO458576:IP458576 SK458576:SL458576 ACG458576:ACH458576 AMC458576:AMD458576 AVY458576:AVZ458576 BFU458576:BFV458576 BPQ458576:BPR458576 BZM458576:BZN458576 CJI458576:CJJ458576 CTE458576:CTF458576 DDA458576:DDB458576 DMW458576:DMX458576 DWS458576:DWT458576 EGO458576:EGP458576 EQK458576:EQL458576 FAG458576:FAH458576 FKC458576:FKD458576 FTY458576:FTZ458576 GDU458576:GDV458576 GNQ458576:GNR458576 GXM458576:GXN458576 HHI458576:HHJ458576 HRE458576:HRF458576 IBA458576:IBB458576 IKW458576:IKX458576 IUS458576:IUT458576 JEO458576:JEP458576 JOK458576:JOL458576 JYG458576:JYH458576 KIC458576:KID458576 KRY458576:KRZ458576 LBU458576:LBV458576 LLQ458576:LLR458576 LVM458576:LVN458576 MFI458576:MFJ458576 MPE458576:MPF458576 MZA458576:MZB458576 NIW458576:NIX458576 NSS458576:NST458576 OCO458576:OCP458576 OMK458576:OML458576 OWG458576:OWH458576 PGC458576:PGD458576 PPY458576:PPZ458576 PZU458576:PZV458576 QJQ458576:QJR458576 QTM458576:QTN458576 RDI458576:RDJ458576 RNE458576:RNF458576 RXA458576:RXB458576 SGW458576:SGX458576 SQS458576:SQT458576 TAO458576:TAP458576 TKK458576:TKL458576 TUG458576:TUH458576 UEC458576:UED458576 UNY458576:UNZ458576 UXU458576:UXV458576 VHQ458576:VHR458576 VRM458576:VRN458576 WBI458576:WBJ458576 WLE458576:WLF458576 WVA458576:WVB458576 H524112:I524112 IO524112:IP524112 SK524112:SL524112 ACG524112:ACH524112 AMC524112:AMD524112 AVY524112:AVZ524112 BFU524112:BFV524112 BPQ524112:BPR524112 BZM524112:BZN524112 CJI524112:CJJ524112 CTE524112:CTF524112 DDA524112:DDB524112 DMW524112:DMX524112 DWS524112:DWT524112 EGO524112:EGP524112 EQK524112:EQL524112 FAG524112:FAH524112 FKC524112:FKD524112 FTY524112:FTZ524112 GDU524112:GDV524112 GNQ524112:GNR524112 GXM524112:GXN524112 HHI524112:HHJ524112 HRE524112:HRF524112 IBA524112:IBB524112 IKW524112:IKX524112 IUS524112:IUT524112 JEO524112:JEP524112 JOK524112:JOL524112 JYG524112:JYH524112 KIC524112:KID524112 KRY524112:KRZ524112 LBU524112:LBV524112 LLQ524112:LLR524112 LVM524112:LVN524112 MFI524112:MFJ524112 MPE524112:MPF524112 MZA524112:MZB524112 NIW524112:NIX524112 NSS524112:NST524112 OCO524112:OCP524112 OMK524112:OML524112 OWG524112:OWH524112 PGC524112:PGD524112 PPY524112:PPZ524112 PZU524112:PZV524112 QJQ524112:QJR524112 QTM524112:QTN524112 RDI524112:RDJ524112 RNE524112:RNF524112 RXA524112:RXB524112 SGW524112:SGX524112 SQS524112:SQT524112 TAO524112:TAP524112 TKK524112:TKL524112 TUG524112:TUH524112 UEC524112:UED524112 UNY524112:UNZ524112 UXU524112:UXV524112 VHQ524112:VHR524112 VRM524112:VRN524112 WBI524112:WBJ524112 WLE524112:WLF524112 WVA524112:WVB524112 H589648:I589648 IO589648:IP589648 SK589648:SL589648 ACG589648:ACH589648 AMC589648:AMD589648 AVY589648:AVZ589648 BFU589648:BFV589648 BPQ589648:BPR589648 BZM589648:BZN589648 CJI589648:CJJ589648 CTE589648:CTF589648 DDA589648:DDB589648 DMW589648:DMX589648 DWS589648:DWT589648 EGO589648:EGP589648 EQK589648:EQL589648 FAG589648:FAH589648 FKC589648:FKD589648 FTY589648:FTZ589648 GDU589648:GDV589648 GNQ589648:GNR589648 GXM589648:GXN589648 HHI589648:HHJ589648 HRE589648:HRF589648 IBA589648:IBB589648 IKW589648:IKX589648 IUS589648:IUT589648 JEO589648:JEP589648 JOK589648:JOL589648 JYG589648:JYH589648 KIC589648:KID589648 KRY589648:KRZ589648 LBU589648:LBV589648 LLQ589648:LLR589648 LVM589648:LVN589648 MFI589648:MFJ589648 MPE589648:MPF589648 MZA589648:MZB589648 NIW589648:NIX589648 NSS589648:NST589648 OCO589648:OCP589648 OMK589648:OML589648 OWG589648:OWH589648 PGC589648:PGD589648 PPY589648:PPZ589648 PZU589648:PZV589648 QJQ589648:QJR589648 QTM589648:QTN589648 RDI589648:RDJ589648 RNE589648:RNF589648 RXA589648:RXB589648 SGW589648:SGX589648 SQS589648:SQT589648 TAO589648:TAP589648 TKK589648:TKL589648 TUG589648:TUH589648 UEC589648:UED589648 UNY589648:UNZ589648 UXU589648:UXV589648 VHQ589648:VHR589648 VRM589648:VRN589648 WBI589648:WBJ589648 WLE589648:WLF589648 WVA589648:WVB589648 H655184:I655184 IO655184:IP655184 SK655184:SL655184 ACG655184:ACH655184 AMC655184:AMD655184 AVY655184:AVZ655184 BFU655184:BFV655184 BPQ655184:BPR655184 BZM655184:BZN655184 CJI655184:CJJ655184 CTE655184:CTF655184 DDA655184:DDB655184 DMW655184:DMX655184 DWS655184:DWT655184 EGO655184:EGP655184 EQK655184:EQL655184 FAG655184:FAH655184 FKC655184:FKD655184 FTY655184:FTZ655184 GDU655184:GDV655184 GNQ655184:GNR655184 GXM655184:GXN655184 HHI655184:HHJ655184 HRE655184:HRF655184 IBA655184:IBB655184 IKW655184:IKX655184 IUS655184:IUT655184 JEO655184:JEP655184 JOK655184:JOL655184 JYG655184:JYH655184 KIC655184:KID655184 KRY655184:KRZ655184 LBU655184:LBV655184 LLQ655184:LLR655184 LVM655184:LVN655184 MFI655184:MFJ655184 MPE655184:MPF655184 MZA655184:MZB655184 NIW655184:NIX655184 NSS655184:NST655184 OCO655184:OCP655184 OMK655184:OML655184 OWG655184:OWH655184 PGC655184:PGD655184 PPY655184:PPZ655184 PZU655184:PZV655184 QJQ655184:QJR655184 QTM655184:QTN655184 RDI655184:RDJ655184 RNE655184:RNF655184 RXA655184:RXB655184 SGW655184:SGX655184 SQS655184:SQT655184 TAO655184:TAP655184 TKK655184:TKL655184 TUG655184:TUH655184 UEC655184:UED655184 UNY655184:UNZ655184 UXU655184:UXV655184 VHQ655184:VHR655184 VRM655184:VRN655184 WBI655184:WBJ655184 WLE655184:WLF655184 WVA655184:WVB655184 H720720:I720720 IO720720:IP720720 SK720720:SL720720 ACG720720:ACH720720 AMC720720:AMD720720 AVY720720:AVZ720720 BFU720720:BFV720720 BPQ720720:BPR720720 BZM720720:BZN720720 CJI720720:CJJ720720 CTE720720:CTF720720 DDA720720:DDB720720 DMW720720:DMX720720 DWS720720:DWT720720 EGO720720:EGP720720 EQK720720:EQL720720 FAG720720:FAH720720 FKC720720:FKD720720 FTY720720:FTZ720720 GDU720720:GDV720720 GNQ720720:GNR720720 GXM720720:GXN720720 HHI720720:HHJ720720 HRE720720:HRF720720 IBA720720:IBB720720 IKW720720:IKX720720 IUS720720:IUT720720 JEO720720:JEP720720 JOK720720:JOL720720 JYG720720:JYH720720 KIC720720:KID720720 KRY720720:KRZ720720 LBU720720:LBV720720 LLQ720720:LLR720720 LVM720720:LVN720720 MFI720720:MFJ720720 MPE720720:MPF720720 MZA720720:MZB720720 NIW720720:NIX720720 NSS720720:NST720720 OCO720720:OCP720720 OMK720720:OML720720 OWG720720:OWH720720 PGC720720:PGD720720 PPY720720:PPZ720720 PZU720720:PZV720720 QJQ720720:QJR720720 QTM720720:QTN720720 RDI720720:RDJ720720 RNE720720:RNF720720 RXA720720:RXB720720 SGW720720:SGX720720 SQS720720:SQT720720 TAO720720:TAP720720 TKK720720:TKL720720 TUG720720:TUH720720 UEC720720:UED720720 UNY720720:UNZ720720 UXU720720:UXV720720 VHQ720720:VHR720720 VRM720720:VRN720720 WBI720720:WBJ720720 WLE720720:WLF720720 WVA720720:WVB720720 H786256:I786256 IO786256:IP786256 SK786256:SL786256 ACG786256:ACH786256 AMC786256:AMD786256 AVY786256:AVZ786256 BFU786256:BFV786256 BPQ786256:BPR786256 BZM786256:BZN786256 CJI786256:CJJ786256 CTE786256:CTF786256 DDA786256:DDB786256 DMW786256:DMX786256 DWS786256:DWT786256 EGO786256:EGP786256 EQK786256:EQL786256 FAG786256:FAH786256 FKC786256:FKD786256 FTY786256:FTZ786256 GDU786256:GDV786256 GNQ786256:GNR786256 GXM786256:GXN786256 HHI786256:HHJ786256 HRE786256:HRF786256 IBA786256:IBB786256 IKW786256:IKX786256 IUS786256:IUT786256 JEO786256:JEP786256 JOK786256:JOL786256 JYG786256:JYH786256 KIC786256:KID786256 KRY786256:KRZ786256 LBU786256:LBV786256 LLQ786256:LLR786256 LVM786256:LVN786256 MFI786256:MFJ786256 MPE786256:MPF786256 MZA786256:MZB786256 NIW786256:NIX786256 NSS786256:NST786256 OCO786256:OCP786256 OMK786256:OML786256 OWG786256:OWH786256 PGC786256:PGD786256 PPY786256:PPZ786256 PZU786256:PZV786256 QJQ786256:QJR786256 QTM786256:QTN786256 RDI786256:RDJ786256 RNE786256:RNF786256 RXA786256:RXB786256 SGW786256:SGX786256 SQS786256:SQT786256 TAO786256:TAP786256 TKK786256:TKL786256 TUG786256:TUH786256 UEC786256:UED786256 UNY786256:UNZ786256 UXU786256:UXV786256 VHQ786256:VHR786256 VRM786256:VRN786256 WBI786256:WBJ786256 WLE786256:WLF786256 WVA786256:WVB786256 H851792:I851792 IO851792:IP851792 SK851792:SL851792 ACG851792:ACH851792 AMC851792:AMD851792 AVY851792:AVZ851792 BFU851792:BFV851792 BPQ851792:BPR851792 BZM851792:BZN851792 CJI851792:CJJ851792 CTE851792:CTF851792 DDA851792:DDB851792 DMW851792:DMX851792 DWS851792:DWT851792 EGO851792:EGP851792 EQK851792:EQL851792 FAG851792:FAH851792 FKC851792:FKD851792 FTY851792:FTZ851792 GDU851792:GDV851792 GNQ851792:GNR851792 GXM851792:GXN851792 HHI851792:HHJ851792 HRE851792:HRF851792 IBA851792:IBB851792 IKW851792:IKX851792 IUS851792:IUT851792 JEO851792:JEP851792 JOK851792:JOL851792 JYG851792:JYH851792 KIC851792:KID851792 KRY851792:KRZ851792 LBU851792:LBV851792 LLQ851792:LLR851792 LVM851792:LVN851792 MFI851792:MFJ851792 MPE851792:MPF851792 MZA851792:MZB851792 NIW851792:NIX851792 NSS851792:NST851792 OCO851792:OCP851792 OMK851792:OML851792 OWG851792:OWH851792 PGC851792:PGD851792 PPY851792:PPZ851792 PZU851792:PZV851792 QJQ851792:QJR851792 QTM851792:QTN851792 RDI851792:RDJ851792 RNE851792:RNF851792 RXA851792:RXB851792 SGW851792:SGX851792 SQS851792:SQT851792 TAO851792:TAP851792 TKK851792:TKL851792 TUG851792:TUH851792 UEC851792:UED851792 UNY851792:UNZ851792 UXU851792:UXV851792 VHQ851792:VHR851792 VRM851792:VRN851792 WBI851792:WBJ851792 WLE851792:WLF851792 WVA851792:WVB851792 H917328:I917328 IO917328:IP917328 SK917328:SL917328 ACG917328:ACH917328 AMC917328:AMD917328 AVY917328:AVZ917328 BFU917328:BFV917328 BPQ917328:BPR917328 BZM917328:BZN917328 CJI917328:CJJ917328 CTE917328:CTF917328 DDA917328:DDB917328 DMW917328:DMX917328 DWS917328:DWT917328 EGO917328:EGP917328 EQK917328:EQL917328 FAG917328:FAH917328 FKC917328:FKD917328 FTY917328:FTZ917328 GDU917328:GDV917328 GNQ917328:GNR917328 GXM917328:GXN917328 HHI917328:HHJ917328 HRE917328:HRF917328 IBA917328:IBB917328 IKW917328:IKX917328 IUS917328:IUT917328 JEO917328:JEP917328 JOK917328:JOL917328 JYG917328:JYH917328 KIC917328:KID917328 KRY917328:KRZ917328 LBU917328:LBV917328 LLQ917328:LLR917328 LVM917328:LVN917328 MFI917328:MFJ917328 MPE917328:MPF917328 MZA917328:MZB917328 NIW917328:NIX917328 NSS917328:NST917328 OCO917328:OCP917328 OMK917328:OML917328 OWG917328:OWH917328 PGC917328:PGD917328 PPY917328:PPZ917328 PZU917328:PZV917328 QJQ917328:QJR917328 QTM917328:QTN917328 RDI917328:RDJ917328 RNE917328:RNF917328 RXA917328:RXB917328 SGW917328:SGX917328 SQS917328:SQT917328 TAO917328:TAP917328 TKK917328:TKL917328 TUG917328:TUH917328 UEC917328:UED917328 UNY917328:UNZ917328 UXU917328:UXV917328 VHQ917328:VHR917328 VRM917328:VRN917328 WBI917328:WBJ917328 WLE917328:WLF917328 WVA917328:WVB917328 H982864:I982864 IO982864:IP982864 SK982864:SL982864 ACG982864:ACH982864 AMC982864:AMD982864 AVY982864:AVZ982864 BFU982864:BFV982864 BPQ982864:BPR982864 BZM982864:BZN982864 CJI982864:CJJ982864 CTE982864:CTF982864 DDA982864:DDB982864 DMW982864:DMX982864 DWS982864:DWT982864 EGO982864:EGP982864 EQK982864:EQL982864 FAG982864:FAH982864 FKC982864:FKD982864 FTY982864:FTZ982864 GDU982864:GDV982864 GNQ982864:GNR982864 GXM982864:GXN982864 HHI982864:HHJ982864 HRE982864:HRF982864 IBA982864:IBB982864 IKW982864:IKX982864 IUS982864:IUT982864 JEO982864:JEP982864 JOK982864:JOL982864 JYG982864:JYH982864 KIC982864:KID982864 KRY982864:KRZ982864 LBU982864:LBV982864 LLQ982864:LLR982864 LVM982864:LVN982864 MFI982864:MFJ982864 MPE982864:MPF982864 MZA982864:MZB982864 NIW982864:NIX982864 NSS982864:NST982864 OCO982864:OCP982864 OMK982864:OML982864 OWG982864:OWH982864 PGC982864:PGD982864 PPY982864:PPZ982864 PZU982864:PZV982864 QJQ982864:QJR982864 QTM982864:QTN982864 RDI982864:RDJ982864 RNE982864:RNF982864 RXA982864:RXB982864 SGW982864:SGX982864 SQS982864:SQT982864 TAO982864:TAP982864 TKK982864:TKL982864 TUG982864:TUH982864 UEC982864:UED982864 UNY982864:UNZ982864 UXU982864:UXV982864 VHQ982864:VHR982864 VRM982864:VRN982864 WBI982864:WBJ982864 WLE982864:WLF982864 WVA982864:WVB982864 H65362:I65367 IO65362:IP65367 SK65362:SL65367 ACG65362:ACH65367 AMC65362:AMD65367 AVY65362:AVZ65367 BFU65362:BFV65367 BPQ65362:BPR65367 BZM65362:BZN65367 CJI65362:CJJ65367 CTE65362:CTF65367 DDA65362:DDB65367 DMW65362:DMX65367 DWS65362:DWT65367 EGO65362:EGP65367 EQK65362:EQL65367 FAG65362:FAH65367 FKC65362:FKD65367 FTY65362:FTZ65367 GDU65362:GDV65367 GNQ65362:GNR65367 GXM65362:GXN65367 HHI65362:HHJ65367 HRE65362:HRF65367 IBA65362:IBB65367 IKW65362:IKX65367 IUS65362:IUT65367 JEO65362:JEP65367 JOK65362:JOL65367 JYG65362:JYH65367 KIC65362:KID65367 KRY65362:KRZ65367 LBU65362:LBV65367 LLQ65362:LLR65367 LVM65362:LVN65367 MFI65362:MFJ65367 MPE65362:MPF65367 MZA65362:MZB65367 NIW65362:NIX65367 NSS65362:NST65367 OCO65362:OCP65367 OMK65362:OML65367 OWG65362:OWH65367 PGC65362:PGD65367 PPY65362:PPZ65367 PZU65362:PZV65367 QJQ65362:QJR65367 QTM65362:QTN65367 RDI65362:RDJ65367 RNE65362:RNF65367 RXA65362:RXB65367 SGW65362:SGX65367 SQS65362:SQT65367 TAO65362:TAP65367 TKK65362:TKL65367 TUG65362:TUH65367 UEC65362:UED65367 UNY65362:UNZ65367 UXU65362:UXV65367 VHQ65362:VHR65367 VRM65362:VRN65367 WBI65362:WBJ65367 WLE65362:WLF65367 WVA65362:WVB65367 H130898:I130903 IO130898:IP130903 SK130898:SL130903 ACG130898:ACH130903 AMC130898:AMD130903 AVY130898:AVZ130903 BFU130898:BFV130903 BPQ130898:BPR130903 BZM130898:BZN130903 CJI130898:CJJ130903 CTE130898:CTF130903 DDA130898:DDB130903 DMW130898:DMX130903 DWS130898:DWT130903 EGO130898:EGP130903 EQK130898:EQL130903 FAG130898:FAH130903 FKC130898:FKD130903 FTY130898:FTZ130903 GDU130898:GDV130903 GNQ130898:GNR130903 GXM130898:GXN130903 HHI130898:HHJ130903 HRE130898:HRF130903 IBA130898:IBB130903 IKW130898:IKX130903 IUS130898:IUT130903 JEO130898:JEP130903 JOK130898:JOL130903 JYG130898:JYH130903 KIC130898:KID130903 KRY130898:KRZ130903 LBU130898:LBV130903 LLQ130898:LLR130903 LVM130898:LVN130903 MFI130898:MFJ130903 MPE130898:MPF130903 MZA130898:MZB130903 NIW130898:NIX130903 NSS130898:NST130903 OCO130898:OCP130903 OMK130898:OML130903 OWG130898:OWH130903 PGC130898:PGD130903 PPY130898:PPZ130903 PZU130898:PZV130903 QJQ130898:QJR130903 QTM130898:QTN130903 RDI130898:RDJ130903 RNE130898:RNF130903 RXA130898:RXB130903 SGW130898:SGX130903 SQS130898:SQT130903 TAO130898:TAP130903 TKK130898:TKL130903 TUG130898:TUH130903 UEC130898:UED130903 UNY130898:UNZ130903 UXU130898:UXV130903 VHQ130898:VHR130903 VRM130898:VRN130903 WBI130898:WBJ130903 WLE130898:WLF130903 WVA130898:WVB130903 H196434:I196439 IO196434:IP196439 SK196434:SL196439 ACG196434:ACH196439 AMC196434:AMD196439 AVY196434:AVZ196439 BFU196434:BFV196439 BPQ196434:BPR196439 BZM196434:BZN196439 CJI196434:CJJ196439 CTE196434:CTF196439 DDA196434:DDB196439 DMW196434:DMX196439 DWS196434:DWT196439 EGO196434:EGP196439 EQK196434:EQL196439 FAG196434:FAH196439 FKC196434:FKD196439 FTY196434:FTZ196439 GDU196434:GDV196439 GNQ196434:GNR196439 GXM196434:GXN196439 HHI196434:HHJ196439 HRE196434:HRF196439 IBA196434:IBB196439 IKW196434:IKX196439 IUS196434:IUT196439 JEO196434:JEP196439 JOK196434:JOL196439 JYG196434:JYH196439 KIC196434:KID196439 KRY196434:KRZ196439 LBU196434:LBV196439 LLQ196434:LLR196439 LVM196434:LVN196439 MFI196434:MFJ196439 MPE196434:MPF196439 MZA196434:MZB196439 NIW196434:NIX196439 NSS196434:NST196439 OCO196434:OCP196439 OMK196434:OML196439 OWG196434:OWH196439 PGC196434:PGD196439 PPY196434:PPZ196439 PZU196434:PZV196439 QJQ196434:QJR196439 QTM196434:QTN196439 RDI196434:RDJ196439 RNE196434:RNF196439 RXA196434:RXB196439 SGW196434:SGX196439 SQS196434:SQT196439 TAO196434:TAP196439 TKK196434:TKL196439 TUG196434:TUH196439 UEC196434:UED196439 UNY196434:UNZ196439 UXU196434:UXV196439 VHQ196434:VHR196439 VRM196434:VRN196439 WBI196434:WBJ196439 WLE196434:WLF196439 WVA196434:WVB196439 H261970:I261975 IO261970:IP261975 SK261970:SL261975 ACG261970:ACH261975 AMC261970:AMD261975 AVY261970:AVZ261975 BFU261970:BFV261975 BPQ261970:BPR261975 BZM261970:BZN261975 CJI261970:CJJ261975 CTE261970:CTF261975 DDA261970:DDB261975 DMW261970:DMX261975 DWS261970:DWT261975 EGO261970:EGP261975 EQK261970:EQL261975 FAG261970:FAH261975 FKC261970:FKD261975 FTY261970:FTZ261975 GDU261970:GDV261975 GNQ261970:GNR261975 GXM261970:GXN261975 HHI261970:HHJ261975 HRE261970:HRF261975 IBA261970:IBB261975 IKW261970:IKX261975 IUS261970:IUT261975 JEO261970:JEP261975 JOK261970:JOL261975 JYG261970:JYH261975 KIC261970:KID261975 KRY261970:KRZ261975 LBU261970:LBV261975 LLQ261970:LLR261975 LVM261970:LVN261975 MFI261970:MFJ261975 MPE261970:MPF261975 MZA261970:MZB261975 NIW261970:NIX261975 NSS261970:NST261975 OCO261970:OCP261975 OMK261970:OML261975 OWG261970:OWH261975 PGC261970:PGD261975 PPY261970:PPZ261975 PZU261970:PZV261975 QJQ261970:QJR261975 QTM261970:QTN261975 RDI261970:RDJ261975 RNE261970:RNF261975 RXA261970:RXB261975 SGW261970:SGX261975 SQS261970:SQT261975 TAO261970:TAP261975 TKK261970:TKL261975 TUG261970:TUH261975 UEC261970:UED261975 UNY261970:UNZ261975 UXU261970:UXV261975 VHQ261970:VHR261975 VRM261970:VRN261975 WBI261970:WBJ261975 WLE261970:WLF261975 WVA261970:WVB261975 H327506:I327511 IO327506:IP327511 SK327506:SL327511 ACG327506:ACH327511 AMC327506:AMD327511 AVY327506:AVZ327511 BFU327506:BFV327511 BPQ327506:BPR327511 BZM327506:BZN327511 CJI327506:CJJ327511 CTE327506:CTF327511 DDA327506:DDB327511 DMW327506:DMX327511 DWS327506:DWT327511 EGO327506:EGP327511 EQK327506:EQL327511 FAG327506:FAH327511 FKC327506:FKD327511 FTY327506:FTZ327511 GDU327506:GDV327511 GNQ327506:GNR327511 GXM327506:GXN327511 HHI327506:HHJ327511 HRE327506:HRF327511 IBA327506:IBB327511 IKW327506:IKX327511 IUS327506:IUT327511 JEO327506:JEP327511 JOK327506:JOL327511 JYG327506:JYH327511 KIC327506:KID327511 KRY327506:KRZ327511 LBU327506:LBV327511 LLQ327506:LLR327511 LVM327506:LVN327511 MFI327506:MFJ327511 MPE327506:MPF327511 MZA327506:MZB327511 NIW327506:NIX327511 NSS327506:NST327511 OCO327506:OCP327511 OMK327506:OML327511 OWG327506:OWH327511 PGC327506:PGD327511 PPY327506:PPZ327511 PZU327506:PZV327511 QJQ327506:QJR327511 QTM327506:QTN327511 RDI327506:RDJ327511 RNE327506:RNF327511 RXA327506:RXB327511 SGW327506:SGX327511 SQS327506:SQT327511 TAO327506:TAP327511 TKK327506:TKL327511 TUG327506:TUH327511 UEC327506:UED327511 UNY327506:UNZ327511 UXU327506:UXV327511 VHQ327506:VHR327511 VRM327506:VRN327511 WBI327506:WBJ327511 WLE327506:WLF327511 WVA327506:WVB327511 H393042:I393047 IO393042:IP393047 SK393042:SL393047 ACG393042:ACH393047 AMC393042:AMD393047 AVY393042:AVZ393047 BFU393042:BFV393047 BPQ393042:BPR393047 BZM393042:BZN393047 CJI393042:CJJ393047 CTE393042:CTF393047 DDA393042:DDB393047 DMW393042:DMX393047 DWS393042:DWT393047 EGO393042:EGP393047 EQK393042:EQL393047 FAG393042:FAH393047 FKC393042:FKD393047 FTY393042:FTZ393047 GDU393042:GDV393047 GNQ393042:GNR393047 GXM393042:GXN393047 HHI393042:HHJ393047 HRE393042:HRF393047 IBA393042:IBB393047 IKW393042:IKX393047 IUS393042:IUT393047 JEO393042:JEP393047 JOK393042:JOL393047 JYG393042:JYH393047 KIC393042:KID393047 KRY393042:KRZ393047 LBU393042:LBV393047 LLQ393042:LLR393047 LVM393042:LVN393047 MFI393042:MFJ393047 MPE393042:MPF393047 MZA393042:MZB393047 NIW393042:NIX393047 NSS393042:NST393047 OCO393042:OCP393047 OMK393042:OML393047 OWG393042:OWH393047 PGC393042:PGD393047 PPY393042:PPZ393047 PZU393042:PZV393047 QJQ393042:QJR393047 QTM393042:QTN393047 RDI393042:RDJ393047 RNE393042:RNF393047 RXA393042:RXB393047 SGW393042:SGX393047 SQS393042:SQT393047 TAO393042:TAP393047 TKK393042:TKL393047 TUG393042:TUH393047 UEC393042:UED393047 UNY393042:UNZ393047 UXU393042:UXV393047 VHQ393042:VHR393047 VRM393042:VRN393047 WBI393042:WBJ393047 WLE393042:WLF393047 WVA393042:WVB393047 H458578:I458583 IO458578:IP458583 SK458578:SL458583 ACG458578:ACH458583 AMC458578:AMD458583 AVY458578:AVZ458583 BFU458578:BFV458583 BPQ458578:BPR458583 BZM458578:BZN458583 CJI458578:CJJ458583 CTE458578:CTF458583 DDA458578:DDB458583 DMW458578:DMX458583 DWS458578:DWT458583 EGO458578:EGP458583 EQK458578:EQL458583 FAG458578:FAH458583 FKC458578:FKD458583 FTY458578:FTZ458583 GDU458578:GDV458583 GNQ458578:GNR458583 GXM458578:GXN458583 HHI458578:HHJ458583 HRE458578:HRF458583 IBA458578:IBB458583 IKW458578:IKX458583 IUS458578:IUT458583 JEO458578:JEP458583 JOK458578:JOL458583 JYG458578:JYH458583 KIC458578:KID458583 KRY458578:KRZ458583 LBU458578:LBV458583 LLQ458578:LLR458583 LVM458578:LVN458583 MFI458578:MFJ458583 MPE458578:MPF458583 MZA458578:MZB458583 NIW458578:NIX458583 NSS458578:NST458583 OCO458578:OCP458583 OMK458578:OML458583 OWG458578:OWH458583 PGC458578:PGD458583 PPY458578:PPZ458583 PZU458578:PZV458583 QJQ458578:QJR458583 QTM458578:QTN458583 RDI458578:RDJ458583 RNE458578:RNF458583 RXA458578:RXB458583 SGW458578:SGX458583 SQS458578:SQT458583 TAO458578:TAP458583 TKK458578:TKL458583 TUG458578:TUH458583 UEC458578:UED458583 UNY458578:UNZ458583 UXU458578:UXV458583 VHQ458578:VHR458583 VRM458578:VRN458583 WBI458578:WBJ458583 WLE458578:WLF458583 WVA458578:WVB458583 H524114:I524119 IO524114:IP524119 SK524114:SL524119 ACG524114:ACH524119 AMC524114:AMD524119 AVY524114:AVZ524119 BFU524114:BFV524119 BPQ524114:BPR524119 BZM524114:BZN524119 CJI524114:CJJ524119 CTE524114:CTF524119 DDA524114:DDB524119 DMW524114:DMX524119 DWS524114:DWT524119 EGO524114:EGP524119 EQK524114:EQL524119 FAG524114:FAH524119 FKC524114:FKD524119 FTY524114:FTZ524119 GDU524114:GDV524119 GNQ524114:GNR524119 GXM524114:GXN524119 HHI524114:HHJ524119 HRE524114:HRF524119 IBA524114:IBB524119 IKW524114:IKX524119 IUS524114:IUT524119 JEO524114:JEP524119 JOK524114:JOL524119 JYG524114:JYH524119 KIC524114:KID524119 KRY524114:KRZ524119 LBU524114:LBV524119 LLQ524114:LLR524119 LVM524114:LVN524119 MFI524114:MFJ524119 MPE524114:MPF524119 MZA524114:MZB524119 NIW524114:NIX524119 NSS524114:NST524119 OCO524114:OCP524119 OMK524114:OML524119 OWG524114:OWH524119 PGC524114:PGD524119 PPY524114:PPZ524119 PZU524114:PZV524119 QJQ524114:QJR524119 QTM524114:QTN524119 RDI524114:RDJ524119 RNE524114:RNF524119 RXA524114:RXB524119 SGW524114:SGX524119 SQS524114:SQT524119 TAO524114:TAP524119 TKK524114:TKL524119 TUG524114:TUH524119 UEC524114:UED524119 UNY524114:UNZ524119 UXU524114:UXV524119 VHQ524114:VHR524119 VRM524114:VRN524119 WBI524114:WBJ524119 WLE524114:WLF524119 WVA524114:WVB524119 H589650:I589655 IO589650:IP589655 SK589650:SL589655 ACG589650:ACH589655 AMC589650:AMD589655 AVY589650:AVZ589655 BFU589650:BFV589655 BPQ589650:BPR589655 BZM589650:BZN589655 CJI589650:CJJ589655 CTE589650:CTF589655 DDA589650:DDB589655 DMW589650:DMX589655 DWS589650:DWT589655 EGO589650:EGP589655 EQK589650:EQL589655 FAG589650:FAH589655 FKC589650:FKD589655 FTY589650:FTZ589655 GDU589650:GDV589655 GNQ589650:GNR589655 GXM589650:GXN589655 HHI589650:HHJ589655 HRE589650:HRF589655 IBA589650:IBB589655 IKW589650:IKX589655 IUS589650:IUT589655 JEO589650:JEP589655 JOK589650:JOL589655 JYG589650:JYH589655 KIC589650:KID589655 KRY589650:KRZ589655 LBU589650:LBV589655 LLQ589650:LLR589655 LVM589650:LVN589655 MFI589650:MFJ589655 MPE589650:MPF589655 MZA589650:MZB589655 NIW589650:NIX589655 NSS589650:NST589655 OCO589650:OCP589655 OMK589650:OML589655 OWG589650:OWH589655 PGC589650:PGD589655 PPY589650:PPZ589655 PZU589650:PZV589655 QJQ589650:QJR589655 QTM589650:QTN589655 RDI589650:RDJ589655 RNE589650:RNF589655 RXA589650:RXB589655 SGW589650:SGX589655 SQS589650:SQT589655 TAO589650:TAP589655 TKK589650:TKL589655 TUG589650:TUH589655 UEC589650:UED589655 UNY589650:UNZ589655 UXU589650:UXV589655 VHQ589650:VHR589655 VRM589650:VRN589655 WBI589650:WBJ589655 WLE589650:WLF589655 WVA589650:WVB589655 H655186:I655191 IO655186:IP655191 SK655186:SL655191 ACG655186:ACH655191 AMC655186:AMD655191 AVY655186:AVZ655191 BFU655186:BFV655191 BPQ655186:BPR655191 BZM655186:BZN655191 CJI655186:CJJ655191 CTE655186:CTF655191 DDA655186:DDB655191 DMW655186:DMX655191 DWS655186:DWT655191 EGO655186:EGP655191 EQK655186:EQL655191 FAG655186:FAH655191 FKC655186:FKD655191 FTY655186:FTZ655191 GDU655186:GDV655191 GNQ655186:GNR655191 GXM655186:GXN655191 HHI655186:HHJ655191 HRE655186:HRF655191 IBA655186:IBB655191 IKW655186:IKX655191 IUS655186:IUT655191 JEO655186:JEP655191 JOK655186:JOL655191 JYG655186:JYH655191 KIC655186:KID655191 KRY655186:KRZ655191 LBU655186:LBV655191 LLQ655186:LLR655191 LVM655186:LVN655191 MFI655186:MFJ655191 MPE655186:MPF655191 MZA655186:MZB655191 NIW655186:NIX655191 NSS655186:NST655191 OCO655186:OCP655191 OMK655186:OML655191 OWG655186:OWH655191 PGC655186:PGD655191 PPY655186:PPZ655191 PZU655186:PZV655191 QJQ655186:QJR655191 QTM655186:QTN655191 RDI655186:RDJ655191 RNE655186:RNF655191 RXA655186:RXB655191 SGW655186:SGX655191 SQS655186:SQT655191 TAO655186:TAP655191 TKK655186:TKL655191 TUG655186:TUH655191 UEC655186:UED655191 UNY655186:UNZ655191 UXU655186:UXV655191 VHQ655186:VHR655191 VRM655186:VRN655191 WBI655186:WBJ655191 WLE655186:WLF655191 WVA655186:WVB655191 H720722:I720727 IO720722:IP720727 SK720722:SL720727 ACG720722:ACH720727 AMC720722:AMD720727 AVY720722:AVZ720727 BFU720722:BFV720727 BPQ720722:BPR720727 BZM720722:BZN720727 CJI720722:CJJ720727 CTE720722:CTF720727 DDA720722:DDB720727 DMW720722:DMX720727 DWS720722:DWT720727 EGO720722:EGP720727 EQK720722:EQL720727 FAG720722:FAH720727 FKC720722:FKD720727 FTY720722:FTZ720727 GDU720722:GDV720727 GNQ720722:GNR720727 GXM720722:GXN720727 HHI720722:HHJ720727 HRE720722:HRF720727 IBA720722:IBB720727 IKW720722:IKX720727 IUS720722:IUT720727 JEO720722:JEP720727 JOK720722:JOL720727 JYG720722:JYH720727 KIC720722:KID720727 KRY720722:KRZ720727 LBU720722:LBV720727 LLQ720722:LLR720727 LVM720722:LVN720727 MFI720722:MFJ720727 MPE720722:MPF720727 MZA720722:MZB720727 NIW720722:NIX720727 NSS720722:NST720727 OCO720722:OCP720727 OMK720722:OML720727 OWG720722:OWH720727 PGC720722:PGD720727 PPY720722:PPZ720727 PZU720722:PZV720727 QJQ720722:QJR720727 QTM720722:QTN720727 RDI720722:RDJ720727 RNE720722:RNF720727 RXA720722:RXB720727 SGW720722:SGX720727 SQS720722:SQT720727 TAO720722:TAP720727 TKK720722:TKL720727 TUG720722:TUH720727 UEC720722:UED720727 UNY720722:UNZ720727 UXU720722:UXV720727 VHQ720722:VHR720727 VRM720722:VRN720727 WBI720722:WBJ720727 WLE720722:WLF720727 WVA720722:WVB720727 H786258:I786263 IO786258:IP786263 SK786258:SL786263 ACG786258:ACH786263 AMC786258:AMD786263 AVY786258:AVZ786263 BFU786258:BFV786263 BPQ786258:BPR786263 BZM786258:BZN786263 CJI786258:CJJ786263 CTE786258:CTF786263 DDA786258:DDB786263 DMW786258:DMX786263 DWS786258:DWT786263 EGO786258:EGP786263 EQK786258:EQL786263 FAG786258:FAH786263 FKC786258:FKD786263 FTY786258:FTZ786263 GDU786258:GDV786263 GNQ786258:GNR786263 GXM786258:GXN786263 HHI786258:HHJ786263 HRE786258:HRF786263 IBA786258:IBB786263 IKW786258:IKX786263 IUS786258:IUT786263 JEO786258:JEP786263 JOK786258:JOL786263 JYG786258:JYH786263 KIC786258:KID786263 KRY786258:KRZ786263 LBU786258:LBV786263 LLQ786258:LLR786263 LVM786258:LVN786263 MFI786258:MFJ786263 MPE786258:MPF786263 MZA786258:MZB786263 NIW786258:NIX786263 NSS786258:NST786263 OCO786258:OCP786263 OMK786258:OML786263 OWG786258:OWH786263 PGC786258:PGD786263 PPY786258:PPZ786263 PZU786258:PZV786263 QJQ786258:QJR786263 QTM786258:QTN786263 RDI786258:RDJ786263 RNE786258:RNF786263 RXA786258:RXB786263 SGW786258:SGX786263 SQS786258:SQT786263 TAO786258:TAP786263 TKK786258:TKL786263 TUG786258:TUH786263 UEC786258:UED786263 UNY786258:UNZ786263 UXU786258:UXV786263 VHQ786258:VHR786263 VRM786258:VRN786263 WBI786258:WBJ786263 WLE786258:WLF786263 WVA786258:WVB786263 H851794:I851799 IO851794:IP851799 SK851794:SL851799 ACG851794:ACH851799 AMC851794:AMD851799 AVY851794:AVZ851799 BFU851794:BFV851799 BPQ851794:BPR851799 BZM851794:BZN851799 CJI851794:CJJ851799 CTE851794:CTF851799 DDA851794:DDB851799 DMW851794:DMX851799 DWS851794:DWT851799 EGO851794:EGP851799 EQK851794:EQL851799 FAG851794:FAH851799 FKC851794:FKD851799 FTY851794:FTZ851799 GDU851794:GDV851799 GNQ851794:GNR851799 GXM851794:GXN851799 HHI851794:HHJ851799 HRE851794:HRF851799 IBA851794:IBB851799 IKW851794:IKX851799 IUS851794:IUT851799 JEO851794:JEP851799 JOK851794:JOL851799 JYG851794:JYH851799 KIC851794:KID851799 KRY851794:KRZ851799 LBU851794:LBV851799 LLQ851794:LLR851799 LVM851794:LVN851799 MFI851794:MFJ851799 MPE851794:MPF851799 MZA851794:MZB851799 NIW851794:NIX851799 NSS851794:NST851799 OCO851794:OCP851799 OMK851794:OML851799 OWG851794:OWH851799 PGC851794:PGD851799 PPY851794:PPZ851799 PZU851794:PZV851799 QJQ851794:QJR851799 QTM851794:QTN851799 RDI851794:RDJ851799 RNE851794:RNF851799 RXA851794:RXB851799 SGW851794:SGX851799 SQS851794:SQT851799 TAO851794:TAP851799 TKK851794:TKL851799 TUG851794:TUH851799 UEC851794:UED851799 UNY851794:UNZ851799 UXU851794:UXV851799 VHQ851794:VHR851799 VRM851794:VRN851799 WBI851794:WBJ851799 WLE851794:WLF851799 WVA851794:WVB851799 H917330:I917335 IO917330:IP917335 SK917330:SL917335 ACG917330:ACH917335 AMC917330:AMD917335 AVY917330:AVZ917335 BFU917330:BFV917335 BPQ917330:BPR917335 BZM917330:BZN917335 CJI917330:CJJ917335 CTE917330:CTF917335 DDA917330:DDB917335 DMW917330:DMX917335 DWS917330:DWT917335 EGO917330:EGP917335 EQK917330:EQL917335 FAG917330:FAH917335 FKC917330:FKD917335 FTY917330:FTZ917335 GDU917330:GDV917335 GNQ917330:GNR917335 GXM917330:GXN917335 HHI917330:HHJ917335 HRE917330:HRF917335 IBA917330:IBB917335 IKW917330:IKX917335 IUS917330:IUT917335 JEO917330:JEP917335 JOK917330:JOL917335 JYG917330:JYH917335 KIC917330:KID917335 KRY917330:KRZ917335 LBU917330:LBV917335 LLQ917330:LLR917335 LVM917330:LVN917335 MFI917330:MFJ917335 MPE917330:MPF917335 MZA917330:MZB917335 NIW917330:NIX917335 NSS917330:NST917335 OCO917330:OCP917335 OMK917330:OML917335 OWG917330:OWH917335 PGC917330:PGD917335 PPY917330:PPZ917335 PZU917330:PZV917335 QJQ917330:QJR917335 QTM917330:QTN917335 RDI917330:RDJ917335 RNE917330:RNF917335 RXA917330:RXB917335 SGW917330:SGX917335 SQS917330:SQT917335 TAO917330:TAP917335 TKK917330:TKL917335 TUG917330:TUH917335 UEC917330:UED917335 UNY917330:UNZ917335 UXU917330:UXV917335 VHQ917330:VHR917335 VRM917330:VRN917335 WBI917330:WBJ917335 WLE917330:WLF917335 WVA917330:WVB917335 H982866:I982871 IO982866:IP982871 SK982866:SL982871 ACG982866:ACH982871 AMC982866:AMD982871 AVY982866:AVZ982871 BFU982866:BFV982871 BPQ982866:BPR982871 BZM982866:BZN982871 CJI982866:CJJ982871 CTE982866:CTF982871 DDA982866:DDB982871 DMW982866:DMX982871 DWS982866:DWT982871 EGO982866:EGP982871 EQK982866:EQL982871 FAG982866:FAH982871 FKC982866:FKD982871 FTY982866:FTZ982871 GDU982866:GDV982871 GNQ982866:GNR982871 GXM982866:GXN982871 HHI982866:HHJ982871 HRE982866:HRF982871 IBA982866:IBB982871 IKW982866:IKX982871 IUS982866:IUT982871 JEO982866:JEP982871 JOK982866:JOL982871 JYG982866:JYH982871 KIC982866:KID982871 KRY982866:KRZ982871 LBU982866:LBV982871 LLQ982866:LLR982871 LVM982866:LVN982871 MFI982866:MFJ982871 MPE982866:MPF982871 MZA982866:MZB982871 NIW982866:NIX982871 NSS982866:NST982871 OCO982866:OCP982871 OMK982866:OML982871 OWG982866:OWH982871 PGC982866:PGD982871 PPY982866:PPZ982871 PZU982866:PZV982871 QJQ982866:QJR982871 QTM982866:QTN982871 RDI982866:RDJ982871 RNE982866:RNF982871 RXA982866:RXB982871 SGW982866:SGX982871 SQS982866:SQT982871 TAO982866:TAP982871 TKK982866:TKL982871 TUG982866:TUH982871 UEC982866:UED982871 UNY982866:UNZ982871 UXU982866:UXV982871 VHQ982866:VHR982871 VRM982866:VRN982871 WBI982866:WBJ982871 WLE982866:WLF982871 WVA982866:WVB982871 H65369:I65374 IO65369:IP65374 SK65369:SL65374 ACG65369:ACH65374 AMC65369:AMD65374 AVY65369:AVZ65374 BFU65369:BFV65374 BPQ65369:BPR65374 BZM65369:BZN65374 CJI65369:CJJ65374 CTE65369:CTF65374 DDA65369:DDB65374 DMW65369:DMX65374 DWS65369:DWT65374 EGO65369:EGP65374 EQK65369:EQL65374 FAG65369:FAH65374 FKC65369:FKD65374 FTY65369:FTZ65374 GDU65369:GDV65374 GNQ65369:GNR65374 GXM65369:GXN65374 HHI65369:HHJ65374 HRE65369:HRF65374 IBA65369:IBB65374 IKW65369:IKX65374 IUS65369:IUT65374 JEO65369:JEP65374 JOK65369:JOL65374 JYG65369:JYH65374 KIC65369:KID65374 KRY65369:KRZ65374 LBU65369:LBV65374 LLQ65369:LLR65374 LVM65369:LVN65374 MFI65369:MFJ65374 MPE65369:MPF65374 MZA65369:MZB65374 NIW65369:NIX65374 NSS65369:NST65374 OCO65369:OCP65374 OMK65369:OML65374 OWG65369:OWH65374 PGC65369:PGD65374 PPY65369:PPZ65374 PZU65369:PZV65374 QJQ65369:QJR65374 QTM65369:QTN65374 RDI65369:RDJ65374 RNE65369:RNF65374 RXA65369:RXB65374 SGW65369:SGX65374 SQS65369:SQT65374 TAO65369:TAP65374 TKK65369:TKL65374 TUG65369:TUH65374 UEC65369:UED65374 UNY65369:UNZ65374 UXU65369:UXV65374 VHQ65369:VHR65374 VRM65369:VRN65374 WBI65369:WBJ65374 WLE65369:WLF65374 WVA65369:WVB65374 H130905:I130910 IO130905:IP130910 SK130905:SL130910 ACG130905:ACH130910 AMC130905:AMD130910 AVY130905:AVZ130910 BFU130905:BFV130910 BPQ130905:BPR130910 BZM130905:BZN130910 CJI130905:CJJ130910 CTE130905:CTF130910 DDA130905:DDB130910 DMW130905:DMX130910 DWS130905:DWT130910 EGO130905:EGP130910 EQK130905:EQL130910 FAG130905:FAH130910 FKC130905:FKD130910 FTY130905:FTZ130910 GDU130905:GDV130910 GNQ130905:GNR130910 GXM130905:GXN130910 HHI130905:HHJ130910 HRE130905:HRF130910 IBA130905:IBB130910 IKW130905:IKX130910 IUS130905:IUT130910 JEO130905:JEP130910 JOK130905:JOL130910 JYG130905:JYH130910 KIC130905:KID130910 KRY130905:KRZ130910 LBU130905:LBV130910 LLQ130905:LLR130910 LVM130905:LVN130910 MFI130905:MFJ130910 MPE130905:MPF130910 MZA130905:MZB130910 NIW130905:NIX130910 NSS130905:NST130910 OCO130905:OCP130910 OMK130905:OML130910 OWG130905:OWH130910 PGC130905:PGD130910 PPY130905:PPZ130910 PZU130905:PZV130910 QJQ130905:QJR130910 QTM130905:QTN130910 RDI130905:RDJ130910 RNE130905:RNF130910 RXA130905:RXB130910 SGW130905:SGX130910 SQS130905:SQT130910 TAO130905:TAP130910 TKK130905:TKL130910 TUG130905:TUH130910 UEC130905:UED130910 UNY130905:UNZ130910 UXU130905:UXV130910 VHQ130905:VHR130910 VRM130905:VRN130910 WBI130905:WBJ130910 WLE130905:WLF130910 WVA130905:WVB130910 H196441:I196446 IO196441:IP196446 SK196441:SL196446 ACG196441:ACH196446 AMC196441:AMD196446 AVY196441:AVZ196446 BFU196441:BFV196446 BPQ196441:BPR196446 BZM196441:BZN196446 CJI196441:CJJ196446 CTE196441:CTF196446 DDA196441:DDB196446 DMW196441:DMX196446 DWS196441:DWT196446 EGO196441:EGP196446 EQK196441:EQL196446 FAG196441:FAH196446 FKC196441:FKD196446 FTY196441:FTZ196446 GDU196441:GDV196446 GNQ196441:GNR196446 GXM196441:GXN196446 HHI196441:HHJ196446 HRE196441:HRF196446 IBA196441:IBB196446 IKW196441:IKX196446 IUS196441:IUT196446 JEO196441:JEP196446 JOK196441:JOL196446 JYG196441:JYH196446 KIC196441:KID196446 KRY196441:KRZ196446 LBU196441:LBV196446 LLQ196441:LLR196446 LVM196441:LVN196446 MFI196441:MFJ196446 MPE196441:MPF196446 MZA196441:MZB196446 NIW196441:NIX196446 NSS196441:NST196446 OCO196441:OCP196446 OMK196441:OML196446 OWG196441:OWH196446 PGC196441:PGD196446 PPY196441:PPZ196446 PZU196441:PZV196446 QJQ196441:QJR196446 QTM196441:QTN196446 RDI196441:RDJ196446 RNE196441:RNF196446 RXA196441:RXB196446 SGW196441:SGX196446 SQS196441:SQT196446 TAO196441:TAP196446 TKK196441:TKL196446 TUG196441:TUH196446 UEC196441:UED196446 UNY196441:UNZ196446 UXU196441:UXV196446 VHQ196441:VHR196446 VRM196441:VRN196446 WBI196441:WBJ196446 WLE196441:WLF196446 WVA196441:WVB196446 H261977:I261982 IO261977:IP261982 SK261977:SL261982 ACG261977:ACH261982 AMC261977:AMD261982 AVY261977:AVZ261982 BFU261977:BFV261982 BPQ261977:BPR261982 BZM261977:BZN261982 CJI261977:CJJ261982 CTE261977:CTF261982 DDA261977:DDB261982 DMW261977:DMX261982 DWS261977:DWT261982 EGO261977:EGP261982 EQK261977:EQL261982 FAG261977:FAH261982 FKC261977:FKD261982 FTY261977:FTZ261982 GDU261977:GDV261982 GNQ261977:GNR261982 GXM261977:GXN261982 HHI261977:HHJ261982 HRE261977:HRF261982 IBA261977:IBB261982 IKW261977:IKX261982 IUS261977:IUT261982 JEO261977:JEP261982 JOK261977:JOL261982 JYG261977:JYH261982 KIC261977:KID261982 KRY261977:KRZ261982 LBU261977:LBV261982 LLQ261977:LLR261982 LVM261977:LVN261982 MFI261977:MFJ261982 MPE261977:MPF261982 MZA261977:MZB261982 NIW261977:NIX261982 NSS261977:NST261982 OCO261977:OCP261982 OMK261977:OML261982 OWG261977:OWH261982 PGC261977:PGD261982 PPY261977:PPZ261982 PZU261977:PZV261982 QJQ261977:QJR261982 QTM261977:QTN261982 RDI261977:RDJ261982 RNE261977:RNF261982 RXA261977:RXB261982 SGW261977:SGX261982 SQS261977:SQT261982 TAO261977:TAP261982 TKK261977:TKL261982 TUG261977:TUH261982 UEC261977:UED261982 UNY261977:UNZ261982 UXU261977:UXV261982 VHQ261977:VHR261982 VRM261977:VRN261982 WBI261977:WBJ261982 WLE261977:WLF261982 WVA261977:WVB261982 H327513:I327518 IO327513:IP327518 SK327513:SL327518 ACG327513:ACH327518 AMC327513:AMD327518 AVY327513:AVZ327518 BFU327513:BFV327518 BPQ327513:BPR327518 BZM327513:BZN327518 CJI327513:CJJ327518 CTE327513:CTF327518 DDA327513:DDB327518 DMW327513:DMX327518 DWS327513:DWT327518 EGO327513:EGP327518 EQK327513:EQL327518 FAG327513:FAH327518 FKC327513:FKD327518 FTY327513:FTZ327518 GDU327513:GDV327518 GNQ327513:GNR327518 GXM327513:GXN327518 HHI327513:HHJ327518 HRE327513:HRF327518 IBA327513:IBB327518 IKW327513:IKX327518 IUS327513:IUT327518 JEO327513:JEP327518 JOK327513:JOL327518 JYG327513:JYH327518 KIC327513:KID327518 KRY327513:KRZ327518 LBU327513:LBV327518 LLQ327513:LLR327518 LVM327513:LVN327518 MFI327513:MFJ327518 MPE327513:MPF327518 MZA327513:MZB327518 NIW327513:NIX327518 NSS327513:NST327518 OCO327513:OCP327518 OMK327513:OML327518 OWG327513:OWH327518 PGC327513:PGD327518 PPY327513:PPZ327518 PZU327513:PZV327518 QJQ327513:QJR327518 QTM327513:QTN327518 RDI327513:RDJ327518 RNE327513:RNF327518 RXA327513:RXB327518 SGW327513:SGX327518 SQS327513:SQT327518 TAO327513:TAP327518 TKK327513:TKL327518 TUG327513:TUH327518 UEC327513:UED327518 UNY327513:UNZ327518 UXU327513:UXV327518 VHQ327513:VHR327518 VRM327513:VRN327518 WBI327513:WBJ327518 WLE327513:WLF327518 WVA327513:WVB327518 H393049:I393054 IO393049:IP393054 SK393049:SL393054 ACG393049:ACH393054 AMC393049:AMD393054 AVY393049:AVZ393054 BFU393049:BFV393054 BPQ393049:BPR393054 BZM393049:BZN393054 CJI393049:CJJ393054 CTE393049:CTF393054 DDA393049:DDB393054 DMW393049:DMX393054 DWS393049:DWT393054 EGO393049:EGP393054 EQK393049:EQL393054 FAG393049:FAH393054 FKC393049:FKD393054 FTY393049:FTZ393054 GDU393049:GDV393054 GNQ393049:GNR393054 GXM393049:GXN393054 HHI393049:HHJ393054 HRE393049:HRF393054 IBA393049:IBB393054 IKW393049:IKX393054 IUS393049:IUT393054 JEO393049:JEP393054 JOK393049:JOL393054 JYG393049:JYH393054 KIC393049:KID393054 KRY393049:KRZ393054 LBU393049:LBV393054 LLQ393049:LLR393054 LVM393049:LVN393054 MFI393049:MFJ393054 MPE393049:MPF393054 MZA393049:MZB393054 NIW393049:NIX393054 NSS393049:NST393054 OCO393049:OCP393054 OMK393049:OML393054 OWG393049:OWH393054 PGC393049:PGD393054 PPY393049:PPZ393054 PZU393049:PZV393054 QJQ393049:QJR393054 QTM393049:QTN393054 RDI393049:RDJ393054 RNE393049:RNF393054 RXA393049:RXB393054 SGW393049:SGX393054 SQS393049:SQT393054 TAO393049:TAP393054 TKK393049:TKL393054 TUG393049:TUH393054 UEC393049:UED393054 UNY393049:UNZ393054 UXU393049:UXV393054 VHQ393049:VHR393054 VRM393049:VRN393054 WBI393049:WBJ393054 WLE393049:WLF393054 WVA393049:WVB393054 H458585:I458590 IO458585:IP458590 SK458585:SL458590 ACG458585:ACH458590 AMC458585:AMD458590 AVY458585:AVZ458590 BFU458585:BFV458590 BPQ458585:BPR458590 BZM458585:BZN458590 CJI458585:CJJ458590 CTE458585:CTF458590 DDA458585:DDB458590 DMW458585:DMX458590 DWS458585:DWT458590 EGO458585:EGP458590 EQK458585:EQL458590 FAG458585:FAH458590 FKC458585:FKD458590 FTY458585:FTZ458590 GDU458585:GDV458590 GNQ458585:GNR458590 GXM458585:GXN458590 HHI458585:HHJ458590 HRE458585:HRF458590 IBA458585:IBB458590 IKW458585:IKX458590 IUS458585:IUT458590 JEO458585:JEP458590 JOK458585:JOL458590 JYG458585:JYH458590 KIC458585:KID458590 KRY458585:KRZ458590 LBU458585:LBV458590 LLQ458585:LLR458590 LVM458585:LVN458590 MFI458585:MFJ458590 MPE458585:MPF458590 MZA458585:MZB458590 NIW458585:NIX458590 NSS458585:NST458590 OCO458585:OCP458590 OMK458585:OML458590 OWG458585:OWH458590 PGC458585:PGD458590 PPY458585:PPZ458590 PZU458585:PZV458590 QJQ458585:QJR458590 QTM458585:QTN458590 RDI458585:RDJ458590 RNE458585:RNF458590 RXA458585:RXB458590 SGW458585:SGX458590 SQS458585:SQT458590 TAO458585:TAP458590 TKK458585:TKL458590 TUG458585:TUH458590 UEC458585:UED458590 UNY458585:UNZ458590 UXU458585:UXV458590 VHQ458585:VHR458590 VRM458585:VRN458590 WBI458585:WBJ458590 WLE458585:WLF458590 WVA458585:WVB458590 H524121:I524126 IO524121:IP524126 SK524121:SL524126 ACG524121:ACH524126 AMC524121:AMD524126 AVY524121:AVZ524126 BFU524121:BFV524126 BPQ524121:BPR524126 BZM524121:BZN524126 CJI524121:CJJ524126 CTE524121:CTF524126 DDA524121:DDB524126 DMW524121:DMX524126 DWS524121:DWT524126 EGO524121:EGP524126 EQK524121:EQL524126 FAG524121:FAH524126 FKC524121:FKD524126 FTY524121:FTZ524126 GDU524121:GDV524126 GNQ524121:GNR524126 GXM524121:GXN524126 HHI524121:HHJ524126 HRE524121:HRF524126 IBA524121:IBB524126 IKW524121:IKX524126 IUS524121:IUT524126 JEO524121:JEP524126 JOK524121:JOL524126 JYG524121:JYH524126 KIC524121:KID524126 KRY524121:KRZ524126 LBU524121:LBV524126 LLQ524121:LLR524126 LVM524121:LVN524126 MFI524121:MFJ524126 MPE524121:MPF524126 MZA524121:MZB524126 NIW524121:NIX524126 NSS524121:NST524126 OCO524121:OCP524126 OMK524121:OML524126 OWG524121:OWH524126 PGC524121:PGD524126 PPY524121:PPZ524126 PZU524121:PZV524126 QJQ524121:QJR524126 QTM524121:QTN524126 RDI524121:RDJ524126 RNE524121:RNF524126 RXA524121:RXB524126 SGW524121:SGX524126 SQS524121:SQT524126 TAO524121:TAP524126 TKK524121:TKL524126 TUG524121:TUH524126 UEC524121:UED524126 UNY524121:UNZ524126 UXU524121:UXV524126 VHQ524121:VHR524126 VRM524121:VRN524126 WBI524121:WBJ524126 WLE524121:WLF524126 WVA524121:WVB524126 H589657:I589662 IO589657:IP589662 SK589657:SL589662 ACG589657:ACH589662 AMC589657:AMD589662 AVY589657:AVZ589662 BFU589657:BFV589662 BPQ589657:BPR589662 BZM589657:BZN589662 CJI589657:CJJ589662 CTE589657:CTF589662 DDA589657:DDB589662 DMW589657:DMX589662 DWS589657:DWT589662 EGO589657:EGP589662 EQK589657:EQL589662 FAG589657:FAH589662 FKC589657:FKD589662 FTY589657:FTZ589662 GDU589657:GDV589662 GNQ589657:GNR589662 GXM589657:GXN589662 HHI589657:HHJ589662 HRE589657:HRF589662 IBA589657:IBB589662 IKW589657:IKX589662 IUS589657:IUT589662 JEO589657:JEP589662 JOK589657:JOL589662 JYG589657:JYH589662 KIC589657:KID589662 KRY589657:KRZ589662 LBU589657:LBV589662 LLQ589657:LLR589662 LVM589657:LVN589662 MFI589657:MFJ589662 MPE589657:MPF589662 MZA589657:MZB589662 NIW589657:NIX589662 NSS589657:NST589662 OCO589657:OCP589662 OMK589657:OML589662 OWG589657:OWH589662 PGC589657:PGD589662 PPY589657:PPZ589662 PZU589657:PZV589662 QJQ589657:QJR589662 QTM589657:QTN589662 RDI589657:RDJ589662 RNE589657:RNF589662 RXA589657:RXB589662 SGW589657:SGX589662 SQS589657:SQT589662 TAO589657:TAP589662 TKK589657:TKL589662 TUG589657:TUH589662 UEC589657:UED589662 UNY589657:UNZ589662 UXU589657:UXV589662 VHQ589657:VHR589662 VRM589657:VRN589662 WBI589657:WBJ589662 WLE589657:WLF589662 WVA589657:WVB589662 H655193:I655198 IO655193:IP655198 SK655193:SL655198 ACG655193:ACH655198 AMC655193:AMD655198 AVY655193:AVZ655198 BFU655193:BFV655198 BPQ655193:BPR655198 BZM655193:BZN655198 CJI655193:CJJ655198 CTE655193:CTF655198 DDA655193:DDB655198 DMW655193:DMX655198 DWS655193:DWT655198 EGO655193:EGP655198 EQK655193:EQL655198 FAG655193:FAH655198 FKC655193:FKD655198 FTY655193:FTZ655198 GDU655193:GDV655198 GNQ655193:GNR655198 GXM655193:GXN655198 HHI655193:HHJ655198 HRE655193:HRF655198 IBA655193:IBB655198 IKW655193:IKX655198 IUS655193:IUT655198 JEO655193:JEP655198 JOK655193:JOL655198 JYG655193:JYH655198 KIC655193:KID655198 KRY655193:KRZ655198 LBU655193:LBV655198 LLQ655193:LLR655198 LVM655193:LVN655198 MFI655193:MFJ655198 MPE655193:MPF655198 MZA655193:MZB655198 NIW655193:NIX655198 NSS655193:NST655198 OCO655193:OCP655198 OMK655193:OML655198 OWG655193:OWH655198 PGC655193:PGD655198 PPY655193:PPZ655198 PZU655193:PZV655198 QJQ655193:QJR655198 QTM655193:QTN655198 RDI655193:RDJ655198 RNE655193:RNF655198 RXA655193:RXB655198 SGW655193:SGX655198 SQS655193:SQT655198 TAO655193:TAP655198 TKK655193:TKL655198 TUG655193:TUH655198 UEC655193:UED655198 UNY655193:UNZ655198 UXU655193:UXV655198 VHQ655193:VHR655198 VRM655193:VRN655198 WBI655193:WBJ655198 WLE655193:WLF655198 WVA655193:WVB655198 H720729:I720734 IO720729:IP720734 SK720729:SL720734 ACG720729:ACH720734 AMC720729:AMD720734 AVY720729:AVZ720734 BFU720729:BFV720734 BPQ720729:BPR720734 BZM720729:BZN720734 CJI720729:CJJ720734 CTE720729:CTF720734 DDA720729:DDB720734 DMW720729:DMX720734 DWS720729:DWT720734 EGO720729:EGP720734 EQK720729:EQL720734 FAG720729:FAH720734 FKC720729:FKD720734 FTY720729:FTZ720734 GDU720729:GDV720734 GNQ720729:GNR720734 GXM720729:GXN720734 HHI720729:HHJ720734 HRE720729:HRF720734 IBA720729:IBB720734 IKW720729:IKX720734 IUS720729:IUT720734 JEO720729:JEP720734 JOK720729:JOL720734 JYG720729:JYH720734 KIC720729:KID720734 KRY720729:KRZ720734 LBU720729:LBV720734 LLQ720729:LLR720734 LVM720729:LVN720734 MFI720729:MFJ720734 MPE720729:MPF720734 MZA720729:MZB720734 NIW720729:NIX720734 NSS720729:NST720734 OCO720729:OCP720734 OMK720729:OML720734 OWG720729:OWH720734 PGC720729:PGD720734 PPY720729:PPZ720734 PZU720729:PZV720734 QJQ720729:QJR720734 QTM720729:QTN720734 RDI720729:RDJ720734 RNE720729:RNF720734 RXA720729:RXB720734 SGW720729:SGX720734 SQS720729:SQT720734 TAO720729:TAP720734 TKK720729:TKL720734 TUG720729:TUH720734 UEC720729:UED720734 UNY720729:UNZ720734 UXU720729:UXV720734 VHQ720729:VHR720734 VRM720729:VRN720734 WBI720729:WBJ720734 WLE720729:WLF720734 WVA720729:WVB720734 H786265:I786270 IO786265:IP786270 SK786265:SL786270 ACG786265:ACH786270 AMC786265:AMD786270 AVY786265:AVZ786270 BFU786265:BFV786270 BPQ786265:BPR786270 BZM786265:BZN786270 CJI786265:CJJ786270 CTE786265:CTF786270 DDA786265:DDB786270 DMW786265:DMX786270 DWS786265:DWT786270 EGO786265:EGP786270 EQK786265:EQL786270 FAG786265:FAH786270 FKC786265:FKD786270 FTY786265:FTZ786270 GDU786265:GDV786270 GNQ786265:GNR786270 GXM786265:GXN786270 HHI786265:HHJ786270 HRE786265:HRF786270 IBA786265:IBB786270 IKW786265:IKX786270 IUS786265:IUT786270 JEO786265:JEP786270 JOK786265:JOL786270 JYG786265:JYH786270 KIC786265:KID786270 KRY786265:KRZ786270 LBU786265:LBV786270 LLQ786265:LLR786270 LVM786265:LVN786270 MFI786265:MFJ786270 MPE786265:MPF786270 MZA786265:MZB786270 NIW786265:NIX786270 NSS786265:NST786270 OCO786265:OCP786270 OMK786265:OML786270 OWG786265:OWH786270 PGC786265:PGD786270 PPY786265:PPZ786270 PZU786265:PZV786270 QJQ786265:QJR786270 QTM786265:QTN786270 RDI786265:RDJ786270 RNE786265:RNF786270 RXA786265:RXB786270 SGW786265:SGX786270 SQS786265:SQT786270 TAO786265:TAP786270 TKK786265:TKL786270 TUG786265:TUH786270 UEC786265:UED786270 UNY786265:UNZ786270 UXU786265:UXV786270 VHQ786265:VHR786270 VRM786265:VRN786270 WBI786265:WBJ786270 WLE786265:WLF786270 WVA786265:WVB786270 H851801:I851806 IO851801:IP851806 SK851801:SL851806 ACG851801:ACH851806 AMC851801:AMD851806 AVY851801:AVZ851806 BFU851801:BFV851806 BPQ851801:BPR851806 BZM851801:BZN851806 CJI851801:CJJ851806 CTE851801:CTF851806 DDA851801:DDB851806 DMW851801:DMX851806 DWS851801:DWT851806 EGO851801:EGP851806 EQK851801:EQL851806 FAG851801:FAH851806 FKC851801:FKD851806 FTY851801:FTZ851806 GDU851801:GDV851806 GNQ851801:GNR851806 GXM851801:GXN851806 HHI851801:HHJ851806 HRE851801:HRF851806 IBA851801:IBB851806 IKW851801:IKX851806 IUS851801:IUT851806 JEO851801:JEP851806 JOK851801:JOL851806 JYG851801:JYH851806 KIC851801:KID851806 KRY851801:KRZ851806 LBU851801:LBV851806 LLQ851801:LLR851806 LVM851801:LVN851806 MFI851801:MFJ851806 MPE851801:MPF851806 MZA851801:MZB851806 NIW851801:NIX851806 NSS851801:NST851806 OCO851801:OCP851806 OMK851801:OML851806 OWG851801:OWH851806 PGC851801:PGD851806 PPY851801:PPZ851806 PZU851801:PZV851806 QJQ851801:QJR851806 QTM851801:QTN851806 RDI851801:RDJ851806 RNE851801:RNF851806 RXA851801:RXB851806 SGW851801:SGX851806 SQS851801:SQT851806 TAO851801:TAP851806 TKK851801:TKL851806 TUG851801:TUH851806 UEC851801:UED851806 UNY851801:UNZ851806 UXU851801:UXV851806 VHQ851801:VHR851806 VRM851801:VRN851806 WBI851801:WBJ851806 WLE851801:WLF851806 WVA851801:WVB851806 H917337:I917342 IO917337:IP917342 SK917337:SL917342 ACG917337:ACH917342 AMC917337:AMD917342 AVY917337:AVZ917342 BFU917337:BFV917342 BPQ917337:BPR917342 BZM917337:BZN917342 CJI917337:CJJ917342 CTE917337:CTF917342 DDA917337:DDB917342 DMW917337:DMX917342 DWS917337:DWT917342 EGO917337:EGP917342 EQK917337:EQL917342 FAG917337:FAH917342 FKC917337:FKD917342 FTY917337:FTZ917342 GDU917337:GDV917342 GNQ917337:GNR917342 GXM917337:GXN917342 HHI917337:HHJ917342 HRE917337:HRF917342 IBA917337:IBB917342 IKW917337:IKX917342 IUS917337:IUT917342 JEO917337:JEP917342 JOK917337:JOL917342 JYG917337:JYH917342 KIC917337:KID917342 KRY917337:KRZ917342 LBU917337:LBV917342 LLQ917337:LLR917342 LVM917337:LVN917342 MFI917337:MFJ917342 MPE917337:MPF917342 MZA917337:MZB917342 NIW917337:NIX917342 NSS917337:NST917342 OCO917337:OCP917342 OMK917337:OML917342 OWG917337:OWH917342 PGC917337:PGD917342 PPY917337:PPZ917342 PZU917337:PZV917342 QJQ917337:QJR917342 QTM917337:QTN917342 RDI917337:RDJ917342 RNE917337:RNF917342 RXA917337:RXB917342 SGW917337:SGX917342 SQS917337:SQT917342 TAO917337:TAP917342 TKK917337:TKL917342 TUG917337:TUH917342 UEC917337:UED917342 UNY917337:UNZ917342 UXU917337:UXV917342 VHQ917337:VHR917342 VRM917337:VRN917342 WBI917337:WBJ917342 WLE917337:WLF917342 WVA917337:WVB917342 H982873:I982878 IO982873:IP982878 SK982873:SL982878 ACG982873:ACH982878 AMC982873:AMD982878 AVY982873:AVZ982878 BFU982873:BFV982878 BPQ982873:BPR982878 BZM982873:BZN982878 CJI982873:CJJ982878 CTE982873:CTF982878 DDA982873:DDB982878 DMW982873:DMX982878 DWS982873:DWT982878 EGO982873:EGP982878 EQK982873:EQL982878 FAG982873:FAH982878 FKC982873:FKD982878 FTY982873:FTZ982878 GDU982873:GDV982878 GNQ982873:GNR982878 GXM982873:GXN982878 HHI982873:HHJ982878 HRE982873:HRF982878 IBA982873:IBB982878 IKW982873:IKX982878 IUS982873:IUT982878 JEO982873:JEP982878 JOK982873:JOL982878 JYG982873:JYH982878 KIC982873:KID982878 KRY982873:KRZ982878 LBU982873:LBV982878 LLQ982873:LLR982878 LVM982873:LVN982878 MFI982873:MFJ982878 MPE982873:MPF982878 MZA982873:MZB982878 NIW982873:NIX982878 NSS982873:NST982878 OCO982873:OCP982878 OMK982873:OML982878 OWG982873:OWH982878 PGC982873:PGD982878 PPY982873:PPZ982878 PZU982873:PZV982878 QJQ982873:QJR982878 QTM982873:QTN982878 RDI982873:RDJ982878 RNE982873:RNF982878 RXA982873:RXB982878 SGW982873:SGX982878 SQS982873:SQT982878 TAO982873:TAP982878 TKK982873:TKL982878 TUG982873:TUH982878 UEC982873:UED982878 UNY982873:UNZ982878 UXU982873:UXV982878 VHQ982873:VHR982878 VRM982873:VRN982878 WBI982873:WBJ982878 WLE982873:WLF982878 WVA982873:WVB982878 H65376:I65405 IO65376:IP65405 SK65376:SL65405 ACG65376:ACH65405 AMC65376:AMD65405 AVY65376:AVZ65405 BFU65376:BFV65405 BPQ65376:BPR65405 BZM65376:BZN65405 CJI65376:CJJ65405 CTE65376:CTF65405 DDA65376:DDB65405 DMW65376:DMX65405 DWS65376:DWT65405 EGO65376:EGP65405 EQK65376:EQL65405 FAG65376:FAH65405 FKC65376:FKD65405 FTY65376:FTZ65405 GDU65376:GDV65405 GNQ65376:GNR65405 GXM65376:GXN65405 HHI65376:HHJ65405 HRE65376:HRF65405 IBA65376:IBB65405 IKW65376:IKX65405 IUS65376:IUT65405 JEO65376:JEP65405 JOK65376:JOL65405 JYG65376:JYH65405 KIC65376:KID65405 KRY65376:KRZ65405 LBU65376:LBV65405 LLQ65376:LLR65405 LVM65376:LVN65405 MFI65376:MFJ65405 MPE65376:MPF65405 MZA65376:MZB65405 NIW65376:NIX65405 NSS65376:NST65405 OCO65376:OCP65405 OMK65376:OML65405 OWG65376:OWH65405 PGC65376:PGD65405 PPY65376:PPZ65405 PZU65376:PZV65405 QJQ65376:QJR65405 QTM65376:QTN65405 RDI65376:RDJ65405 RNE65376:RNF65405 RXA65376:RXB65405 SGW65376:SGX65405 SQS65376:SQT65405 TAO65376:TAP65405 TKK65376:TKL65405 TUG65376:TUH65405 UEC65376:UED65405 UNY65376:UNZ65405 UXU65376:UXV65405 VHQ65376:VHR65405 VRM65376:VRN65405 WBI65376:WBJ65405 WLE65376:WLF65405 WVA65376:WVB65405 H130912:I130941 IO130912:IP130941 SK130912:SL130941 ACG130912:ACH130941 AMC130912:AMD130941 AVY130912:AVZ130941 BFU130912:BFV130941 BPQ130912:BPR130941 BZM130912:BZN130941 CJI130912:CJJ130941 CTE130912:CTF130941 DDA130912:DDB130941 DMW130912:DMX130941 DWS130912:DWT130941 EGO130912:EGP130941 EQK130912:EQL130941 FAG130912:FAH130941 FKC130912:FKD130941 FTY130912:FTZ130941 GDU130912:GDV130941 GNQ130912:GNR130941 GXM130912:GXN130941 HHI130912:HHJ130941 HRE130912:HRF130941 IBA130912:IBB130941 IKW130912:IKX130941 IUS130912:IUT130941 JEO130912:JEP130941 JOK130912:JOL130941 JYG130912:JYH130941 KIC130912:KID130941 KRY130912:KRZ130941 LBU130912:LBV130941 LLQ130912:LLR130941 LVM130912:LVN130941 MFI130912:MFJ130941 MPE130912:MPF130941 MZA130912:MZB130941 NIW130912:NIX130941 NSS130912:NST130941 OCO130912:OCP130941 OMK130912:OML130941 OWG130912:OWH130941 PGC130912:PGD130941 PPY130912:PPZ130941 PZU130912:PZV130941 QJQ130912:QJR130941 QTM130912:QTN130941 RDI130912:RDJ130941 RNE130912:RNF130941 RXA130912:RXB130941 SGW130912:SGX130941 SQS130912:SQT130941 TAO130912:TAP130941 TKK130912:TKL130941 TUG130912:TUH130941 UEC130912:UED130941 UNY130912:UNZ130941 UXU130912:UXV130941 VHQ130912:VHR130941 VRM130912:VRN130941 WBI130912:WBJ130941 WLE130912:WLF130941 WVA130912:WVB130941 H196448:I196477 IO196448:IP196477 SK196448:SL196477 ACG196448:ACH196477 AMC196448:AMD196477 AVY196448:AVZ196477 BFU196448:BFV196477 BPQ196448:BPR196477 BZM196448:BZN196477 CJI196448:CJJ196477 CTE196448:CTF196477 DDA196448:DDB196477 DMW196448:DMX196477 DWS196448:DWT196477 EGO196448:EGP196477 EQK196448:EQL196477 FAG196448:FAH196477 FKC196448:FKD196477 FTY196448:FTZ196477 GDU196448:GDV196477 GNQ196448:GNR196477 GXM196448:GXN196477 HHI196448:HHJ196477 HRE196448:HRF196477 IBA196448:IBB196477 IKW196448:IKX196477 IUS196448:IUT196477 JEO196448:JEP196477 JOK196448:JOL196477 JYG196448:JYH196477 KIC196448:KID196477 KRY196448:KRZ196477 LBU196448:LBV196477 LLQ196448:LLR196477 LVM196448:LVN196477 MFI196448:MFJ196477 MPE196448:MPF196477 MZA196448:MZB196477 NIW196448:NIX196477 NSS196448:NST196477 OCO196448:OCP196477 OMK196448:OML196477 OWG196448:OWH196477 PGC196448:PGD196477 PPY196448:PPZ196477 PZU196448:PZV196477 QJQ196448:QJR196477 QTM196448:QTN196477 RDI196448:RDJ196477 RNE196448:RNF196477 RXA196448:RXB196477 SGW196448:SGX196477 SQS196448:SQT196477 TAO196448:TAP196477 TKK196448:TKL196477 TUG196448:TUH196477 UEC196448:UED196477 UNY196448:UNZ196477 UXU196448:UXV196477 VHQ196448:VHR196477 VRM196448:VRN196477 WBI196448:WBJ196477 WLE196448:WLF196477 WVA196448:WVB196477 H261984:I262013 IO261984:IP262013 SK261984:SL262013 ACG261984:ACH262013 AMC261984:AMD262013 AVY261984:AVZ262013 BFU261984:BFV262013 BPQ261984:BPR262013 BZM261984:BZN262013 CJI261984:CJJ262013 CTE261984:CTF262013 DDA261984:DDB262013 DMW261984:DMX262013 DWS261984:DWT262013 EGO261984:EGP262013 EQK261984:EQL262013 FAG261984:FAH262013 FKC261984:FKD262013 FTY261984:FTZ262013 GDU261984:GDV262013 GNQ261984:GNR262013 GXM261984:GXN262013 HHI261984:HHJ262013 HRE261984:HRF262013 IBA261984:IBB262013 IKW261984:IKX262013 IUS261984:IUT262013 JEO261984:JEP262013 JOK261984:JOL262013 JYG261984:JYH262013 KIC261984:KID262013 KRY261984:KRZ262013 LBU261984:LBV262013 LLQ261984:LLR262013 LVM261984:LVN262013 MFI261984:MFJ262013 MPE261984:MPF262013 MZA261984:MZB262013 NIW261984:NIX262013 NSS261984:NST262013 OCO261984:OCP262013 OMK261984:OML262013 OWG261984:OWH262013 PGC261984:PGD262013 PPY261984:PPZ262013 PZU261984:PZV262013 QJQ261984:QJR262013 QTM261984:QTN262013 RDI261984:RDJ262013 RNE261984:RNF262013 RXA261984:RXB262013 SGW261984:SGX262013 SQS261984:SQT262013 TAO261984:TAP262013 TKK261984:TKL262013 TUG261984:TUH262013 UEC261984:UED262013 UNY261984:UNZ262013 UXU261984:UXV262013 VHQ261984:VHR262013 VRM261984:VRN262013 WBI261984:WBJ262013 WLE261984:WLF262013 WVA261984:WVB262013 H327520:I327549 IO327520:IP327549 SK327520:SL327549 ACG327520:ACH327549 AMC327520:AMD327549 AVY327520:AVZ327549 BFU327520:BFV327549 BPQ327520:BPR327549 BZM327520:BZN327549 CJI327520:CJJ327549 CTE327520:CTF327549 DDA327520:DDB327549 DMW327520:DMX327549 DWS327520:DWT327549 EGO327520:EGP327549 EQK327520:EQL327549 FAG327520:FAH327549 FKC327520:FKD327549 FTY327520:FTZ327549 GDU327520:GDV327549 GNQ327520:GNR327549 GXM327520:GXN327549 HHI327520:HHJ327549 HRE327520:HRF327549 IBA327520:IBB327549 IKW327520:IKX327549 IUS327520:IUT327549 JEO327520:JEP327549 JOK327520:JOL327549 JYG327520:JYH327549 KIC327520:KID327549 KRY327520:KRZ327549 LBU327520:LBV327549 LLQ327520:LLR327549 LVM327520:LVN327549 MFI327520:MFJ327549 MPE327520:MPF327549 MZA327520:MZB327549 NIW327520:NIX327549 NSS327520:NST327549 OCO327520:OCP327549 OMK327520:OML327549 OWG327520:OWH327549 PGC327520:PGD327549 PPY327520:PPZ327549 PZU327520:PZV327549 QJQ327520:QJR327549 QTM327520:QTN327549 RDI327520:RDJ327549 RNE327520:RNF327549 RXA327520:RXB327549 SGW327520:SGX327549 SQS327520:SQT327549 TAO327520:TAP327549 TKK327520:TKL327549 TUG327520:TUH327549 UEC327520:UED327549 UNY327520:UNZ327549 UXU327520:UXV327549 VHQ327520:VHR327549 VRM327520:VRN327549 WBI327520:WBJ327549 WLE327520:WLF327549 WVA327520:WVB327549 H393056:I393085 IO393056:IP393085 SK393056:SL393085 ACG393056:ACH393085 AMC393056:AMD393085 AVY393056:AVZ393085 BFU393056:BFV393085 BPQ393056:BPR393085 BZM393056:BZN393085 CJI393056:CJJ393085 CTE393056:CTF393085 DDA393056:DDB393085 DMW393056:DMX393085 DWS393056:DWT393085 EGO393056:EGP393085 EQK393056:EQL393085 FAG393056:FAH393085 FKC393056:FKD393085 FTY393056:FTZ393085 GDU393056:GDV393085 GNQ393056:GNR393085 GXM393056:GXN393085 HHI393056:HHJ393085 HRE393056:HRF393085 IBA393056:IBB393085 IKW393056:IKX393085 IUS393056:IUT393085 JEO393056:JEP393085 JOK393056:JOL393085 JYG393056:JYH393085 KIC393056:KID393085 KRY393056:KRZ393085 LBU393056:LBV393085 LLQ393056:LLR393085 LVM393056:LVN393085 MFI393056:MFJ393085 MPE393056:MPF393085 MZA393056:MZB393085 NIW393056:NIX393085 NSS393056:NST393085 OCO393056:OCP393085 OMK393056:OML393085 OWG393056:OWH393085 PGC393056:PGD393085 PPY393056:PPZ393085 PZU393056:PZV393085 QJQ393056:QJR393085 QTM393056:QTN393085 RDI393056:RDJ393085 RNE393056:RNF393085 RXA393056:RXB393085 SGW393056:SGX393085 SQS393056:SQT393085 TAO393056:TAP393085 TKK393056:TKL393085 TUG393056:TUH393085 UEC393056:UED393085 UNY393056:UNZ393085 UXU393056:UXV393085 VHQ393056:VHR393085 VRM393056:VRN393085 WBI393056:WBJ393085 WLE393056:WLF393085 WVA393056:WVB393085 H458592:I458621 IO458592:IP458621 SK458592:SL458621 ACG458592:ACH458621 AMC458592:AMD458621 AVY458592:AVZ458621 BFU458592:BFV458621 BPQ458592:BPR458621 BZM458592:BZN458621 CJI458592:CJJ458621 CTE458592:CTF458621 DDA458592:DDB458621 DMW458592:DMX458621 DWS458592:DWT458621 EGO458592:EGP458621 EQK458592:EQL458621 FAG458592:FAH458621 FKC458592:FKD458621 FTY458592:FTZ458621 GDU458592:GDV458621 GNQ458592:GNR458621 GXM458592:GXN458621 HHI458592:HHJ458621 HRE458592:HRF458621 IBA458592:IBB458621 IKW458592:IKX458621 IUS458592:IUT458621 JEO458592:JEP458621 JOK458592:JOL458621 JYG458592:JYH458621 KIC458592:KID458621 KRY458592:KRZ458621 LBU458592:LBV458621 LLQ458592:LLR458621 LVM458592:LVN458621 MFI458592:MFJ458621 MPE458592:MPF458621 MZA458592:MZB458621 NIW458592:NIX458621 NSS458592:NST458621 OCO458592:OCP458621 OMK458592:OML458621 OWG458592:OWH458621 PGC458592:PGD458621 PPY458592:PPZ458621 PZU458592:PZV458621 QJQ458592:QJR458621 QTM458592:QTN458621 RDI458592:RDJ458621 RNE458592:RNF458621 RXA458592:RXB458621 SGW458592:SGX458621 SQS458592:SQT458621 TAO458592:TAP458621 TKK458592:TKL458621 TUG458592:TUH458621 UEC458592:UED458621 UNY458592:UNZ458621 UXU458592:UXV458621 VHQ458592:VHR458621 VRM458592:VRN458621 WBI458592:WBJ458621 WLE458592:WLF458621 WVA458592:WVB458621 H524128:I524157 IO524128:IP524157 SK524128:SL524157 ACG524128:ACH524157 AMC524128:AMD524157 AVY524128:AVZ524157 BFU524128:BFV524157 BPQ524128:BPR524157 BZM524128:BZN524157 CJI524128:CJJ524157 CTE524128:CTF524157 DDA524128:DDB524157 DMW524128:DMX524157 DWS524128:DWT524157 EGO524128:EGP524157 EQK524128:EQL524157 FAG524128:FAH524157 FKC524128:FKD524157 FTY524128:FTZ524157 GDU524128:GDV524157 GNQ524128:GNR524157 GXM524128:GXN524157 HHI524128:HHJ524157 HRE524128:HRF524157 IBA524128:IBB524157 IKW524128:IKX524157 IUS524128:IUT524157 JEO524128:JEP524157 JOK524128:JOL524157 JYG524128:JYH524157 KIC524128:KID524157 KRY524128:KRZ524157 LBU524128:LBV524157 LLQ524128:LLR524157 LVM524128:LVN524157 MFI524128:MFJ524157 MPE524128:MPF524157 MZA524128:MZB524157 NIW524128:NIX524157 NSS524128:NST524157 OCO524128:OCP524157 OMK524128:OML524157 OWG524128:OWH524157 PGC524128:PGD524157 PPY524128:PPZ524157 PZU524128:PZV524157 QJQ524128:QJR524157 QTM524128:QTN524157 RDI524128:RDJ524157 RNE524128:RNF524157 RXA524128:RXB524157 SGW524128:SGX524157 SQS524128:SQT524157 TAO524128:TAP524157 TKK524128:TKL524157 TUG524128:TUH524157 UEC524128:UED524157 UNY524128:UNZ524157 UXU524128:UXV524157 VHQ524128:VHR524157 VRM524128:VRN524157 WBI524128:WBJ524157 WLE524128:WLF524157 WVA524128:WVB524157 H589664:I589693 IO589664:IP589693 SK589664:SL589693 ACG589664:ACH589693 AMC589664:AMD589693 AVY589664:AVZ589693 BFU589664:BFV589693 BPQ589664:BPR589693 BZM589664:BZN589693 CJI589664:CJJ589693 CTE589664:CTF589693 DDA589664:DDB589693 DMW589664:DMX589693 DWS589664:DWT589693 EGO589664:EGP589693 EQK589664:EQL589693 FAG589664:FAH589693 FKC589664:FKD589693 FTY589664:FTZ589693 GDU589664:GDV589693 GNQ589664:GNR589693 GXM589664:GXN589693 HHI589664:HHJ589693 HRE589664:HRF589693 IBA589664:IBB589693 IKW589664:IKX589693 IUS589664:IUT589693 JEO589664:JEP589693 JOK589664:JOL589693 JYG589664:JYH589693 KIC589664:KID589693 KRY589664:KRZ589693 LBU589664:LBV589693 LLQ589664:LLR589693 LVM589664:LVN589693 MFI589664:MFJ589693 MPE589664:MPF589693 MZA589664:MZB589693 NIW589664:NIX589693 NSS589664:NST589693 OCO589664:OCP589693 OMK589664:OML589693 OWG589664:OWH589693 PGC589664:PGD589693 PPY589664:PPZ589693 PZU589664:PZV589693 QJQ589664:QJR589693 QTM589664:QTN589693 RDI589664:RDJ589693 RNE589664:RNF589693 RXA589664:RXB589693 SGW589664:SGX589693 SQS589664:SQT589693 TAO589664:TAP589693 TKK589664:TKL589693 TUG589664:TUH589693 UEC589664:UED589693 UNY589664:UNZ589693 UXU589664:UXV589693 VHQ589664:VHR589693 VRM589664:VRN589693 WBI589664:WBJ589693 WLE589664:WLF589693 WVA589664:WVB589693 H655200:I655229 IO655200:IP655229 SK655200:SL655229 ACG655200:ACH655229 AMC655200:AMD655229 AVY655200:AVZ655229 BFU655200:BFV655229 BPQ655200:BPR655229 BZM655200:BZN655229 CJI655200:CJJ655229 CTE655200:CTF655229 DDA655200:DDB655229 DMW655200:DMX655229 DWS655200:DWT655229 EGO655200:EGP655229 EQK655200:EQL655229 FAG655200:FAH655229 FKC655200:FKD655229 FTY655200:FTZ655229 GDU655200:GDV655229 GNQ655200:GNR655229 GXM655200:GXN655229 HHI655200:HHJ655229 HRE655200:HRF655229 IBA655200:IBB655229 IKW655200:IKX655229 IUS655200:IUT655229 JEO655200:JEP655229 JOK655200:JOL655229 JYG655200:JYH655229 KIC655200:KID655229 KRY655200:KRZ655229 LBU655200:LBV655229 LLQ655200:LLR655229 LVM655200:LVN655229 MFI655200:MFJ655229 MPE655200:MPF655229 MZA655200:MZB655229 NIW655200:NIX655229 NSS655200:NST655229 OCO655200:OCP655229 OMK655200:OML655229 OWG655200:OWH655229 PGC655200:PGD655229 PPY655200:PPZ655229 PZU655200:PZV655229 QJQ655200:QJR655229 QTM655200:QTN655229 RDI655200:RDJ655229 RNE655200:RNF655229 RXA655200:RXB655229 SGW655200:SGX655229 SQS655200:SQT655229 TAO655200:TAP655229 TKK655200:TKL655229 TUG655200:TUH655229 UEC655200:UED655229 UNY655200:UNZ655229 UXU655200:UXV655229 VHQ655200:VHR655229 VRM655200:VRN655229 WBI655200:WBJ655229 WLE655200:WLF655229 WVA655200:WVB655229 H720736:I720765 IO720736:IP720765 SK720736:SL720765 ACG720736:ACH720765 AMC720736:AMD720765 AVY720736:AVZ720765 BFU720736:BFV720765 BPQ720736:BPR720765 BZM720736:BZN720765 CJI720736:CJJ720765 CTE720736:CTF720765 DDA720736:DDB720765 DMW720736:DMX720765 DWS720736:DWT720765 EGO720736:EGP720765 EQK720736:EQL720765 FAG720736:FAH720765 FKC720736:FKD720765 FTY720736:FTZ720765 GDU720736:GDV720765 GNQ720736:GNR720765 GXM720736:GXN720765 HHI720736:HHJ720765 HRE720736:HRF720765 IBA720736:IBB720765 IKW720736:IKX720765 IUS720736:IUT720765 JEO720736:JEP720765 JOK720736:JOL720765 JYG720736:JYH720765 KIC720736:KID720765 KRY720736:KRZ720765 LBU720736:LBV720765 LLQ720736:LLR720765 LVM720736:LVN720765 MFI720736:MFJ720765 MPE720736:MPF720765 MZA720736:MZB720765 NIW720736:NIX720765 NSS720736:NST720765 OCO720736:OCP720765 OMK720736:OML720765 OWG720736:OWH720765 PGC720736:PGD720765 PPY720736:PPZ720765 PZU720736:PZV720765 QJQ720736:QJR720765 QTM720736:QTN720765 RDI720736:RDJ720765 RNE720736:RNF720765 RXA720736:RXB720765 SGW720736:SGX720765 SQS720736:SQT720765 TAO720736:TAP720765 TKK720736:TKL720765 TUG720736:TUH720765 UEC720736:UED720765 UNY720736:UNZ720765 UXU720736:UXV720765 VHQ720736:VHR720765 VRM720736:VRN720765 WBI720736:WBJ720765 WLE720736:WLF720765 WVA720736:WVB720765 H786272:I786301 IO786272:IP786301 SK786272:SL786301 ACG786272:ACH786301 AMC786272:AMD786301 AVY786272:AVZ786301 BFU786272:BFV786301 BPQ786272:BPR786301 BZM786272:BZN786301 CJI786272:CJJ786301 CTE786272:CTF786301 DDA786272:DDB786301 DMW786272:DMX786301 DWS786272:DWT786301 EGO786272:EGP786301 EQK786272:EQL786301 FAG786272:FAH786301 FKC786272:FKD786301 FTY786272:FTZ786301 GDU786272:GDV786301 GNQ786272:GNR786301 GXM786272:GXN786301 HHI786272:HHJ786301 HRE786272:HRF786301 IBA786272:IBB786301 IKW786272:IKX786301 IUS786272:IUT786301 JEO786272:JEP786301 JOK786272:JOL786301 JYG786272:JYH786301 KIC786272:KID786301 KRY786272:KRZ786301 LBU786272:LBV786301 LLQ786272:LLR786301 LVM786272:LVN786301 MFI786272:MFJ786301 MPE786272:MPF786301 MZA786272:MZB786301 NIW786272:NIX786301 NSS786272:NST786301 OCO786272:OCP786301 OMK786272:OML786301 OWG786272:OWH786301 PGC786272:PGD786301 PPY786272:PPZ786301 PZU786272:PZV786301 QJQ786272:QJR786301 QTM786272:QTN786301 RDI786272:RDJ786301 RNE786272:RNF786301 RXA786272:RXB786301 SGW786272:SGX786301 SQS786272:SQT786301 TAO786272:TAP786301 TKK786272:TKL786301 TUG786272:TUH786301 UEC786272:UED786301 UNY786272:UNZ786301 UXU786272:UXV786301 VHQ786272:VHR786301 VRM786272:VRN786301 WBI786272:WBJ786301 WLE786272:WLF786301 WVA786272:WVB786301 H851808:I851837 IO851808:IP851837 SK851808:SL851837 ACG851808:ACH851837 AMC851808:AMD851837 AVY851808:AVZ851837 BFU851808:BFV851837 BPQ851808:BPR851837 BZM851808:BZN851837 CJI851808:CJJ851837 CTE851808:CTF851837 DDA851808:DDB851837 DMW851808:DMX851837 DWS851808:DWT851837 EGO851808:EGP851837 EQK851808:EQL851837 FAG851808:FAH851837 FKC851808:FKD851837 FTY851808:FTZ851837 GDU851808:GDV851837 GNQ851808:GNR851837 GXM851808:GXN851837 HHI851808:HHJ851837 HRE851808:HRF851837 IBA851808:IBB851837 IKW851808:IKX851837 IUS851808:IUT851837 JEO851808:JEP851837 JOK851808:JOL851837 JYG851808:JYH851837 KIC851808:KID851837 KRY851808:KRZ851837 LBU851808:LBV851837 LLQ851808:LLR851837 LVM851808:LVN851837 MFI851808:MFJ851837 MPE851808:MPF851837 MZA851808:MZB851837 NIW851808:NIX851837 NSS851808:NST851837 OCO851808:OCP851837 OMK851808:OML851837 OWG851808:OWH851837 PGC851808:PGD851837 PPY851808:PPZ851837 PZU851808:PZV851837 QJQ851808:QJR851837 QTM851808:QTN851837 RDI851808:RDJ851837 RNE851808:RNF851837 RXA851808:RXB851837 SGW851808:SGX851837 SQS851808:SQT851837 TAO851808:TAP851837 TKK851808:TKL851837 TUG851808:TUH851837 UEC851808:UED851837 UNY851808:UNZ851837 UXU851808:UXV851837 VHQ851808:VHR851837 VRM851808:VRN851837 WBI851808:WBJ851837 WLE851808:WLF851837 WVA851808:WVB851837 H917344:I917373 IO917344:IP917373 SK917344:SL917373 ACG917344:ACH917373 AMC917344:AMD917373 AVY917344:AVZ917373 BFU917344:BFV917373 BPQ917344:BPR917373 BZM917344:BZN917373 CJI917344:CJJ917373 CTE917344:CTF917373 DDA917344:DDB917373 DMW917344:DMX917373 DWS917344:DWT917373 EGO917344:EGP917373 EQK917344:EQL917373 FAG917344:FAH917373 FKC917344:FKD917373 FTY917344:FTZ917373 GDU917344:GDV917373 GNQ917344:GNR917373 GXM917344:GXN917373 HHI917344:HHJ917373 HRE917344:HRF917373 IBA917344:IBB917373 IKW917344:IKX917373 IUS917344:IUT917373 JEO917344:JEP917373 JOK917344:JOL917373 JYG917344:JYH917373 KIC917344:KID917373 KRY917344:KRZ917373 LBU917344:LBV917373 LLQ917344:LLR917373 LVM917344:LVN917373 MFI917344:MFJ917373 MPE917344:MPF917373 MZA917344:MZB917373 NIW917344:NIX917373 NSS917344:NST917373 OCO917344:OCP917373 OMK917344:OML917373 OWG917344:OWH917373 PGC917344:PGD917373 PPY917344:PPZ917373 PZU917344:PZV917373 QJQ917344:QJR917373 QTM917344:QTN917373 RDI917344:RDJ917373 RNE917344:RNF917373 RXA917344:RXB917373 SGW917344:SGX917373 SQS917344:SQT917373 TAO917344:TAP917373 TKK917344:TKL917373 TUG917344:TUH917373 UEC917344:UED917373 UNY917344:UNZ917373 UXU917344:UXV917373 VHQ917344:VHR917373 VRM917344:VRN917373 WBI917344:WBJ917373 WLE917344:WLF917373 WVA917344:WVB917373 H982880:I982909 IO982880:IP982909 SK982880:SL982909 ACG982880:ACH982909 AMC982880:AMD982909 AVY982880:AVZ982909 BFU982880:BFV982909 BPQ982880:BPR982909 BZM982880:BZN982909 CJI982880:CJJ982909 CTE982880:CTF982909 DDA982880:DDB982909 DMW982880:DMX982909 DWS982880:DWT982909 EGO982880:EGP982909 EQK982880:EQL982909 FAG982880:FAH982909 FKC982880:FKD982909 FTY982880:FTZ982909 GDU982880:GDV982909 GNQ982880:GNR982909 GXM982880:GXN982909 HHI982880:HHJ982909 HRE982880:HRF982909 IBA982880:IBB982909 IKW982880:IKX982909 IUS982880:IUT982909 JEO982880:JEP982909 JOK982880:JOL982909 JYG982880:JYH982909 KIC982880:KID982909 KRY982880:KRZ982909 LBU982880:LBV982909 LLQ982880:LLR982909 LVM982880:LVN982909 MFI982880:MFJ982909 MPE982880:MPF982909 MZA982880:MZB982909 NIW982880:NIX982909 NSS982880:NST982909 OCO982880:OCP982909 OMK982880:OML982909 OWG982880:OWH982909 PGC982880:PGD982909 PPY982880:PPZ982909 PZU982880:PZV982909 QJQ982880:QJR982909 QTM982880:QTN982909 RDI982880:RDJ982909 RNE982880:RNF982909 RXA982880:RXB982909 SGW982880:SGX982909 SQS982880:SQT982909 TAO982880:TAP982909 TKK982880:TKL982909 TUG982880:TUH982909 UEC982880:UED982909 UNY982880:UNZ982909 UXU982880:UXV982909 VHQ982880:VHR982909 VRM982880:VRN982909 WBI982880:WBJ982909 WLE982880:WLF982909 WVA982880:WVB982909 H65297:I65357 IO65297:IP65357 SK65297:SL65357 ACG65297:ACH65357 AMC65297:AMD65357 AVY65297:AVZ65357 BFU65297:BFV65357 BPQ65297:BPR65357 BZM65297:BZN65357 CJI65297:CJJ65357 CTE65297:CTF65357 DDA65297:DDB65357 DMW65297:DMX65357 DWS65297:DWT65357 EGO65297:EGP65357 EQK65297:EQL65357 FAG65297:FAH65357 FKC65297:FKD65357 FTY65297:FTZ65357 GDU65297:GDV65357 GNQ65297:GNR65357 GXM65297:GXN65357 HHI65297:HHJ65357 HRE65297:HRF65357 IBA65297:IBB65357 IKW65297:IKX65357 IUS65297:IUT65357 JEO65297:JEP65357 JOK65297:JOL65357 JYG65297:JYH65357 KIC65297:KID65357 KRY65297:KRZ65357 LBU65297:LBV65357 LLQ65297:LLR65357 LVM65297:LVN65357 MFI65297:MFJ65357 MPE65297:MPF65357 MZA65297:MZB65357 NIW65297:NIX65357 NSS65297:NST65357 OCO65297:OCP65357 OMK65297:OML65357 OWG65297:OWH65357 PGC65297:PGD65357 PPY65297:PPZ65357 PZU65297:PZV65357 QJQ65297:QJR65357 QTM65297:QTN65357 RDI65297:RDJ65357 RNE65297:RNF65357 RXA65297:RXB65357 SGW65297:SGX65357 SQS65297:SQT65357 TAO65297:TAP65357 TKK65297:TKL65357 TUG65297:TUH65357 UEC65297:UED65357 UNY65297:UNZ65357 UXU65297:UXV65357 VHQ65297:VHR65357 VRM65297:VRN65357 WBI65297:WBJ65357 WLE65297:WLF65357 WVA65297:WVB65357 H130833:I130893 IO130833:IP130893 SK130833:SL130893 ACG130833:ACH130893 AMC130833:AMD130893 AVY130833:AVZ130893 BFU130833:BFV130893 BPQ130833:BPR130893 BZM130833:BZN130893 CJI130833:CJJ130893 CTE130833:CTF130893 DDA130833:DDB130893 DMW130833:DMX130893 DWS130833:DWT130893 EGO130833:EGP130893 EQK130833:EQL130893 FAG130833:FAH130893 FKC130833:FKD130893 FTY130833:FTZ130893 GDU130833:GDV130893 GNQ130833:GNR130893 GXM130833:GXN130893 HHI130833:HHJ130893 HRE130833:HRF130893 IBA130833:IBB130893 IKW130833:IKX130893 IUS130833:IUT130893 JEO130833:JEP130893 JOK130833:JOL130893 JYG130833:JYH130893 KIC130833:KID130893 KRY130833:KRZ130893 LBU130833:LBV130893 LLQ130833:LLR130893 LVM130833:LVN130893 MFI130833:MFJ130893 MPE130833:MPF130893 MZA130833:MZB130893 NIW130833:NIX130893 NSS130833:NST130893 OCO130833:OCP130893 OMK130833:OML130893 OWG130833:OWH130893 PGC130833:PGD130893 PPY130833:PPZ130893 PZU130833:PZV130893 QJQ130833:QJR130893 QTM130833:QTN130893 RDI130833:RDJ130893 RNE130833:RNF130893 RXA130833:RXB130893 SGW130833:SGX130893 SQS130833:SQT130893 TAO130833:TAP130893 TKK130833:TKL130893 TUG130833:TUH130893 UEC130833:UED130893 UNY130833:UNZ130893 UXU130833:UXV130893 VHQ130833:VHR130893 VRM130833:VRN130893 WBI130833:WBJ130893 WLE130833:WLF130893 WVA130833:WVB130893 H196369:I196429 IO196369:IP196429 SK196369:SL196429 ACG196369:ACH196429 AMC196369:AMD196429 AVY196369:AVZ196429 BFU196369:BFV196429 BPQ196369:BPR196429 BZM196369:BZN196429 CJI196369:CJJ196429 CTE196369:CTF196429 DDA196369:DDB196429 DMW196369:DMX196429 DWS196369:DWT196429 EGO196369:EGP196429 EQK196369:EQL196429 FAG196369:FAH196429 FKC196369:FKD196429 FTY196369:FTZ196429 GDU196369:GDV196429 GNQ196369:GNR196429 GXM196369:GXN196429 HHI196369:HHJ196429 HRE196369:HRF196429 IBA196369:IBB196429 IKW196369:IKX196429 IUS196369:IUT196429 JEO196369:JEP196429 JOK196369:JOL196429 JYG196369:JYH196429 KIC196369:KID196429 KRY196369:KRZ196429 LBU196369:LBV196429 LLQ196369:LLR196429 LVM196369:LVN196429 MFI196369:MFJ196429 MPE196369:MPF196429 MZA196369:MZB196429 NIW196369:NIX196429 NSS196369:NST196429 OCO196369:OCP196429 OMK196369:OML196429 OWG196369:OWH196429 PGC196369:PGD196429 PPY196369:PPZ196429 PZU196369:PZV196429 QJQ196369:QJR196429 QTM196369:QTN196429 RDI196369:RDJ196429 RNE196369:RNF196429 RXA196369:RXB196429 SGW196369:SGX196429 SQS196369:SQT196429 TAO196369:TAP196429 TKK196369:TKL196429 TUG196369:TUH196429 UEC196369:UED196429 UNY196369:UNZ196429 UXU196369:UXV196429 VHQ196369:VHR196429 VRM196369:VRN196429 WBI196369:WBJ196429 WLE196369:WLF196429 WVA196369:WVB196429 H261905:I261965 IO261905:IP261965 SK261905:SL261965 ACG261905:ACH261965 AMC261905:AMD261965 AVY261905:AVZ261965 BFU261905:BFV261965 BPQ261905:BPR261965 BZM261905:BZN261965 CJI261905:CJJ261965 CTE261905:CTF261965 DDA261905:DDB261965 DMW261905:DMX261965 DWS261905:DWT261965 EGO261905:EGP261965 EQK261905:EQL261965 FAG261905:FAH261965 FKC261905:FKD261965 FTY261905:FTZ261965 GDU261905:GDV261965 GNQ261905:GNR261965 GXM261905:GXN261965 HHI261905:HHJ261965 HRE261905:HRF261965 IBA261905:IBB261965 IKW261905:IKX261965 IUS261905:IUT261965 JEO261905:JEP261965 JOK261905:JOL261965 JYG261905:JYH261965 KIC261905:KID261965 KRY261905:KRZ261965 LBU261905:LBV261965 LLQ261905:LLR261965 LVM261905:LVN261965 MFI261905:MFJ261965 MPE261905:MPF261965 MZA261905:MZB261965 NIW261905:NIX261965 NSS261905:NST261965 OCO261905:OCP261965 OMK261905:OML261965 OWG261905:OWH261965 PGC261905:PGD261965 PPY261905:PPZ261965 PZU261905:PZV261965 QJQ261905:QJR261965 QTM261905:QTN261965 RDI261905:RDJ261965 RNE261905:RNF261965 RXA261905:RXB261965 SGW261905:SGX261965 SQS261905:SQT261965 TAO261905:TAP261965 TKK261905:TKL261965 TUG261905:TUH261965 UEC261905:UED261965 UNY261905:UNZ261965 UXU261905:UXV261965 VHQ261905:VHR261965 VRM261905:VRN261965 WBI261905:WBJ261965 WLE261905:WLF261965 WVA261905:WVB261965 H327441:I327501 IO327441:IP327501 SK327441:SL327501 ACG327441:ACH327501 AMC327441:AMD327501 AVY327441:AVZ327501 BFU327441:BFV327501 BPQ327441:BPR327501 BZM327441:BZN327501 CJI327441:CJJ327501 CTE327441:CTF327501 DDA327441:DDB327501 DMW327441:DMX327501 DWS327441:DWT327501 EGO327441:EGP327501 EQK327441:EQL327501 FAG327441:FAH327501 FKC327441:FKD327501 FTY327441:FTZ327501 GDU327441:GDV327501 GNQ327441:GNR327501 GXM327441:GXN327501 HHI327441:HHJ327501 HRE327441:HRF327501 IBA327441:IBB327501 IKW327441:IKX327501 IUS327441:IUT327501 JEO327441:JEP327501 JOK327441:JOL327501 JYG327441:JYH327501 KIC327441:KID327501 KRY327441:KRZ327501 LBU327441:LBV327501 LLQ327441:LLR327501 LVM327441:LVN327501 MFI327441:MFJ327501 MPE327441:MPF327501 MZA327441:MZB327501 NIW327441:NIX327501 NSS327441:NST327501 OCO327441:OCP327501 OMK327441:OML327501 OWG327441:OWH327501 PGC327441:PGD327501 PPY327441:PPZ327501 PZU327441:PZV327501 QJQ327441:QJR327501 QTM327441:QTN327501 RDI327441:RDJ327501 RNE327441:RNF327501 RXA327441:RXB327501 SGW327441:SGX327501 SQS327441:SQT327501 TAO327441:TAP327501 TKK327441:TKL327501 TUG327441:TUH327501 UEC327441:UED327501 UNY327441:UNZ327501 UXU327441:UXV327501 VHQ327441:VHR327501 VRM327441:VRN327501 WBI327441:WBJ327501 WLE327441:WLF327501 WVA327441:WVB327501 H392977:I393037 IO392977:IP393037 SK392977:SL393037 ACG392977:ACH393037 AMC392977:AMD393037 AVY392977:AVZ393037 BFU392977:BFV393037 BPQ392977:BPR393037 BZM392977:BZN393037 CJI392977:CJJ393037 CTE392977:CTF393037 DDA392977:DDB393037 DMW392977:DMX393037 DWS392977:DWT393037 EGO392977:EGP393037 EQK392977:EQL393037 FAG392977:FAH393037 FKC392977:FKD393037 FTY392977:FTZ393037 GDU392977:GDV393037 GNQ392977:GNR393037 GXM392977:GXN393037 HHI392977:HHJ393037 HRE392977:HRF393037 IBA392977:IBB393037 IKW392977:IKX393037 IUS392977:IUT393037 JEO392977:JEP393037 JOK392977:JOL393037 JYG392977:JYH393037 KIC392977:KID393037 KRY392977:KRZ393037 LBU392977:LBV393037 LLQ392977:LLR393037 LVM392977:LVN393037 MFI392977:MFJ393037 MPE392977:MPF393037 MZA392977:MZB393037 NIW392977:NIX393037 NSS392977:NST393037 OCO392977:OCP393037 OMK392977:OML393037 OWG392977:OWH393037 PGC392977:PGD393037 PPY392977:PPZ393037 PZU392977:PZV393037 QJQ392977:QJR393037 QTM392977:QTN393037 RDI392977:RDJ393037 RNE392977:RNF393037 RXA392977:RXB393037 SGW392977:SGX393037 SQS392977:SQT393037 TAO392977:TAP393037 TKK392977:TKL393037 TUG392977:TUH393037 UEC392977:UED393037 UNY392977:UNZ393037 UXU392977:UXV393037 VHQ392977:VHR393037 VRM392977:VRN393037 WBI392977:WBJ393037 WLE392977:WLF393037 WVA392977:WVB393037 H458513:I458573 IO458513:IP458573 SK458513:SL458573 ACG458513:ACH458573 AMC458513:AMD458573 AVY458513:AVZ458573 BFU458513:BFV458573 BPQ458513:BPR458573 BZM458513:BZN458573 CJI458513:CJJ458573 CTE458513:CTF458573 DDA458513:DDB458573 DMW458513:DMX458573 DWS458513:DWT458573 EGO458513:EGP458573 EQK458513:EQL458573 FAG458513:FAH458573 FKC458513:FKD458573 FTY458513:FTZ458573 GDU458513:GDV458573 GNQ458513:GNR458573 GXM458513:GXN458573 HHI458513:HHJ458573 HRE458513:HRF458573 IBA458513:IBB458573 IKW458513:IKX458573 IUS458513:IUT458573 JEO458513:JEP458573 JOK458513:JOL458573 JYG458513:JYH458573 KIC458513:KID458573 KRY458513:KRZ458573 LBU458513:LBV458573 LLQ458513:LLR458573 LVM458513:LVN458573 MFI458513:MFJ458573 MPE458513:MPF458573 MZA458513:MZB458573 NIW458513:NIX458573 NSS458513:NST458573 OCO458513:OCP458573 OMK458513:OML458573 OWG458513:OWH458573 PGC458513:PGD458573 PPY458513:PPZ458573 PZU458513:PZV458573 QJQ458513:QJR458573 QTM458513:QTN458573 RDI458513:RDJ458573 RNE458513:RNF458573 RXA458513:RXB458573 SGW458513:SGX458573 SQS458513:SQT458573 TAO458513:TAP458573 TKK458513:TKL458573 TUG458513:TUH458573 UEC458513:UED458573 UNY458513:UNZ458573 UXU458513:UXV458573 VHQ458513:VHR458573 VRM458513:VRN458573 WBI458513:WBJ458573 WLE458513:WLF458573 WVA458513:WVB458573 H524049:I524109 IO524049:IP524109 SK524049:SL524109 ACG524049:ACH524109 AMC524049:AMD524109 AVY524049:AVZ524109 BFU524049:BFV524109 BPQ524049:BPR524109 BZM524049:BZN524109 CJI524049:CJJ524109 CTE524049:CTF524109 DDA524049:DDB524109 DMW524049:DMX524109 DWS524049:DWT524109 EGO524049:EGP524109 EQK524049:EQL524109 FAG524049:FAH524109 FKC524049:FKD524109 FTY524049:FTZ524109 GDU524049:GDV524109 GNQ524049:GNR524109 GXM524049:GXN524109 HHI524049:HHJ524109 HRE524049:HRF524109 IBA524049:IBB524109 IKW524049:IKX524109 IUS524049:IUT524109 JEO524049:JEP524109 JOK524049:JOL524109 JYG524049:JYH524109 KIC524049:KID524109 KRY524049:KRZ524109 LBU524049:LBV524109 LLQ524049:LLR524109 LVM524049:LVN524109 MFI524049:MFJ524109 MPE524049:MPF524109 MZA524049:MZB524109 NIW524049:NIX524109 NSS524049:NST524109 OCO524049:OCP524109 OMK524049:OML524109 OWG524049:OWH524109 PGC524049:PGD524109 PPY524049:PPZ524109 PZU524049:PZV524109 QJQ524049:QJR524109 QTM524049:QTN524109 RDI524049:RDJ524109 RNE524049:RNF524109 RXA524049:RXB524109 SGW524049:SGX524109 SQS524049:SQT524109 TAO524049:TAP524109 TKK524049:TKL524109 TUG524049:TUH524109 UEC524049:UED524109 UNY524049:UNZ524109 UXU524049:UXV524109 VHQ524049:VHR524109 VRM524049:VRN524109 WBI524049:WBJ524109 WLE524049:WLF524109 WVA524049:WVB524109 H589585:I589645 IO589585:IP589645 SK589585:SL589645 ACG589585:ACH589645 AMC589585:AMD589645 AVY589585:AVZ589645 BFU589585:BFV589645 BPQ589585:BPR589645 BZM589585:BZN589645 CJI589585:CJJ589645 CTE589585:CTF589645 DDA589585:DDB589645 DMW589585:DMX589645 DWS589585:DWT589645 EGO589585:EGP589645 EQK589585:EQL589645 FAG589585:FAH589645 FKC589585:FKD589645 FTY589585:FTZ589645 GDU589585:GDV589645 GNQ589585:GNR589645 GXM589585:GXN589645 HHI589585:HHJ589645 HRE589585:HRF589645 IBA589585:IBB589645 IKW589585:IKX589645 IUS589585:IUT589645 JEO589585:JEP589645 JOK589585:JOL589645 JYG589585:JYH589645 KIC589585:KID589645 KRY589585:KRZ589645 LBU589585:LBV589645 LLQ589585:LLR589645 LVM589585:LVN589645 MFI589585:MFJ589645 MPE589585:MPF589645 MZA589585:MZB589645 NIW589585:NIX589645 NSS589585:NST589645 OCO589585:OCP589645 OMK589585:OML589645 OWG589585:OWH589645 PGC589585:PGD589645 PPY589585:PPZ589645 PZU589585:PZV589645 QJQ589585:QJR589645 QTM589585:QTN589645 RDI589585:RDJ589645 RNE589585:RNF589645 RXA589585:RXB589645 SGW589585:SGX589645 SQS589585:SQT589645 TAO589585:TAP589645 TKK589585:TKL589645 TUG589585:TUH589645 UEC589585:UED589645 UNY589585:UNZ589645 UXU589585:UXV589645 VHQ589585:VHR589645 VRM589585:VRN589645 WBI589585:WBJ589645 WLE589585:WLF589645 WVA589585:WVB589645 H655121:I655181 IO655121:IP655181 SK655121:SL655181 ACG655121:ACH655181 AMC655121:AMD655181 AVY655121:AVZ655181 BFU655121:BFV655181 BPQ655121:BPR655181 BZM655121:BZN655181 CJI655121:CJJ655181 CTE655121:CTF655181 DDA655121:DDB655181 DMW655121:DMX655181 DWS655121:DWT655181 EGO655121:EGP655181 EQK655121:EQL655181 FAG655121:FAH655181 FKC655121:FKD655181 FTY655121:FTZ655181 GDU655121:GDV655181 GNQ655121:GNR655181 GXM655121:GXN655181 HHI655121:HHJ655181 HRE655121:HRF655181 IBA655121:IBB655181 IKW655121:IKX655181 IUS655121:IUT655181 JEO655121:JEP655181 JOK655121:JOL655181 JYG655121:JYH655181 KIC655121:KID655181 KRY655121:KRZ655181 LBU655121:LBV655181 LLQ655121:LLR655181 LVM655121:LVN655181 MFI655121:MFJ655181 MPE655121:MPF655181 MZA655121:MZB655181 NIW655121:NIX655181 NSS655121:NST655181 OCO655121:OCP655181 OMK655121:OML655181 OWG655121:OWH655181 PGC655121:PGD655181 PPY655121:PPZ655181 PZU655121:PZV655181 QJQ655121:QJR655181 QTM655121:QTN655181 RDI655121:RDJ655181 RNE655121:RNF655181 RXA655121:RXB655181 SGW655121:SGX655181 SQS655121:SQT655181 TAO655121:TAP655181 TKK655121:TKL655181 TUG655121:TUH655181 UEC655121:UED655181 UNY655121:UNZ655181 UXU655121:UXV655181 VHQ655121:VHR655181 VRM655121:VRN655181 WBI655121:WBJ655181 WLE655121:WLF655181 WVA655121:WVB655181 H720657:I720717 IO720657:IP720717 SK720657:SL720717 ACG720657:ACH720717 AMC720657:AMD720717 AVY720657:AVZ720717 BFU720657:BFV720717 BPQ720657:BPR720717 BZM720657:BZN720717 CJI720657:CJJ720717 CTE720657:CTF720717 DDA720657:DDB720717 DMW720657:DMX720717 DWS720657:DWT720717 EGO720657:EGP720717 EQK720657:EQL720717 FAG720657:FAH720717 FKC720657:FKD720717 FTY720657:FTZ720717 GDU720657:GDV720717 GNQ720657:GNR720717 GXM720657:GXN720717 HHI720657:HHJ720717 HRE720657:HRF720717 IBA720657:IBB720717 IKW720657:IKX720717 IUS720657:IUT720717 JEO720657:JEP720717 JOK720657:JOL720717 JYG720657:JYH720717 KIC720657:KID720717 KRY720657:KRZ720717 LBU720657:LBV720717 LLQ720657:LLR720717 LVM720657:LVN720717 MFI720657:MFJ720717 MPE720657:MPF720717 MZA720657:MZB720717 NIW720657:NIX720717 NSS720657:NST720717 OCO720657:OCP720717 OMK720657:OML720717 OWG720657:OWH720717 PGC720657:PGD720717 PPY720657:PPZ720717 PZU720657:PZV720717 QJQ720657:QJR720717 QTM720657:QTN720717 RDI720657:RDJ720717 RNE720657:RNF720717 RXA720657:RXB720717 SGW720657:SGX720717 SQS720657:SQT720717 TAO720657:TAP720717 TKK720657:TKL720717 TUG720657:TUH720717 UEC720657:UED720717 UNY720657:UNZ720717 UXU720657:UXV720717 VHQ720657:VHR720717 VRM720657:VRN720717 WBI720657:WBJ720717 WLE720657:WLF720717 WVA720657:WVB720717 H786193:I786253 IO786193:IP786253 SK786193:SL786253 ACG786193:ACH786253 AMC786193:AMD786253 AVY786193:AVZ786253 BFU786193:BFV786253 BPQ786193:BPR786253 BZM786193:BZN786253 CJI786193:CJJ786253 CTE786193:CTF786253 DDA786193:DDB786253 DMW786193:DMX786253 DWS786193:DWT786253 EGO786193:EGP786253 EQK786193:EQL786253 FAG786193:FAH786253 FKC786193:FKD786253 FTY786193:FTZ786253 GDU786193:GDV786253 GNQ786193:GNR786253 GXM786193:GXN786253 HHI786193:HHJ786253 HRE786193:HRF786253 IBA786193:IBB786253 IKW786193:IKX786253 IUS786193:IUT786253 JEO786193:JEP786253 JOK786193:JOL786253 JYG786193:JYH786253 KIC786193:KID786253 KRY786193:KRZ786253 LBU786193:LBV786253 LLQ786193:LLR786253 LVM786193:LVN786253 MFI786193:MFJ786253 MPE786193:MPF786253 MZA786193:MZB786253 NIW786193:NIX786253 NSS786193:NST786253 OCO786193:OCP786253 OMK786193:OML786253 OWG786193:OWH786253 PGC786193:PGD786253 PPY786193:PPZ786253 PZU786193:PZV786253 QJQ786193:QJR786253 QTM786193:QTN786253 RDI786193:RDJ786253 RNE786193:RNF786253 RXA786193:RXB786253 SGW786193:SGX786253 SQS786193:SQT786253 TAO786193:TAP786253 TKK786193:TKL786253 TUG786193:TUH786253 UEC786193:UED786253 UNY786193:UNZ786253 UXU786193:UXV786253 VHQ786193:VHR786253 VRM786193:VRN786253 WBI786193:WBJ786253 WLE786193:WLF786253 WVA786193:WVB786253 H851729:I851789 IO851729:IP851789 SK851729:SL851789 ACG851729:ACH851789 AMC851729:AMD851789 AVY851729:AVZ851789 BFU851729:BFV851789 BPQ851729:BPR851789 BZM851729:BZN851789 CJI851729:CJJ851789 CTE851729:CTF851789 DDA851729:DDB851789 DMW851729:DMX851789 DWS851729:DWT851789 EGO851729:EGP851789 EQK851729:EQL851789 FAG851729:FAH851789 FKC851729:FKD851789 FTY851729:FTZ851789 GDU851729:GDV851789 GNQ851729:GNR851789 GXM851729:GXN851789 HHI851729:HHJ851789 HRE851729:HRF851789 IBA851729:IBB851789 IKW851729:IKX851789 IUS851729:IUT851789 JEO851729:JEP851789 JOK851729:JOL851789 JYG851729:JYH851789 KIC851729:KID851789 KRY851729:KRZ851789 LBU851729:LBV851789 LLQ851729:LLR851789 LVM851729:LVN851789 MFI851729:MFJ851789 MPE851729:MPF851789 MZA851729:MZB851789 NIW851729:NIX851789 NSS851729:NST851789 OCO851729:OCP851789 OMK851729:OML851789 OWG851729:OWH851789 PGC851729:PGD851789 PPY851729:PPZ851789 PZU851729:PZV851789 QJQ851729:QJR851789 QTM851729:QTN851789 RDI851729:RDJ851789 RNE851729:RNF851789 RXA851729:RXB851789 SGW851729:SGX851789 SQS851729:SQT851789 TAO851729:TAP851789 TKK851729:TKL851789 TUG851729:TUH851789 UEC851729:UED851789 UNY851729:UNZ851789 UXU851729:UXV851789 VHQ851729:VHR851789 VRM851729:VRN851789 WBI851729:WBJ851789 WLE851729:WLF851789 WVA851729:WVB851789 H917265:I917325 IO917265:IP917325 SK917265:SL917325 ACG917265:ACH917325 AMC917265:AMD917325 AVY917265:AVZ917325 BFU917265:BFV917325 BPQ917265:BPR917325 BZM917265:BZN917325 CJI917265:CJJ917325 CTE917265:CTF917325 DDA917265:DDB917325 DMW917265:DMX917325 DWS917265:DWT917325 EGO917265:EGP917325 EQK917265:EQL917325 FAG917265:FAH917325 FKC917265:FKD917325 FTY917265:FTZ917325 GDU917265:GDV917325 GNQ917265:GNR917325 GXM917265:GXN917325 HHI917265:HHJ917325 HRE917265:HRF917325 IBA917265:IBB917325 IKW917265:IKX917325 IUS917265:IUT917325 JEO917265:JEP917325 JOK917265:JOL917325 JYG917265:JYH917325 KIC917265:KID917325 KRY917265:KRZ917325 LBU917265:LBV917325 LLQ917265:LLR917325 LVM917265:LVN917325 MFI917265:MFJ917325 MPE917265:MPF917325 MZA917265:MZB917325 NIW917265:NIX917325 NSS917265:NST917325 OCO917265:OCP917325 OMK917265:OML917325 OWG917265:OWH917325 PGC917265:PGD917325 PPY917265:PPZ917325 PZU917265:PZV917325 QJQ917265:QJR917325 QTM917265:QTN917325 RDI917265:RDJ917325 RNE917265:RNF917325 RXA917265:RXB917325 SGW917265:SGX917325 SQS917265:SQT917325 TAO917265:TAP917325 TKK917265:TKL917325 TUG917265:TUH917325 UEC917265:UED917325 UNY917265:UNZ917325 UXU917265:UXV917325 VHQ917265:VHR917325 VRM917265:VRN917325 WBI917265:WBJ917325 WLE917265:WLF917325 WVA917265:WVB917325 H982801:I982861 IO982801:IP982861 SK982801:SL982861 ACG982801:ACH982861 AMC982801:AMD982861 AVY982801:AVZ982861 BFU982801:BFV982861 BPQ982801:BPR982861 BZM982801:BZN982861 CJI982801:CJJ982861 CTE982801:CTF982861 DDA982801:DDB982861 DMW982801:DMX982861 DWS982801:DWT982861 EGO982801:EGP982861 EQK982801:EQL982861 FAG982801:FAH982861 FKC982801:FKD982861 FTY982801:FTZ982861 GDU982801:GDV982861 GNQ982801:GNR982861 GXM982801:GXN982861 HHI982801:HHJ982861 HRE982801:HRF982861 IBA982801:IBB982861 IKW982801:IKX982861 IUS982801:IUT982861 JEO982801:JEP982861 JOK982801:JOL982861 JYG982801:JYH982861 KIC982801:KID982861 KRY982801:KRZ982861 LBU982801:LBV982861 LLQ982801:LLR982861 LVM982801:LVN982861 MFI982801:MFJ982861 MPE982801:MPF982861 MZA982801:MZB982861 NIW982801:NIX982861 NSS982801:NST982861 OCO982801:OCP982861 OMK982801:OML982861 OWG982801:OWH982861 PGC982801:PGD982861 PPY982801:PPZ982861 PZU982801:PZV982861 QJQ982801:QJR982861 QTM982801:QTN982861 RDI982801:RDJ982861 RNE982801:RNF982861 RXA982801:RXB982861 SGW982801:SGX982861 SQS982801:SQT982861 TAO982801:TAP982861 TKK982801:TKL982861 TUG982801:TUH982861 UEC982801:UED982861 UNY982801:UNZ982861 UXU982801:UXV982861 VHQ982801:VHR982861 VRM982801:VRN982861 WBI982801:WBJ982861 WLE982801:WLF982861 WVA982801:WVB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O65368:IP65368 SK65368:SL65368 ACG65368:ACH65368 AMC65368:AMD65368 AVY65368:AVZ65368 BFU65368:BFV65368 BPQ65368:BPR65368 BZM65368:BZN65368 CJI65368:CJJ65368 CTE65368:CTF65368 DDA65368:DDB65368 DMW65368:DMX65368 DWS65368:DWT65368 EGO65368:EGP65368 EQK65368:EQL65368 FAG65368:FAH65368 FKC65368:FKD65368 FTY65368:FTZ65368 GDU65368:GDV65368 GNQ65368:GNR65368 GXM65368:GXN65368 HHI65368:HHJ65368 HRE65368:HRF65368 IBA65368:IBB65368 IKW65368:IKX65368 IUS65368:IUT65368 JEO65368:JEP65368 JOK65368:JOL65368 JYG65368:JYH65368 KIC65368:KID65368 KRY65368:KRZ65368 LBU65368:LBV65368 LLQ65368:LLR65368 LVM65368:LVN65368 MFI65368:MFJ65368 MPE65368:MPF65368 MZA65368:MZB65368 NIW65368:NIX65368 NSS65368:NST65368 OCO65368:OCP65368 OMK65368:OML65368 OWG65368:OWH65368 PGC65368:PGD65368 PPY65368:PPZ65368 PZU65368:PZV65368 QJQ65368:QJR65368 QTM65368:QTN65368 RDI65368:RDJ65368 RNE65368:RNF65368 RXA65368:RXB65368 SGW65368:SGX65368 SQS65368:SQT65368 TAO65368:TAP65368 TKK65368:TKL65368 TUG65368:TUH65368 UEC65368:UED65368 UNY65368:UNZ65368 UXU65368:UXV65368 VHQ65368:VHR65368 VRM65368:VRN65368 WBI65368:WBJ65368 WLE65368:WLF65368 WVA65368:WVB65368 H130904:I130904 IO130904:IP130904 SK130904:SL130904 ACG130904:ACH130904 AMC130904:AMD130904 AVY130904:AVZ130904 BFU130904:BFV130904 BPQ130904:BPR130904 BZM130904:BZN130904 CJI130904:CJJ130904 CTE130904:CTF130904 DDA130904:DDB130904 DMW130904:DMX130904 DWS130904:DWT130904 EGO130904:EGP130904 EQK130904:EQL130904 FAG130904:FAH130904 FKC130904:FKD130904 FTY130904:FTZ130904 GDU130904:GDV130904 GNQ130904:GNR130904 GXM130904:GXN130904 HHI130904:HHJ130904 HRE130904:HRF130904 IBA130904:IBB130904 IKW130904:IKX130904 IUS130904:IUT130904 JEO130904:JEP130904 JOK130904:JOL130904 JYG130904:JYH130904 KIC130904:KID130904 KRY130904:KRZ130904 LBU130904:LBV130904 LLQ130904:LLR130904 LVM130904:LVN130904 MFI130904:MFJ130904 MPE130904:MPF130904 MZA130904:MZB130904 NIW130904:NIX130904 NSS130904:NST130904 OCO130904:OCP130904 OMK130904:OML130904 OWG130904:OWH130904 PGC130904:PGD130904 PPY130904:PPZ130904 PZU130904:PZV130904 QJQ130904:QJR130904 QTM130904:QTN130904 RDI130904:RDJ130904 RNE130904:RNF130904 RXA130904:RXB130904 SGW130904:SGX130904 SQS130904:SQT130904 TAO130904:TAP130904 TKK130904:TKL130904 TUG130904:TUH130904 UEC130904:UED130904 UNY130904:UNZ130904 UXU130904:UXV130904 VHQ130904:VHR130904 VRM130904:VRN130904 WBI130904:WBJ130904 WLE130904:WLF130904 WVA130904:WVB130904 H196440:I196440 IO196440:IP196440 SK196440:SL196440 ACG196440:ACH196440 AMC196440:AMD196440 AVY196440:AVZ196440 BFU196440:BFV196440 BPQ196440:BPR196440 BZM196440:BZN196440 CJI196440:CJJ196440 CTE196440:CTF196440 DDA196440:DDB196440 DMW196440:DMX196440 DWS196440:DWT196440 EGO196440:EGP196440 EQK196440:EQL196440 FAG196440:FAH196440 FKC196440:FKD196440 FTY196440:FTZ196440 GDU196440:GDV196440 GNQ196440:GNR196440 GXM196440:GXN196440 HHI196440:HHJ196440 HRE196440:HRF196440 IBA196440:IBB196440 IKW196440:IKX196440 IUS196440:IUT196440 JEO196440:JEP196440 JOK196440:JOL196440 JYG196440:JYH196440 KIC196440:KID196440 KRY196440:KRZ196440 LBU196440:LBV196440 LLQ196440:LLR196440 LVM196440:LVN196440 MFI196440:MFJ196440 MPE196440:MPF196440 MZA196440:MZB196440 NIW196440:NIX196440 NSS196440:NST196440 OCO196440:OCP196440 OMK196440:OML196440 OWG196440:OWH196440 PGC196440:PGD196440 PPY196440:PPZ196440 PZU196440:PZV196440 QJQ196440:QJR196440 QTM196440:QTN196440 RDI196440:RDJ196440 RNE196440:RNF196440 RXA196440:RXB196440 SGW196440:SGX196440 SQS196440:SQT196440 TAO196440:TAP196440 TKK196440:TKL196440 TUG196440:TUH196440 UEC196440:UED196440 UNY196440:UNZ196440 UXU196440:UXV196440 VHQ196440:VHR196440 VRM196440:VRN196440 WBI196440:WBJ196440 WLE196440:WLF196440 WVA196440:WVB196440 H261976:I261976 IO261976:IP261976 SK261976:SL261976 ACG261976:ACH261976 AMC261976:AMD261976 AVY261976:AVZ261976 BFU261976:BFV261976 BPQ261976:BPR261976 BZM261976:BZN261976 CJI261976:CJJ261976 CTE261976:CTF261976 DDA261976:DDB261976 DMW261976:DMX261976 DWS261976:DWT261976 EGO261976:EGP261976 EQK261976:EQL261976 FAG261976:FAH261976 FKC261976:FKD261976 FTY261976:FTZ261976 GDU261976:GDV261976 GNQ261976:GNR261976 GXM261976:GXN261976 HHI261976:HHJ261976 HRE261976:HRF261976 IBA261976:IBB261976 IKW261976:IKX261976 IUS261976:IUT261976 JEO261976:JEP261976 JOK261976:JOL261976 JYG261976:JYH261976 KIC261976:KID261976 KRY261976:KRZ261976 LBU261976:LBV261976 LLQ261976:LLR261976 LVM261976:LVN261976 MFI261976:MFJ261976 MPE261976:MPF261976 MZA261976:MZB261976 NIW261976:NIX261976 NSS261976:NST261976 OCO261976:OCP261976 OMK261976:OML261976 OWG261976:OWH261976 PGC261976:PGD261976 PPY261976:PPZ261976 PZU261976:PZV261976 QJQ261976:QJR261976 QTM261976:QTN261976 RDI261976:RDJ261976 RNE261976:RNF261976 RXA261976:RXB261976 SGW261976:SGX261976 SQS261976:SQT261976 TAO261976:TAP261976 TKK261976:TKL261976 TUG261976:TUH261976 UEC261976:UED261976 UNY261976:UNZ261976 UXU261976:UXV261976 VHQ261976:VHR261976 VRM261976:VRN261976 WBI261976:WBJ261976 WLE261976:WLF261976 WVA261976:WVB261976 H327512:I327512 IO327512:IP327512 SK327512:SL327512 ACG327512:ACH327512 AMC327512:AMD327512 AVY327512:AVZ327512 BFU327512:BFV327512 BPQ327512:BPR327512 BZM327512:BZN327512 CJI327512:CJJ327512 CTE327512:CTF327512 DDA327512:DDB327512 DMW327512:DMX327512 DWS327512:DWT327512 EGO327512:EGP327512 EQK327512:EQL327512 FAG327512:FAH327512 FKC327512:FKD327512 FTY327512:FTZ327512 GDU327512:GDV327512 GNQ327512:GNR327512 GXM327512:GXN327512 HHI327512:HHJ327512 HRE327512:HRF327512 IBA327512:IBB327512 IKW327512:IKX327512 IUS327512:IUT327512 JEO327512:JEP327512 JOK327512:JOL327512 JYG327512:JYH327512 KIC327512:KID327512 KRY327512:KRZ327512 LBU327512:LBV327512 LLQ327512:LLR327512 LVM327512:LVN327512 MFI327512:MFJ327512 MPE327512:MPF327512 MZA327512:MZB327512 NIW327512:NIX327512 NSS327512:NST327512 OCO327512:OCP327512 OMK327512:OML327512 OWG327512:OWH327512 PGC327512:PGD327512 PPY327512:PPZ327512 PZU327512:PZV327512 QJQ327512:QJR327512 QTM327512:QTN327512 RDI327512:RDJ327512 RNE327512:RNF327512 RXA327512:RXB327512 SGW327512:SGX327512 SQS327512:SQT327512 TAO327512:TAP327512 TKK327512:TKL327512 TUG327512:TUH327512 UEC327512:UED327512 UNY327512:UNZ327512 UXU327512:UXV327512 VHQ327512:VHR327512 VRM327512:VRN327512 WBI327512:WBJ327512 WLE327512:WLF327512 WVA327512:WVB327512 H393048:I393048 IO393048:IP393048 SK393048:SL393048 ACG393048:ACH393048 AMC393048:AMD393048 AVY393048:AVZ393048 BFU393048:BFV393048 BPQ393048:BPR393048 BZM393048:BZN393048 CJI393048:CJJ393048 CTE393048:CTF393048 DDA393048:DDB393048 DMW393048:DMX393048 DWS393048:DWT393048 EGO393048:EGP393048 EQK393048:EQL393048 FAG393048:FAH393048 FKC393048:FKD393048 FTY393048:FTZ393048 GDU393048:GDV393048 GNQ393048:GNR393048 GXM393048:GXN393048 HHI393048:HHJ393048 HRE393048:HRF393048 IBA393048:IBB393048 IKW393048:IKX393048 IUS393048:IUT393048 JEO393048:JEP393048 JOK393048:JOL393048 JYG393048:JYH393048 KIC393048:KID393048 KRY393048:KRZ393048 LBU393048:LBV393048 LLQ393048:LLR393048 LVM393048:LVN393048 MFI393048:MFJ393048 MPE393048:MPF393048 MZA393048:MZB393048 NIW393048:NIX393048 NSS393048:NST393048 OCO393048:OCP393048 OMK393048:OML393048 OWG393048:OWH393048 PGC393048:PGD393048 PPY393048:PPZ393048 PZU393048:PZV393048 QJQ393048:QJR393048 QTM393048:QTN393048 RDI393048:RDJ393048 RNE393048:RNF393048 RXA393048:RXB393048 SGW393048:SGX393048 SQS393048:SQT393048 TAO393048:TAP393048 TKK393048:TKL393048 TUG393048:TUH393048 UEC393048:UED393048 UNY393048:UNZ393048 UXU393048:UXV393048 VHQ393048:VHR393048 VRM393048:VRN393048 WBI393048:WBJ393048 WLE393048:WLF393048 WVA393048:WVB393048 H458584:I458584 IO458584:IP458584 SK458584:SL458584 ACG458584:ACH458584 AMC458584:AMD458584 AVY458584:AVZ458584 BFU458584:BFV458584 BPQ458584:BPR458584 BZM458584:BZN458584 CJI458584:CJJ458584 CTE458584:CTF458584 DDA458584:DDB458584 DMW458584:DMX458584 DWS458584:DWT458584 EGO458584:EGP458584 EQK458584:EQL458584 FAG458584:FAH458584 FKC458584:FKD458584 FTY458584:FTZ458584 GDU458584:GDV458584 GNQ458584:GNR458584 GXM458584:GXN458584 HHI458584:HHJ458584 HRE458584:HRF458584 IBA458584:IBB458584 IKW458584:IKX458584 IUS458584:IUT458584 JEO458584:JEP458584 JOK458584:JOL458584 JYG458584:JYH458584 KIC458584:KID458584 KRY458584:KRZ458584 LBU458584:LBV458584 LLQ458584:LLR458584 LVM458584:LVN458584 MFI458584:MFJ458584 MPE458584:MPF458584 MZA458584:MZB458584 NIW458584:NIX458584 NSS458584:NST458584 OCO458584:OCP458584 OMK458584:OML458584 OWG458584:OWH458584 PGC458584:PGD458584 PPY458584:PPZ458584 PZU458584:PZV458584 QJQ458584:QJR458584 QTM458584:QTN458584 RDI458584:RDJ458584 RNE458584:RNF458584 RXA458584:RXB458584 SGW458584:SGX458584 SQS458584:SQT458584 TAO458584:TAP458584 TKK458584:TKL458584 TUG458584:TUH458584 UEC458584:UED458584 UNY458584:UNZ458584 UXU458584:UXV458584 VHQ458584:VHR458584 VRM458584:VRN458584 WBI458584:WBJ458584 WLE458584:WLF458584 WVA458584:WVB458584 H524120:I524120 IO524120:IP524120 SK524120:SL524120 ACG524120:ACH524120 AMC524120:AMD524120 AVY524120:AVZ524120 BFU524120:BFV524120 BPQ524120:BPR524120 BZM524120:BZN524120 CJI524120:CJJ524120 CTE524120:CTF524120 DDA524120:DDB524120 DMW524120:DMX524120 DWS524120:DWT524120 EGO524120:EGP524120 EQK524120:EQL524120 FAG524120:FAH524120 FKC524120:FKD524120 FTY524120:FTZ524120 GDU524120:GDV524120 GNQ524120:GNR524120 GXM524120:GXN524120 HHI524120:HHJ524120 HRE524120:HRF524120 IBA524120:IBB524120 IKW524120:IKX524120 IUS524120:IUT524120 JEO524120:JEP524120 JOK524120:JOL524120 JYG524120:JYH524120 KIC524120:KID524120 KRY524120:KRZ524120 LBU524120:LBV524120 LLQ524120:LLR524120 LVM524120:LVN524120 MFI524120:MFJ524120 MPE524120:MPF524120 MZA524120:MZB524120 NIW524120:NIX524120 NSS524120:NST524120 OCO524120:OCP524120 OMK524120:OML524120 OWG524120:OWH524120 PGC524120:PGD524120 PPY524120:PPZ524120 PZU524120:PZV524120 QJQ524120:QJR524120 QTM524120:QTN524120 RDI524120:RDJ524120 RNE524120:RNF524120 RXA524120:RXB524120 SGW524120:SGX524120 SQS524120:SQT524120 TAO524120:TAP524120 TKK524120:TKL524120 TUG524120:TUH524120 UEC524120:UED524120 UNY524120:UNZ524120 UXU524120:UXV524120 VHQ524120:VHR524120 VRM524120:VRN524120 WBI524120:WBJ524120 WLE524120:WLF524120 WVA524120:WVB524120 H589656:I589656 IO589656:IP589656 SK589656:SL589656 ACG589656:ACH589656 AMC589656:AMD589656 AVY589656:AVZ589656 BFU589656:BFV589656 BPQ589656:BPR589656 BZM589656:BZN589656 CJI589656:CJJ589656 CTE589656:CTF589656 DDA589656:DDB589656 DMW589656:DMX589656 DWS589656:DWT589656 EGO589656:EGP589656 EQK589656:EQL589656 FAG589656:FAH589656 FKC589656:FKD589656 FTY589656:FTZ589656 GDU589656:GDV589656 GNQ589656:GNR589656 GXM589656:GXN589656 HHI589656:HHJ589656 HRE589656:HRF589656 IBA589656:IBB589656 IKW589656:IKX589656 IUS589656:IUT589656 JEO589656:JEP589656 JOK589656:JOL589656 JYG589656:JYH589656 KIC589656:KID589656 KRY589656:KRZ589656 LBU589656:LBV589656 LLQ589656:LLR589656 LVM589656:LVN589656 MFI589656:MFJ589656 MPE589656:MPF589656 MZA589656:MZB589656 NIW589656:NIX589656 NSS589656:NST589656 OCO589656:OCP589656 OMK589656:OML589656 OWG589656:OWH589656 PGC589656:PGD589656 PPY589656:PPZ589656 PZU589656:PZV589656 QJQ589656:QJR589656 QTM589656:QTN589656 RDI589656:RDJ589656 RNE589656:RNF589656 RXA589656:RXB589656 SGW589656:SGX589656 SQS589656:SQT589656 TAO589656:TAP589656 TKK589656:TKL589656 TUG589656:TUH589656 UEC589656:UED589656 UNY589656:UNZ589656 UXU589656:UXV589656 VHQ589656:VHR589656 VRM589656:VRN589656 WBI589656:WBJ589656 WLE589656:WLF589656 WVA589656:WVB589656 H655192:I655192 IO655192:IP655192 SK655192:SL655192 ACG655192:ACH655192 AMC655192:AMD655192 AVY655192:AVZ655192 BFU655192:BFV655192 BPQ655192:BPR655192 BZM655192:BZN655192 CJI655192:CJJ655192 CTE655192:CTF655192 DDA655192:DDB655192 DMW655192:DMX655192 DWS655192:DWT655192 EGO655192:EGP655192 EQK655192:EQL655192 FAG655192:FAH655192 FKC655192:FKD655192 FTY655192:FTZ655192 GDU655192:GDV655192 GNQ655192:GNR655192 GXM655192:GXN655192 HHI655192:HHJ655192 HRE655192:HRF655192 IBA655192:IBB655192 IKW655192:IKX655192 IUS655192:IUT655192 JEO655192:JEP655192 JOK655192:JOL655192 JYG655192:JYH655192 KIC655192:KID655192 KRY655192:KRZ655192 LBU655192:LBV655192 LLQ655192:LLR655192 LVM655192:LVN655192 MFI655192:MFJ655192 MPE655192:MPF655192 MZA655192:MZB655192 NIW655192:NIX655192 NSS655192:NST655192 OCO655192:OCP655192 OMK655192:OML655192 OWG655192:OWH655192 PGC655192:PGD655192 PPY655192:PPZ655192 PZU655192:PZV655192 QJQ655192:QJR655192 QTM655192:QTN655192 RDI655192:RDJ655192 RNE655192:RNF655192 RXA655192:RXB655192 SGW655192:SGX655192 SQS655192:SQT655192 TAO655192:TAP655192 TKK655192:TKL655192 TUG655192:TUH655192 UEC655192:UED655192 UNY655192:UNZ655192 UXU655192:UXV655192 VHQ655192:VHR655192 VRM655192:VRN655192 WBI655192:WBJ655192 WLE655192:WLF655192 WVA655192:WVB655192 H720728:I720728 IO720728:IP720728 SK720728:SL720728 ACG720728:ACH720728 AMC720728:AMD720728 AVY720728:AVZ720728 BFU720728:BFV720728 BPQ720728:BPR720728 BZM720728:BZN720728 CJI720728:CJJ720728 CTE720728:CTF720728 DDA720728:DDB720728 DMW720728:DMX720728 DWS720728:DWT720728 EGO720728:EGP720728 EQK720728:EQL720728 FAG720728:FAH720728 FKC720728:FKD720728 FTY720728:FTZ720728 GDU720728:GDV720728 GNQ720728:GNR720728 GXM720728:GXN720728 HHI720728:HHJ720728 HRE720728:HRF720728 IBA720728:IBB720728 IKW720728:IKX720728 IUS720728:IUT720728 JEO720728:JEP720728 JOK720728:JOL720728 JYG720728:JYH720728 KIC720728:KID720728 KRY720728:KRZ720728 LBU720728:LBV720728 LLQ720728:LLR720728 LVM720728:LVN720728 MFI720728:MFJ720728 MPE720728:MPF720728 MZA720728:MZB720728 NIW720728:NIX720728 NSS720728:NST720728 OCO720728:OCP720728 OMK720728:OML720728 OWG720728:OWH720728 PGC720728:PGD720728 PPY720728:PPZ720728 PZU720728:PZV720728 QJQ720728:QJR720728 QTM720728:QTN720728 RDI720728:RDJ720728 RNE720728:RNF720728 RXA720728:RXB720728 SGW720728:SGX720728 SQS720728:SQT720728 TAO720728:TAP720728 TKK720728:TKL720728 TUG720728:TUH720728 UEC720728:UED720728 UNY720728:UNZ720728 UXU720728:UXV720728 VHQ720728:VHR720728 VRM720728:VRN720728 WBI720728:WBJ720728 WLE720728:WLF720728 WVA720728:WVB720728 H786264:I786264 IO786264:IP786264 SK786264:SL786264 ACG786264:ACH786264 AMC786264:AMD786264 AVY786264:AVZ786264 BFU786264:BFV786264 BPQ786264:BPR786264 BZM786264:BZN786264 CJI786264:CJJ786264 CTE786264:CTF786264 DDA786264:DDB786264 DMW786264:DMX786264 DWS786264:DWT786264 EGO786264:EGP786264 EQK786264:EQL786264 FAG786264:FAH786264 FKC786264:FKD786264 FTY786264:FTZ786264 GDU786264:GDV786264 GNQ786264:GNR786264 GXM786264:GXN786264 HHI786264:HHJ786264 HRE786264:HRF786264 IBA786264:IBB786264 IKW786264:IKX786264 IUS786264:IUT786264 JEO786264:JEP786264 JOK786264:JOL786264 JYG786264:JYH786264 KIC786264:KID786264 KRY786264:KRZ786264 LBU786264:LBV786264 LLQ786264:LLR786264 LVM786264:LVN786264 MFI786264:MFJ786264 MPE786264:MPF786264 MZA786264:MZB786264 NIW786264:NIX786264 NSS786264:NST786264 OCO786264:OCP786264 OMK786264:OML786264 OWG786264:OWH786264 PGC786264:PGD786264 PPY786264:PPZ786264 PZU786264:PZV786264 QJQ786264:QJR786264 QTM786264:QTN786264 RDI786264:RDJ786264 RNE786264:RNF786264 RXA786264:RXB786264 SGW786264:SGX786264 SQS786264:SQT786264 TAO786264:TAP786264 TKK786264:TKL786264 TUG786264:TUH786264 UEC786264:UED786264 UNY786264:UNZ786264 UXU786264:UXV786264 VHQ786264:VHR786264 VRM786264:VRN786264 WBI786264:WBJ786264 WLE786264:WLF786264 WVA786264:WVB786264 H851800:I851800 IO851800:IP851800 SK851800:SL851800 ACG851800:ACH851800 AMC851800:AMD851800 AVY851800:AVZ851800 BFU851800:BFV851800 BPQ851800:BPR851800 BZM851800:BZN851800 CJI851800:CJJ851800 CTE851800:CTF851800 DDA851800:DDB851800 DMW851800:DMX851800 DWS851800:DWT851800 EGO851800:EGP851800 EQK851800:EQL851800 FAG851800:FAH851800 FKC851800:FKD851800 FTY851800:FTZ851800 GDU851800:GDV851800 GNQ851800:GNR851800 GXM851800:GXN851800 HHI851800:HHJ851800 HRE851800:HRF851800 IBA851800:IBB851800 IKW851800:IKX851800 IUS851800:IUT851800 JEO851800:JEP851800 JOK851800:JOL851800 JYG851800:JYH851800 KIC851800:KID851800 KRY851800:KRZ851800 LBU851800:LBV851800 LLQ851800:LLR851800 LVM851800:LVN851800 MFI851800:MFJ851800 MPE851800:MPF851800 MZA851800:MZB851800 NIW851800:NIX851800 NSS851800:NST851800 OCO851800:OCP851800 OMK851800:OML851800 OWG851800:OWH851800 PGC851800:PGD851800 PPY851800:PPZ851800 PZU851800:PZV851800 QJQ851800:QJR851800 QTM851800:QTN851800 RDI851800:RDJ851800 RNE851800:RNF851800 RXA851800:RXB851800 SGW851800:SGX851800 SQS851800:SQT851800 TAO851800:TAP851800 TKK851800:TKL851800 TUG851800:TUH851800 UEC851800:UED851800 UNY851800:UNZ851800 UXU851800:UXV851800 VHQ851800:VHR851800 VRM851800:VRN851800 WBI851800:WBJ851800 WLE851800:WLF851800 WVA851800:WVB851800 H917336:I917336 IO917336:IP917336 SK917336:SL917336 ACG917336:ACH917336 AMC917336:AMD917336 AVY917336:AVZ917336 BFU917336:BFV917336 BPQ917336:BPR917336 BZM917336:BZN917336 CJI917336:CJJ917336 CTE917336:CTF917336 DDA917336:DDB917336 DMW917336:DMX917336 DWS917336:DWT917336 EGO917336:EGP917336 EQK917336:EQL917336 FAG917336:FAH917336 FKC917336:FKD917336 FTY917336:FTZ917336 GDU917336:GDV917336 GNQ917336:GNR917336 GXM917336:GXN917336 HHI917336:HHJ917336 HRE917336:HRF917336 IBA917336:IBB917336 IKW917336:IKX917336 IUS917336:IUT917336 JEO917336:JEP917336 JOK917336:JOL917336 JYG917336:JYH917336 KIC917336:KID917336 KRY917336:KRZ917336 LBU917336:LBV917336 LLQ917336:LLR917336 LVM917336:LVN917336 MFI917336:MFJ917336 MPE917336:MPF917336 MZA917336:MZB917336 NIW917336:NIX917336 NSS917336:NST917336 OCO917336:OCP917336 OMK917336:OML917336 OWG917336:OWH917336 PGC917336:PGD917336 PPY917336:PPZ917336 PZU917336:PZV917336 QJQ917336:QJR917336 QTM917336:QTN917336 RDI917336:RDJ917336 RNE917336:RNF917336 RXA917336:RXB917336 SGW917336:SGX917336 SQS917336:SQT917336 TAO917336:TAP917336 TKK917336:TKL917336 TUG917336:TUH917336 UEC917336:UED917336 UNY917336:UNZ917336 UXU917336:UXV917336 VHQ917336:VHR917336 VRM917336:VRN917336 WBI917336:WBJ917336 WLE917336:WLF917336 WVA917336:WVB917336 H982872:I982872 IO982872:IP982872 SK982872:SL982872 ACG982872:ACH982872 AMC982872:AMD982872 AVY982872:AVZ982872 BFU982872:BFV982872 BPQ982872:BPR982872 BZM982872:BZN982872 CJI982872:CJJ982872 CTE982872:CTF982872 DDA982872:DDB982872 DMW982872:DMX982872 DWS982872:DWT982872 EGO982872:EGP982872 EQK982872:EQL982872 FAG982872:FAH982872 FKC982872:FKD982872 FTY982872:FTZ982872 GDU982872:GDV982872 GNQ982872:GNR982872 GXM982872:GXN982872 HHI982872:HHJ982872 HRE982872:HRF982872 IBA982872:IBB982872 IKW982872:IKX982872 IUS982872:IUT982872 JEO982872:JEP982872 JOK982872:JOL982872 JYG982872:JYH982872 KIC982872:KID982872 KRY982872:KRZ982872 LBU982872:LBV982872 LLQ982872:LLR982872 LVM982872:LVN982872 MFI982872:MFJ982872 MPE982872:MPF982872 MZA982872:MZB982872 NIW982872:NIX982872 NSS982872:NST982872 OCO982872:OCP982872 OMK982872:OML982872 OWG982872:OWH982872 PGC982872:PGD982872 PPY982872:PPZ982872 PZU982872:PZV982872 QJQ982872:QJR982872 QTM982872:QTN982872 RDI982872:RDJ982872 RNE982872:RNF982872 RXA982872:RXB982872 SGW982872:SGX982872 SQS982872:SQT982872 TAO982872:TAP982872 TKK982872:TKL982872 TUG982872:TUH982872 UEC982872:UED982872 UNY982872:UNZ982872 UXU982872:UXV982872 VHQ982872:VHR982872 VRM982872:VRN982872 WBI982872:WBJ982872 WLE982872:WLF982872 WVA982872:WVB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O65361:IP65361 SK65361:SL65361 ACG65361:ACH65361 AMC65361:AMD65361 AVY65361:AVZ65361 BFU65361:BFV65361 BPQ65361:BPR65361 BZM65361:BZN65361 CJI65361:CJJ65361 CTE65361:CTF65361 DDA65361:DDB65361 DMW65361:DMX65361 DWS65361:DWT65361 EGO65361:EGP65361 EQK65361:EQL65361 FAG65361:FAH65361 FKC65361:FKD65361 FTY65361:FTZ65361 GDU65361:GDV65361 GNQ65361:GNR65361 GXM65361:GXN65361 HHI65361:HHJ65361 HRE65361:HRF65361 IBA65361:IBB65361 IKW65361:IKX65361 IUS65361:IUT65361 JEO65361:JEP65361 JOK65361:JOL65361 JYG65361:JYH65361 KIC65361:KID65361 KRY65361:KRZ65361 LBU65361:LBV65361 LLQ65361:LLR65361 LVM65361:LVN65361 MFI65361:MFJ65361 MPE65361:MPF65361 MZA65361:MZB65361 NIW65361:NIX65361 NSS65361:NST65361 OCO65361:OCP65361 OMK65361:OML65361 OWG65361:OWH65361 PGC65361:PGD65361 PPY65361:PPZ65361 PZU65361:PZV65361 QJQ65361:QJR65361 QTM65361:QTN65361 RDI65361:RDJ65361 RNE65361:RNF65361 RXA65361:RXB65361 SGW65361:SGX65361 SQS65361:SQT65361 TAO65361:TAP65361 TKK65361:TKL65361 TUG65361:TUH65361 UEC65361:UED65361 UNY65361:UNZ65361 UXU65361:UXV65361 VHQ65361:VHR65361 VRM65361:VRN65361 WBI65361:WBJ65361 WLE65361:WLF65361 WVA65361:WVB65361 H130897:I130897 IO130897:IP130897 SK130897:SL130897 ACG130897:ACH130897 AMC130897:AMD130897 AVY130897:AVZ130897 BFU130897:BFV130897 BPQ130897:BPR130897 BZM130897:BZN130897 CJI130897:CJJ130897 CTE130897:CTF130897 DDA130897:DDB130897 DMW130897:DMX130897 DWS130897:DWT130897 EGO130897:EGP130897 EQK130897:EQL130897 FAG130897:FAH130897 FKC130897:FKD130897 FTY130897:FTZ130897 GDU130897:GDV130897 GNQ130897:GNR130897 GXM130897:GXN130897 HHI130897:HHJ130897 HRE130897:HRF130897 IBA130897:IBB130897 IKW130897:IKX130897 IUS130897:IUT130897 JEO130897:JEP130897 JOK130897:JOL130897 JYG130897:JYH130897 KIC130897:KID130897 KRY130897:KRZ130897 LBU130897:LBV130897 LLQ130897:LLR130897 LVM130897:LVN130897 MFI130897:MFJ130897 MPE130897:MPF130897 MZA130897:MZB130897 NIW130897:NIX130897 NSS130897:NST130897 OCO130897:OCP130897 OMK130897:OML130897 OWG130897:OWH130897 PGC130897:PGD130897 PPY130897:PPZ130897 PZU130897:PZV130897 QJQ130897:QJR130897 QTM130897:QTN130897 RDI130897:RDJ130897 RNE130897:RNF130897 RXA130897:RXB130897 SGW130897:SGX130897 SQS130897:SQT130897 TAO130897:TAP130897 TKK130897:TKL130897 TUG130897:TUH130897 UEC130897:UED130897 UNY130897:UNZ130897 UXU130897:UXV130897 VHQ130897:VHR130897 VRM130897:VRN130897 WBI130897:WBJ130897 WLE130897:WLF130897 WVA130897:WVB130897 H196433:I196433 IO196433:IP196433 SK196433:SL196433 ACG196433:ACH196433 AMC196433:AMD196433 AVY196433:AVZ196433 BFU196433:BFV196433 BPQ196433:BPR196433 BZM196433:BZN196433 CJI196433:CJJ196433 CTE196433:CTF196433 DDA196433:DDB196433 DMW196433:DMX196433 DWS196433:DWT196433 EGO196433:EGP196433 EQK196433:EQL196433 FAG196433:FAH196433 FKC196433:FKD196433 FTY196433:FTZ196433 GDU196433:GDV196433 GNQ196433:GNR196433 GXM196433:GXN196433 HHI196433:HHJ196433 HRE196433:HRF196433 IBA196433:IBB196433 IKW196433:IKX196433 IUS196433:IUT196433 JEO196433:JEP196433 JOK196433:JOL196433 JYG196433:JYH196433 KIC196433:KID196433 KRY196433:KRZ196433 LBU196433:LBV196433 LLQ196433:LLR196433 LVM196433:LVN196433 MFI196433:MFJ196433 MPE196433:MPF196433 MZA196433:MZB196433 NIW196433:NIX196433 NSS196433:NST196433 OCO196433:OCP196433 OMK196433:OML196433 OWG196433:OWH196433 PGC196433:PGD196433 PPY196433:PPZ196433 PZU196433:PZV196433 QJQ196433:QJR196433 QTM196433:QTN196433 RDI196433:RDJ196433 RNE196433:RNF196433 RXA196433:RXB196433 SGW196433:SGX196433 SQS196433:SQT196433 TAO196433:TAP196433 TKK196433:TKL196433 TUG196433:TUH196433 UEC196433:UED196433 UNY196433:UNZ196433 UXU196433:UXV196433 VHQ196433:VHR196433 VRM196433:VRN196433 WBI196433:WBJ196433 WLE196433:WLF196433 WVA196433:WVB196433 H261969:I261969 IO261969:IP261969 SK261969:SL261969 ACG261969:ACH261969 AMC261969:AMD261969 AVY261969:AVZ261969 BFU261969:BFV261969 BPQ261969:BPR261969 BZM261969:BZN261969 CJI261969:CJJ261969 CTE261969:CTF261969 DDA261969:DDB261969 DMW261969:DMX261969 DWS261969:DWT261969 EGO261969:EGP261969 EQK261969:EQL261969 FAG261969:FAH261969 FKC261969:FKD261969 FTY261969:FTZ261969 GDU261969:GDV261969 GNQ261969:GNR261969 GXM261969:GXN261969 HHI261969:HHJ261969 HRE261969:HRF261969 IBA261969:IBB261969 IKW261969:IKX261969 IUS261969:IUT261969 JEO261969:JEP261969 JOK261969:JOL261969 JYG261969:JYH261969 KIC261969:KID261969 KRY261969:KRZ261969 LBU261969:LBV261969 LLQ261969:LLR261969 LVM261969:LVN261969 MFI261969:MFJ261969 MPE261969:MPF261969 MZA261969:MZB261969 NIW261969:NIX261969 NSS261969:NST261969 OCO261969:OCP261969 OMK261969:OML261969 OWG261969:OWH261969 PGC261969:PGD261969 PPY261969:PPZ261969 PZU261969:PZV261969 QJQ261969:QJR261969 QTM261969:QTN261969 RDI261969:RDJ261969 RNE261969:RNF261969 RXA261969:RXB261969 SGW261969:SGX261969 SQS261969:SQT261969 TAO261969:TAP261969 TKK261969:TKL261969 TUG261969:TUH261969 UEC261969:UED261969 UNY261969:UNZ261969 UXU261969:UXV261969 VHQ261969:VHR261969 VRM261969:VRN261969 WBI261969:WBJ261969 WLE261969:WLF261969 WVA261969:WVB261969 H327505:I327505 IO327505:IP327505 SK327505:SL327505 ACG327505:ACH327505 AMC327505:AMD327505 AVY327505:AVZ327505 BFU327505:BFV327505 BPQ327505:BPR327505 BZM327505:BZN327505 CJI327505:CJJ327505 CTE327505:CTF327505 DDA327505:DDB327505 DMW327505:DMX327505 DWS327505:DWT327505 EGO327505:EGP327505 EQK327505:EQL327505 FAG327505:FAH327505 FKC327505:FKD327505 FTY327505:FTZ327505 GDU327505:GDV327505 GNQ327505:GNR327505 GXM327505:GXN327505 HHI327505:HHJ327505 HRE327505:HRF327505 IBA327505:IBB327505 IKW327505:IKX327505 IUS327505:IUT327505 JEO327505:JEP327505 JOK327505:JOL327505 JYG327505:JYH327505 KIC327505:KID327505 KRY327505:KRZ327505 LBU327505:LBV327505 LLQ327505:LLR327505 LVM327505:LVN327505 MFI327505:MFJ327505 MPE327505:MPF327505 MZA327505:MZB327505 NIW327505:NIX327505 NSS327505:NST327505 OCO327505:OCP327505 OMK327505:OML327505 OWG327505:OWH327505 PGC327505:PGD327505 PPY327505:PPZ327505 PZU327505:PZV327505 QJQ327505:QJR327505 QTM327505:QTN327505 RDI327505:RDJ327505 RNE327505:RNF327505 RXA327505:RXB327505 SGW327505:SGX327505 SQS327505:SQT327505 TAO327505:TAP327505 TKK327505:TKL327505 TUG327505:TUH327505 UEC327505:UED327505 UNY327505:UNZ327505 UXU327505:UXV327505 VHQ327505:VHR327505 VRM327505:VRN327505 WBI327505:WBJ327505 WLE327505:WLF327505 WVA327505:WVB327505 H393041:I393041 IO393041:IP393041 SK393041:SL393041 ACG393041:ACH393041 AMC393041:AMD393041 AVY393041:AVZ393041 BFU393041:BFV393041 BPQ393041:BPR393041 BZM393041:BZN393041 CJI393041:CJJ393041 CTE393041:CTF393041 DDA393041:DDB393041 DMW393041:DMX393041 DWS393041:DWT393041 EGO393041:EGP393041 EQK393041:EQL393041 FAG393041:FAH393041 FKC393041:FKD393041 FTY393041:FTZ393041 GDU393041:GDV393041 GNQ393041:GNR393041 GXM393041:GXN393041 HHI393041:HHJ393041 HRE393041:HRF393041 IBA393041:IBB393041 IKW393041:IKX393041 IUS393041:IUT393041 JEO393041:JEP393041 JOK393041:JOL393041 JYG393041:JYH393041 KIC393041:KID393041 KRY393041:KRZ393041 LBU393041:LBV393041 LLQ393041:LLR393041 LVM393041:LVN393041 MFI393041:MFJ393041 MPE393041:MPF393041 MZA393041:MZB393041 NIW393041:NIX393041 NSS393041:NST393041 OCO393041:OCP393041 OMK393041:OML393041 OWG393041:OWH393041 PGC393041:PGD393041 PPY393041:PPZ393041 PZU393041:PZV393041 QJQ393041:QJR393041 QTM393041:QTN393041 RDI393041:RDJ393041 RNE393041:RNF393041 RXA393041:RXB393041 SGW393041:SGX393041 SQS393041:SQT393041 TAO393041:TAP393041 TKK393041:TKL393041 TUG393041:TUH393041 UEC393041:UED393041 UNY393041:UNZ393041 UXU393041:UXV393041 VHQ393041:VHR393041 VRM393041:VRN393041 WBI393041:WBJ393041 WLE393041:WLF393041 WVA393041:WVB393041 H458577:I458577 IO458577:IP458577 SK458577:SL458577 ACG458577:ACH458577 AMC458577:AMD458577 AVY458577:AVZ458577 BFU458577:BFV458577 BPQ458577:BPR458577 BZM458577:BZN458577 CJI458577:CJJ458577 CTE458577:CTF458577 DDA458577:DDB458577 DMW458577:DMX458577 DWS458577:DWT458577 EGO458577:EGP458577 EQK458577:EQL458577 FAG458577:FAH458577 FKC458577:FKD458577 FTY458577:FTZ458577 GDU458577:GDV458577 GNQ458577:GNR458577 GXM458577:GXN458577 HHI458577:HHJ458577 HRE458577:HRF458577 IBA458577:IBB458577 IKW458577:IKX458577 IUS458577:IUT458577 JEO458577:JEP458577 JOK458577:JOL458577 JYG458577:JYH458577 KIC458577:KID458577 KRY458577:KRZ458577 LBU458577:LBV458577 LLQ458577:LLR458577 LVM458577:LVN458577 MFI458577:MFJ458577 MPE458577:MPF458577 MZA458577:MZB458577 NIW458577:NIX458577 NSS458577:NST458577 OCO458577:OCP458577 OMK458577:OML458577 OWG458577:OWH458577 PGC458577:PGD458577 PPY458577:PPZ458577 PZU458577:PZV458577 QJQ458577:QJR458577 QTM458577:QTN458577 RDI458577:RDJ458577 RNE458577:RNF458577 RXA458577:RXB458577 SGW458577:SGX458577 SQS458577:SQT458577 TAO458577:TAP458577 TKK458577:TKL458577 TUG458577:TUH458577 UEC458577:UED458577 UNY458577:UNZ458577 UXU458577:UXV458577 VHQ458577:VHR458577 VRM458577:VRN458577 WBI458577:WBJ458577 WLE458577:WLF458577 WVA458577:WVB458577 H524113:I524113 IO524113:IP524113 SK524113:SL524113 ACG524113:ACH524113 AMC524113:AMD524113 AVY524113:AVZ524113 BFU524113:BFV524113 BPQ524113:BPR524113 BZM524113:BZN524113 CJI524113:CJJ524113 CTE524113:CTF524113 DDA524113:DDB524113 DMW524113:DMX524113 DWS524113:DWT524113 EGO524113:EGP524113 EQK524113:EQL524113 FAG524113:FAH524113 FKC524113:FKD524113 FTY524113:FTZ524113 GDU524113:GDV524113 GNQ524113:GNR524113 GXM524113:GXN524113 HHI524113:HHJ524113 HRE524113:HRF524113 IBA524113:IBB524113 IKW524113:IKX524113 IUS524113:IUT524113 JEO524113:JEP524113 JOK524113:JOL524113 JYG524113:JYH524113 KIC524113:KID524113 KRY524113:KRZ524113 LBU524113:LBV524113 LLQ524113:LLR524113 LVM524113:LVN524113 MFI524113:MFJ524113 MPE524113:MPF524113 MZA524113:MZB524113 NIW524113:NIX524113 NSS524113:NST524113 OCO524113:OCP524113 OMK524113:OML524113 OWG524113:OWH524113 PGC524113:PGD524113 PPY524113:PPZ524113 PZU524113:PZV524113 QJQ524113:QJR524113 QTM524113:QTN524113 RDI524113:RDJ524113 RNE524113:RNF524113 RXA524113:RXB524113 SGW524113:SGX524113 SQS524113:SQT524113 TAO524113:TAP524113 TKK524113:TKL524113 TUG524113:TUH524113 UEC524113:UED524113 UNY524113:UNZ524113 UXU524113:UXV524113 VHQ524113:VHR524113 VRM524113:VRN524113 WBI524113:WBJ524113 WLE524113:WLF524113 WVA524113:WVB524113 H589649:I589649 IO589649:IP589649 SK589649:SL589649 ACG589649:ACH589649 AMC589649:AMD589649 AVY589649:AVZ589649 BFU589649:BFV589649 BPQ589649:BPR589649 BZM589649:BZN589649 CJI589649:CJJ589649 CTE589649:CTF589649 DDA589649:DDB589649 DMW589649:DMX589649 DWS589649:DWT589649 EGO589649:EGP589649 EQK589649:EQL589649 FAG589649:FAH589649 FKC589649:FKD589649 FTY589649:FTZ589649 GDU589649:GDV589649 GNQ589649:GNR589649 GXM589649:GXN589649 HHI589649:HHJ589649 HRE589649:HRF589649 IBA589649:IBB589649 IKW589649:IKX589649 IUS589649:IUT589649 JEO589649:JEP589649 JOK589649:JOL589649 JYG589649:JYH589649 KIC589649:KID589649 KRY589649:KRZ589649 LBU589649:LBV589649 LLQ589649:LLR589649 LVM589649:LVN589649 MFI589649:MFJ589649 MPE589649:MPF589649 MZA589649:MZB589649 NIW589649:NIX589649 NSS589649:NST589649 OCO589649:OCP589649 OMK589649:OML589649 OWG589649:OWH589649 PGC589649:PGD589649 PPY589649:PPZ589649 PZU589649:PZV589649 QJQ589649:QJR589649 QTM589649:QTN589649 RDI589649:RDJ589649 RNE589649:RNF589649 RXA589649:RXB589649 SGW589649:SGX589649 SQS589649:SQT589649 TAO589649:TAP589649 TKK589649:TKL589649 TUG589649:TUH589649 UEC589649:UED589649 UNY589649:UNZ589649 UXU589649:UXV589649 VHQ589649:VHR589649 VRM589649:VRN589649 WBI589649:WBJ589649 WLE589649:WLF589649 WVA589649:WVB589649 H655185:I655185 IO655185:IP655185 SK655185:SL655185 ACG655185:ACH655185 AMC655185:AMD655185 AVY655185:AVZ655185 BFU655185:BFV655185 BPQ655185:BPR655185 BZM655185:BZN655185 CJI655185:CJJ655185 CTE655185:CTF655185 DDA655185:DDB655185 DMW655185:DMX655185 DWS655185:DWT655185 EGO655185:EGP655185 EQK655185:EQL655185 FAG655185:FAH655185 FKC655185:FKD655185 FTY655185:FTZ655185 GDU655185:GDV655185 GNQ655185:GNR655185 GXM655185:GXN655185 HHI655185:HHJ655185 HRE655185:HRF655185 IBA655185:IBB655185 IKW655185:IKX655185 IUS655185:IUT655185 JEO655185:JEP655185 JOK655185:JOL655185 JYG655185:JYH655185 KIC655185:KID655185 KRY655185:KRZ655185 LBU655185:LBV655185 LLQ655185:LLR655185 LVM655185:LVN655185 MFI655185:MFJ655185 MPE655185:MPF655185 MZA655185:MZB655185 NIW655185:NIX655185 NSS655185:NST655185 OCO655185:OCP655185 OMK655185:OML655185 OWG655185:OWH655185 PGC655185:PGD655185 PPY655185:PPZ655185 PZU655185:PZV655185 QJQ655185:QJR655185 QTM655185:QTN655185 RDI655185:RDJ655185 RNE655185:RNF655185 RXA655185:RXB655185 SGW655185:SGX655185 SQS655185:SQT655185 TAO655185:TAP655185 TKK655185:TKL655185 TUG655185:TUH655185 UEC655185:UED655185 UNY655185:UNZ655185 UXU655185:UXV655185 VHQ655185:VHR655185 VRM655185:VRN655185 WBI655185:WBJ655185 WLE655185:WLF655185 WVA655185:WVB655185 H720721:I720721 IO720721:IP720721 SK720721:SL720721 ACG720721:ACH720721 AMC720721:AMD720721 AVY720721:AVZ720721 BFU720721:BFV720721 BPQ720721:BPR720721 BZM720721:BZN720721 CJI720721:CJJ720721 CTE720721:CTF720721 DDA720721:DDB720721 DMW720721:DMX720721 DWS720721:DWT720721 EGO720721:EGP720721 EQK720721:EQL720721 FAG720721:FAH720721 FKC720721:FKD720721 FTY720721:FTZ720721 GDU720721:GDV720721 GNQ720721:GNR720721 GXM720721:GXN720721 HHI720721:HHJ720721 HRE720721:HRF720721 IBA720721:IBB720721 IKW720721:IKX720721 IUS720721:IUT720721 JEO720721:JEP720721 JOK720721:JOL720721 JYG720721:JYH720721 KIC720721:KID720721 KRY720721:KRZ720721 LBU720721:LBV720721 LLQ720721:LLR720721 LVM720721:LVN720721 MFI720721:MFJ720721 MPE720721:MPF720721 MZA720721:MZB720721 NIW720721:NIX720721 NSS720721:NST720721 OCO720721:OCP720721 OMK720721:OML720721 OWG720721:OWH720721 PGC720721:PGD720721 PPY720721:PPZ720721 PZU720721:PZV720721 QJQ720721:QJR720721 QTM720721:QTN720721 RDI720721:RDJ720721 RNE720721:RNF720721 RXA720721:RXB720721 SGW720721:SGX720721 SQS720721:SQT720721 TAO720721:TAP720721 TKK720721:TKL720721 TUG720721:TUH720721 UEC720721:UED720721 UNY720721:UNZ720721 UXU720721:UXV720721 VHQ720721:VHR720721 VRM720721:VRN720721 WBI720721:WBJ720721 WLE720721:WLF720721 WVA720721:WVB720721 H786257:I786257 IO786257:IP786257 SK786257:SL786257 ACG786257:ACH786257 AMC786257:AMD786257 AVY786257:AVZ786257 BFU786257:BFV786257 BPQ786257:BPR786257 BZM786257:BZN786257 CJI786257:CJJ786257 CTE786257:CTF786257 DDA786257:DDB786257 DMW786257:DMX786257 DWS786257:DWT786257 EGO786257:EGP786257 EQK786257:EQL786257 FAG786257:FAH786257 FKC786257:FKD786257 FTY786257:FTZ786257 GDU786257:GDV786257 GNQ786257:GNR786257 GXM786257:GXN786257 HHI786257:HHJ786257 HRE786257:HRF786257 IBA786257:IBB786257 IKW786257:IKX786257 IUS786257:IUT786257 JEO786257:JEP786257 JOK786257:JOL786257 JYG786257:JYH786257 KIC786257:KID786257 KRY786257:KRZ786257 LBU786257:LBV786257 LLQ786257:LLR786257 LVM786257:LVN786257 MFI786257:MFJ786257 MPE786257:MPF786257 MZA786257:MZB786257 NIW786257:NIX786257 NSS786257:NST786257 OCO786257:OCP786257 OMK786257:OML786257 OWG786257:OWH786257 PGC786257:PGD786257 PPY786257:PPZ786257 PZU786257:PZV786257 QJQ786257:QJR786257 QTM786257:QTN786257 RDI786257:RDJ786257 RNE786257:RNF786257 RXA786257:RXB786257 SGW786257:SGX786257 SQS786257:SQT786257 TAO786257:TAP786257 TKK786257:TKL786257 TUG786257:TUH786257 UEC786257:UED786257 UNY786257:UNZ786257 UXU786257:UXV786257 VHQ786257:VHR786257 VRM786257:VRN786257 WBI786257:WBJ786257 WLE786257:WLF786257 WVA786257:WVB786257 H851793:I851793 IO851793:IP851793 SK851793:SL851793 ACG851793:ACH851793 AMC851793:AMD851793 AVY851793:AVZ851793 BFU851793:BFV851793 BPQ851793:BPR851793 BZM851793:BZN851793 CJI851793:CJJ851793 CTE851793:CTF851793 DDA851793:DDB851793 DMW851793:DMX851793 DWS851793:DWT851793 EGO851793:EGP851793 EQK851793:EQL851793 FAG851793:FAH851793 FKC851793:FKD851793 FTY851793:FTZ851793 GDU851793:GDV851793 GNQ851793:GNR851793 GXM851793:GXN851793 HHI851793:HHJ851793 HRE851793:HRF851793 IBA851793:IBB851793 IKW851793:IKX851793 IUS851793:IUT851793 JEO851793:JEP851793 JOK851793:JOL851793 JYG851793:JYH851793 KIC851793:KID851793 KRY851793:KRZ851793 LBU851793:LBV851793 LLQ851793:LLR851793 LVM851793:LVN851793 MFI851793:MFJ851793 MPE851793:MPF851793 MZA851793:MZB851793 NIW851793:NIX851793 NSS851793:NST851793 OCO851793:OCP851793 OMK851793:OML851793 OWG851793:OWH851793 PGC851793:PGD851793 PPY851793:PPZ851793 PZU851793:PZV851793 QJQ851793:QJR851793 QTM851793:QTN851793 RDI851793:RDJ851793 RNE851793:RNF851793 RXA851793:RXB851793 SGW851793:SGX851793 SQS851793:SQT851793 TAO851793:TAP851793 TKK851793:TKL851793 TUG851793:TUH851793 UEC851793:UED851793 UNY851793:UNZ851793 UXU851793:UXV851793 VHQ851793:VHR851793 VRM851793:VRN851793 WBI851793:WBJ851793 WLE851793:WLF851793 WVA851793:WVB851793 H917329:I917329 IO917329:IP917329 SK917329:SL917329 ACG917329:ACH917329 AMC917329:AMD917329 AVY917329:AVZ917329 BFU917329:BFV917329 BPQ917329:BPR917329 BZM917329:BZN917329 CJI917329:CJJ917329 CTE917329:CTF917329 DDA917329:DDB917329 DMW917329:DMX917329 DWS917329:DWT917329 EGO917329:EGP917329 EQK917329:EQL917329 FAG917329:FAH917329 FKC917329:FKD917329 FTY917329:FTZ917329 GDU917329:GDV917329 GNQ917329:GNR917329 GXM917329:GXN917329 HHI917329:HHJ917329 HRE917329:HRF917329 IBA917329:IBB917329 IKW917329:IKX917329 IUS917329:IUT917329 JEO917329:JEP917329 JOK917329:JOL917329 JYG917329:JYH917329 KIC917329:KID917329 KRY917329:KRZ917329 LBU917329:LBV917329 LLQ917329:LLR917329 LVM917329:LVN917329 MFI917329:MFJ917329 MPE917329:MPF917329 MZA917329:MZB917329 NIW917329:NIX917329 NSS917329:NST917329 OCO917329:OCP917329 OMK917329:OML917329 OWG917329:OWH917329 PGC917329:PGD917329 PPY917329:PPZ917329 PZU917329:PZV917329 QJQ917329:QJR917329 QTM917329:QTN917329 RDI917329:RDJ917329 RNE917329:RNF917329 RXA917329:RXB917329 SGW917329:SGX917329 SQS917329:SQT917329 TAO917329:TAP917329 TKK917329:TKL917329 TUG917329:TUH917329 UEC917329:UED917329 UNY917329:UNZ917329 UXU917329:UXV917329 VHQ917329:VHR917329 VRM917329:VRN917329 WBI917329:WBJ917329 WLE917329:WLF917329 WVA917329:WVB917329 H982865:I982865 IO982865:IP982865 SK982865:SL982865 ACG982865:ACH982865 AMC982865:AMD982865 AVY982865:AVZ982865 BFU982865:BFV982865 BPQ982865:BPR982865 BZM982865:BZN982865 CJI982865:CJJ982865 CTE982865:CTF982865 DDA982865:DDB982865 DMW982865:DMX982865 DWS982865:DWT982865 EGO982865:EGP982865 EQK982865:EQL982865 FAG982865:FAH982865 FKC982865:FKD982865 FTY982865:FTZ982865 GDU982865:GDV982865 GNQ982865:GNR982865 GXM982865:GXN982865 HHI982865:HHJ982865 HRE982865:HRF982865 IBA982865:IBB982865 IKW982865:IKX982865 IUS982865:IUT982865 JEO982865:JEP982865 JOK982865:JOL982865 JYG982865:JYH982865 KIC982865:KID982865 KRY982865:KRZ982865 LBU982865:LBV982865 LLQ982865:LLR982865 LVM982865:LVN982865 MFI982865:MFJ982865 MPE982865:MPF982865 MZA982865:MZB982865 NIW982865:NIX982865 NSS982865:NST982865 OCO982865:OCP982865 OMK982865:OML982865 OWG982865:OWH982865 PGC982865:PGD982865 PPY982865:PPZ982865 PZU982865:PZV982865 QJQ982865:QJR982865 QTM982865:QTN982865 RDI982865:RDJ982865 RNE982865:RNF982865 RXA982865:RXB982865 SGW982865:SGX982865 SQS982865:SQT982865 TAO982865:TAP982865 TKK982865:TKL982865 TUG982865:TUH982865 UEC982865:UED982865 UNY982865:UNZ982865 UXU982865:UXV982865 VHQ982865:VHR982865 VRM982865:VRN982865 WBI982865:WBJ982865 WLE982865:WLF982865 WVA982865:WVB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O65359:IP65359 SK65359:SL65359 ACG65359:ACH65359 AMC65359:AMD65359 AVY65359:AVZ65359 BFU65359:BFV65359 BPQ65359:BPR65359 BZM65359:BZN65359 CJI65359:CJJ65359 CTE65359:CTF65359 DDA65359:DDB65359 DMW65359:DMX65359 DWS65359:DWT65359 EGO65359:EGP65359 EQK65359:EQL65359 FAG65359:FAH65359 FKC65359:FKD65359 FTY65359:FTZ65359 GDU65359:GDV65359 GNQ65359:GNR65359 GXM65359:GXN65359 HHI65359:HHJ65359 HRE65359:HRF65359 IBA65359:IBB65359 IKW65359:IKX65359 IUS65359:IUT65359 JEO65359:JEP65359 JOK65359:JOL65359 JYG65359:JYH65359 KIC65359:KID65359 KRY65359:KRZ65359 LBU65359:LBV65359 LLQ65359:LLR65359 LVM65359:LVN65359 MFI65359:MFJ65359 MPE65359:MPF65359 MZA65359:MZB65359 NIW65359:NIX65359 NSS65359:NST65359 OCO65359:OCP65359 OMK65359:OML65359 OWG65359:OWH65359 PGC65359:PGD65359 PPY65359:PPZ65359 PZU65359:PZV65359 QJQ65359:QJR65359 QTM65359:QTN65359 RDI65359:RDJ65359 RNE65359:RNF65359 RXA65359:RXB65359 SGW65359:SGX65359 SQS65359:SQT65359 TAO65359:TAP65359 TKK65359:TKL65359 TUG65359:TUH65359 UEC65359:UED65359 UNY65359:UNZ65359 UXU65359:UXV65359 VHQ65359:VHR65359 VRM65359:VRN65359 WBI65359:WBJ65359 WLE65359:WLF65359 WVA65359:WVB65359 H130895:I130895 IO130895:IP130895 SK130895:SL130895 ACG130895:ACH130895 AMC130895:AMD130895 AVY130895:AVZ130895 BFU130895:BFV130895 BPQ130895:BPR130895 BZM130895:BZN130895 CJI130895:CJJ130895 CTE130895:CTF130895 DDA130895:DDB130895 DMW130895:DMX130895 DWS130895:DWT130895 EGO130895:EGP130895 EQK130895:EQL130895 FAG130895:FAH130895 FKC130895:FKD130895 FTY130895:FTZ130895 GDU130895:GDV130895 GNQ130895:GNR130895 GXM130895:GXN130895 HHI130895:HHJ130895 HRE130895:HRF130895 IBA130895:IBB130895 IKW130895:IKX130895 IUS130895:IUT130895 JEO130895:JEP130895 JOK130895:JOL130895 JYG130895:JYH130895 KIC130895:KID130895 KRY130895:KRZ130895 LBU130895:LBV130895 LLQ130895:LLR130895 LVM130895:LVN130895 MFI130895:MFJ130895 MPE130895:MPF130895 MZA130895:MZB130895 NIW130895:NIX130895 NSS130895:NST130895 OCO130895:OCP130895 OMK130895:OML130895 OWG130895:OWH130895 PGC130895:PGD130895 PPY130895:PPZ130895 PZU130895:PZV130895 QJQ130895:QJR130895 QTM130895:QTN130895 RDI130895:RDJ130895 RNE130895:RNF130895 RXA130895:RXB130895 SGW130895:SGX130895 SQS130895:SQT130895 TAO130895:TAP130895 TKK130895:TKL130895 TUG130895:TUH130895 UEC130895:UED130895 UNY130895:UNZ130895 UXU130895:UXV130895 VHQ130895:VHR130895 VRM130895:VRN130895 WBI130895:WBJ130895 WLE130895:WLF130895 WVA130895:WVB130895 H196431:I196431 IO196431:IP196431 SK196431:SL196431 ACG196431:ACH196431 AMC196431:AMD196431 AVY196431:AVZ196431 BFU196431:BFV196431 BPQ196431:BPR196431 BZM196431:BZN196431 CJI196431:CJJ196431 CTE196431:CTF196431 DDA196431:DDB196431 DMW196431:DMX196431 DWS196431:DWT196431 EGO196431:EGP196431 EQK196431:EQL196431 FAG196431:FAH196431 FKC196431:FKD196431 FTY196431:FTZ196431 GDU196431:GDV196431 GNQ196431:GNR196431 GXM196431:GXN196431 HHI196431:HHJ196431 HRE196431:HRF196431 IBA196431:IBB196431 IKW196431:IKX196431 IUS196431:IUT196431 JEO196431:JEP196431 JOK196431:JOL196431 JYG196431:JYH196431 KIC196431:KID196431 KRY196431:KRZ196431 LBU196431:LBV196431 LLQ196431:LLR196431 LVM196431:LVN196431 MFI196431:MFJ196431 MPE196431:MPF196431 MZA196431:MZB196431 NIW196431:NIX196431 NSS196431:NST196431 OCO196431:OCP196431 OMK196431:OML196431 OWG196431:OWH196431 PGC196431:PGD196431 PPY196431:PPZ196431 PZU196431:PZV196431 QJQ196431:QJR196431 QTM196431:QTN196431 RDI196431:RDJ196431 RNE196431:RNF196431 RXA196431:RXB196431 SGW196431:SGX196431 SQS196431:SQT196431 TAO196431:TAP196431 TKK196431:TKL196431 TUG196431:TUH196431 UEC196431:UED196431 UNY196431:UNZ196431 UXU196431:UXV196431 VHQ196431:VHR196431 VRM196431:VRN196431 WBI196431:WBJ196431 WLE196431:WLF196431 WVA196431:WVB196431 H261967:I261967 IO261967:IP261967 SK261967:SL261967 ACG261967:ACH261967 AMC261967:AMD261967 AVY261967:AVZ261967 BFU261967:BFV261967 BPQ261967:BPR261967 BZM261967:BZN261967 CJI261967:CJJ261967 CTE261967:CTF261967 DDA261967:DDB261967 DMW261967:DMX261967 DWS261967:DWT261967 EGO261967:EGP261967 EQK261967:EQL261967 FAG261967:FAH261967 FKC261967:FKD261967 FTY261967:FTZ261967 GDU261967:GDV261967 GNQ261967:GNR261967 GXM261967:GXN261967 HHI261967:HHJ261967 HRE261967:HRF261967 IBA261967:IBB261967 IKW261967:IKX261967 IUS261967:IUT261967 JEO261967:JEP261967 JOK261967:JOL261967 JYG261967:JYH261967 KIC261967:KID261967 KRY261967:KRZ261967 LBU261967:LBV261967 LLQ261967:LLR261967 LVM261967:LVN261967 MFI261967:MFJ261967 MPE261967:MPF261967 MZA261967:MZB261967 NIW261967:NIX261967 NSS261967:NST261967 OCO261967:OCP261967 OMK261967:OML261967 OWG261967:OWH261967 PGC261967:PGD261967 PPY261967:PPZ261967 PZU261967:PZV261967 QJQ261967:QJR261967 QTM261967:QTN261967 RDI261967:RDJ261967 RNE261967:RNF261967 RXA261967:RXB261967 SGW261967:SGX261967 SQS261967:SQT261967 TAO261967:TAP261967 TKK261967:TKL261967 TUG261967:TUH261967 UEC261967:UED261967 UNY261967:UNZ261967 UXU261967:UXV261967 VHQ261967:VHR261967 VRM261967:VRN261967 WBI261967:WBJ261967 WLE261967:WLF261967 WVA261967:WVB261967 H327503:I327503 IO327503:IP327503 SK327503:SL327503 ACG327503:ACH327503 AMC327503:AMD327503 AVY327503:AVZ327503 BFU327503:BFV327503 BPQ327503:BPR327503 BZM327503:BZN327503 CJI327503:CJJ327503 CTE327503:CTF327503 DDA327503:DDB327503 DMW327503:DMX327503 DWS327503:DWT327503 EGO327503:EGP327503 EQK327503:EQL327503 FAG327503:FAH327503 FKC327503:FKD327503 FTY327503:FTZ327503 GDU327503:GDV327503 GNQ327503:GNR327503 GXM327503:GXN327503 HHI327503:HHJ327503 HRE327503:HRF327503 IBA327503:IBB327503 IKW327503:IKX327503 IUS327503:IUT327503 JEO327503:JEP327503 JOK327503:JOL327503 JYG327503:JYH327503 KIC327503:KID327503 KRY327503:KRZ327503 LBU327503:LBV327503 LLQ327503:LLR327503 LVM327503:LVN327503 MFI327503:MFJ327503 MPE327503:MPF327503 MZA327503:MZB327503 NIW327503:NIX327503 NSS327503:NST327503 OCO327503:OCP327503 OMK327503:OML327503 OWG327503:OWH327503 PGC327503:PGD327503 PPY327503:PPZ327503 PZU327503:PZV327503 QJQ327503:QJR327503 QTM327503:QTN327503 RDI327503:RDJ327503 RNE327503:RNF327503 RXA327503:RXB327503 SGW327503:SGX327503 SQS327503:SQT327503 TAO327503:TAP327503 TKK327503:TKL327503 TUG327503:TUH327503 UEC327503:UED327503 UNY327503:UNZ327503 UXU327503:UXV327503 VHQ327503:VHR327503 VRM327503:VRN327503 WBI327503:WBJ327503 WLE327503:WLF327503 WVA327503:WVB327503 H393039:I393039 IO393039:IP393039 SK393039:SL393039 ACG393039:ACH393039 AMC393039:AMD393039 AVY393039:AVZ393039 BFU393039:BFV393039 BPQ393039:BPR393039 BZM393039:BZN393039 CJI393039:CJJ393039 CTE393039:CTF393039 DDA393039:DDB393039 DMW393039:DMX393039 DWS393039:DWT393039 EGO393039:EGP393039 EQK393039:EQL393039 FAG393039:FAH393039 FKC393039:FKD393039 FTY393039:FTZ393039 GDU393039:GDV393039 GNQ393039:GNR393039 GXM393039:GXN393039 HHI393039:HHJ393039 HRE393039:HRF393039 IBA393039:IBB393039 IKW393039:IKX393039 IUS393039:IUT393039 JEO393039:JEP393039 JOK393039:JOL393039 JYG393039:JYH393039 KIC393039:KID393039 KRY393039:KRZ393039 LBU393039:LBV393039 LLQ393039:LLR393039 LVM393039:LVN393039 MFI393039:MFJ393039 MPE393039:MPF393039 MZA393039:MZB393039 NIW393039:NIX393039 NSS393039:NST393039 OCO393039:OCP393039 OMK393039:OML393039 OWG393039:OWH393039 PGC393039:PGD393039 PPY393039:PPZ393039 PZU393039:PZV393039 QJQ393039:QJR393039 QTM393039:QTN393039 RDI393039:RDJ393039 RNE393039:RNF393039 RXA393039:RXB393039 SGW393039:SGX393039 SQS393039:SQT393039 TAO393039:TAP393039 TKK393039:TKL393039 TUG393039:TUH393039 UEC393039:UED393039 UNY393039:UNZ393039 UXU393039:UXV393039 VHQ393039:VHR393039 VRM393039:VRN393039 WBI393039:WBJ393039 WLE393039:WLF393039 WVA393039:WVB393039 H458575:I458575 IO458575:IP458575 SK458575:SL458575 ACG458575:ACH458575 AMC458575:AMD458575 AVY458575:AVZ458575 BFU458575:BFV458575 BPQ458575:BPR458575 BZM458575:BZN458575 CJI458575:CJJ458575 CTE458575:CTF458575 DDA458575:DDB458575 DMW458575:DMX458575 DWS458575:DWT458575 EGO458575:EGP458575 EQK458575:EQL458575 FAG458575:FAH458575 FKC458575:FKD458575 FTY458575:FTZ458575 GDU458575:GDV458575 GNQ458575:GNR458575 GXM458575:GXN458575 HHI458575:HHJ458575 HRE458575:HRF458575 IBA458575:IBB458575 IKW458575:IKX458575 IUS458575:IUT458575 JEO458575:JEP458575 JOK458575:JOL458575 JYG458575:JYH458575 KIC458575:KID458575 KRY458575:KRZ458575 LBU458575:LBV458575 LLQ458575:LLR458575 LVM458575:LVN458575 MFI458575:MFJ458575 MPE458575:MPF458575 MZA458575:MZB458575 NIW458575:NIX458575 NSS458575:NST458575 OCO458575:OCP458575 OMK458575:OML458575 OWG458575:OWH458575 PGC458575:PGD458575 PPY458575:PPZ458575 PZU458575:PZV458575 QJQ458575:QJR458575 QTM458575:QTN458575 RDI458575:RDJ458575 RNE458575:RNF458575 RXA458575:RXB458575 SGW458575:SGX458575 SQS458575:SQT458575 TAO458575:TAP458575 TKK458575:TKL458575 TUG458575:TUH458575 UEC458575:UED458575 UNY458575:UNZ458575 UXU458575:UXV458575 VHQ458575:VHR458575 VRM458575:VRN458575 WBI458575:WBJ458575 WLE458575:WLF458575 WVA458575:WVB458575 H524111:I524111 IO524111:IP524111 SK524111:SL524111 ACG524111:ACH524111 AMC524111:AMD524111 AVY524111:AVZ524111 BFU524111:BFV524111 BPQ524111:BPR524111 BZM524111:BZN524111 CJI524111:CJJ524111 CTE524111:CTF524111 DDA524111:DDB524111 DMW524111:DMX524111 DWS524111:DWT524111 EGO524111:EGP524111 EQK524111:EQL524111 FAG524111:FAH524111 FKC524111:FKD524111 FTY524111:FTZ524111 GDU524111:GDV524111 GNQ524111:GNR524111 GXM524111:GXN524111 HHI524111:HHJ524111 HRE524111:HRF524111 IBA524111:IBB524111 IKW524111:IKX524111 IUS524111:IUT524111 JEO524111:JEP524111 JOK524111:JOL524111 JYG524111:JYH524111 KIC524111:KID524111 KRY524111:KRZ524111 LBU524111:LBV524111 LLQ524111:LLR524111 LVM524111:LVN524111 MFI524111:MFJ524111 MPE524111:MPF524111 MZA524111:MZB524111 NIW524111:NIX524111 NSS524111:NST524111 OCO524111:OCP524111 OMK524111:OML524111 OWG524111:OWH524111 PGC524111:PGD524111 PPY524111:PPZ524111 PZU524111:PZV524111 QJQ524111:QJR524111 QTM524111:QTN524111 RDI524111:RDJ524111 RNE524111:RNF524111 RXA524111:RXB524111 SGW524111:SGX524111 SQS524111:SQT524111 TAO524111:TAP524111 TKK524111:TKL524111 TUG524111:TUH524111 UEC524111:UED524111 UNY524111:UNZ524111 UXU524111:UXV524111 VHQ524111:VHR524111 VRM524111:VRN524111 WBI524111:WBJ524111 WLE524111:WLF524111 WVA524111:WVB524111 H589647:I589647 IO589647:IP589647 SK589647:SL589647 ACG589647:ACH589647 AMC589647:AMD589647 AVY589647:AVZ589647 BFU589647:BFV589647 BPQ589647:BPR589647 BZM589647:BZN589647 CJI589647:CJJ589647 CTE589647:CTF589647 DDA589647:DDB589647 DMW589647:DMX589647 DWS589647:DWT589647 EGO589647:EGP589647 EQK589647:EQL589647 FAG589647:FAH589647 FKC589647:FKD589647 FTY589647:FTZ589647 GDU589647:GDV589647 GNQ589647:GNR589647 GXM589647:GXN589647 HHI589647:HHJ589647 HRE589647:HRF589647 IBA589647:IBB589647 IKW589647:IKX589647 IUS589647:IUT589647 JEO589647:JEP589647 JOK589647:JOL589647 JYG589647:JYH589647 KIC589647:KID589647 KRY589647:KRZ589647 LBU589647:LBV589647 LLQ589647:LLR589647 LVM589647:LVN589647 MFI589647:MFJ589647 MPE589647:MPF589647 MZA589647:MZB589647 NIW589647:NIX589647 NSS589647:NST589647 OCO589647:OCP589647 OMK589647:OML589647 OWG589647:OWH589647 PGC589647:PGD589647 PPY589647:PPZ589647 PZU589647:PZV589647 QJQ589647:QJR589647 QTM589647:QTN589647 RDI589647:RDJ589647 RNE589647:RNF589647 RXA589647:RXB589647 SGW589647:SGX589647 SQS589647:SQT589647 TAO589647:TAP589647 TKK589647:TKL589647 TUG589647:TUH589647 UEC589647:UED589647 UNY589647:UNZ589647 UXU589647:UXV589647 VHQ589647:VHR589647 VRM589647:VRN589647 WBI589647:WBJ589647 WLE589647:WLF589647 WVA589647:WVB589647 H655183:I655183 IO655183:IP655183 SK655183:SL655183 ACG655183:ACH655183 AMC655183:AMD655183 AVY655183:AVZ655183 BFU655183:BFV655183 BPQ655183:BPR655183 BZM655183:BZN655183 CJI655183:CJJ655183 CTE655183:CTF655183 DDA655183:DDB655183 DMW655183:DMX655183 DWS655183:DWT655183 EGO655183:EGP655183 EQK655183:EQL655183 FAG655183:FAH655183 FKC655183:FKD655183 FTY655183:FTZ655183 GDU655183:GDV655183 GNQ655183:GNR655183 GXM655183:GXN655183 HHI655183:HHJ655183 HRE655183:HRF655183 IBA655183:IBB655183 IKW655183:IKX655183 IUS655183:IUT655183 JEO655183:JEP655183 JOK655183:JOL655183 JYG655183:JYH655183 KIC655183:KID655183 KRY655183:KRZ655183 LBU655183:LBV655183 LLQ655183:LLR655183 LVM655183:LVN655183 MFI655183:MFJ655183 MPE655183:MPF655183 MZA655183:MZB655183 NIW655183:NIX655183 NSS655183:NST655183 OCO655183:OCP655183 OMK655183:OML655183 OWG655183:OWH655183 PGC655183:PGD655183 PPY655183:PPZ655183 PZU655183:PZV655183 QJQ655183:QJR655183 QTM655183:QTN655183 RDI655183:RDJ655183 RNE655183:RNF655183 RXA655183:RXB655183 SGW655183:SGX655183 SQS655183:SQT655183 TAO655183:TAP655183 TKK655183:TKL655183 TUG655183:TUH655183 UEC655183:UED655183 UNY655183:UNZ655183 UXU655183:UXV655183 VHQ655183:VHR655183 VRM655183:VRN655183 WBI655183:WBJ655183 WLE655183:WLF655183 WVA655183:WVB655183 H720719:I720719 IO720719:IP720719 SK720719:SL720719 ACG720719:ACH720719 AMC720719:AMD720719 AVY720719:AVZ720719 BFU720719:BFV720719 BPQ720719:BPR720719 BZM720719:BZN720719 CJI720719:CJJ720719 CTE720719:CTF720719 DDA720719:DDB720719 DMW720719:DMX720719 DWS720719:DWT720719 EGO720719:EGP720719 EQK720719:EQL720719 FAG720719:FAH720719 FKC720719:FKD720719 FTY720719:FTZ720719 GDU720719:GDV720719 GNQ720719:GNR720719 GXM720719:GXN720719 HHI720719:HHJ720719 HRE720719:HRF720719 IBA720719:IBB720719 IKW720719:IKX720719 IUS720719:IUT720719 JEO720719:JEP720719 JOK720719:JOL720719 JYG720719:JYH720719 KIC720719:KID720719 KRY720719:KRZ720719 LBU720719:LBV720719 LLQ720719:LLR720719 LVM720719:LVN720719 MFI720719:MFJ720719 MPE720719:MPF720719 MZA720719:MZB720719 NIW720719:NIX720719 NSS720719:NST720719 OCO720719:OCP720719 OMK720719:OML720719 OWG720719:OWH720719 PGC720719:PGD720719 PPY720719:PPZ720719 PZU720719:PZV720719 QJQ720719:QJR720719 QTM720719:QTN720719 RDI720719:RDJ720719 RNE720719:RNF720719 RXA720719:RXB720719 SGW720719:SGX720719 SQS720719:SQT720719 TAO720719:TAP720719 TKK720719:TKL720719 TUG720719:TUH720719 UEC720719:UED720719 UNY720719:UNZ720719 UXU720719:UXV720719 VHQ720719:VHR720719 VRM720719:VRN720719 WBI720719:WBJ720719 WLE720719:WLF720719 WVA720719:WVB720719 H786255:I786255 IO786255:IP786255 SK786255:SL786255 ACG786255:ACH786255 AMC786255:AMD786255 AVY786255:AVZ786255 BFU786255:BFV786255 BPQ786255:BPR786255 BZM786255:BZN786255 CJI786255:CJJ786255 CTE786255:CTF786255 DDA786255:DDB786255 DMW786255:DMX786255 DWS786255:DWT786255 EGO786255:EGP786255 EQK786255:EQL786255 FAG786255:FAH786255 FKC786255:FKD786255 FTY786255:FTZ786255 GDU786255:GDV786255 GNQ786255:GNR786255 GXM786255:GXN786255 HHI786255:HHJ786255 HRE786255:HRF786255 IBA786255:IBB786255 IKW786255:IKX786255 IUS786255:IUT786255 JEO786255:JEP786255 JOK786255:JOL786255 JYG786255:JYH786255 KIC786255:KID786255 KRY786255:KRZ786255 LBU786255:LBV786255 LLQ786255:LLR786255 LVM786255:LVN786255 MFI786255:MFJ786255 MPE786255:MPF786255 MZA786255:MZB786255 NIW786255:NIX786255 NSS786255:NST786255 OCO786255:OCP786255 OMK786255:OML786255 OWG786255:OWH786255 PGC786255:PGD786255 PPY786255:PPZ786255 PZU786255:PZV786255 QJQ786255:QJR786255 QTM786255:QTN786255 RDI786255:RDJ786255 RNE786255:RNF786255 RXA786255:RXB786255 SGW786255:SGX786255 SQS786255:SQT786255 TAO786255:TAP786255 TKK786255:TKL786255 TUG786255:TUH786255 UEC786255:UED786255 UNY786255:UNZ786255 UXU786255:UXV786255 VHQ786255:VHR786255 VRM786255:VRN786255 WBI786255:WBJ786255 WLE786255:WLF786255 WVA786255:WVB786255 H851791:I851791 IO851791:IP851791 SK851791:SL851791 ACG851791:ACH851791 AMC851791:AMD851791 AVY851791:AVZ851791 BFU851791:BFV851791 BPQ851791:BPR851791 BZM851791:BZN851791 CJI851791:CJJ851791 CTE851791:CTF851791 DDA851791:DDB851791 DMW851791:DMX851791 DWS851791:DWT851791 EGO851791:EGP851791 EQK851791:EQL851791 FAG851791:FAH851791 FKC851791:FKD851791 FTY851791:FTZ851791 GDU851791:GDV851791 GNQ851791:GNR851791 GXM851791:GXN851791 HHI851791:HHJ851791 HRE851791:HRF851791 IBA851791:IBB851791 IKW851791:IKX851791 IUS851791:IUT851791 JEO851791:JEP851791 JOK851791:JOL851791 JYG851791:JYH851791 KIC851791:KID851791 KRY851791:KRZ851791 LBU851791:LBV851791 LLQ851791:LLR851791 LVM851791:LVN851791 MFI851791:MFJ851791 MPE851791:MPF851791 MZA851791:MZB851791 NIW851791:NIX851791 NSS851791:NST851791 OCO851791:OCP851791 OMK851791:OML851791 OWG851791:OWH851791 PGC851791:PGD851791 PPY851791:PPZ851791 PZU851791:PZV851791 QJQ851791:QJR851791 QTM851791:QTN851791 RDI851791:RDJ851791 RNE851791:RNF851791 RXA851791:RXB851791 SGW851791:SGX851791 SQS851791:SQT851791 TAO851791:TAP851791 TKK851791:TKL851791 TUG851791:TUH851791 UEC851791:UED851791 UNY851791:UNZ851791 UXU851791:UXV851791 VHQ851791:VHR851791 VRM851791:VRN851791 WBI851791:WBJ851791 WLE851791:WLF851791 WVA851791:WVB851791 H917327:I917327 IO917327:IP917327 SK917327:SL917327 ACG917327:ACH917327 AMC917327:AMD917327 AVY917327:AVZ917327 BFU917327:BFV917327 BPQ917327:BPR917327 BZM917327:BZN917327 CJI917327:CJJ917327 CTE917327:CTF917327 DDA917327:DDB917327 DMW917327:DMX917327 DWS917327:DWT917327 EGO917327:EGP917327 EQK917327:EQL917327 FAG917327:FAH917327 FKC917327:FKD917327 FTY917327:FTZ917327 GDU917327:GDV917327 GNQ917327:GNR917327 GXM917327:GXN917327 HHI917327:HHJ917327 HRE917327:HRF917327 IBA917327:IBB917327 IKW917327:IKX917327 IUS917327:IUT917327 JEO917327:JEP917327 JOK917327:JOL917327 JYG917327:JYH917327 KIC917327:KID917327 KRY917327:KRZ917327 LBU917327:LBV917327 LLQ917327:LLR917327 LVM917327:LVN917327 MFI917327:MFJ917327 MPE917327:MPF917327 MZA917327:MZB917327 NIW917327:NIX917327 NSS917327:NST917327 OCO917327:OCP917327 OMK917327:OML917327 OWG917327:OWH917327 PGC917327:PGD917327 PPY917327:PPZ917327 PZU917327:PZV917327 QJQ917327:QJR917327 QTM917327:QTN917327 RDI917327:RDJ917327 RNE917327:RNF917327 RXA917327:RXB917327 SGW917327:SGX917327 SQS917327:SQT917327 TAO917327:TAP917327 TKK917327:TKL917327 TUG917327:TUH917327 UEC917327:UED917327 UNY917327:UNZ917327 UXU917327:UXV917327 VHQ917327:VHR917327 VRM917327:VRN917327 WBI917327:WBJ917327 WLE917327:WLF917327 WVA917327:WVB917327 H982863:I982863 IO982863:IP982863 SK982863:SL982863 ACG982863:ACH982863 AMC982863:AMD982863 AVY982863:AVZ982863 BFU982863:BFV982863 BPQ982863:BPR982863 BZM982863:BZN982863 CJI982863:CJJ982863 CTE982863:CTF982863 DDA982863:DDB982863 DMW982863:DMX982863 DWS982863:DWT982863 EGO982863:EGP982863 EQK982863:EQL982863 FAG982863:FAH982863 FKC982863:FKD982863 FTY982863:FTZ982863 GDU982863:GDV982863 GNQ982863:GNR982863 GXM982863:GXN982863 HHI982863:HHJ982863 HRE982863:HRF982863 IBA982863:IBB982863 IKW982863:IKX982863 IUS982863:IUT982863 JEO982863:JEP982863 JOK982863:JOL982863 JYG982863:JYH982863 KIC982863:KID982863 KRY982863:KRZ982863 LBU982863:LBV982863 LLQ982863:LLR982863 LVM982863:LVN982863 MFI982863:MFJ982863 MPE982863:MPF982863 MZA982863:MZB982863 NIW982863:NIX982863 NSS982863:NST982863 OCO982863:OCP982863 OMK982863:OML982863 OWG982863:OWH982863 PGC982863:PGD982863 PPY982863:PPZ982863 PZU982863:PZV982863 QJQ982863:QJR982863 QTM982863:QTN982863 RDI982863:RDJ982863 RNE982863:RNF982863 RXA982863:RXB982863 SGW982863:SGX982863 SQS982863:SQT982863 TAO982863:TAP982863 TKK982863:TKL982863 TUG982863:TUH982863 UEC982863:UED982863 UNY982863:UNZ982863 UXU982863:UXV982863 VHQ982863:VHR982863 VRM982863:VRN982863 WBI982863:WBJ982863 WLE982863:WLF982863 WVA982863:WVB982863" xr:uid="{00000000-0002-0000-0100-000003000000}">
      <formula1>999999999999</formula1>
    </dataValidation>
    <dataValidation type="whole" operator="notEqual" allowBlank="1" showInputMessage="1" showErrorMessage="1" errorTitle="Pogrešan unos" error="Mogu se unijeti samo cjelobrojne vrijednosti." sqref="H65408:I65409 IO65408:IP65409 SK65408:SL65409 ACG65408:ACH65409 AMC65408:AMD65409 AVY65408:AVZ65409 BFU65408:BFV65409 BPQ65408:BPR65409 BZM65408:BZN65409 CJI65408:CJJ65409 CTE65408:CTF65409 DDA65408:DDB65409 DMW65408:DMX65409 DWS65408:DWT65409 EGO65408:EGP65409 EQK65408:EQL65409 FAG65408:FAH65409 FKC65408:FKD65409 FTY65408:FTZ65409 GDU65408:GDV65409 GNQ65408:GNR65409 GXM65408:GXN65409 HHI65408:HHJ65409 HRE65408:HRF65409 IBA65408:IBB65409 IKW65408:IKX65409 IUS65408:IUT65409 JEO65408:JEP65409 JOK65408:JOL65409 JYG65408:JYH65409 KIC65408:KID65409 KRY65408:KRZ65409 LBU65408:LBV65409 LLQ65408:LLR65409 LVM65408:LVN65409 MFI65408:MFJ65409 MPE65408:MPF65409 MZA65408:MZB65409 NIW65408:NIX65409 NSS65408:NST65409 OCO65408:OCP65409 OMK65408:OML65409 OWG65408:OWH65409 PGC65408:PGD65409 PPY65408:PPZ65409 PZU65408:PZV65409 QJQ65408:QJR65409 QTM65408:QTN65409 RDI65408:RDJ65409 RNE65408:RNF65409 RXA65408:RXB65409 SGW65408:SGX65409 SQS65408:SQT65409 TAO65408:TAP65409 TKK65408:TKL65409 TUG65408:TUH65409 UEC65408:UED65409 UNY65408:UNZ65409 UXU65408:UXV65409 VHQ65408:VHR65409 VRM65408:VRN65409 WBI65408:WBJ65409 WLE65408:WLF65409 WVA65408:WVB65409 H130944:I130945 IO130944:IP130945 SK130944:SL130945 ACG130944:ACH130945 AMC130944:AMD130945 AVY130944:AVZ130945 BFU130944:BFV130945 BPQ130944:BPR130945 BZM130944:BZN130945 CJI130944:CJJ130945 CTE130944:CTF130945 DDA130944:DDB130945 DMW130944:DMX130945 DWS130944:DWT130945 EGO130944:EGP130945 EQK130944:EQL130945 FAG130944:FAH130945 FKC130944:FKD130945 FTY130944:FTZ130945 GDU130944:GDV130945 GNQ130944:GNR130945 GXM130944:GXN130945 HHI130944:HHJ130945 HRE130944:HRF130945 IBA130944:IBB130945 IKW130944:IKX130945 IUS130944:IUT130945 JEO130944:JEP130945 JOK130944:JOL130945 JYG130944:JYH130945 KIC130944:KID130945 KRY130944:KRZ130945 LBU130944:LBV130945 LLQ130944:LLR130945 LVM130944:LVN130945 MFI130944:MFJ130945 MPE130944:MPF130945 MZA130944:MZB130945 NIW130944:NIX130945 NSS130944:NST130945 OCO130944:OCP130945 OMK130944:OML130945 OWG130944:OWH130945 PGC130944:PGD130945 PPY130944:PPZ130945 PZU130944:PZV130945 QJQ130944:QJR130945 QTM130944:QTN130945 RDI130944:RDJ130945 RNE130944:RNF130945 RXA130944:RXB130945 SGW130944:SGX130945 SQS130944:SQT130945 TAO130944:TAP130945 TKK130944:TKL130945 TUG130944:TUH130945 UEC130944:UED130945 UNY130944:UNZ130945 UXU130944:UXV130945 VHQ130944:VHR130945 VRM130944:VRN130945 WBI130944:WBJ130945 WLE130944:WLF130945 WVA130944:WVB130945 H196480:I196481 IO196480:IP196481 SK196480:SL196481 ACG196480:ACH196481 AMC196480:AMD196481 AVY196480:AVZ196481 BFU196480:BFV196481 BPQ196480:BPR196481 BZM196480:BZN196481 CJI196480:CJJ196481 CTE196480:CTF196481 DDA196480:DDB196481 DMW196480:DMX196481 DWS196480:DWT196481 EGO196480:EGP196481 EQK196480:EQL196481 FAG196480:FAH196481 FKC196480:FKD196481 FTY196480:FTZ196481 GDU196480:GDV196481 GNQ196480:GNR196481 GXM196480:GXN196481 HHI196480:HHJ196481 HRE196480:HRF196481 IBA196480:IBB196481 IKW196480:IKX196481 IUS196480:IUT196481 JEO196480:JEP196481 JOK196480:JOL196481 JYG196480:JYH196481 KIC196480:KID196481 KRY196480:KRZ196481 LBU196480:LBV196481 LLQ196480:LLR196481 LVM196480:LVN196481 MFI196480:MFJ196481 MPE196480:MPF196481 MZA196480:MZB196481 NIW196480:NIX196481 NSS196480:NST196481 OCO196480:OCP196481 OMK196480:OML196481 OWG196480:OWH196481 PGC196480:PGD196481 PPY196480:PPZ196481 PZU196480:PZV196481 QJQ196480:QJR196481 QTM196480:QTN196481 RDI196480:RDJ196481 RNE196480:RNF196481 RXA196480:RXB196481 SGW196480:SGX196481 SQS196480:SQT196481 TAO196480:TAP196481 TKK196480:TKL196481 TUG196480:TUH196481 UEC196480:UED196481 UNY196480:UNZ196481 UXU196480:UXV196481 VHQ196480:VHR196481 VRM196480:VRN196481 WBI196480:WBJ196481 WLE196480:WLF196481 WVA196480:WVB196481 H262016:I262017 IO262016:IP262017 SK262016:SL262017 ACG262016:ACH262017 AMC262016:AMD262017 AVY262016:AVZ262017 BFU262016:BFV262017 BPQ262016:BPR262017 BZM262016:BZN262017 CJI262016:CJJ262017 CTE262016:CTF262017 DDA262016:DDB262017 DMW262016:DMX262017 DWS262016:DWT262017 EGO262016:EGP262017 EQK262016:EQL262017 FAG262016:FAH262017 FKC262016:FKD262017 FTY262016:FTZ262017 GDU262016:GDV262017 GNQ262016:GNR262017 GXM262016:GXN262017 HHI262016:HHJ262017 HRE262016:HRF262017 IBA262016:IBB262017 IKW262016:IKX262017 IUS262016:IUT262017 JEO262016:JEP262017 JOK262016:JOL262017 JYG262016:JYH262017 KIC262016:KID262017 KRY262016:KRZ262017 LBU262016:LBV262017 LLQ262016:LLR262017 LVM262016:LVN262017 MFI262016:MFJ262017 MPE262016:MPF262017 MZA262016:MZB262017 NIW262016:NIX262017 NSS262016:NST262017 OCO262016:OCP262017 OMK262016:OML262017 OWG262016:OWH262017 PGC262016:PGD262017 PPY262016:PPZ262017 PZU262016:PZV262017 QJQ262016:QJR262017 QTM262016:QTN262017 RDI262016:RDJ262017 RNE262016:RNF262017 RXA262016:RXB262017 SGW262016:SGX262017 SQS262016:SQT262017 TAO262016:TAP262017 TKK262016:TKL262017 TUG262016:TUH262017 UEC262016:UED262017 UNY262016:UNZ262017 UXU262016:UXV262017 VHQ262016:VHR262017 VRM262016:VRN262017 WBI262016:WBJ262017 WLE262016:WLF262017 WVA262016:WVB262017 H327552:I327553 IO327552:IP327553 SK327552:SL327553 ACG327552:ACH327553 AMC327552:AMD327553 AVY327552:AVZ327553 BFU327552:BFV327553 BPQ327552:BPR327553 BZM327552:BZN327553 CJI327552:CJJ327553 CTE327552:CTF327553 DDA327552:DDB327553 DMW327552:DMX327553 DWS327552:DWT327553 EGO327552:EGP327553 EQK327552:EQL327553 FAG327552:FAH327553 FKC327552:FKD327553 FTY327552:FTZ327553 GDU327552:GDV327553 GNQ327552:GNR327553 GXM327552:GXN327553 HHI327552:HHJ327553 HRE327552:HRF327553 IBA327552:IBB327553 IKW327552:IKX327553 IUS327552:IUT327553 JEO327552:JEP327553 JOK327552:JOL327553 JYG327552:JYH327553 KIC327552:KID327553 KRY327552:KRZ327553 LBU327552:LBV327553 LLQ327552:LLR327553 LVM327552:LVN327553 MFI327552:MFJ327553 MPE327552:MPF327553 MZA327552:MZB327553 NIW327552:NIX327553 NSS327552:NST327553 OCO327552:OCP327553 OMK327552:OML327553 OWG327552:OWH327553 PGC327552:PGD327553 PPY327552:PPZ327553 PZU327552:PZV327553 QJQ327552:QJR327553 QTM327552:QTN327553 RDI327552:RDJ327553 RNE327552:RNF327553 RXA327552:RXB327553 SGW327552:SGX327553 SQS327552:SQT327553 TAO327552:TAP327553 TKK327552:TKL327553 TUG327552:TUH327553 UEC327552:UED327553 UNY327552:UNZ327553 UXU327552:UXV327553 VHQ327552:VHR327553 VRM327552:VRN327553 WBI327552:WBJ327553 WLE327552:WLF327553 WVA327552:WVB327553 H393088:I393089 IO393088:IP393089 SK393088:SL393089 ACG393088:ACH393089 AMC393088:AMD393089 AVY393088:AVZ393089 BFU393088:BFV393089 BPQ393088:BPR393089 BZM393088:BZN393089 CJI393088:CJJ393089 CTE393088:CTF393089 DDA393088:DDB393089 DMW393088:DMX393089 DWS393088:DWT393089 EGO393088:EGP393089 EQK393088:EQL393089 FAG393088:FAH393089 FKC393088:FKD393089 FTY393088:FTZ393089 GDU393088:GDV393089 GNQ393088:GNR393089 GXM393088:GXN393089 HHI393088:HHJ393089 HRE393088:HRF393089 IBA393088:IBB393089 IKW393088:IKX393089 IUS393088:IUT393089 JEO393088:JEP393089 JOK393088:JOL393089 JYG393088:JYH393089 KIC393088:KID393089 KRY393088:KRZ393089 LBU393088:LBV393089 LLQ393088:LLR393089 LVM393088:LVN393089 MFI393088:MFJ393089 MPE393088:MPF393089 MZA393088:MZB393089 NIW393088:NIX393089 NSS393088:NST393089 OCO393088:OCP393089 OMK393088:OML393089 OWG393088:OWH393089 PGC393088:PGD393089 PPY393088:PPZ393089 PZU393088:PZV393089 QJQ393088:QJR393089 QTM393088:QTN393089 RDI393088:RDJ393089 RNE393088:RNF393089 RXA393088:RXB393089 SGW393088:SGX393089 SQS393088:SQT393089 TAO393088:TAP393089 TKK393088:TKL393089 TUG393088:TUH393089 UEC393088:UED393089 UNY393088:UNZ393089 UXU393088:UXV393089 VHQ393088:VHR393089 VRM393088:VRN393089 WBI393088:WBJ393089 WLE393088:WLF393089 WVA393088:WVB393089 H458624:I458625 IO458624:IP458625 SK458624:SL458625 ACG458624:ACH458625 AMC458624:AMD458625 AVY458624:AVZ458625 BFU458624:BFV458625 BPQ458624:BPR458625 BZM458624:BZN458625 CJI458624:CJJ458625 CTE458624:CTF458625 DDA458624:DDB458625 DMW458624:DMX458625 DWS458624:DWT458625 EGO458624:EGP458625 EQK458624:EQL458625 FAG458624:FAH458625 FKC458624:FKD458625 FTY458624:FTZ458625 GDU458624:GDV458625 GNQ458624:GNR458625 GXM458624:GXN458625 HHI458624:HHJ458625 HRE458624:HRF458625 IBA458624:IBB458625 IKW458624:IKX458625 IUS458624:IUT458625 JEO458624:JEP458625 JOK458624:JOL458625 JYG458624:JYH458625 KIC458624:KID458625 KRY458624:KRZ458625 LBU458624:LBV458625 LLQ458624:LLR458625 LVM458624:LVN458625 MFI458624:MFJ458625 MPE458624:MPF458625 MZA458624:MZB458625 NIW458624:NIX458625 NSS458624:NST458625 OCO458624:OCP458625 OMK458624:OML458625 OWG458624:OWH458625 PGC458624:PGD458625 PPY458624:PPZ458625 PZU458624:PZV458625 QJQ458624:QJR458625 QTM458624:QTN458625 RDI458624:RDJ458625 RNE458624:RNF458625 RXA458624:RXB458625 SGW458624:SGX458625 SQS458624:SQT458625 TAO458624:TAP458625 TKK458624:TKL458625 TUG458624:TUH458625 UEC458624:UED458625 UNY458624:UNZ458625 UXU458624:UXV458625 VHQ458624:VHR458625 VRM458624:VRN458625 WBI458624:WBJ458625 WLE458624:WLF458625 WVA458624:WVB458625 H524160:I524161 IO524160:IP524161 SK524160:SL524161 ACG524160:ACH524161 AMC524160:AMD524161 AVY524160:AVZ524161 BFU524160:BFV524161 BPQ524160:BPR524161 BZM524160:BZN524161 CJI524160:CJJ524161 CTE524160:CTF524161 DDA524160:DDB524161 DMW524160:DMX524161 DWS524160:DWT524161 EGO524160:EGP524161 EQK524160:EQL524161 FAG524160:FAH524161 FKC524160:FKD524161 FTY524160:FTZ524161 GDU524160:GDV524161 GNQ524160:GNR524161 GXM524160:GXN524161 HHI524160:HHJ524161 HRE524160:HRF524161 IBA524160:IBB524161 IKW524160:IKX524161 IUS524160:IUT524161 JEO524160:JEP524161 JOK524160:JOL524161 JYG524160:JYH524161 KIC524160:KID524161 KRY524160:KRZ524161 LBU524160:LBV524161 LLQ524160:LLR524161 LVM524160:LVN524161 MFI524160:MFJ524161 MPE524160:MPF524161 MZA524160:MZB524161 NIW524160:NIX524161 NSS524160:NST524161 OCO524160:OCP524161 OMK524160:OML524161 OWG524160:OWH524161 PGC524160:PGD524161 PPY524160:PPZ524161 PZU524160:PZV524161 QJQ524160:QJR524161 QTM524160:QTN524161 RDI524160:RDJ524161 RNE524160:RNF524161 RXA524160:RXB524161 SGW524160:SGX524161 SQS524160:SQT524161 TAO524160:TAP524161 TKK524160:TKL524161 TUG524160:TUH524161 UEC524160:UED524161 UNY524160:UNZ524161 UXU524160:UXV524161 VHQ524160:VHR524161 VRM524160:VRN524161 WBI524160:WBJ524161 WLE524160:WLF524161 WVA524160:WVB524161 H589696:I589697 IO589696:IP589697 SK589696:SL589697 ACG589696:ACH589697 AMC589696:AMD589697 AVY589696:AVZ589697 BFU589696:BFV589697 BPQ589696:BPR589697 BZM589696:BZN589697 CJI589696:CJJ589697 CTE589696:CTF589697 DDA589696:DDB589697 DMW589696:DMX589697 DWS589696:DWT589697 EGO589696:EGP589697 EQK589696:EQL589697 FAG589696:FAH589697 FKC589696:FKD589697 FTY589696:FTZ589697 GDU589696:GDV589697 GNQ589696:GNR589697 GXM589696:GXN589697 HHI589696:HHJ589697 HRE589696:HRF589697 IBA589696:IBB589697 IKW589696:IKX589697 IUS589696:IUT589697 JEO589696:JEP589697 JOK589696:JOL589697 JYG589696:JYH589697 KIC589696:KID589697 KRY589696:KRZ589697 LBU589696:LBV589697 LLQ589696:LLR589697 LVM589696:LVN589697 MFI589696:MFJ589697 MPE589696:MPF589697 MZA589696:MZB589697 NIW589696:NIX589697 NSS589696:NST589697 OCO589696:OCP589697 OMK589696:OML589697 OWG589696:OWH589697 PGC589696:PGD589697 PPY589696:PPZ589697 PZU589696:PZV589697 QJQ589696:QJR589697 QTM589696:QTN589697 RDI589696:RDJ589697 RNE589696:RNF589697 RXA589696:RXB589697 SGW589696:SGX589697 SQS589696:SQT589697 TAO589696:TAP589697 TKK589696:TKL589697 TUG589696:TUH589697 UEC589696:UED589697 UNY589696:UNZ589697 UXU589696:UXV589697 VHQ589696:VHR589697 VRM589696:VRN589697 WBI589696:WBJ589697 WLE589696:WLF589697 WVA589696:WVB589697 H655232:I655233 IO655232:IP655233 SK655232:SL655233 ACG655232:ACH655233 AMC655232:AMD655233 AVY655232:AVZ655233 BFU655232:BFV655233 BPQ655232:BPR655233 BZM655232:BZN655233 CJI655232:CJJ655233 CTE655232:CTF655233 DDA655232:DDB655233 DMW655232:DMX655233 DWS655232:DWT655233 EGO655232:EGP655233 EQK655232:EQL655233 FAG655232:FAH655233 FKC655232:FKD655233 FTY655232:FTZ655233 GDU655232:GDV655233 GNQ655232:GNR655233 GXM655232:GXN655233 HHI655232:HHJ655233 HRE655232:HRF655233 IBA655232:IBB655233 IKW655232:IKX655233 IUS655232:IUT655233 JEO655232:JEP655233 JOK655232:JOL655233 JYG655232:JYH655233 KIC655232:KID655233 KRY655232:KRZ655233 LBU655232:LBV655233 LLQ655232:LLR655233 LVM655232:LVN655233 MFI655232:MFJ655233 MPE655232:MPF655233 MZA655232:MZB655233 NIW655232:NIX655233 NSS655232:NST655233 OCO655232:OCP655233 OMK655232:OML655233 OWG655232:OWH655233 PGC655232:PGD655233 PPY655232:PPZ655233 PZU655232:PZV655233 QJQ655232:QJR655233 QTM655232:QTN655233 RDI655232:RDJ655233 RNE655232:RNF655233 RXA655232:RXB655233 SGW655232:SGX655233 SQS655232:SQT655233 TAO655232:TAP655233 TKK655232:TKL655233 TUG655232:TUH655233 UEC655232:UED655233 UNY655232:UNZ655233 UXU655232:UXV655233 VHQ655232:VHR655233 VRM655232:VRN655233 WBI655232:WBJ655233 WLE655232:WLF655233 WVA655232:WVB655233 H720768:I720769 IO720768:IP720769 SK720768:SL720769 ACG720768:ACH720769 AMC720768:AMD720769 AVY720768:AVZ720769 BFU720768:BFV720769 BPQ720768:BPR720769 BZM720768:BZN720769 CJI720768:CJJ720769 CTE720768:CTF720769 DDA720768:DDB720769 DMW720768:DMX720769 DWS720768:DWT720769 EGO720768:EGP720769 EQK720768:EQL720769 FAG720768:FAH720769 FKC720768:FKD720769 FTY720768:FTZ720769 GDU720768:GDV720769 GNQ720768:GNR720769 GXM720768:GXN720769 HHI720768:HHJ720769 HRE720768:HRF720769 IBA720768:IBB720769 IKW720768:IKX720769 IUS720768:IUT720769 JEO720768:JEP720769 JOK720768:JOL720769 JYG720768:JYH720769 KIC720768:KID720769 KRY720768:KRZ720769 LBU720768:LBV720769 LLQ720768:LLR720769 LVM720768:LVN720769 MFI720768:MFJ720769 MPE720768:MPF720769 MZA720768:MZB720769 NIW720768:NIX720769 NSS720768:NST720769 OCO720768:OCP720769 OMK720768:OML720769 OWG720768:OWH720769 PGC720768:PGD720769 PPY720768:PPZ720769 PZU720768:PZV720769 QJQ720768:QJR720769 QTM720768:QTN720769 RDI720768:RDJ720769 RNE720768:RNF720769 RXA720768:RXB720769 SGW720768:SGX720769 SQS720768:SQT720769 TAO720768:TAP720769 TKK720768:TKL720769 TUG720768:TUH720769 UEC720768:UED720769 UNY720768:UNZ720769 UXU720768:UXV720769 VHQ720768:VHR720769 VRM720768:VRN720769 WBI720768:WBJ720769 WLE720768:WLF720769 WVA720768:WVB720769 H786304:I786305 IO786304:IP786305 SK786304:SL786305 ACG786304:ACH786305 AMC786304:AMD786305 AVY786304:AVZ786305 BFU786304:BFV786305 BPQ786304:BPR786305 BZM786304:BZN786305 CJI786304:CJJ786305 CTE786304:CTF786305 DDA786304:DDB786305 DMW786304:DMX786305 DWS786304:DWT786305 EGO786304:EGP786305 EQK786304:EQL786305 FAG786304:FAH786305 FKC786304:FKD786305 FTY786304:FTZ786305 GDU786304:GDV786305 GNQ786304:GNR786305 GXM786304:GXN786305 HHI786304:HHJ786305 HRE786304:HRF786305 IBA786304:IBB786305 IKW786304:IKX786305 IUS786304:IUT786305 JEO786304:JEP786305 JOK786304:JOL786305 JYG786304:JYH786305 KIC786304:KID786305 KRY786304:KRZ786305 LBU786304:LBV786305 LLQ786304:LLR786305 LVM786304:LVN786305 MFI786304:MFJ786305 MPE786304:MPF786305 MZA786304:MZB786305 NIW786304:NIX786305 NSS786304:NST786305 OCO786304:OCP786305 OMK786304:OML786305 OWG786304:OWH786305 PGC786304:PGD786305 PPY786304:PPZ786305 PZU786304:PZV786305 QJQ786304:QJR786305 QTM786304:QTN786305 RDI786304:RDJ786305 RNE786304:RNF786305 RXA786304:RXB786305 SGW786304:SGX786305 SQS786304:SQT786305 TAO786304:TAP786305 TKK786304:TKL786305 TUG786304:TUH786305 UEC786304:UED786305 UNY786304:UNZ786305 UXU786304:UXV786305 VHQ786304:VHR786305 VRM786304:VRN786305 WBI786304:WBJ786305 WLE786304:WLF786305 WVA786304:WVB786305 H851840:I851841 IO851840:IP851841 SK851840:SL851841 ACG851840:ACH851841 AMC851840:AMD851841 AVY851840:AVZ851841 BFU851840:BFV851841 BPQ851840:BPR851841 BZM851840:BZN851841 CJI851840:CJJ851841 CTE851840:CTF851841 DDA851840:DDB851841 DMW851840:DMX851841 DWS851840:DWT851841 EGO851840:EGP851841 EQK851840:EQL851841 FAG851840:FAH851841 FKC851840:FKD851841 FTY851840:FTZ851841 GDU851840:GDV851841 GNQ851840:GNR851841 GXM851840:GXN851841 HHI851840:HHJ851841 HRE851840:HRF851841 IBA851840:IBB851841 IKW851840:IKX851841 IUS851840:IUT851841 JEO851840:JEP851841 JOK851840:JOL851841 JYG851840:JYH851841 KIC851840:KID851841 KRY851840:KRZ851841 LBU851840:LBV851841 LLQ851840:LLR851841 LVM851840:LVN851841 MFI851840:MFJ851841 MPE851840:MPF851841 MZA851840:MZB851841 NIW851840:NIX851841 NSS851840:NST851841 OCO851840:OCP851841 OMK851840:OML851841 OWG851840:OWH851841 PGC851840:PGD851841 PPY851840:PPZ851841 PZU851840:PZV851841 QJQ851840:QJR851841 QTM851840:QTN851841 RDI851840:RDJ851841 RNE851840:RNF851841 RXA851840:RXB851841 SGW851840:SGX851841 SQS851840:SQT851841 TAO851840:TAP851841 TKK851840:TKL851841 TUG851840:TUH851841 UEC851840:UED851841 UNY851840:UNZ851841 UXU851840:UXV851841 VHQ851840:VHR851841 VRM851840:VRN851841 WBI851840:WBJ851841 WLE851840:WLF851841 WVA851840:WVB851841 H917376:I917377 IO917376:IP917377 SK917376:SL917377 ACG917376:ACH917377 AMC917376:AMD917377 AVY917376:AVZ917377 BFU917376:BFV917377 BPQ917376:BPR917377 BZM917376:BZN917377 CJI917376:CJJ917377 CTE917376:CTF917377 DDA917376:DDB917377 DMW917376:DMX917377 DWS917376:DWT917377 EGO917376:EGP917377 EQK917376:EQL917377 FAG917376:FAH917377 FKC917376:FKD917377 FTY917376:FTZ917377 GDU917376:GDV917377 GNQ917376:GNR917377 GXM917376:GXN917377 HHI917376:HHJ917377 HRE917376:HRF917377 IBA917376:IBB917377 IKW917376:IKX917377 IUS917376:IUT917377 JEO917376:JEP917377 JOK917376:JOL917377 JYG917376:JYH917377 KIC917376:KID917377 KRY917376:KRZ917377 LBU917376:LBV917377 LLQ917376:LLR917377 LVM917376:LVN917377 MFI917376:MFJ917377 MPE917376:MPF917377 MZA917376:MZB917377 NIW917376:NIX917377 NSS917376:NST917377 OCO917376:OCP917377 OMK917376:OML917377 OWG917376:OWH917377 PGC917376:PGD917377 PPY917376:PPZ917377 PZU917376:PZV917377 QJQ917376:QJR917377 QTM917376:QTN917377 RDI917376:RDJ917377 RNE917376:RNF917377 RXA917376:RXB917377 SGW917376:SGX917377 SQS917376:SQT917377 TAO917376:TAP917377 TKK917376:TKL917377 TUG917376:TUH917377 UEC917376:UED917377 UNY917376:UNZ917377 UXU917376:UXV917377 VHQ917376:VHR917377 VRM917376:VRN917377 WBI917376:WBJ917377 WLE917376:WLF917377 WVA917376:WVB917377 H982912:I982913 IO982912:IP982913 SK982912:SL982913 ACG982912:ACH982913 AMC982912:AMD982913 AVY982912:AVZ982913 BFU982912:BFV982913 BPQ982912:BPR982913 BZM982912:BZN982913 CJI982912:CJJ982913 CTE982912:CTF982913 DDA982912:DDB982913 DMW982912:DMX982913 DWS982912:DWT982913 EGO982912:EGP982913 EQK982912:EQL982913 FAG982912:FAH982913 FKC982912:FKD982913 FTY982912:FTZ982913 GDU982912:GDV982913 GNQ982912:GNR982913 GXM982912:GXN982913 HHI982912:HHJ982913 HRE982912:HRF982913 IBA982912:IBB982913 IKW982912:IKX982913 IUS982912:IUT982913 JEO982912:JEP982913 JOK982912:JOL982913 JYG982912:JYH982913 KIC982912:KID982913 KRY982912:KRZ982913 LBU982912:LBV982913 LLQ982912:LLR982913 LVM982912:LVN982913 MFI982912:MFJ982913 MPE982912:MPF982913 MZA982912:MZB982913 NIW982912:NIX982913 NSS982912:NST982913 OCO982912:OCP982913 OMK982912:OML982913 OWG982912:OWH982913 PGC982912:PGD982913 PPY982912:PPZ982913 PZU982912:PZV982913 QJQ982912:QJR982913 QTM982912:QTN982913 RDI982912:RDJ982913 RNE982912:RNF982913 RXA982912:RXB982913 SGW982912:SGX982913 SQS982912:SQT982913 TAO982912:TAP982913 TKK982912:TKL982913 TUG982912:TUH982913 UEC982912:UED982913 UNY982912:UNZ982913 UXU982912:UXV982913 VHQ982912:VHR982913 VRM982912:VRN982913 WBI982912:WBJ982913 WLE982912:WLF982913 WVA982912:WVB982913 H65375:I65375 IO65375:IP65375 SK65375:SL65375 ACG65375:ACH65375 AMC65375:AMD65375 AVY65375:AVZ65375 BFU65375:BFV65375 BPQ65375:BPR65375 BZM65375:BZN65375 CJI65375:CJJ65375 CTE65375:CTF65375 DDA65375:DDB65375 DMW65375:DMX65375 DWS65375:DWT65375 EGO65375:EGP65375 EQK65375:EQL65375 FAG65375:FAH65375 FKC65375:FKD65375 FTY65375:FTZ65375 GDU65375:GDV65375 GNQ65375:GNR65375 GXM65375:GXN65375 HHI65375:HHJ65375 HRE65375:HRF65375 IBA65375:IBB65375 IKW65375:IKX65375 IUS65375:IUT65375 JEO65375:JEP65375 JOK65375:JOL65375 JYG65375:JYH65375 KIC65375:KID65375 KRY65375:KRZ65375 LBU65375:LBV65375 LLQ65375:LLR65375 LVM65375:LVN65375 MFI65375:MFJ65375 MPE65375:MPF65375 MZA65375:MZB65375 NIW65375:NIX65375 NSS65375:NST65375 OCO65375:OCP65375 OMK65375:OML65375 OWG65375:OWH65375 PGC65375:PGD65375 PPY65375:PPZ65375 PZU65375:PZV65375 QJQ65375:QJR65375 QTM65375:QTN65375 RDI65375:RDJ65375 RNE65375:RNF65375 RXA65375:RXB65375 SGW65375:SGX65375 SQS65375:SQT65375 TAO65375:TAP65375 TKK65375:TKL65375 TUG65375:TUH65375 UEC65375:UED65375 UNY65375:UNZ65375 UXU65375:UXV65375 VHQ65375:VHR65375 VRM65375:VRN65375 WBI65375:WBJ65375 WLE65375:WLF65375 WVA65375:WVB65375 H130911:I130911 IO130911:IP130911 SK130911:SL130911 ACG130911:ACH130911 AMC130911:AMD130911 AVY130911:AVZ130911 BFU130911:BFV130911 BPQ130911:BPR130911 BZM130911:BZN130911 CJI130911:CJJ130911 CTE130911:CTF130911 DDA130911:DDB130911 DMW130911:DMX130911 DWS130911:DWT130911 EGO130911:EGP130911 EQK130911:EQL130911 FAG130911:FAH130911 FKC130911:FKD130911 FTY130911:FTZ130911 GDU130911:GDV130911 GNQ130911:GNR130911 GXM130911:GXN130911 HHI130911:HHJ130911 HRE130911:HRF130911 IBA130911:IBB130911 IKW130911:IKX130911 IUS130911:IUT130911 JEO130911:JEP130911 JOK130911:JOL130911 JYG130911:JYH130911 KIC130911:KID130911 KRY130911:KRZ130911 LBU130911:LBV130911 LLQ130911:LLR130911 LVM130911:LVN130911 MFI130911:MFJ130911 MPE130911:MPF130911 MZA130911:MZB130911 NIW130911:NIX130911 NSS130911:NST130911 OCO130911:OCP130911 OMK130911:OML130911 OWG130911:OWH130911 PGC130911:PGD130911 PPY130911:PPZ130911 PZU130911:PZV130911 QJQ130911:QJR130911 QTM130911:QTN130911 RDI130911:RDJ130911 RNE130911:RNF130911 RXA130911:RXB130911 SGW130911:SGX130911 SQS130911:SQT130911 TAO130911:TAP130911 TKK130911:TKL130911 TUG130911:TUH130911 UEC130911:UED130911 UNY130911:UNZ130911 UXU130911:UXV130911 VHQ130911:VHR130911 VRM130911:VRN130911 WBI130911:WBJ130911 WLE130911:WLF130911 WVA130911:WVB130911 H196447:I196447 IO196447:IP196447 SK196447:SL196447 ACG196447:ACH196447 AMC196447:AMD196447 AVY196447:AVZ196447 BFU196447:BFV196447 BPQ196447:BPR196447 BZM196447:BZN196447 CJI196447:CJJ196447 CTE196447:CTF196447 DDA196447:DDB196447 DMW196447:DMX196447 DWS196447:DWT196447 EGO196447:EGP196447 EQK196447:EQL196447 FAG196447:FAH196447 FKC196447:FKD196447 FTY196447:FTZ196447 GDU196447:GDV196447 GNQ196447:GNR196447 GXM196447:GXN196447 HHI196447:HHJ196447 HRE196447:HRF196447 IBA196447:IBB196447 IKW196447:IKX196447 IUS196447:IUT196447 JEO196447:JEP196447 JOK196447:JOL196447 JYG196447:JYH196447 KIC196447:KID196447 KRY196447:KRZ196447 LBU196447:LBV196447 LLQ196447:LLR196447 LVM196447:LVN196447 MFI196447:MFJ196447 MPE196447:MPF196447 MZA196447:MZB196447 NIW196447:NIX196447 NSS196447:NST196447 OCO196447:OCP196447 OMK196447:OML196447 OWG196447:OWH196447 PGC196447:PGD196447 PPY196447:PPZ196447 PZU196447:PZV196447 QJQ196447:QJR196447 QTM196447:QTN196447 RDI196447:RDJ196447 RNE196447:RNF196447 RXA196447:RXB196447 SGW196447:SGX196447 SQS196447:SQT196447 TAO196447:TAP196447 TKK196447:TKL196447 TUG196447:TUH196447 UEC196447:UED196447 UNY196447:UNZ196447 UXU196447:UXV196447 VHQ196447:VHR196447 VRM196447:VRN196447 WBI196447:WBJ196447 WLE196447:WLF196447 WVA196447:WVB196447 H261983:I261983 IO261983:IP261983 SK261983:SL261983 ACG261983:ACH261983 AMC261983:AMD261983 AVY261983:AVZ261983 BFU261983:BFV261983 BPQ261983:BPR261983 BZM261983:BZN261983 CJI261983:CJJ261983 CTE261983:CTF261983 DDA261983:DDB261983 DMW261983:DMX261983 DWS261983:DWT261983 EGO261983:EGP261983 EQK261983:EQL261983 FAG261983:FAH261983 FKC261983:FKD261983 FTY261983:FTZ261983 GDU261983:GDV261983 GNQ261983:GNR261983 GXM261983:GXN261983 HHI261983:HHJ261983 HRE261983:HRF261983 IBA261983:IBB261983 IKW261983:IKX261983 IUS261983:IUT261983 JEO261983:JEP261983 JOK261983:JOL261983 JYG261983:JYH261983 KIC261983:KID261983 KRY261983:KRZ261983 LBU261983:LBV261983 LLQ261983:LLR261983 LVM261983:LVN261983 MFI261983:MFJ261983 MPE261983:MPF261983 MZA261983:MZB261983 NIW261983:NIX261983 NSS261983:NST261983 OCO261983:OCP261983 OMK261983:OML261983 OWG261983:OWH261983 PGC261983:PGD261983 PPY261983:PPZ261983 PZU261983:PZV261983 QJQ261983:QJR261983 QTM261983:QTN261983 RDI261983:RDJ261983 RNE261983:RNF261983 RXA261983:RXB261983 SGW261983:SGX261983 SQS261983:SQT261983 TAO261983:TAP261983 TKK261983:TKL261983 TUG261983:TUH261983 UEC261983:UED261983 UNY261983:UNZ261983 UXU261983:UXV261983 VHQ261983:VHR261983 VRM261983:VRN261983 WBI261983:WBJ261983 WLE261983:WLF261983 WVA261983:WVB261983 H327519:I327519 IO327519:IP327519 SK327519:SL327519 ACG327519:ACH327519 AMC327519:AMD327519 AVY327519:AVZ327519 BFU327519:BFV327519 BPQ327519:BPR327519 BZM327519:BZN327519 CJI327519:CJJ327519 CTE327519:CTF327519 DDA327519:DDB327519 DMW327519:DMX327519 DWS327519:DWT327519 EGO327519:EGP327519 EQK327519:EQL327519 FAG327519:FAH327519 FKC327519:FKD327519 FTY327519:FTZ327519 GDU327519:GDV327519 GNQ327519:GNR327519 GXM327519:GXN327519 HHI327519:HHJ327519 HRE327519:HRF327519 IBA327519:IBB327519 IKW327519:IKX327519 IUS327519:IUT327519 JEO327519:JEP327519 JOK327519:JOL327519 JYG327519:JYH327519 KIC327519:KID327519 KRY327519:KRZ327519 LBU327519:LBV327519 LLQ327519:LLR327519 LVM327519:LVN327519 MFI327519:MFJ327519 MPE327519:MPF327519 MZA327519:MZB327519 NIW327519:NIX327519 NSS327519:NST327519 OCO327519:OCP327519 OMK327519:OML327519 OWG327519:OWH327519 PGC327519:PGD327519 PPY327519:PPZ327519 PZU327519:PZV327519 QJQ327519:QJR327519 QTM327519:QTN327519 RDI327519:RDJ327519 RNE327519:RNF327519 RXA327519:RXB327519 SGW327519:SGX327519 SQS327519:SQT327519 TAO327519:TAP327519 TKK327519:TKL327519 TUG327519:TUH327519 UEC327519:UED327519 UNY327519:UNZ327519 UXU327519:UXV327519 VHQ327519:VHR327519 VRM327519:VRN327519 WBI327519:WBJ327519 WLE327519:WLF327519 WVA327519:WVB327519 H393055:I393055 IO393055:IP393055 SK393055:SL393055 ACG393055:ACH393055 AMC393055:AMD393055 AVY393055:AVZ393055 BFU393055:BFV393055 BPQ393055:BPR393055 BZM393055:BZN393055 CJI393055:CJJ393055 CTE393055:CTF393055 DDA393055:DDB393055 DMW393055:DMX393055 DWS393055:DWT393055 EGO393055:EGP393055 EQK393055:EQL393055 FAG393055:FAH393055 FKC393055:FKD393055 FTY393055:FTZ393055 GDU393055:GDV393055 GNQ393055:GNR393055 GXM393055:GXN393055 HHI393055:HHJ393055 HRE393055:HRF393055 IBA393055:IBB393055 IKW393055:IKX393055 IUS393055:IUT393055 JEO393055:JEP393055 JOK393055:JOL393055 JYG393055:JYH393055 KIC393055:KID393055 KRY393055:KRZ393055 LBU393055:LBV393055 LLQ393055:LLR393055 LVM393055:LVN393055 MFI393055:MFJ393055 MPE393055:MPF393055 MZA393055:MZB393055 NIW393055:NIX393055 NSS393055:NST393055 OCO393055:OCP393055 OMK393055:OML393055 OWG393055:OWH393055 PGC393055:PGD393055 PPY393055:PPZ393055 PZU393055:PZV393055 QJQ393055:QJR393055 QTM393055:QTN393055 RDI393055:RDJ393055 RNE393055:RNF393055 RXA393055:RXB393055 SGW393055:SGX393055 SQS393055:SQT393055 TAO393055:TAP393055 TKK393055:TKL393055 TUG393055:TUH393055 UEC393055:UED393055 UNY393055:UNZ393055 UXU393055:UXV393055 VHQ393055:VHR393055 VRM393055:VRN393055 WBI393055:WBJ393055 WLE393055:WLF393055 WVA393055:WVB393055 H458591:I458591 IO458591:IP458591 SK458591:SL458591 ACG458591:ACH458591 AMC458591:AMD458591 AVY458591:AVZ458591 BFU458591:BFV458591 BPQ458591:BPR458591 BZM458591:BZN458591 CJI458591:CJJ458591 CTE458591:CTF458591 DDA458591:DDB458591 DMW458591:DMX458591 DWS458591:DWT458591 EGO458591:EGP458591 EQK458591:EQL458591 FAG458591:FAH458591 FKC458591:FKD458591 FTY458591:FTZ458591 GDU458591:GDV458591 GNQ458591:GNR458591 GXM458591:GXN458591 HHI458591:HHJ458591 HRE458591:HRF458591 IBA458591:IBB458591 IKW458591:IKX458591 IUS458591:IUT458591 JEO458591:JEP458591 JOK458591:JOL458591 JYG458591:JYH458591 KIC458591:KID458591 KRY458591:KRZ458591 LBU458591:LBV458591 LLQ458591:LLR458591 LVM458591:LVN458591 MFI458591:MFJ458591 MPE458591:MPF458591 MZA458591:MZB458591 NIW458591:NIX458591 NSS458591:NST458591 OCO458591:OCP458591 OMK458591:OML458591 OWG458591:OWH458591 PGC458591:PGD458591 PPY458591:PPZ458591 PZU458591:PZV458591 QJQ458591:QJR458591 QTM458591:QTN458591 RDI458591:RDJ458591 RNE458591:RNF458591 RXA458591:RXB458591 SGW458591:SGX458591 SQS458591:SQT458591 TAO458591:TAP458591 TKK458591:TKL458591 TUG458591:TUH458591 UEC458591:UED458591 UNY458591:UNZ458591 UXU458591:UXV458591 VHQ458591:VHR458591 VRM458591:VRN458591 WBI458591:WBJ458591 WLE458591:WLF458591 WVA458591:WVB458591 H524127:I524127 IO524127:IP524127 SK524127:SL524127 ACG524127:ACH524127 AMC524127:AMD524127 AVY524127:AVZ524127 BFU524127:BFV524127 BPQ524127:BPR524127 BZM524127:BZN524127 CJI524127:CJJ524127 CTE524127:CTF524127 DDA524127:DDB524127 DMW524127:DMX524127 DWS524127:DWT524127 EGO524127:EGP524127 EQK524127:EQL524127 FAG524127:FAH524127 FKC524127:FKD524127 FTY524127:FTZ524127 GDU524127:GDV524127 GNQ524127:GNR524127 GXM524127:GXN524127 HHI524127:HHJ524127 HRE524127:HRF524127 IBA524127:IBB524127 IKW524127:IKX524127 IUS524127:IUT524127 JEO524127:JEP524127 JOK524127:JOL524127 JYG524127:JYH524127 KIC524127:KID524127 KRY524127:KRZ524127 LBU524127:LBV524127 LLQ524127:LLR524127 LVM524127:LVN524127 MFI524127:MFJ524127 MPE524127:MPF524127 MZA524127:MZB524127 NIW524127:NIX524127 NSS524127:NST524127 OCO524127:OCP524127 OMK524127:OML524127 OWG524127:OWH524127 PGC524127:PGD524127 PPY524127:PPZ524127 PZU524127:PZV524127 QJQ524127:QJR524127 QTM524127:QTN524127 RDI524127:RDJ524127 RNE524127:RNF524127 RXA524127:RXB524127 SGW524127:SGX524127 SQS524127:SQT524127 TAO524127:TAP524127 TKK524127:TKL524127 TUG524127:TUH524127 UEC524127:UED524127 UNY524127:UNZ524127 UXU524127:UXV524127 VHQ524127:VHR524127 VRM524127:VRN524127 WBI524127:WBJ524127 WLE524127:WLF524127 WVA524127:WVB524127 H589663:I589663 IO589663:IP589663 SK589663:SL589663 ACG589663:ACH589663 AMC589663:AMD589663 AVY589663:AVZ589663 BFU589663:BFV589663 BPQ589663:BPR589663 BZM589663:BZN589663 CJI589663:CJJ589663 CTE589663:CTF589663 DDA589663:DDB589663 DMW589663:DMX589663 DWS589663:DWT589663 EGO589663:EGP589663 EQK589663:EQL589663 FAG589663:FAH589663 FKC589663:FKD589663 FTY589663:FTZ589663 GDU589663:GDV589663 GNQ589663:GNR589663 GXM589663:GXN589663 HHI589663:HHJ589663 HRE589663:HRF589663 IBA589663:IBB589663 IKW589663:IKX589663 IUS589663:IUT589663 JEO589663:JEP589663 JOK589663:JOL589663 JYG589663:JYH589663 KIC589663:KID589663 KRY589663:KRZ589663 LBU589663:LBV589663 LLQ589663:LLR589663 LVM589663:LVN589663 MFI589663:MFJ589663 MPE589663:MPF589663 MZA589663:MZB589663 NIW589663:NIX589663 NSS589663:NST589663 OCO589663:OCP589663 OMK589663:OML589663 OWG589663:OWH589663 PGC589663:PGD589663 PPY589663:PPZ589663 PZU589663:PZV589663 QJQ589663:QJR589663 QTM589663:QTN589663 RDI589663:RDJ589663 RNE589663:RNF589663 RXA589663:RXB589663 SGW589663:SGX589663 SQS589663:SQT589663 TAO589663:TAP589663 TKK589663:TKL589663 TUG589663:TUH589663 UEC589663:UED589663 UNY589663:UNZ589663 UXU589663:UXV589663 VHQ589663:VHR589663 VRM589663:VRN589663 WBI589663:WBJ589663 WLE589663:WLF589663 WVA589663:WVB589663 H655199:I655199 IO655199:IP655199 SK655199:SL655199 ACG655199:ACH655199 AMC655199:AMD655199 AVY655199:AVZ655199 BFU655199:BFV655199 BPQ655199:BPR655199 BZM655199:BZN655199 CJI655199:CJJ655199 CTE655199:CTF655199 DDA655199:DDB655199 DMW655199:DMX655199 DWS655199:DWT655199 EGO655199:EGP655199 EQK655199:EQL655199 FAG655199:FAH655199 FKC655199:FKD655199 FTY655199:FTZ655199 GDU655199:GDV655199 GNQ655199:GNR655199 GXM655199:GXN655199 HHI655199:HHJ655199 HRE655199:HRF655199 IBA655199:IBB655199 IKW655199:IKX655199 IUS655199:IUT655199 JEO655199:JEP655199 JOK655199:JOL655199 JYG655199:JYH655199 KIC655199:KID655199 KRY655199:KRZ655199 LBU655199:LBV655199 LLQ655199:LLR655199 LVM655199:LVN655199 MFI655199:MFJ655199 MPE655199:MPF655199 MZA655199:MZB655199 NIW655199:NIX655199 NSS655199:NST655199 OCO655199:OCP655199 OMK655199:OML655199 OWG655199:OWH655199 PGC655199:PGD655199 PPY655199:PPZ655199 PZU655199:PZV655199 QJQ655199:QJR655199 QTM655199:QTN655199 RDI655199:RDJ655199 RNE655199:RNF655199 RXA655199:RXB655199 SGW655199:SGX655199 SQS655199:SQT655199 TAO655199:TAP655199 TKK655199:TKL655199 TUG655199:TUH655199 UEC655199:UED655199 UNY655199:UNZ655199 UXU655199:UXV655199 VHQ655199:VHR655199 VRM655199:VRN655199 WBI655199:WBJ655199 WLE655199:WLF655199 WVA655199:WVB655199 H720735:I720735 IO720735:IP720735 SK720735:SL720735 ACG720735:ACH720735 AMC720735:AMD720735 AVY720735:AVZ720735 BFU720735:BFV720735 BPQ720735:BPR720735 BZM720735:BZN720735 CJI720735:CJJ720735 CTE720735:CTF720735 DDA720735:DDB720735 DMW720735:DMX720735 DWS720735:DWT720735 EGO720735:EGP720735 EQK720735:EQL720735 FAG720735:FAH720735 FKC720735:FKD720735 FTY720735:FTZ720735 GDU720735:GDV720735 GNQ720735:GNR720735 GXM720735:GXN720735 HHI720735:HHJ720735 HRE720735:HRF720735 IBA720735:IBB720735 IKW720735:IKX720735 IUS720735:IUT720735 JEO720735:JEP720735 JOK720735:JOL720735 JYG720735:JYH720735 KIC720735:KID720735 KRY720735:KRZ720735 LBU720735:LBV720735 LLQ720735:LLR720735 LVM720735:LVN720735 MFI720735:MFJ720735 MPE720735:MPF720735 MZA720735:MZB720735 NIW720735:NIX720735 NSS720735:NST720735 OCO720735:OCP720735 OMK720735:OML720735 OWG720735:OWH720735 PGC720735:PGD720735 PPY720735:PPZ720735 PZU720735:PZV720735 QJQ720735:QJR720735 QTM720735:QTN720735 RDI720735:RDJ720735 RNE720735:RNF720735 RXA720735:RXB720735 SGW720735:SGX720735 SQS720735:SQT720735 TAO720735:TAP720735 TKK720735:TKL720735 TUG720735:TUH720735 UEC720735:UED720735 UNY720735:UNZ720735 UXU720735:UXV720735 VHQ720735:VHR720735 VRM720735:VRN720735 WBI720735:WBJ720735 WLE720735:WLF720735 WVA720735:WVB720735 H786271:I786271 IO786271:IP786271 SK786271:SL786271 ACG786271:ACH786271 AMC786271:AMD786271 AVY786271:AVZ786271 BFU786271:BFV786271 BPQ786271:BPR786271 BZM786271:BZN786271 CJI786271:CJJ786271 CTE786271:CTF786271 DDA786271:DDB786271 DMW786271:DMX786271 DWS786271:DWT786271 EGO786271:EGP786271 EQK786271:EQL786271 FAG786271:FAH786271 FKC786271:FKD786271 FTY786271:FTZ786271 GDU786271:GDV786271 GNQ786271:GNR786271 GXM786271:GXN786271 HHI786271:HHJ786271 HRE786271:HRF786271 IBA786271:IBB786271 IKW786271:IKX786271 IUS786271:IUT786271 JEO786271:JEP786271 JOK786271:JOL786271 JYG786271:JYH786271 KIC786271:KID786271 KRY786271:KRZ786271 LBU786271:LBV786271 LLQ786271:LLR786271 LVM786271:LVN786271 MFI786271:MFJ786271 MPE786271:MPF786271 MZA786271:MZB786271 NIW786271:NIX786271 NSS786271:NST786271 OCO786271:OCP786271 OMK786271:OML786271 OWG786271:OWH786271 PGC786271:PGD786271 PPY786271:PPZ786271 PZU786271:PZV786271 QJQ786271:QJR786271 QTM786271:QTN786271 RDI786271:RDJ786271 RNE786271:RNF786271 RXA786271:RXB786271 SGW786271:SGX786271 SQS786271:SQT786271 TAO786271:TAP786271 TKK786271:TKL786271 TUG786271:TUH786271 UEC786271:UED786271 UNY786271:UNZ786271 UXU786271:UXV786271 VHQ786271:VHR786271 VRM786271:VRN786271 WBI786271:WBJ786271 WLE786271:WLF786271 WVA786271:WVB786271 H851807:I851807 IO851807:IP851807 SK851807:SL851807 ACG851807:ACH851807 AMC851807:AMD851807 AVY851807:AVZ851807 BFU851807:BFV851807 BPQ851807:BPR851807 BZM851807:BZN851807 CJI851807:CJJ851807 CTE851807:CTF851807 DDA851807:DDB851807 DMW851807:DMX851807 DWS851807:DWT851807 EGO851807:EGP851807 EQK851807:EQL851807 FAG851807:FAH851807 FKC851807:FKD851807 FTY851807:FTZ851807 GDU851807:GDV851807 GNQ851807:GNR851807 GXM851807:GXN851807 HHI851807:HHJ851807 HRE851807:HRF851807 IBA851807:IBB851807 IKW851807:IKX851807 IUS851807:IUT851807 JEO851807:JEP851807 JOK851807:JOL851807 JYG851807:JYH851807 KIC851807:KID851807 KRY851807:KRZ851807 LBU851807:LBV851807 LLQ851807:LLR851807 LVM851807:LVN851807 MFI851807:MFJ851807 MPE851807:MPF851807 MZA851807:MZB851807 NIW851807:NIX851807 NSS851807:NST851807 OCO851807:OCP851807 OMK851807:OML851807 OWG851807:OWH851807 PGC851807:PGD851807 PPY851807:PPZ851807 PZU851807:PZV851807 QJQ851807:QJR851807 QTM851807:QTN851807 RDI851807:RDJ851807 RNE851807:RNF851807 RXA851807:RXB851807 SGW851807:SGX851807 SQS851807:SQT851807 TAO851807:TAP851807 TKK851807:TKL851807 TUG851807:TUH851807 UEC851807:UED851807 UNY851807:UNZ851807 UXU851807:UXV851807 VHQ851807:VHR851807 VRM851807:VRN851807 WBI851807:WBJ851807 WLE851807:WLF851807 WVA851807:WVB851807 H917343:I917343 IO917343:IP917343 SK917343:SL917343 ACG917343:ACH917343 AMC917343:AMD917343 AVY917343:AVZ917343 BFU917343:BFV917343 BPQ917343:BPR917343 BZM917343:BZN917343 CJI917343:CJJ917343 CTE917343:CTF917343 DDA917343:DDB917343 DMW917343:DMX917343 DWS917343:DWT917343 EGO917343:EGP917343 EQK917343:EQL917343 FAG917343:FAH917343 FKC917343:FKD917343 FTY917343:FTZ917343 GDU917343:GDV917343 GNQ917343:GNR917343 GXM917343:GXN917343 HHI917343:HHJ917343 HRE917343:HRF917343 IBA917343:IBB917343 IKW917343:IKX917343 IUS917343:IUT917343 JEO917343:JEP917343 JOK917343:JOL917343 JYG917343:JYH917343 KIC917343:KID917343 KRY917343:KRZ917343 LBU917343:LBV917343 LLQ917343:LLR917343 LVM917343:LVN917343 MFI917343:MFJ917343 MPE917343:MPF917343 MZA917343:MZB917343 NIW917343:NIX917343 NSS917343:NST917343 OCO917343:OCP917343 OMK917343:OML917343 OWG917343:OWH917343 PGC917343:PGD917343 PPY917343:PPZ917343 PZU917343:PZV917343 QJQ917343:QJR917343 QTM917343:QTN917343 RDI917343:RDJ917343 RNE917343:RNF917343 RXA917343:RXB917343 SGW917343:SGX917343 SQS917343:SQT917343 TAO917343:TAP917343 TKK917343:TKL917343 TUG917343:TUH917343 UEC917343:UED917343 UNY917343:UNZ917343 UXU917343:UXV917343 VHQ917343:VHR917343 VRM917343:VRN917343 WBI917343:WBJ917343 WLE917343:WLF917343 WVA917343:WVB917343 H982879:I982879 IO982879:IP982879 SK982879:SL982879 ACG982879:ACH982879 AMC982879:AMD982879 AVY982879:AVZ982879 BFU982879:BFV982879 BPQ982879:BPR982879 BZM982879:BZN982879 CJI982879:CJJ982879 CTE982879:CTF982879 DDA982879:DDB982879 DMW982879:DMX982879 DWS982879:DWT982879 EGO982879:EGP982879 EQK982879:EQL982879 FAG982879:FAH982879 FKC982879:FKD982879 FTY982879:FTZ982879 GDU982879:GDV982879 GNQ982879:GNR982879 GXM982879:GXN982879 HHI982879:HHJ982879 HRE982879:HRF982879 IBA982879:IBB982879 IKW982879:IKX982879 IUS982879:IUT982879 JEO982879:JEP982879 JOK982879:JOL982879 JYG982879:JYH982879 KIC982879:KID982879 KRY982879:KRZ982879 LBU982879:LBV982879 LLQ982879:LLR982879 LVM982879:LVN982879 MFI982879:MFJ982879 MPE982879:MPF982879 MZA982879:MZB982879 NIW982879:NIX982879 NSS982879:NST982879 OCO982879:OCP982879 OMK982879:OML982879 OWG982879:OWH982879 PGC982879:PGD982879 PPY982879:PPZ982879 PZU982879:PZV982879 QJQ982879:QJR982879 QTM982879:QTN982879 RDI982879:RDJ982879 RNE982879:RNF982879 RXA982879:RXB982879 SGW982879:SGX982879 SQS982879:SQT982879 TAO982879:TAP982879 TKK982879:TKL982879 TUG982879:TUH982879 UEC982879:UED982879 UNY982879:UNZ982879 UXU982879:UXV982879 VHQ982879:VHR982879 VRM982879:VRN982879 WBI982879:WBJ982879 WLE982879:WLF982879 WVA982879:WVB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5"/>
  <sheetViews>
    <sheetView topLeftCell="D34" zoomScaleNormal="100" zoomScaleSheetLayoutView="100" workbookViewId="0">
      <selection activeCell="O39" sqref="O39"/>
    </sheetView>
  </sheetViews>
  <sheetFormatPr defaultRowHeight="12.75" x14ac:dyDescent="0.2"/>
  <cols>
    <col min="1" max="7" width="9.140625" style="12"/>
    <col min="8" max="11" width="14" style="34" customWidth="1"/>
    <col min="12" max="12" width="10.85546875" style="10" customWidth="1"/>
    <col min="13" max="13" width="13.85546875" style="102" bestFit="1" customWidth="1"/>
    <col min="14" max="14" width="12.85546875" style="102" bestFit="1" customWidth="1"/>
    <col min="15" max="15" width="13.5703125" style="102" customWidth="1"/>
    <col min="16" max="16" width="13.5703125" style="103" customWidth="1"/>
    <col min="17" max="19" width="9.140625" style="10"/>
    <col min="20" max="20" width="13.42578125" style="10" customWidth="1"/>
    <col min="21" max="249" width="9.140625" style="10"/>
    <col min="250" max="250" width="9.85546875" style="10" bestFit="1" customWidth="1"/>
    <col min="251" max="251" width="11.7109375" style="10" bestFit="1" customWidth="1"/>
    <col min="252" max="505" width="9.140625" style="10"/>
    <col min="506" max="506" width="9.85546875" style="10" bestFit="1" customWidth="1"/>
    <col min="507" max="507" width="11.7109375" style="10" bestFit="1" customWidth="1"/>
    <col min="508" max="761" width="9.140625" style="10"/>
    <col min="762" max="762" width="9.85546875" style="10" bestFit="1" customWidth="1"/>
    <col min="763" max="763" width="11.7109375" style="10" bestFit="1" customWidth="1"/>
    <col min="764" max="1017" width="9.140625" style="10"/>
    <col min="1018" max="1018" width="9.85546875" style="10" bestFit="1" customWidth="1"/>
    <col min="1019" max="1019" width="11.7109375" style="10" bestFit="1" customWidth="1"/>
    <col min="1020" max="1273" width="9.140625" style="10"/>
    <col min="1274" max="1274" width="9.85546875" style="10" bestFit="1" customWidth="1"/>
    <col min="1275" max="1275" width="11.7109375" style="10" bestFit="1" customWidth="1"/>
    <col min="1276" max="1529" width="9.140625" style="10"/>
    <col min="1530" max="1530" width="9.85546875" style="10" bestFit="1" customWidth="1"/>
    <col min="1531" max="1531" width="11.7109375" style="10" bestFit="1" customWidth="1"/>
    <col min="1532" max="1785" width="9.140625" style="10"/>
    <col min="1786" max="1786" width="9.85546875" style="10" bestFit="1" customWidth="1"/>
    <col min="1787" max="1787" width="11.7109375" style="10" bestFit="1" customWidth="1"/>
    <col min="1788" max="2041" width="9.140625" style="10"/>
    <col min="2042" max="2042" width="9.85546875" style="10" bestFit="1" customWidth="1"/>
    <col min="2043" max="2043" width="11.7109375" style="10" bestFit="1" customWidth="1"/>
    <col min="2044" max="2297" width="9.140625" style="10"/>
    <col min="2298" max="2298" width="9.85546875" style="10" bestFit="1" customWidth="1"/>
    <col min="2299" max="2299" width="11.7109375" style="10" bestFit="1" customWidth="1"/>
    <col min="2300" max="2553" width="9.140625" style="10"/>
    <col min="2554" max="2554" width="9.85546875" style="10" bestFit="1" customWidth="1"/>
    <col min="2555" max="2555" width="11.7109375" style="10" bestFit="1" customWidth="1"/>
    <col min="2556" max="2809" width="9.140625" style="10"/>
    <col min="2810" max="2810" width="9.85546875" style="10" bestFit="1" customWidth="1"/>
    <col min="2811" max="2811" width="11.7109375" style="10" bestFit="1" customWidth="1"/>
    <col min="2812" max="3065" width="9.140625" style="10"/>
    <col min="3066" max="3066" width="9.85546875" style="10" bestFit="1" customWidth="1"/>
    <col min="3067" max="3067" width="11.7109375" style="10" bestFit="1" customWidth="1"/>
    <col min="3068" max="3321" width="9.140625" style="10"/>
    <col min="3322" max="3322" width="9.85546875" style="10" bestFit="1" customWidth="1"/>
    <col min="3323" max="3323" width="11.7109375" style="10" bestFit="1" customWidth="1"/>
    <col min="3324" max="3577" width="9.140625" style="10"/>
    <col min="3578" max="3578" width="9.85546875" style="10" bestFit="1" customWidth="1"/>
    <col min="3579" max="3579" width="11.7109375" style="10" bestFit="1" customWidth="1"/>
    <col min="3580" max="3833" width="9.140625" style="10"/>
    <col min="3834" max="3834" width="9.85546875" style="10" bestFit="1" customWidth="1"/>
    <col min="3835" max="3835" width="11.7109375" style="10" bestFit="1" customWidth="1"/>
    <col min="3836" max="4089" width="9.140625" style="10"/>
    <col min="4090" max="4090" width="9.85546875" style="10" bestFit="1" customWidth="1"/>
    <col min="4091" max="4091" width="11.7109375" style="10" bestFit="1" customWidth="1"/>
    <col min="4092" max="4345" width="9.140625" style="10"/>
    <col min="4346" max="4346" width="9.85546875" style="10" bestFit="1" customWidth="1"/>
    <col min="4347" max="4347" width="11.7109375" style="10" bestFit="1" customWidth="1"/>
    <col min="4348" max="4601" width="9.140625" style="10"/>
    <col min="4602" max="4602" width="9.85546875" style="10" bestFit="1" customWidth="1"/>
    <col min="4603" max="4603" width="11.7109375" style="10" bestFit="1" customWidth="1"/>
    <col min="4604" max="4857" width="9.140625" style="10"/>
    <col min="4858" max="4858" width="9.85546875" style="10" bestFit="1" customWidth="1"/>
    <col min="4859" max="4859" width="11.7109375" style="10" bestFit="1" customWidth="1"/>
    <col min="4860" max="5113" width="9.140625" style="10"/>
    <col min="5114" max="5114" width="9.85546875" style="10" bestFit="1" customWidth="1"/>
    <col min="5115" max="5115" width="11.7109375" style="10" bestFit="1" customWidth="1"/>
    <col min="5116" max="5369" width="9.140625" style="10"/>
    <col min="5370" max="5370" width="9.85546875" style="10" bestFit="1" customWidth="1"/>
    <col min="5371" max="5371" width="11.7109375" style="10" bestFit="1" customWidth="1"/>
    <col min="5372" max="5625" width="9.140625" style="10"/>
    <col min="5626" max="5626" width="9.85546875" style="10" bestFit="1" customWidth="1"/>
    <col min="5627" max="5627" width="11.7109375" style="10" bestFit="1" customWidth="1"/>
    <col min="5628" max="5881" width="9.140625" style="10"/>
    <col min="5882" max="5882" width="9.85546875" style="10" bestFit="1" customWidth="1"/>
    <col min="5883" max="5883" width="11.7109375" style="10" bestFit="1" customWidth="1"/>
    <col min="5884" max="6137" width="9.140625" style="10"/>
    <col min="6138" max="6138" width="9.85546875" style="10" bestFit="1" customWidth="1"/>
    <col min="6139" max="6139" width="11.7109375" style="10" bestFit="1" customWidth="1"/>
    <col min="6140" max="6393" width="9.140625" style="10"/>
    <col min="6394" max="6394" width="9.85546875" style="10" bestFit="1" customWidth="1"/>
    <col min="6395" max="6395" width="11.7109375" style="10" bestFit="1" customWidth="1"/>
    <col min="6396" max="6649" width="9.140625" style="10"/>
    <col min="6650" max="6650" width="9.85546875" style="10" bestFit="1" customWidth="1"/>
    <col min="6651" max="6651" width="11.7109375" style="10" bestFit="1" customWidth="1"/>
    <col min="6652" max="6905" width="9.140625" style="10"/>
    <col min="6906" max="6906" width="9.85546875" style="10" bestFit="1" customWidth="1"/>
    <col min="6907" max="6907" width="11.7109375" style="10" bestFit="1" customWidth="1"/>
    <col min="6908" max="7161" width="9.140625" style="10"/>
    <col min="7162" max="7162" width="9.85546875" style="10" bestFit="1" customWidth="1"/>
    <col min="7163" max="7163" width="11.7109375" style="10" bestFit="1" customWidth="1"/>
    <col min="7164" max="7417" width="9.140625" style="10"/>
    <col min="7418" max="7418" width="9.85546875" style="10" bestFit="1" customWidth="1"/>
    <col min="7419" max="7419" width="11.7109375" style="10" bestFit="1" customWidth="1"/>
    <col min="7420" max="7673" width="9.140625" style="10"/>
    <col min="7674" max="7674" width="9.85546875" style="10" bestFit="1" customWidth="1"/>
    <col min="7675" max="7675" width="11.7109375" style="10" bestFit="1" customWidth="1"/>
    <col min="7676" max="7929" width="9.140625" style="10"/>
    <col min="7930" max="7930" width="9.85546875" style="10" bestFit="1" customWidth="1"/>
    <col min="7931" max="7931" width="11.7109375" style="10" bestFit="1" customWidth="1"/>
    <col min="7932" max="8185" width="9.140625" style="10"/>
    <col min="8186" max="8186" width="9.85546875" style="10" bestFit="1" customWidth="1"/>
    <col min="8187" max="8187" width="11.7109375" style="10" bestFit="1" customWidth="1"/>
    <col min="8188" max="8441" width="9.140625" style="10"/>
    <col min="8442" max="8442" width="9.85546875" style="10" bestFit="1" customWidth="1"/>
    <col min="8443" max="8443" width="11.7109375" style="10" bestFit="1" customWidth="1"/>
    <col min="8444" max="8697" width="9.140625" style="10"/>
    <col min="8698" max="8698" width="9.85546875" style="10" bestFit="1" customWidth="1"/>
    <col min="8699" max="8699" width="11.7109375" style="10" bestFit="1" customWidth="1"/>
    <col min="8700" max="8953" width="9.140625" style="10"/>
    <col min="8954" max="8954" width="9.85546875" style="10" bestFit="1" customWidth="1"/>
    <col min="8955" max="8955" width="11.7109375" style="10" bestFit="1" customWidth="1"/>
    <col min="8956" max="9209" width="9.140625" style="10"/>
    <col min="9210" max="9210" width="9.85546875" style="10" bestFit="1" customWidth="1"/>
    <col min="9211" max="9211" width="11.7109375" style="10" bestFit="1" customWidth="1"/>
    <col min="9212" max="9465" width="9.140625" style="10"/>
    <col min="9466" max="9466" width="9.85546875" style="10" bestFit="1" customWidth="1"/>
    <col min="9467" max="9467" width="11.7109375" style="10" bestFit="1" customWidth="1"/>
    <col min="9468" max="9721" width="9.140625" style="10"/>
    <col min="9722" max="9722" width="9.85546875" style="10" bestFit="1" customWidth="1"/>
    <col min="9723" max="9723" width="11.7109375" style="10" bestFit="1" customWidth="1"/>
    <col min="9724" max="9977" width="9.140625" style="10"/>
    <col min="9978" max="9978" width="9.85546875" style="10" bestFit="1" customWidth="1"/>
    <col min="9979" max="9979" width="11.7109375" style="10" bestFit="1" customWidth="1"/>
    <col min="9980" max="10233" width="9.140625" style="10"/>
    <col min="10234" max="10234" width="9.85546875" style="10" bestFit="1" customWidth="1"/>
    <col min="10235" max="10235" width="11.7109375" style="10" bestFit="1" customWidth="1"/>
    <col min="10236" max="10489" width="9.140625" style="10"/>
    <col min="10490" max="10490" width="9.85546875" style="10" bestFit="1" customWidth="1"/>
    <col min="10491" max="10491" width="11.7109375" style="10" bestFit="1" customWidth="1"/>
    <col min="10492" max="10745" width="9.140625" style="10"/>
    <col min="10746" max="10746" width="9.85546875" style="10" bestFit="1" customWidth="1"/>
    <col min="10747" max="10747" width="11.7109375" style="10" bestFit="1" customWidth="1"/>
    <col min="10748" max="11001" width="9.140625" style="10"/>
    <col min="11002" max="11002" width="9.85546875" style="10" bestFit="1" customWidth="1"/>
    <col min="11003" max="11003" width="11.7109375" style="10" bestFit="1" customWidth="1"/>
    <col min="11004" max="11257" width="9.140625" style="10"/>
    <col min="11258" max="11258" width="9.85546875" style="10" bestFit="1" customWidth="1"/>
    <col min="11259" max="11259" width="11.7109375" style="10" bestFit="1" customWidth="1"/>
    <col min="11260" max="11513" width="9.140625" style="10"/>
    <col min="11514" max="11514" width="9.85546875" style="10" bestFit="1" customWidth="1"/>
    <col min="11515" max="11515" width="11.7109375" style="10" bestFit="1" customWidth="1"/>
    <col min="11516" max="11769" width="9.140625" style="10"/>
    <col min="11770" max="11770" width="9.85546875" style="10" bestFit="1" customWidth="1"/>
    <col min="11771" max="11771" width="11.7109375" style="10" bestFit="1" customWidth="1"/>
    <col min="11772" max="12025" width="9.140625" style="10"/>
    <col min="12026" max="12026" width="9.85546875" style="10" bestFit="1" customWidth="1"/>
    <col min="12027" max="12027" width="11.7109375" style="10" bestFit="1" customWidth="1"/>
    <col min="12028" max="12281" width="9.140625" style="10"/>
    <col min="12282" max="12282" width="9.85546875" style="10" bestFit="1" customWidth="1"/>
    <col min="12283" max="12283" width="11.7109375" style="10" bestFit="1" customWidth="1"/>
    <col min="12284" max="12537" width="9.140625" style="10"/>
    <col min="12538" max="12538" width="9.85546875" style="10" bestFit="1" customWidth="1"/>
    <col min="12539" max="12539" width="11.7109375" style="10" bestFit="1" customWidth="1"/>
    <col min="12540" max="12793" width="9.140625" style="10"/>
    <col min="12794" max="12794" width="9.85546875" style="10" bestFit="1" customWidth="1"/>
    <col min="12795" max="12795" width="11.7109375" style="10" bestFit="1" customWidth="1"/>
    <col min="12796" max="13049" width="9.140625" style="10"/>
    <col min="13050" max="13050" width="9.85546875" style="10" bestFit="1" customWidth="1"/>
    <col min="13051" max="13051" width="11.7109375" style="10" bestFit="1" customWidth="1"/>
    <col min="13052" max="13305" width="9.140625" style="10"/>
    <col min="13306" max="13306" width="9.85546875" style="10" bestFit="1" customWidth="1"/>
    <col min="13307" max="13307" width="11.7109375" style="10" bestFit="1" customWidth="1"/>
    <col min="13308" max="13561" width="9.140625" style="10"/>
    <col min="13562" max="13562" width="9.85546875" style="10" bestFit="1" customWidth="1"/>
    <col min="13563" max="13563" width="11.7109375" style="10" bestFit="1" customWidth="1"/>
    <col min="13564" max="13817" width="9.140625" style="10"/>
    <col min="13818" max="13818" width="9.85546875" style="10" bestFit="1" customWidth="1"/>
    <col min="13819" max="13819" width="11.7109375" style="10" bestFit="1" customWidth="1"/>
    <col min="13820" max="14073" width="9.140625" style="10"/>
    <col min="14074" max="14074" width="9.85546875" style="10" bestFit="1" customWidth="1"/>
    <col min="14075" max="14075" width="11.7109375" style="10" bestFit="1" customWidth="1"/>
    <col min="14076" max="14329" width="9.140625" style="10"/>
    <col min="14330" max="14330" width="9.85546875" style="10" bestFit="1" customWidth="1"/>
    <col min="14331" max="14331" width="11.7109375" style="10" bestFit="1" customWidth="1"/>
    <col min="14332" max="14585" width="9.140625" style="10"/>
    <col min="14586" max="14586" width="9.85546875" style="10" bestFit="1" customWidth="1"/>
    <col min="14587" max="14587" width="11.7109375" style="10" bestFit="1" customWidth="1"/>
    <col min="14588" max="14841" width="9.140625" style="10"/>
    <col min="14842" max="14842" width="9.85546875" style="10" bestFit="1" customWidth="1"/>
    <col min="14843" max="14843" width="11.7109375" style="10" bestFit="1" customWidth="1"/>
    <col min="14844" max="15097" width="9.140625" style="10"/>
    <col min="15098" max="15098" width="9.85546875" style="10" bestFit="1" customWidth="1"/>
    <col min="15099" max="15099" width="11.7109375" style="10" bestFit="1" customWidth="1"/>
    <col min="15100" max="15353" width="9.140625" style="10"/>
    <col min="15354" max="15354" width="9.85546875" style="10" bestFit="1" customWidth="1"/>
    <col min="15355" max="15355" width="11.7109375" style="10" bestFit="1" customWidth="1"/>
    <col min="15356" max="15609" width="9.140625" style="10"/>
    <col min="15610" max="15610" width="9.85546875" style="10" bestFit="1" customWidth="1"/>
    <col min="15611" max="15611" width="11.7109375" style="10" bestFit="1" customWidth="1"/>
    <col min="15612" max="15865" width="9.140625" style="10"/>
    <col min="15866" max="15866" width="9.85546875" style="10" bestFit="1" customWidth="1"/>
    <col min="15867" max="15867" width="11.7109375" style="10" bestFit="1" customWidth="1"/>
    <col min="15868" max="16121" width="9.140625" style="10"/>
    <col min="16122" max="16122" width="9.85546875" style="10" bestFit="1" customWidth="1"/>
    <col min="16123" max="16123" width="11.7109375" style="10" bestFit="1" customWidth="1"/>
    <col min="16124" max="16369" width="9.140625" style="10"/>
    <col min="16370" max="16384" width="9.140625" style="10" customWidth="1"/>
  </cols>
  <sheetData>
    <row r="1" spans="1:20" x14ac:dyDescent="0.2">
      <c r="A1" s="189" t="s">
        <v>5</v>
      </c>
      <c r="B1" s="179"/>
      <c r="C1" s="179"/>
      <c r="D1" s="179"/>
      <c r="E1" s="179"/>
      <c r="F1" s="179"/>
      <c r="G1" s="179"/>
      <c r="H1" s="179"/>
      <c r="I1" s="179"/>
    </row>
    <row r="2" spans="1:20" x14ac:dyDescent="0.2">
      <c r="A2" s="188" t="s">
        <v>286</v>
      </c>
      <c r="B2" s="181"/>
      <c r="C2" s="181"/>
      <c r="D2" s="181"/>
      <c r="E2" s="181"/>
      <c r="F2" s="181"/>
      <c r="G2" s="181"/>
      <c r="H2" s="181"/>
      <c r="I2" s="181"/>
    </row>
    <row r="3" spans="1:20" x14ac:dyDescent="0.2">
      <c r="A3" s="192" t="s">
        <v>14</v>
      </c>
      <c r="B3" s="193"/>
      <c r="C3" s="193"/>
      <c r="D3" s="193"/>
      <c r="E3" s="193"/>
      <c r="F3" s="193"/>
      <c r="G3" s="193"/>
      <c r="H3" s="193"/>
      <c r="I3" s="193"/>
      <c r="J3" s="194"/>
      <c r="K3" s="194"/>
    </row>
    <row r="4" spans="1:20" x14ac:dyDescent="0.2">
      <c r="A4" s="195" t="s">
        <v>280</v>
      </c>
      <c r="B4" s="196"/>
      <c r="C4" s="196"/>
      <c r="D4" s="196"/>
      <c r="E4" s="196"/>
      <c r="F4" s="196"/>
      <c r="G4" s="196"/>
      <c r="H4" s="196"/>
      <c r="I4" s="196"/>
      <c r="J4" s="197"/>
      <c r="K4" s="197"/>
    </row>
    <row r="5" spans="1:20" ht="27.75" customHeight="1" x14ac:dyDescent="0.2">
      <c r="A5" s="198" t="s">
        <v>2</v>
      </c>
      <c r="B5" s="199"/>
      <c r="C5" s="199"/>
      <c r="D5" s="199"/>
      <c r="E5" s="199"/>
      <c r="F5" s="199"/>
      <c r="G5" s="198" t="s">
        <v>6</v>
      </c>
      <c r="H5" s="200" t="s">
        <v>218</v>
      </c>
      <c r="I5" s="201"/>
      <c r="J5" s="200" t="s">
        <v>209</v>
      </c>
      <c r="K5" s="201"/>
    </row>
    <row r="6" spans="1:20" x14ac:dyDescent="0.2">
      <c r="A6" s="199"/>
      <c r="B6" s="199"/>
      <c r="C6" s="199"/>
      <c r="D6" s="199"/>
      <c r="E6" s="199"/>
      <c r="F6" s="199"/>
      <c r="G6" s="199"/>
      <c r="H6" s="35" t="s">
        <v>207</v>
      </c>
      <c r="I6" s="35" t="s">
        <v>208</v>
      </c>
      <c r="J6" s="35" t="s">
        <v>207</v>
      </c>
      <c r="K6" s="35" t="s">
        <v>208</v>
      </c>
    </row>
    <row r="7" spans="1:20" x14ac:dyDescent="0.2">
      <c r="A7" s="190">
        <v>1</v>
      </c>
      <c r="B7" s="191"/>
      <c r="C7" s="191"/>
      <c r="D7" s="191"/>
      <c r="E7" s="191"/>
      <c r="F7" s="191"/>
      <c r="G7" s="11">
        <v>2</v>
      </c>
      <c r="H7" s="35">
        <v>3</v>
      </c>
      <c r="I7" s="35">
        <v>4</v>
      </c>
      <c r="J7" s="35">
        <v>5</v>
      </c>
      <c r="K7" s="35">
        <v>6</v>
      </c>
    </row>
    <row r="8" spans="1:20" x14ac:dyDescent="0.2">
      <c r="A8" s="175" t="s">
        <v>223</v>
      </c>
      <c r="B8" s="176"/>
      <c r="C8" s="176"/>
      <c r="D8" s="176"/>
      <c r="E8" s="176"/>
      <c r="F8" s="176"/>
      <c r="G8" s="5">
        <v>1</v>
      </c>
      <c r="H8" s="29">
        <f>H9+H16</f>
        <v>6393033</v>
      </c>
      <c r="I8" s="29">
        <f>I9+I16</f>
        <v>3482574</v>
      </c>
      <c r="J8" s="29">
        <f>J9+J16</f>
        <v>7457822</v>
      </c>
      <c r="K8" s="29">
        <f>K9+K16</f>
        <v>3266966</v>
      </c>
      <c r="Q8" s="39"/>
      <c r="R8" s="39"/>
      <c r="S8" s="39"/>
      <c r="T8" s="39"/>
    </row>
    <row r="9" spans="1:20" x14ac:dyDescent="0.2">
      <c r="A9" s="176" t="s">
        <v>72</v>
      </c>
      <c r="B9" s="176"/>
      <c r="C9" s="176"/>
      <c r="D9" s="176"/>
      <c r="E9" s="176"/>
      <c r="F9" s="176"/>
      <c r="G9" s="9">
        <v>2</v>
      </c>
      <c r="H9" s="32">
        <f>SUM(H10:H15)</f>
        <v>4179726</v>
      </c>
      <c r="I9" s="32">
        <f>SUM(I10:I15)</f>
        <v>2204292</v>
      </c>
      <c r="J9" s="32">
        <f>SUM(J10:J15)</f>
        <v>5519311</v>
      </c>
      <c r="K9" s="32">
        <f>SUM(K10:K15)</f>
        <v>2344769</v>
      </c>
      <c r="Q9" s="39"/>
      <c r="R9" s="39"/>
      <c r="S9" s="39"/>
      <c r="T9" s="39"/>
    </row>
    <row r="10" spans="1:20" x14ac:dyDescent="0.2">
      <c r="A10" s="168" t="s">
        <v>73</v>
      </c>
      <c r="B10" s="168"/>
      <c r="C10" s="168"/>
      <c r="D10" s="168"/>
      <c r="E10" s="168"/>
      <c r="F10" s="168"/>
      <c r="G10" s="7">
        <v>3</v>
      </c>
      <c r="H10" s="31">
        <v>1637194</v>
      </c>
      <c r="I10" s="101">
        <v>890237</v>
      </c>
      <c r="J10" s="101">
        <v>2543017</v>
      </c>
      <c r="K10" s="101">
        <v>860542</v>
      </c>
      <c r="Q10" s="39"/>
      <c r="R10" s="39"/>
      <c r="S10" s="39"/>
      <c r="T10" s="39"/>
    </row>
    <row r="11" spans="1:20" x14ac:dyDescent="0.2">
      <c r="A11" s="168" t="s">
        <v>74</v>
      </c>
      <c r="B11" s="168"/>
      <c r="C11" s="168"/>
      <c r="D11" s="168"/>
      <c r="E11" s="168"/>
      <c r="F11" s="168"/>
      <c r="G11" s="7">
        <v>4</v>
      </c>
      <c r="H11" s="31">
        <v>1871557</v>
      </c>
      <c r="I11" s="101">
        <v>956157</v>
      </c>
      <c r="J11" s="101">
        <v>2322052</v>
      </c>
      <c r="K11" s="101">
        <v>1184267</v>
      </c>
      <c r="Q11" s="39"/>
      <c r="R11" s="39"/>
      <c r="S11" s="39"/>
      <c r="T11" s="39"/>
    </row>
    <row r="12" spans="1:20" x14ac:dyDescent="0.2">
      <c r="A12" s="168" t="s">
        <v>75</v>
      </c>
      <c r="B12" s="168"/>
      <c r="C12" s="168"/>
      <c r="D12" s="168"/>
      <c r="E12" s="168"/>
      <c r="F12" s="168"/>
      <c r="G12" s="7">
        <v>5</v>
      </c>
      <c r="H12" s="31">
        <v>466312</v>
      </c>
      <c r="I12" s="31">
        <v>256246</v>
      </c>
      <c r="J12" s="31">
        <v>469353</v>
      </c>
      <c r="K12" s="31">
        <v>206567</v>
      </c>
      <c r="Q12" s="39"/>
      <c r="R12" s="39"/>
      <c r="S12" s="39"/>
      <c r="T12" s="39"/>
    </row>
    <row r="13" spans="1:20" x14ac:dyDescent="0.2">
      <c r="A13" s="168" t="s">
        <v>76</v>
      </c>
      <c r="B13" s="168"/>
      <c r="C13" s="168"/>
      <c r="D13" s="168"/>
      <c r="E13" s="168"/>
      <c r="F13" s="168"/>
      <c r="G13" s="7">
        <v>6</v>
      </c>
      <c r="H13" s="31">
        <v>0</v>
      </c>
      <c r="I13" s="31">
        <v>0</v>
      </c>
      <c r="J13" s="31">
        <v>0</v>
      </c>
      <c r="K13" s="31">
        <v>0</v>
      </c>
      <c r="Q13" s="39"/>
      <c r="R13" s="39"/>
      <c r="S13" s="39"/>
      <c r="T13" s="39"/>
    </row>
    <row r="14" spans="1:20" x14ac:dyDescent="0.2">
      <c r="A14" s="168" t="s">
        <v>77</v>
      </c>
      <c r="B14" s="168"/>
      <c r="C14" s="168"/>
      <c r="D14" s="168"/>
      <c r="E14" s="168"/>
      <c r="F14" s="168"/>
      <c r="G14" s="7">
        <v>7</v>
      </c>
      <c r="H14" s="31">
        <v>0</v>
      </c>
      <c r="I14" s="31">
        <v>0</v>
      </c>
      <c r="J14" s="31">
        <v>0</v>
      </c>
      <c r="K14" s="31">
        <v>0</v>
      </c>
      <c r="Q14" s="39"/>
      <c r="R14" s="39"/>
      <c r="S14" s="39"/>
      <c r="T14" s="39"/>
    </row>
    <row r="15" spans="1:20" x14ac:dyDescent="0.2">
      <c r="A15" s="168" t="s">
        <v>78</v>
      </c>
      <c r="B15" s="168"/>
      <c r="C15" s="168"/>
      <c r="D15" s="168"/>
      <c r="E15" s="168"/>
      <c r="F15" s="168"/>
      <c r="G15" s="7">
        <v>8</v>
      </c>
      <c r="H15" s="31">
        <v>204663</v>
      </c>
      <c r="I15" s="31">
        <v>101652</v>
      </c>
      <c r="J15" s="31">
        <v>184889</v>
      </c>
      <c r="K15" s="31">
        <v>93393</v>
      </c>
      <c r="Q15" s="39"/>
      <c r="R15" s="39"/>
      <c r="S15" s="39"/>
      <c r="T15" s="39"/>
    </row>
    <row r="16" spans="1:20" x14ac:dyDescent="0.2">
      <c r="A16" s="176" t="s">
        <v>79</v>
      </c>
      <c r="B16" s="176"/>
      <c r="C16" s="176"/>
      <c r="D16" s="176"/>
      <c r="E16" s="176"/>
      <c r="F16" s="176"/>
      <c r="G16" s="9">
        <v>9</v>
      </c>
      <c r="H16" s="32">
        <f>H17+H18+H19</f>
        <v>2213307</v>
      </c>
      <c r="I16" s="32">
        <f>I17+I18+I19</f>
        <v>1278282</v>
      </c>
      <c r="J16" s="32">
        <f>J17+J18+J19</f>
        <v>1938511</v>
      </c>
      <c r="K16" s="32">
        <f>K17+K18+K19</f>
        <v>922197</v>
      </c>
      <c r="Q16" s="39"/>
      <c r="R16" s="39"/>
      <c r="S16" s="39"/>
      <c r="T16" s="39"/>
    </row>
    <row r="17" spans="1:20" x14ac:dyDescent="0.2">
      <c r="A17" s="168" t="s">
        <v>80</v>
      </c>
      <c r="B17" s="168"/>
      <c r="C17" s="168"/>
      <c r="D17" s="168"/>
      <c r="E17" s="168"/>
      <c r="F17" s="168"/>
      <c r="G17" s="7">
        <v>10</v>
      </c>
      <c r="H17" s="31">
        <v>0</v>
      </c>
      <c r="I17" s="31">
        <v>0</v>
      </c>
      <c r="J17" s="31">
        <v>0</v>
      </c>
      <c r="K17" s="31">
        <v>0</v>
      </c>
      <c r="Q17" s="39"/>
      <c r="R17" s="39"/>
      <c r="S17" s="39"/>
      <c r="T17" s="39"/>
    </row>
    <row r="18" spans="1:20" x14ac:dyDescent="0.2">
      <c r="A18" s="168" t="s">
        <v>81</v>
      </c>
      <c r="B18" s="168"/>
      <c r="C18" s="168"/>
      <c r="D18" s="168"/>
      <c r="E18" s="168"/>
      <c r="F18" s="168"/>
      <c r="G18" s="7">
        <v>11</v>
      </c>
      <c r="H18" s="31">
        <v>1093337</v>
      </c>
      <c r="I18" s="31">
        <v>555728</v>
      </c>
      <c r="J18" s="31">
        <v>1183139</v>
      </c>
      <c r="K18" s="31">
        <v>559185</v>
      </c>
      <c r="Q18" s="39"/>
      <c r="R18" s="39"/>
      <c r="S18" s="39"/>
      <c r="T18" s="39"/>
    </row>
    <row r="19" spans="1:20" x14ac:dyDescent="0.2">
      <c r="A19" s="168" t="s">
        <v>82</v>
      </c>
      <c r="B19" s="168"/>
      <c r="C19" s="168"/>
      <c r="D19" s="168"/>
      <c r="E19" s="168"/>
      <c r="F19" s="168"/>
      <c r="G19" s="7">
        <v>12</v>
      </c>
      <c r="H19" s="31">
        <v>1119970</v>
      </c>
      <c r="I19" s="31">
        <v>722554</v>
      </c>
      <c r="J19" s="31">
        <v>755372</v>
      </c>
      <c r="K19" s="31">
        <v>363012</v>
      </c>
      <c r="Q19" s="39"/>
      <c r="R19" s="39"/>
      <c r="S19" s="39"/>
      <c r="T19" s="39"/>
    </row>
    <row r="20" spans="1:20" x14ac:dyDescent="0.2">
      <c r="A20" s="175" t="s">
        <v>83</v>
      </c>
      <c r="B20" s="176"/>
      <c r="C20" s="176"/>
      <c r="D20" s="176"/>
      <c r="E20" s="176"/>
      <c r="F20" s="176"/>
      <c r="G20" s="5">
        <v>13</v>
      </c>
      <c r="H20" s="29">
        <f>H21+H24+H28+H29+H30+H33+H34</f>
        <v>7154028</v>
      </c>
      <c r="I20" s="29">
        <f>I21+I24+I28+I29+I30+I33+I34</f>
        <v>3946919</v>
      </c>
      <c r="J20" s="29">
        <f>J21+J24+J28+J29+J30+J33+J34</f>
        <v>6643738</v>
      </c>
      <c r="K20" s="29">
        <f>K21+K24+K28+K29+K30+K33+K34</f>
        <v>3542412</v>
      </c>
      <c r="L20" s="104"/>
      <c r="Q20" s="39"/>
      <c r="R20" s="39"/>
      <c r="S20" s="39"/>
      <c r="T20" s="39"/>
    </row>
    <row r="21" spans="1:20" x14ac:dyDescent="0.2">
      <c r="A21" s="176" t="s">
        <v>84</v>
      </c>
      <c r="B21" s="176"/>
      <c r="C21" s="176"/>
      <c r="D21" s="176"/>
      <c r="E21" s="176"/>
      <c r="F21" s="176"/>
      <c r="G21" s="9">
        <v>14</v>
      </c>
      <c r="H21" s="32">
        <f>H22+H23</f>
        <v>1850029</v>
      </c>
      <c r="I21" s="32">
        <f>I22+I23</f>
        <v>911451</v>
      </c>
      <c r="J21" s="32">
        <f>J22+J23</f>
        <v>1712247</v>
      </c>
      <c r="K21" s="32">
        <f>K22+K23</f>
        <v>888358</v>
      </c>
      <c r="L21" s="104"/>
      <c r="Q21" s="39"/>
      <c r="R21" s="39"/>
      <c r="S21" s="39"/>
      <c r="T21" s="39"/>
    </row>
    <row r="22" spans="1:20" x14ac:dyDescent="0.2">
      <c r="A22" s="168" t="s">
        <v>85</v>
      </c>
      <c r="B22" s="168"/>
      <c r="C22" s="168"/>
      <c r="D22" s="168"/>
      <c r="E22" s="168"/>
      <c r="F22" s="168"/>
      <c r="G22" s="7">
        <v>15</v>
      </c>
      <c r="H22" s="31">
        <v>228318</v>
      </c>
      <c r="I22" s="31">
        <v>113889</v>
      </c>
      <c r="J22" s="31">
        <v>282835</v>
      </c>
      <c r="K22" s="31">
        <v>157842</v>
      </c>
      <c r="L22" s="104"/>
      <c r="Q22" s="39"/>
      <c r="R22" s="39"/>
      <c r="S22" s="39"/>
      <c r="T22" s="39"/>
    </row>
    <row r="23" spans="1:20" x14ac:dyDescent="0.2">
      <c r="A23" s="168" t="s">
        <v>86</v>
      </c>
      <c r="B23" s="168"/>
      <c r="C23" s="168"/>
      <c r="D23" s="168"/>
      <c r="E23" s="168"/>
      <c r="F23" s="168"/>
      <c r="G23" s="7">
        <v>16</v>
      </c>
      <c r="H23" s="31">
        <v>1621711</v>
      </c>
      <c r="I23" s="31">
        <v>797562</v>
      </c>
      <c r="J23" s="31">
        <v>1429412</v>
      </c>
      <c r="K23" s="31">
        <v>730516</v>
      </c>
      <c r="L23" s="104"/>
      <c r="Q23" s="39"/>
      <c r="R23" s="39"/>
      <c r="S23" s="39"/>
      <c r="T23" s="39"/>
    </row>
    <row r="24" spans="1:20" x14ac:dyDescent="0.2">
      <c r="A24" s="176" t="s">
        <v>221</v>
      </c>
      <c r="B24" s="176"/>
      <c r="C24" s="176"/>
      <c r="D24" s="176"/>
      <c r="E24" s="176"/>
      <c r="F24" s="176"/>
      <c r="G24" s="9">
        <v>17</v>
      </c>
      <c r="H24" s="32">
        <f>H25+H26+H27</f>
        <v>3366568</v>
      </c>
      <c r="I24" s="32">
        <f>I25+I26+I27</f>
        <v>1835014</v>
      </c>
      <c r="J24" s="32">
        <f>J25+J26+J27</f>
        <v>3516259</v>
      </c>
      <c r="K24" s="32">
        <f>K25+K26+K27</f>
        <v>1910419</v>
      </c>
      <c r="L24" s="104"/>
      <c r="Q24" s="39"/>
      <c r="R24" s="39"/>
      <c r="S24" s="39"/>
      <c r="T24" s="39"/>
    </row>
    <row r="25" spans="1:20" x14ac:dyDescent="0.2">
      <c r="A25" s="168" t="s">
        <v>87</v>
      </c>
      <c r="B25" s="168"/>
      <c r="C25" s="168"/>
      <c r="D25" s="168"/>
      <c r="E25" s="168"/>
      <c r="F25" s="168"/>
      <c r="G25" s="7">
        <v>18</v>
      </c>
      <c r="H25" s="99">
        <v>1832915</v>
      </c>
      <c r="I25" s="99">
        <v>987020</v>
      </c>
      <c r="J25" s="99">
        <v>1939366</v>
      </c>
      <c r="K25" s="99">
        <v>1044623</v>
      </c>
      <c r="L25" s="104"/>
      <c r="Q25" s="39"/>
      <c r="R25" s="39"/>
      <c r="S25" s="39"/>
      <c r="T25" s="39"/>
    </row>
    <row r="26" spans="1:20" x14ac:dyDescent="0.2">
      <c r="A26" s="168" t="s">
        <v>88</v>
      </c>
      <c r="B26" s="168"/>
      <c r="C26" s="168"/>
      <c r="D26" s="168"/>
      <c r="E26" s="168"/>
      <c r="F26" s="168"/>
      <c r="G26" s="7">
        <v>19</v>
      </c>
      <c r="H26" s="99">
        <v>1065940</v>
      </c>
      <c r="I26" s="99">
        <v>593396</v>
      </c>
      <c r="J26" s="99">
        <v>1108252</v>
      </c>
      <c r="K26" s="99">
        <v>609441</v>
      </c>
      <c r="L26" s="104"/>
      <c r="Q26" s="39"/>
      <c r="R26" s="39"/>
      <c r="S26" s="39"/>
      <c r="T26" s="39"/>
    </row>
    <row r="27" spans="1:20" x14ac:dyDescent="0.2">
      <c r="A27" s="168" t="s">
        <v>89</v>
      </c>
      <c r="B27" s="168"/>
      <c r="C27" s="168"/>
      <c r="D27" s="168"/>
      <c r="E27" s="168"/>
      <c r="F27" s="168"/>
      <c r="G27" s="7">
        <v>20</v>
      </c>
      <c r="H27" s="99">
        <v>467713</v>
      </c>
      <c r="I27" s="99">
        <v>254598</v>
      </c>
      <c r="J27" s="99">
        <v>468641</v>
      </c>
      <c r="K27" s="99">
        <v>256355</v>
      </c>
      <c r="L27" s="104"/>
      <c r="Q27" s="39"/>
      <c r="R27" s="39"/>
      <c r="S27" s="39"/>
      <c r="T27" s="39"/>
    </row>
    <row r="28" spans="1:20" x14ac:dyDescent="0.2">
      <c r="A28" s="168" t="s">
        <v>90</v>
      </c>
      <c r="B28" s="168"/>
      <c r="C28" s="168"/>
      <c r="D28" s="168"/>
      <c r="E28" s="168"/>
      <c r="F28" s="168"/>
      <c r="G28" s="7">
        <v>21</v>
      </c>
      <c r="H28" s="99">
        <v>542225</v>
      </c>
      <c r="I28" s="99">
        <v>272255</v>
      </c>
      <c r="J28" s="99">
        <v>565759</v>
      </c>
      <c r="K28" s="99">
        <v>285195</v>
      </c>
      <c r="L28" s="104"/>
      <c r="Q28" s="39"/>
      <c r="R28" s="39"/>
      <c r="S28" s="39"/>
      <c r="T28" s="39"/>
    </row>
    <row r="29" spans="1:20" x14ac:dyDescent="0.2">
      <c r="A29" s="168" t="s">
        <v>91</v>
      </c>
      <c r="B29" s="168"/>
      <c r="C29" s="168"/>
      <c r="D29" s="168"/>
      <c r="E29" s="168"/>
      <c r="F29" s="168"/>
      <c r="G29" s="7">
        <v>22</v>
      </c>
      <c r="H29" s="99">
        <v>1222761</v>
      </c>
      <c r="I29" s="99">
        <v>756006</v>
      </c>
      <c r="J29" s="99">
        <v>729162</v>
      </c>
      <c r="K29" s="99">
        <v>370738</v>
      </c>
      <c r="L29" s="104"/>
      <c r="Q29" s="39"/>
      <c r="R29" s="39"/>
      <c r="S29" s="39"/>
      <c r="T29" s="39"/>
    </row>
    <row r="30" spans="1:20" x14ac:dyDescent="0.2">
      <c r="A30" s="176" t="s">
        <v>92</v>
      </c>
      <c r="B30" s="176"/>
      <c r="C30" s="176"/>
      <c r="D30" s="176"/>
      <c r="E30" s="176"/>
      <c r="F30" s="176"/>
      <c r="G30" s="9">
        <v>23</v>
      </c>
      <c r="H30" s="32">
        <f>H31+H32</f>
        <v>142240</v>
      </c>
      <c r="I30" s="32">
        <f>I31+I32</f>
        <v>142240</v>
      </c>
      <c r="J30" s="32">
        <f>J31+J32</f>
        <v>90631</v>
      </c>
      <c r="K30" s="32">
        <f>K31+K32</f>
        <v>90631</v>
      </c>
      <c r="L30" s="104"/>
      <c r="Q30" s="39"/>
      <c r="R30" s="39"/>
      <c r="S30" s="39"/>
      <c r="T30" s="39"/>
    </row>
    <row r="31" spans="1:20" x14ac:dyDescent="0.2">
      <c r="A31" s="168" t="s">
        <v>93</v>
      </c>
      <c r="B31" s="168"/>
      <c r="C31" s="168"/>
      <c r="D31" s="168"/>
      <c r="E31" s="168"/>
      <c r="F31" s="168"/>
      <c r="G31" s="7">
        <v>24</v>
      </c>
      <c r="H31" s="31">
        <v>0</v>
      </c>
      <c r="I31" s="31">
        <v>0</v>
      </c>
      <c r="J31" s="31">
        <v>0</v>
      </c>
      <c r="K31" s="31">
        <v>0</v>
      </c>
      <c r="L31" s="104"/>
      <c r="Q31" s="39"/>
      <c r="R31" s="39"/>
      <c r="S31" s="39"/>
      <c r="T31" s="39"/>
    </row>
    <row r="32" spans="1:20" x14ac:dyDescent="0.2">
      <c r="A32" s="168" t="s">
        <v>94</v>
      </c>
      <c r="B32" s="168"/>
      <c r="C32" s="168"/>
      <c r="D32" s="168"/>
      <c r="E32" s="168"/>
      <c r="F32" s="168"/>
      <c r="G32" s="7">
        <v>25</v>
      </c>
      <c r="H32" s="31">
        <v>142240</v>
      </c>
      <c r="I32" s="31">
        <v>142240</v>
      </c>
      <c r="J32" s="31">
        <v>90631</v>
      </c>
      <c r="K32" s="31">
        <v>90631</v>
      </c>
      <c r="Q32" s="39"/>
      <c r="R32" s="39"/>
      <c r="S32" s="39"/>
      <c r="T32" s="39"/>
    </row>
    <row r="33" spans="1:20" x14ac:dyDescent="0.2">
      <c r="A33" s="168" t="s">
        <v>95</v>
      </c>
      <c r="B33" s="168"/>
      <c r="C33" s="168"/>
      <c r="D33" s="168"/>
      <c r="E33" s="168"/>
      <c r="F33" s="168"/>
      <c r="G33" s="7">
        <v>26</v>
      </c>
      <c r="H33" s="31">
        <v>0</v>
      </c>
      <c r="I33" s="31">
        <v>0</v>
      </c>
      <c r="J33" s="31">
        <v>0</v>
      </c>
      <c r="K33" s="31">
        <v>0</v>
      </c>
      <c r="Q33" s="39"/>
      <c r="R33" s="39"/>
      <c r="S33" s="39"/>
      <c r="T33" s="39"/>
    </row>
    <row r="34" spans="1:20" x14ac:dyDescent="0.2">
      <c r="A34" s="168" t="s">
        <v>96</v>
      </c>
      <c r="B34" s="168"/>
      <c r="C34" s="168"/>
      <c r="D34" s="168"/>
      <c r="E34" s="168"/>
      <c r="F34" s="168"/>
      <c r="G34" s="7">
        <v>27</v>
      </c>
      <c r="H34" s="31">
        <v>30205</v>
      </c>
      <c r="I34" s="31">
        <v>29953</v>
      </c>
      <c r="J34" s="31">
        <v>29680</v>
      </c>
      <c r="K34" s="31">
        <v>-2929</v>
      </c>
      <c r="Q34" s="39"/>
      <c r="R34" s="39"/>
      <c r="S34" s="39"/>
      <c r="T34" s="39"/>
    </row>
    <row r="35" spans="1:20" x14ac:dyDescent="0.2">
      <c r="A35" s="175" t="s">
        <v>97</v>
      </c>
      <c r="B35" s="176"/>
      <c r="C35" s="176"/>
      <c r="D35" s="176"/>
      <c r="E35" s="176"/>
      <c r="F35" s="176"/>
      <c r="G35" s="5">
        <v>28</v>
      </c>
      <c r="H35" s="29">
        <f>SUM(H36:H41)</f>
        <v>1299586</v>
      </c>
      <c r="I35" s="29">
        <f t="shared" ref="I35:K35" si="0">SUM(I36:I41)</f>
        <v>829795</v>
      </c>
      <c r="J35" s="29">
        <f t="shared" si="0"/>
        <v>111188</v>
      </c>
      <c r="K35" s="29">
        <f t="shared" si="0"/>
        <v>100893</v>
      </c>
      <c r="Q35" s="39"/>
      <c r="R35" s="39"/>
      <c r="S35" s="39"/>
      <c r="T35" s="39"/>
    </row>
    <row r="36" spans="1:20" x14ac:dyDescent="0.2">
      <c r="A36" s="168" t="s">
        <v>98</v>
      </c>
      <c r="B36" s="168"/>
      <c r="C36" s="168"/>
      <c r="D36" s="168"/>
      <c r="E36" s="168"/>
      <c r="F36" s="168"/>
      <c r="G36" s="7">
        <v>29</v>
      </c>
      <c r="H36" s="31">
        <v>420576</v>
      </c>
      <c r="I36" s="31">
        <v>420569</v>
      </c>
      <c r="J36" s="31">
        <v>611</v>
      </c>
      <c r="K36" s="31">
        <v>38</v>
      </c>
      <c r="Q36" s="39"/>
      <c r="R36" s="39"/>
      <c r="S36" s="39"/>
      <c r="T36" s="39"/>
    </row>
    <row r="37" spans="1:20" x14ac:dyDescent="0.2">
      <c r="A37" s="168" t="s">
        <v>99</v>
      </c>
      <c r="B37" s="168"/>
      <c r="C37" s="168"/>
      <c r="D37" s="168"/>
      <c r="E37" s="168"/>
      <c r="F37" s="168"/>
      <c r="G37" s="7">
        <v>30</v>
      </c>
      <c r="H37" s="31">
        <v>34545</v>
      </c>
      <c r="I37" s="31">
        <v>25856</v>
      </c>
      <c r="J37" s="31">
        <v>10861</v>
      </c>
      <c r="K37" s="31">
        <v>8520</v>
      </c>
      <c r="Q37" s="39"/>
      <c r="R37" s="39"/>
      <c r="S37" s="39"/>
      <c r="T37" s="39"/>
    </row>
    <row r="38" spans="1:20" x14ac:dyDescent="0.2">
      <c r="A38" s="168" t="s">
        <v>100</v>
      </c>
      <c r="B38" s="168"/>
      <c r="C38" s="168"/>
      <c r="D38" s="168"/>
      <c r="E38" s="168"/>
      <c r="F38" s="168"/>
      <c r="G38" s="7">
        <v>31</v>
      </c>
      <c r="H38" s="31">
        <v>0</v>
      </c>
      <c r="I38" s="31">
        <v>0</v>
      </c>
      <c r="J38" s="31">
        <v>0</v>
      </c>
      <c r="K38" s="31">
        <v>0</v>
      </c>
      <c r="Q38" s="39"/>
      <c r="R38" s="39"/>
      <c r="S38" s="39"/>
      <c r="T38" s="39"/>
    </row>
    <row r="39" spans="1:20" x14ac:dyDescent="0.2">
      <c r="A39" s="168" t="s">
        <v>101</v>
      </c>
      <c r="B39" s="168"/>
      <c r="C39" s="168"/>
      <c r="D39" s="168"/>
      <c r="E39" s="168"/>
      <c r="F39" s="168"/>
      <c r="G39" s="7">
        <v>32</v>
      </c>
      <c r="H39" s="31">
        <v>844465</v>
      </c>
      <c r="I39" s="31">
        <v>385755</v>
      </c>
      <c r="J39" s="31">
        <v>0</v>
      </c>
      <c r="K39" s="31">
        <v>0</v>
      </c>
      <c r="Q39" s="39"/>
      <c r="R39" s="39"/>
      <c r="S39" s="39"/>
      <c r="T39" s="39"/>
    </row>
    <row r="40" spans="1:20" x14ac:dyDescent="0.2">
      <c r="A40" s="168" t="s">
        <v>102</v>
      </c>
      <c r="B40" s="168"/>
      <c r="C40" s="168"/>
      <c r="D40" s="168"/>
      <c r="E40" s="168"/>
      <c r="F40" s="168"/>
      <c r="G40" s="7">
        <v>33</v>
      </c>
      <c r="H40" s="31">
        <v>0</v>
      </c>
      <c r="I40" s="31">
        <v>0</v>
      </c>
      <c r="J40" s="31">
        <v>0</v>
      </c>
      <c r="K40" s="31">
        <v>0</v>
      </c>
      <c r="Q40" s="39"/>
      <c r="R40" s="39"/>
      <c r="S40" s="39"/>
      <c r="T40" s="39"/>
    </row>
    <row r="41" spans="1:20" x14ac:dyDescent="0.2">
      <c r="A41" s="168" t="s">
        <v>103</v>
      </c>
      <c r="B41" s="168"/>
      <c r="C41" s="168"/>
      <c r="D41" s="168"/>
      <c r="E41" s="168"/>
      <c r="F41" s="168"/>
      <c r="G41" s="7">
        <v>34</v>
      </c>
      <c r="H41" s="31">
        <v>0</v>
      </c>
      <c r="I41" s="31">
        <v>-2385</v>
      </c>
      <c r="J41" s="31">
        <v>99716</v>
      </c>
      <c r="K41" s="31">
        <v>92335</v>
      </c>
      <c r="Q41" s="39"/>
      <c r="R41" s="39"/>
      <c r="S41" s="39"/>
      <c r="T41" s="39"/>
    </row>
    <row r="42" spans="1:20" x14ac:dyDescent="0.2">
      <c r="A42" s="175" t="s">
        <v>104</v>
      </c>
      <c r="B42" s="176"/>
      <c r="C42" s="176"/>
      <c r="D42" s="176"/>
      <c r="E42" s="176"/>
      <c r="F42" s="176"/>
      <c r="G42" s="5">
        <v>35</v>
      </c>
      <c r="H42" s="29">
        <f>H43+H44+H45+H46+H47</f>
        <v>71691</v>
      </c>
      <c r="I42" s="29">
        <f>I43+I44+I45+I46+I47</f>
        <v>52533</v>
      </c>
      <c r="J42" s="29">
        <f>J43+J44+J45+J46+J47</f>
        <v>524183</v>
      </c>
      <c r="K42" s="29">
        <f>K43+K44+K45+K46+K47</f>
        <v>-204467</v>
      </c>
      <c r="Q42" s="39"/>
      <c r="R42" s="39"/>
      <c r="S42" s="39"/>
      <c r="T42" s="39"/>
    </row>
    <row r="43" spans="1:20" x14ac:dyDescent="0.2">
      <c r="A43" s="168" t="s">
        <v>105</v>
      </c>
      <c r="B43" s="168"/>
      <c r="C43" s="168"/>
      <c r="D43" s="168"/>
      <c r="E43" s="168"/>
      <c r="F43" s="168"/>
      <c r="G43" s="7">
        <v>36</v>
      </c>
      <c r="H43" s="31">
        <v>421</v>
      </c>
      <c r="I43" s="31">
        <v>421</v>
      </c>
      <c r="J43" s="31">
        <v>148</v>
      </c>
      <c r="K43" s="31">
        <v>148</v>
      </c>
      <c r="Q43" s="39"/>
      <c r="R43" s="39"/>
      <c r="S43" s="39"/>
      <c r="T43" s="39"/>
    </row>
    <row r="44" spans="1:20" ht="12.75" customHeight="1" x14ac:dyDescent="0.2">
      <c r="A44" s="168" t="s">
        <v>106</v>
      </c>
      <c r="B44" s="168"/>
      <c r="C44" s="168"/>
      <c r="D44" s="168"/>
      <c r="E44" s="168"/>
      <c r="F44" s="168"/>
      <c r="G44" s="7">
        <v>37</v>
      </c>
      <c r="H44" s="31">
        <v>39278</v>
      </c>
      <c r="I44" s="31">
        <v>20120</v>
      </c>
      <c r="J44" s="31">
        <v>43051</v>
      </c>
      <c r="K44" s="31">
        <v>13992</v>
      </c>
      <c r="Q44" s="39"/>
      <c r="R44" s="39"/>
      <c r="S44" s="39"/>
      <c r="T44" s="39"/>
    </row>
    <row r="45" spans="1:20" ht="13.15" customHeight="1" x14ac:dyDescent="0.2">
      <c r="A45" s="168" t="s">
        <v>107</v>
      </c>
      <c r="B45" s="168"/>
      <c r="C45" s="168"/>
      <c r="D45" s="168"/>
      <c r="E45" s="168"/>
      <c r="F45" s="168"/>
      <c r="G45" s="7">
        <v>38</v>
      </c>
      <c r="H45" s="31">
        <v>0</v>
      </c>
      <c r="I45" s="31">
        <v>0</v>
      </c>
      <c r="J45" s="31">
        <v>267670</v>
      </c>
      <c r="K45" s="31">
        <v>-218535</v>
      </c>
      <c r="Q45" s="39"/>
      <c r="R45" s="39"/>
      <c r="S45" s="39"/>
      <c r="T45" s="39"/>
    </row>
    <row r="46" spans="1:20" x14ac:dyDescent="0.2">
      <c r="A46" s="168" t="s">
        <v>108</v>
      </c>
      <c r="B46" s="168"/>
      <c r="C46" s="168"/>
      <c r="D46" s="168"/>
      <c r="E46" s="168"/>
      <c r="F46" s="168"/>
      <c r="G46" s="7">
        <v>39</v>
      </c>
      <c r="H46" s="31">
        <v>0</v>
      </c>
      <c r="I46" s="31">
        <v>0</v>
      </c>
      <c r="J46" s="31">
        <v>0</v>
      </c>
      <c r="K46" s="31">
        <v>0</v>
      </c>
      <c r="Q46" s="39"/>
      <c r="R46" s="39"/>
      <c r="S46" s="39"/>
      <c r="T46" s="39"/>
    </row>
    <row r="47" spans="1:20" x14ac:dyDescent="0.2">
      <c r="A47" s="168" t="s">
        <v>109</v>
      </c>
      <c r="B47" s="168"/>
      <c r="C47" s="168"/>
      <c r="D47" s="168"/>
      <c r="E47" s="168"/>
      <c r="F47" s="168"/>
      <c r="G47" s="7">
        <v>40</v>
      </c>
      <c r="H47" s="31">
        <v>31992</v>
      </c>
      <c r="I47" s="31">
        <v>31992</v>
      </c>
      <c r="J47" s="31">
        <v>213314</v>
      </c>
      <c r="K47" s="31">
        <v>-72</v>
      </c>
      <c r="Q47" s="39"/>
      <c r="R47" s="39"/>
      <c r="S47" s="39"/>
      <c r="T47" s="39"/>
    </row>
    <row r="48" spans="1:20" x14ac:dyDescent="0.2">
      <c r="A48" s="175" t="s">
        <v>110</v>
      </c>
      <c r="B48" s="176"/>
      <c r="C48" s="176"/>
      <c r="D48" s="176"/>
      <c r="E48" s="176"/>
      <c r="F48" s="176"/>
      <c r="G48" s="5">
        <v>41</v>
      </c>
      <c r="H48" s="29">
        <f>H8+H35</f>
        <v>7692619</v>
      </c>
      <c r="I48" s="29">
        <f>I8+I35</f>
        <v>4312369</v>
      </c>
      <c r="J48" s="29">
        <f>J8+J35</f>
        <v>7569010</v>
      </c>
      <c r="K48" s="29">
        <f>K8+K35</f>
        <v>3367859</v>
      </c>
      <c r="Q48" s="39"/>
      <c r="R48" s="39"/>
      <c r="S48" s="39"/>
      <c r="T48" s="39"/>
    </row>
    <row r="49" spans="1:20" x14ac:dyDescent="0.2">
      <c r="A49" s="175" t="s">
        <v>111</v>
      </c>
      <c r="B49" s="176"/>
      <c r="C49" s="176"/>
      <c r="D49" s="176"/>
      <c r="E49" s="176"/>
      <c r="F49" s="176"/>
      <c r="G49" s="5">
        <v>42</v>
      </c>
      <c r="H49" s="29">
        <f>H42+H20</f>
        <v>7225719</v>
      </c>
      <c r="I49" s="29">
        <f>I42+I20</f>
        <v>3999452</v>
      </c>
      <c r="J49" s="29">
        <f>J42+J20</f>
        <v>7167921</v>
      </c>
      <c r="K49" s="29">
        <f>K42+K20</f>
        <v>3337945</v>
      </c>
      <c r="Q49" s="39"/>
      <c r="R49" s="39"/>
      <c r="S49" s="39"/>
      <c r="T49" s="39"/>
    </row>
    <row r="50" spans="1:20" x14ac:dyDescent="0.2">
      <c r="A50" s="167" t="s">
        <v>112</v>
      </c>
      <c r="B50" s="168"/>
      <c r="C50" s="168"/>
      <c r="D50" s="168"/>
      <c r="E50" s="168"/>
      <c r="F50" s="168"/>
      <c r="G50" s="6">
        <v>43</v>
      </c>
      <c r="H50" s="30">
        <v>0</v>
      </c>
      <c r="I50" s="30">
        <v>0</v>
      </c>
      <c r="J50" s="30">
        <v>0</v>
      </c>
      <c r="K50" s="30">
        <v>0</v>
      </c>
      <c r="Q50" s="39"/>
      <c r="R50" s="39"/>
      <c r="S50" s="39"/>
      <c r="T50" s="39"/>
    </row>
    <row r="51" spans="1:20" x14ac:dyDescent="0.2">
      <c r="A51" s="175" t="s">
        <v>113</v>
      </c>
      <c r="B51" s="176"/>
      <c r="C51" s="176"/>
      <c r="D51" s="176"/>
      <c r="E51" s="176"/>
      <c r="F51" s="176"/>
      <c r="G51" s="5">
        <v>44</v>
      </c>
      <c r="H51" s="29">
        <f>H48-H49+H50</f>
        <v>466900</v>
      </c>
      <c r="I51" s="29">
        <f>I48-I49+I50</f>
        <v>312917</v>
      </c>
      <c r="J51" s="29">
        <f>J48-J49+J50</f>
        <v>401089</v>
      </c>
      <c r="K51" s="29">
        <f>K48-K49+K50</f>
        <v>29914</v>
      </c>
      <c r="Q51" s="39"/>
      <c r="R51" s="39"/>
      <c r="S51" s="39"/>
      <c r="T51" s="39"/>
    </row>
    <row r="52" spans="1:20" x14ac:dyDescent="0.2">
      <c r="A52" s="167" t="s">
        <v>114</v>
      </c>
      <c r="B52" s="168"/>
      <c r="C52" s="168"/>
      <c r="D52" s="168"/>
      <c r="E52" s="168"/>
      <c r="F52" s="168"/>
      <c r="G52" s="6">
        <v>45</v>
      </c>
      <c r="H52" s="30">
        <v>0</v>
      </c>
      <c r="I52" s="30">
        <v>0</v>
      </c>
      <c r="J52" s="30">
        <v>0</v>
      </c>
      <c r="K52" s="30">
        <v>0</v>
      </c>
      <c r="Q52" s="39"/>
      <c r="R52" s="39"/>
      <c r="S52" s="39"/>
      <c r="T52" s="39"/>
    </row>
    <row r="53" spans="1:20" x14ac:dyDescent="0.2">
      <c r="A53" s="175" t="s">
        <v>115</v>
      </c>
      <c r="B53" s="176"/>
      <c r="C53" s="176"/>
      <c r="D53" s="176"/>
      <c r="E53" s="176"/>
      <c r="F53" s="176"/>
      <c r="G53" s="5">
        <v>46</v>
      </c>
      <c r="H53" s="29">
        <f>H51-H52</f>
        <v>466900</v>
      </c>
      <c r="I53" s="29">
        <f>I51-I52</f>
        <v>312917</v>
      </c>
      <c r="J53" s="29">
        <f>J51-J52</f>
        <v>401089</v>
      </c>
      <c r="K53" s="29">
        <f>K51-K52</f>
        <v>29914</v>
      </c>
      <c r="Q53" s="39"/>
      <c r="R53" s="39"/>
      <c r="S53" s="39"/>
      <c r="T53" s="39"/>
    </row>
    <row r="54" spans="1:20" ht="12.75" customHeight="1" x14ac:dyDescent="0.2">
      <c r="A54" s="167" t="s">
        <v>116</v>
      </c>
      <c r="B54" s="168"/>
      <c r="C54" s="168"/>
      <c r="D54" s="168"/>
      <c r="E54" s="168"/>
      <c r="F54" s="168"/>
      <c r="G54" s="6">
        <v>47</v>
      </c>
      <c r="H54" s="30">
        <v>0</v>
      </c>
      <c r="I54" s="30">
        <v>0</v>
      </c>
      <c r="J54" s="30">
        <v>0</v>
      </c>
      <c r="K54" s="30">
        <v>0</v>
      </c>
      <c r="Q54" s="39"/>
      <c r="R54" s="39"/>
      <c r="S54" s="39"/>
      <c r="T54" s="39"/>
    </row>
    <row r="55" spans="1:20" ht="12.75" customHeight="1" x14ac:dyDescent="0.2">
      <c r="A55" s="167" t="s">
        <v>117</v>
      </c>
      <c r="B55" s="168"/>
      <c r="C55" s="168"/>
      <c r="D55" s="168"/>
      <c r="E55" s="168"/>
      <c r="F55" s="168"/>
      <c r="G55" s="6">
        <v>48</v>
      </c>
      <c r="H55" s="30">
        <v>0</v>
      </c>
      <c r="I55" s="30">
        <v>0</v>
      </c>
      <c r="J55" s="30">
        <v>0</v>
      </c>
      <c r="K55" s="31">
        <v>0</v>
      </c>
      <c r="Q55" s="39"/>
      <c r="R55" s="39"/>
      <c r="S55" s="39"/>
      <c r="T55" s="39"/>
    </row>
    <row r="56" spans="1:20" ht="27" customHeight="1" x14ac:dyDescent="0.2">
      <c r="A56" s="167" t="s">
        <v>118</v>
      </c>
      <c r="B56" s="168"/>
      <c r="C56" s="168"/>
      <c r="D56" s="168"/>
      <c r="E56" s="168"/>
      <c r="F56" s="168"/>
      <c r="G56" s="6">
        <v>49</v>
      </c>
      <c r="H56" s="30">
        <v>0</v>
      </c>
      <c r="I56" s="30">
        <v>0</v>
      </c>
      <c r="J56" s="30">
        <v>0</v>
      </c>
      <c r="K56" s="31">
        <v>0</v>
      </c>
      <c r="Q56" s="39"/>
      <c r="R56" s="39"/>
      <c r="S56" s="39"/>
      <c r="T56" s="39"/>
    </row>
    <row r="57" spans="1:20" ht="18.600000000000001" customHeight="1" x14ac:dyDescent="0.2">
      <c r="A57" s="167" t="s">
        <v>119</v>
      </c>
      <c r="B57" s="168"/>
      <c r="C57" s="168"/>
      <c r="D57" s="168"/>
      <c r="E57" s="168"/>
      <c r="F57" s="168"/>
      <c r="G57" s="6">
        <v>50</v>
      </c>
      <c r="H57" s="30">
        <v>0</v>
      </c>
      <c r="I57" s="30">
        <v>0</v>
      </c>
      <c r="J57" s="30">
        <v>0</v>
      </c>
      <c r="K57" s="31">
        <v>0</v>
      </c>
      <c r="Q57" s="39"/>
      <c r="R57" s="39"/>
      <c r="S57" s="39"/>
      <c r="T57" s="39"/>
    </row>
    <row r="58" spans="1:20" ht="13.15" customHeight="1" x14ac:dyDescent="0.2">
      <c r="A58" s="167" t="s">
        <v>120</v>
      </c>
      <c r="B58" s="168"/>
      <c r="C58" s="168"/>
      <c r="D58" s="168"/>
      <c r="E58" s="168"/>
      <c r="F58" s="168"/>
      <c r="G58" s="6">
        <v>51</v>
      </c>
      <c r="H58" s="30">
        <v>0</v>
      </c>
      <c r="I58" s="30">
        <v>0</v>
      </c>
      <c r="J58" s="30">
        <v>0</v>
      </c>
      <c r="K58" s="30">
        <v>0</v>
      </c>
      <c r="Q58" s="39"/>
      <c r="R58" s="39"/>
      <c r="S58" s="39"/>
      <c r="T58" s="39"/>
    </row>
    <row r="59" spans="1:20" x14ac:dyDescent="0.2">
      <c r="A59" s="167" t="s">
        <v>121</v>
      </c>
      <c r="B59" s="168"/>
      <c r="C59" s="168"/>
      <c r="D59" s="168"/>
      <c r="E59" s="168"/>
      <c r="F59" s="168"/>
      <c r="G59" s="6">
        <v>52</v>
      </c>
      <c r="H59" s="30">
        <v>0</v>
      </c>
      <c r="I59" s="30">
        <v>0</v>
      </c>
      <c r="J59" s="30">
        <v>0</v>
      </c>
      <c r="K59" s="31">
        <v>0</v>
      </c>
      <c r="Q59" s="39"/>
      <c r="R59" s="39"/>
      <c r="S59" s="39"/>
      <c r="T59" s="39"/>
    </row>
    <row r="60" spans="1:20" x14ac:dyDescent="0.2">
      <c r="A60" s="175" t="s">
        <v>122</v>
      </c>
      <c r="B60" s="176"/>
      <c r="C60" s="176"/>
      <c r="D60" s="176"/>
      <c r="E60" s="176"/>
      <c r="F60" s="176"/>
      <c r="G60" s="5">
        <v>53</v>
      </c>
      <c r="H60" s="29">
        <f>H54+H55+H56+H57+H58-H59</f>
        <v>0</v>
      </c>
      <c r="I60" s="29">
        <f t="shared" ref="I60:K60" si="1">I54+I55+I56+I57+I58-I59</f>
        <v>0</v>
      </c>
      <c r="J60" s="29">
        <f t="shared" si="1"/>
        <v>0</v>
      </c>
      <c r="K60" s="29">
        <f t="shared" si="1"/>
        <v>0</v>
      </c>
      <c r="Q60" s="39"/>
      <c r="R60" s="39"/>
      <c r="S60" s="39"/>
      <c r="T60" s="39"/>
    </row>
    <row r="61" spans="1:20" x14ac:dyDescent="0.2">
      <c r="A61" s="175" t="s">
        <v>123</v>
      </c>
      <c r="B61" s="176"/>
      <c r="C61" s="176"/>
      <c r="D61" s="176"/>
      <c r="E61" s="176"/>
      <c r="F61" s="176"/>
      <c r="G61" s="5">
        <v>54</v>
      </c>
      <c r="H61" s="29">
        <f>H53+H60</f>
        <v>466900</v>
      </c>
      <c r="I61" s="29">
        <f>I53+I60</f>
        <v>312917</v>
      </c>
      <c r="J61" s="29">
        <f t="shared" ref="J61" si="2">J53+J60</f>
        <v>401089</v>
      </c>
      <c r="K61" s="29">
        <f>K53+K60</f>
        <v>29914</v>
      </c>
      <c r="Q61" s="39"/>
      <c r="R61" s="39"/>
      <c r="S61" s="39"/>
      <c r="T61" s="39"/>
    </row>
    <row r="62" spans="1:20" x14ac:dyDescent="0.2">
      <c r="A62" s="167" t="s">
        <v>124</v>
      </c>
      <c r="B62" s="168"/>
      <c r="C62" s="168"/>
      <c r="D62" s="168"/>
      <c r="E62" s="168"/>
      <c r="F62" s="168"/>
      <c r="G62" s="6">
        <v>55</v>
      </c>
      <c r="H62" s="30">
        <v>0</v>
      </c>
      <c r="I62" s="30">
        <v>0</v>
      </c>
      <c r="J62" s="30">
        <v>0</v>
      </c>
      <c r="K62" s="30">
        <v>0</v>
      </c>
      <c r="Q62" s="39"/>
      <c r="R62" s="39"/>
      <c r="S62" s="39"/>
      <c r="T62" s="39"/>
    </row>
    <row r="63" spans="1:20" x14ac:dyDescent="0.2">
      <c r="A63" s="167" t="s">
        <v>69</v>
      </c>
      <c r="B63" s="168"/>
      <c r="C63" s="168"/>
      <c r="D63" s="168"/>
      <c r="E63" s="168"/>
      <c r="F63" s="168"/>
      <c r="G63" s="168"/>
      <c r="H63" s="168"/>
      <c r="I63" s="168"/>
      <c r="J63" s="36"/>
      <c r="K63" s="36"/>
      <c r="Q63" s="39"/>
      <c r="R63" s="39"/>
      <c r="S63" s="39"/>
      <c r="T63" s="39"/>
    </row>
    <row r="64" spans="1:20" x14ac:dyDescent="0.2">
      <c r="A64" s="167" t="s">
        <v>70</v>
      </c>
      <c r="B64" s="168"/>
      <c r="C64" s="168"/>
      <c r="D64" s="168"/>
      <c r="E64" s="168"/>
      <c r="F64" s="168"/>
      <c r="G64" s="6">
        <v>56</v>
      </c>
      <c r="H64" s="30">
        <f>+H61</f>
        <v>466900</v>
      </c>
      <c r="I64" s="30">
        <f t="shared" ref="I64:K64" si="3">+I61</f>
        <v>312917</v>
      </c>
      <c r="J64" s="30">
        <f t="shared" si="3"/>
        <v>401089</v>
      </c>
      <c r="K64" s="30">
        <f t="shared" si="3"/>
        <v>29914</v>
      </c>
      <c r="Q64" s="39"/>
      <c r="R64" s="39"/>
      <c r="S64" s="39"/>
      <c r="T64" s="39"/>
    </row>
    <row r="65" spans="1:20" x14ac:dyDescent="0.2">
      <c r="A65" s="167" t="s">
        <v>71</v>
      </c>
      <c r="B65" s="168"/>
      <c r="C65" s="168"/>
      <c r="D65" s="168"/>
      <c r="E65" s="168"/>
      <c r="F65" s="168"/>
      <c r="G65" s="6">
        <v>57</v>
      </c>
      <c r="H65" s="30">
        <v>0</v>
      </c>
      <c r="I65" s="30">
        <v>0</v>
      </c>
      <c r="J65" s="30">
        <v>0</v>
      </c>
      <c r="K65" s="30">
        <v>0</v>
      </c>
      <c r="Q65" s="39"/>
      <c r="R65" s="39"/>
      <c r="S65" s="39"/>
      <c r="T65" s="39"/>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zoomScaleNormal="100" zoomScaleSheetLayoutView="100" workbookViewId="0">
      <selection activeCell="P26" sqref="P26"/>
    </sheetView>
  </sheetViews>
  <sheetFormatPr defaultColWidth="9.140625" defaultRowHeight="12.75" x14ac:dyDescent="0.2"/>
  <cols>
    <col min="1" max="7" width="9.140625" style="10"/>
    <col min="8" max="9" width="13" style="34" customWidth="1"/>
    <col min="10" max="11" width="9.140625" style="10"/>
    <col min="12" max="12" width="11.42578125" style="10" customWidth="1"/>
    <col min="13" max="16384" width="9.140625" style="10"/>
  </cols>
  <sheetData>
    <row r="1" spans="1:13" x14ac:dyDescent="0.2">
      <c r="A1" s="189" t="s">
        <v>7</v>
      </c>
      <c r="B1" s="203"/>
      <c r="C1" s="203"/>
      <c r="D1" s="203"/>
      <c r="E1" s="203"/>
      <c r="F1" s="203"/>
      <c r="G1" s="203"/>
      <c r="H1" s="203"/>
      <c r="I1" s="203"/>
    </row>
    <row r="2" spans="1:13" x14ac:dyDescent="0.2">
      <c r="A2" s="188" t="s">
        <v>286</v>
      </c>
      <c r="B2" s="181"/>
      <c r="C2" s="181"/>
      <c r="D2" s="181"/>
      <c r="E2" s="181"/>
      <c r="F2" s="181"/>
      <c r="G2" s="181"/>
      <c r="H2" s="181"/>
      <c r="I2" s="181"/>
    </row>
    <row r="3" spans="1:13" x14ac:dyDescent="0.2">
      <c r="A3" s="205" t="s">
        <v>14</v>
      </c>
      <c r="B3" s="206"/>
      <c r="C3" s="206"/>
      <c r="D3" s="206"/>
      <c r="E3" s="206"/>
      <c r="F3" s="206"/>
      <c r="G3" s="206"/>
      <c r="H3" s="206"/>
      <c r="I3" s="206"/>
    </row>
    <row r="4" spans="1:13" x14ac:dyDescent="0.2">
      <c r="A4" s="204" t="s">
        <v>280</v>
      </c>
      <c r="B4" s="186"/>
      <c r="C4" s="186"/>
      <c r="D4" s="186"/>
      <c r="E4" s="186"/>
      <c r="F4" s="186"/>
      <c r="G4" s="186"/>
      <c r="H4" s="186"/>
      <c r="I4" s="187"/>
    </row>
    <row r="5" spans="1:13" ht="33.75" x14ac:dyDescent="0.2">
      <c r="A5" s="198" t="s">
        <v>2</v>
      </c>
      <c r="B5" s="199"/>
      <c r="C5" s="199"/>
      <c r="D5" s="199"/>
      <c r="E5" s="199"/>
      <c r="F5" s="199"/>
      <c r="G5" s="13" t="s">
        <v>6</v>
      </c>
      <c r="H5" s="35" t="s">
        <v>218</v>
      </c>
      <c r="I5" s="35" t="s">
        <v>209</v>
      </c>
      <c r="L5" s="39"/>
      <c r="M5" s="39"/>
    </row>
    <row r="6" spans="1:13" x14ac:dyDescent="0.2">
      <c r="A6" s="202">
        <v>1</v>
      </c>
      <c r="B6" s="199"/>
      <c r="C6" s="199"/>
      <c r="D6" s="199"/>
      <c r="E6" s="199"/>
      <c r="F6" s="199"/>
      <c r="G6" s="11">
        <v>2</v>
      </c>
      <c r="H6" s="35" t="s">
        <v>8</v>
      </c>
      <c r="I6" s="35" t="s">
        <v>9</v>
      </c>
      <c r="L6" s="39"/>
      <c r="M6" s="39"/>
    </row>
    <row r="7" spans="1:13" x14ac:dyDescent="0.2">
      <c r="A7" s="167" t="s">
        <v>125</v>
      </c>
      <c r="B7" s="167"/>
      <c r="C7" s="167"/>
      <c r="D7" s="167"/>
      <c r="E7" s="167"/>
      <c r="F7" s="167"/>
      <c r="G7" s="177"/>
      <c r="H7" s="177"/>
      <c r="I7" s="177"/>
    </row>
    <row r="8" spans="1:13" x14ac:dyDescent="0.2">
      <c r="A8" s="168" t="s">
        <v>128</v>
      </c>
      <c r="B8" s="168"/>
      <c r="C8" s="168"/>
      <c r="D8" s="168"/>
      <c r="E8" s="168"/>
      <c r="F8" s="168"/>
      <c r="G8" s="7">
        <v>1</v>
      </c>
      <c r="H8" s="31">
        <v>153983</v>
      </c>
      <c r="I8" s="31">
        <f>+RDG!J51</f>
        <v>401089</v>
      </c>
      <c r="J8" s="39"/>
      <c r="L8" s="39"/>
      <c r="M8" s="39"/>
    </row>
    <row r="9" spans="1:13" x14ac:dyDescent="0.2">
      <c r="A9" s="168" t="s">
        <v>129</v>
      </c>
      <c r="B9" s="168"/>
      <c r="C9" s="168"/>
      <c r="D9" s="168"/>
      <c r="E9" s="168"/>
      <c r="F9" s="168"/>
      <c r="G9" s="7">
        <v>2</v>
      </c>
      <c r="H9" s="31">
        <v>269970</v>
      </c>
      <c r="I9" s="31">
        <v>280564</v>
      </c>
      <c r="J9" s="39"/>
      <c r="L9" s="39"/>
      <c r="M9" s="39"/>
    </row>
    <row r="10" spans="1:13" x14ac:dyDescent="0.2">
      <c r="A10" s="168" t="s">
        <v>130</v>
      </c>
      <c r="B10" s="168"/>
      <c r="C10" s="168"/>
      <c r="D10" s="168"/>
      <c r="E10" s="168"/>
      <c r="F10" s="168"/>
      <c r="G10" s="7">
        <v>3</v>
      </c>
      <c r="H10" s="31">
        <v>0</v>
      </c>
      <c r="I10" s="31">
        <v>0</v>
      </c>
      <c r="J10" s="39"/>
      <c r="L10" s="39"/>
      <c r="M10" s="39"/>
    </row>
    <row r="11" spans="1:13" x14ac:dyDescent="0.2">
      <c r="A11" s="168" t="s">
        <v>224</v>
      </c>
      <c r="B11" s="168"/>
      <c r="C11" s="168"/>
      <c r="D11" s="168"/>
      <c r="E11" s="168"/>
      <c r="F11" s="168"/>
      <c r="G11" s="7">
        <v>4</v>
      </c>
      <c r="H11" s="31">
        <v>167765</v>
      </c>
      <c r="I11" s="31">
        <v>802105</v>
      </c>
      <c r="J11" s="39"/>
      <c r="L11" s="39"/>
      <c r="M11" s="39"/>
    </row>
    <row r="12" spans="1:13" x14ac:dyDescent="0.2">
      <c r="A12" s="168" t="s">
        <v>131</v>
      </c>
      <c r="B12" s="168"/>
      <c r="C12" s="168"/>
      <c r="D12" s="168"/>
      <c r="E12" s="168"/>
      <c r="F12" s="168"/>
      <c r="G12" s="7">
        <v>5</v>
      </c>
      <c r="H12" s="31">
        <v>468</v>
      </c>
      <c r="I12" s="31">
        <v>0</v>
      </c>
      <c r="J12" s="39"/>
      <c r="L12" s="39"/>
      <c r="M12" s="39"/>
    </row>
    <row r="13" spans="1:13" x14ac:dyDescent="0.2">
      <c r="A13" s="168" t="s">
        <v>132</v>
      </c>
      <c r="B13" s="168"/>
      <c r="C13" s="168"/>
      <c r="D13" s="168"/>
      <c r="E13" s="168"/>
      <c r="F13" s="168"/>
      <c r="G13" s="7">
        <v>6</v>
      </c>
      <c r="H13" s="31">
        <v>0</v>
      </c>
      <c r="I13" s="31">
        <v>0</v>
      </c>
      <c r="J13" s="39"/>
      <c r="L13" s="39"/>
      <c r="M13" s="39"/>
    </row>
    <row r="14" spans="1:13" x14ac:dyDescent="0.2">
      <c r="A14" s="168" t="s">
        <v>225</v>
      </c>
      <c r="B14" s="168"/>
      <c r="C14" s="168"/>
      <c r="D14" s="168"/>
      <c r="E14" s="168"/>
      <c r="F14" s="168"/>
      <c r="G14" s="7">
        <v>7</v>
      </c>
      <c r="H14" s="31">
        <v>0</v>
      </c>
      <c r="I14" s="31">
        <v>1</v>
      </c>
      <c r="J14" s="39"/>
      <c r="L14" s="39"/>
      <c r="M14" s="39"/>
    </row>
    <row r="15" spans="1:13" ht="30" customHeight="1" x14ac:dyDescent="0.2">
      <c r="A15" s="175" t="s">
        <v>133</v>
      </c>
      <c r="B15" s="176"/>
      <c r="C15" s="176"/>
      <c r="D15" s="176"/>
      <c r="E15" s="176"/>
      <c r="F15" s="176"/>
      <c r="G15" s="5">
        <v>8</v>
      </c>
      <c r="H15" s="29">
        <f>SUM(H8:H14)</f>
        <v>592186</v>
      </c>
      <c r="I15" s="29">
        <f>SUM(I8:I14)</f>
        <v>1483759</v>
      </c>
      <c r="J15" s="39"/>
      <c r="L15" s="39"/>
      <c r="M15" s="39"/>
    </row>
    <row r="16" spans="1:13" x14ac:dyDescent="0.2">
      <c r="A16" s="168" t="s">
        <v>134</v>
      </c>
      <c r="B16" s="168"/>
      <c r="C16" s="168"/>
      <c r="D16" s="168"/>
      <c r="E16" s="168"/>
      <c r="F16" s="168"/>
      <c r="G16" s="7">
        <v>9</v>
      </c>
      <c r="H16" s="31">
        <v>317936</v>
      </c>
      <c r="I16" s="31">
        <v>64367</v>
      </c>
      <c r="J16" s="39"/>
      <c r="L16" s="39"/>
      <c r="M16" s="39"/>
    </row>
    <row r="17" spans="1:13" x14ac:dyDescent="0.2">
      <c r="A17" s="168" t="s">
        <v>135</v>
      </c>
      <c r="B17" s="168"/>
      <c r="C17" s="168"/>
      <c r="D17" s="168"/>
      <c r="E17" s="168"/>
      <c r="F17" s="168"/>
      <c r="G17" s="7">
        <v>10</v>
      </c>
      <c r="H17" s="31">
        <v>0</v>
      </c>
      <c r="I17" s="31">
        <v>0</v>
      </c>
      <c r="J17" s="39"/>
      <c r="L17" s="39"/>
      <c r="M17" s="39"/>
    </row>
    <row r="18" spans="1:13" x14ac:dyDescent="0.2">
      <c r="A18" s="168" t="s">
        <v>136</v>
      </c>
      <c r="B18" s="168"/>
      <c r="C18" s="168"/>
      <c r="D18" s="168"/>
      <c r="E18" s="168"/>
      <c r="F18" s="168"/>
      <c r="G18" s="7">
        <v>11</v>
      </c>
      <c r="H18" s="31">
        <v>0</v>
      </c>
      <c r="I18" s="31">
        <v>0</v>
      </c>
      <c r="J18" s="39"/>
      <c r="L18" s="39"/>
      <c r="M18" s="39"/>
    </row>
    <row r="19" spans="1:13" x14ac:dyDescent="0.2">
      <c r="A19" s="168" t="s">
        <v>137</v>
      </c>
      <c r="B19" s="168"/>
      <c r="C19" s="168"/>
      <c r="D19" s="168"/>
      <c r="E19" s="168"/>
      <c r="F19" s="168"/>
      <c r="G19" s="7">
        <v>12</v>
      </c>
      <c r="H19" s="31">
        <v>0</v>
      </c>
      <c r="I19" s="31">
        <v>0</v>
      </c>
      <c r="J19" s="39"/>
      <c r="L19" s="39"/>
      <c r="M19" s="39"/>
    </row>
    <row r="20" spans="1:13" x14ac:dyDescent="0.2">
      <c r="A20" s="168" t="s">
        <v>138</v>
      </c>
      <c r="B20" s="168"/>
      <c r="C20" s="168"/>
      <c r="D20" s="168"/>
      <c r="E20" s="168"/>
      <c r="F20" s="168"/>
      <c r="G20" s="7">
        <v>13</v>
      </c>
      <c r="H20" s="31">
        <v>739601</v>
      </c>
      <c r="I20" s="31">
        <v>185185</v>
      </c>
      <c r="J20" s="39"/>
      <c r="L20" s="39"/>
      <c r="M20" s="39"/>
    </row>
    <row r="21" spans="1:13" ht="28.9" customHeight="1" x14ac:dyDescent="0.2">
      <c r="A21" s="175" t="s">
        <v>139</v>
      </c>
      <c r="B21" s="176"/>
      <c r="C21" s="176"/>
      <c r="D21" s="176"/>
      <c r="E21" s="176"/>
      <c r="F21" s="176"/>
      <c r="G21" s="5">
        <v>14</v>
      </c>
      <c r="H21" s="29">
        <f>SUM(H16:H20)</f>
        <v>1057537</v>
      </c>
      <c r="I21" s="29">
        <f>SUM(I16:I20)</f>
        <v>249552</v>
      </c>
      <c r="J21" s="39"/>
      <c r="L21" s="39"/>
      <c r="M21" s="39"/>
    </row>
    <row r="22" spans="1:13" x14ac:dyDescent="0.2">
      <c r="A22" s="167" t="s">
        <v>126</v>
      </c>
      <c r="B22" s="167"/>
      <c r="C22" s="167"/>
      <c r="D22" s="167"/>
      <c r="E22" s="167"/>
      <c r="F22" s="167"/>
      <c r="G22" s="177"/>
      <c r="H22" s="177"/>
      <c r="I22" s="177"/>
      <c r="J22" s="39"/>
    </row>
    <row r="23" spans="1:13" x14ac:dyDescent="0.2">
      <c r="A23" s="168" t="s">
        <v>174</v>
      </c>
      <c r="B23" s="168"/>
      <c r="C23" s="168"/>
      <c r="D23" s="168"/>
      <c r="E23" s="168"/>
      <c r="F23" s="168"/>
      <c r="G23" s="7">
        <v>15</v>
      </c>
      <c r="H23" s="31">
        <v>0</v>
      </c>
      <c r="I23" s="31">
        <v>0</v>
      </c>
      <c r="J23" s="39"/>
      <c r="L23" s="39"/>
      <c r="M23" s="39"/>
    </row>
    <row r="24" spans="1:13" x14ac:dyDescent="0.2">
      <c r="A24" s="168" t="s">
        <v>175</v>
      </c>
      <c r="B24" s="168"/>
      <c r="C24" s="168"/>
      <c r="D24" s="168"/>
      <c r="E24" s="168"/>
      <c r="F24" s="168"/>
      <c r="G24" s="7">
        <v>16</v>
      </c>
      <c r="H24" s="31">
        <v>0</v>
      </c>
      <c r="I24" s="31">
        <v>0</v>
      </c>
      <c r="J24" s="39"/>
      <c r="L24" s="39"/>
      <c r="M24" s="39"/>
    </row>
    <row r="25" spans="1:13" x14ac:dyDescent="0.2">
      <c r="A25" s="168" t="s">
        <v>140</v>
      </c>
      <c r="B25" s="168"/>
      <c r="C25" s="168"/>
      <c r="D25" s="168"/>
      <c r="E25" s="168"/>
      <c r="F25" s="168"/>
      <c r="G25" s="7">
        <v>17</v>
      </c>
      <c r="H25" s="31">
        <v>55000</v>
      </c>
      <c r="I25" s="31">
        <v>0</v>
      </c>
      <c r="J25" s="39"/>
      <c r="L25" s="39"/>
      <c r="M25" s="39"/>
    </row>
    <row r="26" spans="1:13" x14ac:dyDescent="0.2">
      <c r="A26" s="168" t="s">
        <v>141</v>
      </c>
      <c r="B26" s="168"/>
      <c r="C26" s="168"/>
      <c r="D26" s="168"/>
      <c r="E26" s="168"/>
      <c r="F26" s="168"/>
      <c r="G26" s="7">
        <v>18</v>
      </c>
      <c r="H26" s="31">
        <v>0</v>
      </c>
      <c r="I26" s="31">
        <v>0</v>
      </c>
      <c r="J26" s="39"/>
      <c r="L26" s="39"/>
      <c r="M26" s="39"/>
    </row>
    <row r="27" spans="1:13" x14ac:dyDescent="0.2">
      <c r="A27" s="168" t="s">
        <v>142</v>
      </c>
      <c r="B27" s="168"/>
      <c r="C27" s="168"/>
      <c r="D27" s="168"/>
      <c r="E27" s="168"/>
      <c r="F27" s="168"/>
      <c r="G27" s="7">
        <v>19</v>
      </c>
      <c r="H27" s="31">
        <v>0</v>
      </c>
      <c r="I27" s="31">
        <v>320000</v>
      </c>
      <c r="J27" s="39"/>
      <c r="L27" s="39"/>
      <c r="M27" s="39"/>
    </row>
    <row r="28" spans="1:13" ht="25.9" customHeight="1" x14ac:dyDescent="0.2">
      <c r="A28" s="175" t="s">
        <v>143</v>
      </c>
      <c r="B28" s="176"/>
      <c r="C28" s="176"/>
      <c r="D28" s="176"/>
      <c r="E28" s="176"/>
      <c r="F28" s="176"/>
      <c r="G28" s="5">
        <v>20</v>
      </c>
      <c r="H28" s="29">
        <f>H23+H24+H25+H26+H27</f>
        <v>55000</v>
      </c>
      <c r="I28" s="29">
        <f>I23+I24+I25+I26+I27</f>
        <v>320000</v>
      </c>
      <c r="J28" s="39"/>
      <c r="L28" s="39"/>
      <c r="M28" s="39"/>
    </row>
    <row r="29" spans="1:13" x14ac:dyDescent="0.2">
      <c r="A29" s="168" t="s">
        <v>144</v>
      </c>
      <c r="B29" s="168"/>
      <c r="C29" s="168"/>
      <c r="D29" s="168"/>
      <c r="E29" s="168"/>
      <c r="F29" s="168"/>
      <c r="G29" s="7">
        <v>21</v>
      </c>
      <c r="H29" s="31">
        <v>339539</v>
      </c>
      <c r="I29" s="31">
        <v>274644</v>
      </c>
      <c r="J29" s="39"/>
      <c r="L29" s="39"/>
      <c r="M29" s="39"/>
    </row>
    <row r="30" spans="1:13" x14ac:dyDescent="0.2">
      <c r="A30" s="168" t="s">
        <v>145</v>
      </c>
      <c r="B30" s="168"/>
      <c r="C30" s="168"/>
      <c r="D30" s="168"/>
      <c r="E30" s="168"/>
      <c r="F30" s="168"/>
      <c r="G30" s="7">
        <v>22</v>
      </c>
      <c r="H30" s="31">
        <v>0</v>
      </c>
      <c r="I30" s="31">
        <v>0</v>
      </c>
      <c r="J30" s="39"/>
      <c r="L30" s="39"/>
      <c r="M30" s="39"/>
    </row>
    <row r="31" spans="1:13" x14ac:dyDescent="0.2">
      <c r="A31" s="168" t="s">
        <v>146</v>
      </c>
      <c r="B31" s="168"/>
      <c r="C31" s="168"/>
      <c r="D31" s="168"/>
      <c r="E31" s="168"/>
      <c r="F31" s="168"/>
      <c r="G31" s="7">
        <v>23</v>
      </c>
      <c r="H31" s="31">
        <v>1000000</v>
      </c>
      <c r="I31" s="31">
        <v>1000000</v>
      </c>
      <c r="J31" s="39"/>
      <c r="L31" s="39"/>
      <c r="M31" s="39"/>
    </row>
    <row r="32" spans="1:13" ht="30.6" customHeight="1" x14ac:dyDescent="0.2">
      <c r="A32" s="175" t="s">
        <v>147</v>
      </c>
      <c r="B32" s="176"/>
      <c r="C32" s="176"/>
      <c r="D32" s="176"/>
      <c r="E32" s="176"/>
      <c r="F32" s="176"/>
      <c r="G32" s="5">
        <v>24</v>
      </c>
      <c r="H32" s="29">
        <f>H29+H30+H31</f>
        <v>1339539</v>
      </c>
      <c r="I32" s="29">
        <f>I29+I30+I31</f>
        <v>1274644</v>
      </c>
      <c r="J32" s="39"/>
      <c r="L32" s="39"/>
      <c r="M32" s="39"/>
    </row>
    <row r="33" spans="1:13" x14ac:dyDescent="0.2">
      <c r="A33" s="167" t="s">
        <v>127</v>
      </c>
      <c r="B33" s="167"/>
      <c r="C33" s="167"/>
      <c r="D33" s="167"/>
      <c r="E33" s="167"/>
      <c r="F33" s="167"/>
      <c r="G33" s="177"/>
      <c r="H33" s="177"/>
      <c r="I33" s="177"/>
      <c r="J33" s="39"/>
    </row>
    <row r="34" spans="1:13" ht="29.25" customHeight="1" x14ac:dyDescent="0.2">
      <c r="A34" s="168" t="s">
        <v>148</v>
      </c>
      <c r="B34" s="168"/>
      <c r="C34" s="168"/>
      <c r="D34" s="168"/>
      <c r="E34" s="168"/>
      <c r="F34" s="168"/>
      <c r="G34" s="7">
        <v>25</v>
      </c>
      <c r="H34" s="31">
        <v>0</v>
      </c>
      <c r="I34" s="31">
        <v>0</v>
      </c>
      <c r="J34" s="39"/>
      <c r="L34" s="39"/>
      <c r="M34" s="39"/>
    </row>
    <row r="35" spans="1:13" ht="27.75" customHeight="1" x14ac:dyDescent="0.2">
      <c r="A35" s="168" t="s">
        <v>149</v>
      </c>
      <c r="B35" s="168"/>
      <c r="C35" s="168"/>
      <c r="D35" s="168"/>
      <c r="E35" s="168"/>
      <c r="F35" s="168"/>
      <c r="G35" s="7">
        <v>26</v>
      </c>
      <c r="H35" s="31">
        <v>0</v>
      </c>
      <c r="I35" s="31">
        <v>0</v>
      </c>
      <c r="J35" s="39"/>
      <c r="L35" s="39"/>
      <c r="M35" s="39"/>
    </row>
    <row r="36" spans="1:13" ht="13.5" customHeight="1" x14ac:dyDescent="0.2">
      <c r="A36" s="168" t="s">
        <v>150</v>
      </c>
      <c r="B36" s="168"/>
      <c r="C36" s="168"/>
      <c r="D36" s="168"/>
      <c r="E36" s="168"/>
      <c r="F36" s="168"/>
      <c r="G36" s="7">
        <v>27</v>
      </c>
      <c r="H36" s="31">
        <v>0</v>
      </c>
      <c r="I36" s="31">
        <v>0</v>
      </c>
      <c r="J36" s="39"/>
      <c r="L36" s="39"/>
      <c r="M36" s="39"/>
    </row>
    <row r="37" spans="1:13" ht="27.6" customHeight="1" x14ac:dyDescent="0.2">
      <c r="A37" s="175" t="s">
        <v>151</v>
      </c>
      <c r="B37" s="176"/>
      <c r="C37" s="176"/>
      <c r="D37" s="176"/>
      <c r="E37" s="176"/>
      <c r="F37" s="176"/>
      <c r="G37" s="5">
        <v>28</v>
      </c>
      <c r="H37" s="29">
        <f>H34+H35+H36</f>
        <v>0</v>
      </c>
      <c r="I37" s="29">
        <f>I34+I35+I36</f>
        <v>0</v>
      </c>
      <c r="J37" s="39"/>
      <c r="L37" s="39"/>
      <c r="M37" s="39"/>
    </row>
    <row r="38" spans="1:13" ht="14.45" customHeight="1" x14ac:dyDescent="0.2">
      <c r="A38" s="168" t="s">
        <v>152</v>
      </c>
      <c r="B38" s="168"/>
      <c r="C38" s="168"/>
      <c r="D38" s="168"/>
      <c r="E38" s="168"/>
      <c r="F38" s="168"/>
      <c r="G38" s="7">
        <v>29</v>
      </c>
      <c r="H38" s="31">
        <v>0</v>
      </c>
      <c r="I38" s="31">
        <v>0</v>
      </c>
      <c r="J38" s="39"/>
      <c r="L38" s="39"/>
      <c r="M38" s="39"/>
    </row>
    <row r="39" spans="1:13" ht="14.45" customHeight="1" x14ac:dyDescent="0.2">
      <c r="A39" s="168" t="s">
        <v>153</v>
      </c>
      <c r="B39" s="168"/>
      <c r="C39" s="168"/>
      <c r="D39" s="168"/>
      <c r="E39" s="168"/>
      <c r="F39" s="168"/>
      <c r="G39" s="7">
        <v>30</v>
      </c>
      <c r="H39" s="31">
        <v>0</v>
      </c>
      <c r="I39" s="31">
        <v>0</v>
      </c>
      <c r="J39" s="39"/>
      <c r="L39" s="39"/>
      <c r="M39" s="39"/>
    </row>
    <row r="40" spans="1:13" ht="14.45" customHeight="1" x14ac:dyDescent="0.2">
      <c r="A40" s="168" t="s">
        <v>154</v>
      </c>
      <c r="B40" s="168"/>
      <c r="C40" s="168"/>
      <c r="D40" s="168"/>
      <c r="E40" s="168"/>
      <c r="F40" s="168"/>
      <c r="G40" s="7">
        <v>31</v>
      </c>
      <c r="H40" s="31">
        <v>0</v>
      </c>
      <c r="I40" s="31">
        <v>0</v>
      </c>
      <c r="J40" s="39"/>
      <c r="L40" s="39"/>
      <c r="M40" s="39"/>
    </row>
    <row r="41" spans="1:13" ht="14.45" customHeight="1" x14ac:dyDescent="0.2">
      <c r="A41" s="168" t="s">
        <v>155</v>
      </c>
      <c r="B41" s="168"/>
      <c r="C41" s="168"/>
      <c r="D41" s="168"/>
      <c r="E41" s="168"/>
      <c r="F41" s="168"/>
      <c r="G41" s="7">
        <v>32</v>
      </c>
      <c r="H41" s="31">
        <v>0</v>
      </c>
      <c r="I41" s="31">
        <v>0</v>
      </c>
      <c r="J41" s="39"/>
      <c r="L41" s="39"/>
      <c r="M41" s="39"/>
    </row>
    <row r="42" spans="1:13" ht="14.45" customHeight="1" x14ac:dyDescent="0.2">
      <c r="A42" s="168" t="s">
        <v>156</v>
      </c>
      <c r="B42" s="168"/>
      <c r="C42" s="168"/>
      <c r="D42" s="168"/>
      <c r="E42" s="168"/>
      <c r="F42" s="168"/>
      <c r="G42" s="7">
        <v>33</v>
      </c>
      <c r="H42" s="31">
        <v>0</v>
      </c>
      <c r="I42" s="31">
        <v>0</v>
      </c>
      <c r="J42" s="39"/>
      <c r="L42" s="39"/>
      <c r="M42" s="39"/>
    </row>
    <row r="43" spans="1:13" ht="25.5" customHeight="1" x14ac:dyDescent="0.2">
      <c r="A43" s="175" t="s">
        <v>157</v>
      </c>
      <c r="B43" s="176"/>
      <c r="C43" s="176"/>
      <c r="D43" s="176"/>
      <c r="E43" s="176"/>
      <c r="F43" s="176"/>
      <c r="G43" s="5">
        <v>34</v>
      </c>
      <c r="H43" s="29">
        <f>H38+H39+H40+H41+H42</f>
        <v>0</v>
      </c>
      <c r="I43" s="29">
        <f>I38+I39+I40+I41+I42</f>
        <v>0</v>
      </c>
      <c r="J43" s="39"/>
      <c r="L43" s="39"/>
      <c r="M43" s="39"/>
    </row>
    <row r="44" spans="1:13" x14ac:dyDescent="0.2">
      <c r="A44" s="167" t="s">
        <v>158</v>
      </c>
      <c r="B44" s="168"/>
      <c r="C44" s="168"/>
      <c r="D44" s="168"/>
      <c r="E44" s="168"/>
      <c r="F44" s="168"/>
      <c r="G44" s="6">
        <v>35</v>
      </c>
      <c r="H44" s="30">
        <v>2078607</v>
      </c>
      <c r="I44" s="30">
        <v>318428</v>
      </c>
      <c r="J44" s="39"/>
      <c r="L44" s="39"/>
      <c r="M44" s="39"/>
    </row>
    <row r="45" spans="1:13" x14ac:dyDescent="0.2">
      <c r="A45" s="167" t="s">
        <v>159</v>
      </c>
      <c r="B45" s="168"/>
      <c r="C45" s="168"/>
      <c r="D45" s="168"/>
      <c r="E45" s="168"/>
      <c r="F45" s="168"/>
      <c r="G45" s="6">
        <v>36</v>
      </c>
      <c r="H45" s="30">
        <v>0</v>
      </c>
      <c r="I45" s="30">
        <f>+I15-I21+I28-I32+I37-I43</f>
        <v>279563</v>
      </c>
      <c r="J45" s="39"/>
      <c r="L45" s="39"/>
      <c r="M45" s="39"/>
    </row>
    <row r="46" spans="1:13" x14ac:dyDescent="0.2">
      <c r="A46" s="167" t="s">
        <v>160</v>
      </c>
      <c r="B46" s="168"/>
      <c r="C46" s="168"/>
      <c r="D46" s="168"/>
      <c r="E46" s="168"/>
      <c r="F46" s="168"/>
      <c r="G46" s="6">
        <v>37</v>
      </c>
      <c r="H46" s="30">
        <f>-(+H15-H21+H28-H32+H37-H43)</f>
        <v>1749890</v>
      </c>
      <c r="I46" s="30">
        <v>0</v>
      </c>
      <c r="J46" s="39"/>
      <c r="L46" s="39"/>
      <c r="M46" s="39"/>
    </row>
    <row r="47" spans="1:13" ht="20.45" customHeight="1" x14ac:dyDescent="0.2">
      <c r="A47" s="175" t="s">
        <v>161</v>
      </c>
      <c r="B47" s="176"/>
      <c r="C47" s="176"/>
      <c r="D47" s="176"/>
      <c r="E47" s="176"/>
      <c r="F47" s="176"/>
      <c r="G47" s="5">
        <v>38</v>
      </c>
      <c r="H47" s="29">
        <f>H44+H45-H46</f>
        <v>328717</v>
      </c>
      <c r="I47" s="29">
        <f>I44+I45-I46</f>
        <v>597991</v>
      </c>
      <c r="J47" s="39"/>
      <c r="L47" s="39"/>
      <c r="M47" s="39"/>
    </row>
    <row r="48" spans="1:13" x14ac:dyDescent="0.2">
      <c r="L48" s="39"/>
      <c r="M48" s="39"/>
    </row>
    <row r="49" spans="12:13" x14ac:dyDescent="0.2">
      <c r="L49" s="39"/>
      <c r="M49" s="39"/>
    </row>
    <row r="50" spans="12:13" x14ac:dyDescent="0.2">
      <c r="L50" s="39"/>
      <c r="M50" s="39"/>
    </row>
    <row r="51" spans="12:13" x14ac:dyDescent="0.2">
      <c r="L51" s="39"/>
      <c r="M51" s="39"/>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Pogrešan unos" error="Mogu se unijeti samo cjelobrojne vrijednosti."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9" t="s">
        <v>10</v>
      </c>
      <c r="B1" s="203"/>
      <c r="C1" s="203"/>
      <c r="D1" s="203"/>
      <c r="E1" s="203"/>
      <c r="F1" s="203"/>
      <c r="G1" s="203"/>
      <c r="H1" s="203"/>
      <c r="I1" s="203"/>
    </row>
    <row r="2" spans="1:9" ht="12.75" customHeight="1" x14ac:dyDescent="0.2">
      <c r="A2" s="188" t="s">
        <v>287</v>
      </c>
      <c r="B2" s="181"/>
      <c r="C2" s="181"/>
      <c r="D2" s="181"/>
      <c r="E2" s="181"/>
      <c r="F2" s="181"/>
      <c r="G2" s="181"/>
      <c r="H2" s="181"/>
      <c r="I2" s="181"/>
    </row>
    <row r="3" spans="1:9" x14ac:dyDescent="0.2">
      <c r="A3" s="205" t="s">
        <v>14</v>
      </c>
      <c r="B3" s="210"/>
      <c r="C3" s="210"/>
      <c r="D3" s="210"/>
      <c r="E3" s="210"/>
      <c r="F3" s="210"/>
      <c r="G3" s="210"/>
      <c r="H3" s="210"/>
      <c r="I3" s="210"/>
    </row>
    <row r="4" spans="1:9" x14ac:dyDescent="0.2">
      <c r="A4" s="204" t="s">
        <v>247</v>
      </c>
      <c r="B4" s="186"/>
      <c r="C4" s="186"/>
      <c r="D4" s="186"/>
      <c r="E4" s="186"/>
      <c r="F4" s="186"/>
      <c r="G4" s="186"/>
      <c r="H4" s="186"/>
      <c r="I4" s="187"/>
    </row>
    <row r="5" spans="1:9" ht="57" thickBot="1" x14ac:dyDescent="0.25">
      <c r="A5" s="198" t="s">
        <v>2</v>
      </c>
      <c r="B5" s="172"/>
      <c r="C5" s="172"/>
      <c r="D5" s="172"/>
      <c r="E5" s="172"/>
      <c r="F5" s="172"/>
      <c r="G5" s="13" t="s">
        <v>6</v>
      </c>
      <c r="H5" s="37" t="s">
        <v>218</v>
      </c>
      <c r="I5" s="37" t="s">
        <v>219</v>
      </c>
    </row>
    <row r="6" spans="1:9" x14ac:dyDescent="0.2">
      <c r="A6" s="202">
        <v>1</v>
      </c>
      <c r="B6" s="172"/>
      <c r="C6" s="172"/>
      <c r="D6" s="172"/>
      <c r="E6" s="172"/>
      <c r="F6" s="172"/>
      <c r="G6" s="11">
        <v>2</v>
      </c>
      <c r="H6" s="35" t="s">
        <v>8</v>
      </c>
      <c r="I6" s="35" t="s">
        <v>9</v>
      </c>
    </row>
    <row r="7" spans="1:9" x14ac:dyDescent="0.2">
      <c r="A7" s="167" t="s">
        <v>125</v>
      </c>
      <c r="B7" s="167"/>
      <c r="C7" s="167"/>
      <c r="D7" s="167"/>
      <c r="E7" s="167"/>
      <c r="F7" s="167"/>
      <c r="G7" s="209"/>
      <c r="H7" s="209"/>
      <c r="I7" s="209"/>
    </row>
    <row r="8" spans="1:9" x14ac:dyDescent="0.2">
      <c r="A8" s="168" t="s">
        <v>162</v>
      </c>
      <c r="B8" s="207"/>
      <c r="C8" s="207"/>
      <c r="D8" s="207"/>
      <c r="E8" s="207"/>
      <c r="F8" s="207"/>
      <c r="G8" s="7">
        <v>1</v>
      </c>
      <c r="H8" s="38">
        <v>0</v>
      </c>
      <c r="I8" s="38">
        <v>0</v>
      </c>
    </row>
    <row r="9" spans="1:9" x14ac:dyDescent="0.2">
      <c r="A9" s="168" t="s">
        <v>163</v>
      </c>
      <c r="B9" s="207"/>
      <c r="C9" s="207"/>
      <c r="D9" s="207"/>
      <c r="E9" s="207"/>
      <c r="F9" s="207"/>
      <c r="G9" s="7">
        <v>2</v>
      </c>
      <c r="H9" s="38">
        <v>0</v>
      </c>
      <c r="I9" s="38">
        <v>0</v>
      </c>
    </row>
    <row r="10" spans="1:9" x14ac:dyDescent="0.2">
      <c r="A10" s="168" t="s">
        <v>164</v>
      </c>
      <c r="B10" s="207"/>
      <c r="C10" s="207"/>
      <c r="D10" s="207"/>
      <c r="E10" s="207"/>
      <c r="F10" s="207"/>
      <c r="G10" s="7">
        <v>3</v>
      </c>
      <c r="H10" s="38">
        <v>0</v>
      </c>
      <c r="I10" s="38">
        <v>0</v>
      </c>
    </row>
    <row r="11" spans="1:9" x14ac:dyDescent="0.2">
      <c r="A11" s="168" t="s">
        <v>165</v>
      </c>
      <c r="B11" s="207"/>
      <c r="C11" s="207"/>
      <c r="D11" s="207"/>
      <c r="E11" s="207"/>
      <c r="F11" s="207"/>
      <c r="G11" s="7">
        <v>4</v>
      </c>
      <c r="H11" s="38">
        <v>0</v>
      </c>
      <c r="I11" s="38">
        <v>0</v>
      </c>
    </row>
    <row r="12" spans="1:9" ht="19.899999999999999" customHeight="1" x14ac:dyDescent="0.2">
      <c r="A12" s="175" t="s">
        <v>166</v>
      </c>
      <c r="B12" s="208"/>
      <c r="C12" s="208"/>
      <c r="D12" s="208"/>
      <c r="E12" s="208"/>
      <c r="F12" s="208"/>
      <c r="G12" s="5">
        <v>5</v>
      </c>
      <c r="H12" s="29">
        <f>SUM(H8:H11)</f>
        <v>0</v>
      </c>
      <c r="I12" s="29">
        <f>SUM(I8:I11)</f>
        <v>0</v>
      </c>
    </row>
    <row r="13" spans="1:9" x14ac:dyDescent="0.2">
      <c r="A13" s="168" t="s">
        <v>167</v>
      </c>
      <c r="B13" s="207"/>
      <c r="C13" s="207"/>
      <c r="D13" s="207"/>
      <c r="E13" s="207"/>
      <c r="F13" s="207"/>
      <c r="G13" s="7">
        <v>6</v>
      </c>
      <c r="H13" s="38">
        <v>0</v>
      </c>
      <c r="I13" s="38">
        <v>0</v>
      </c>
    </row>
    <row r="14" spans="1:9" x14ac:dyDescent="0.2">
      <c r="A14" s="168" t="s">
        <v>168</v>
      </c>
      <c r="B14" s="207"/>
      <c r="C14" s="207"/>
      <c r="D14" s="207"/>
      <c r="E14" s="207"/>
      <c r="F14" s="207"/>
      <c r="G14" s="7">
        <v>7</v>
      </c>
      <c r="H14" s="38">
        <v>0</v>
      </c>
      <c r="I14" s="38">
        <v>0</v>
      </c>
    </row>
    <row r="15" spans="1:9" x14ac:dyDescent="0.2">
      <c r="A15" s="168" t="s">
        <v>169</v>
      </c>
      <c r="B15" s="207"/>
      <c r="C15" s="207"/>
      <c r="D15" s="207"/>
      <c r="E15" s="207"/>
      <c r="F15" s="207"/>
      <c r="G15" s="7">
        <v>8</v>
      </c>
      <c r="H15" s="38">
        <v>0</v>
      </c>
      <c r="I15" s="38">
        <v>0</v>
      </c>
    </row>
    <row r="16" spans="1:9" x14ac:dyDescent="0.2">
      <c r="A16" s="168" t="s">
        <v>170</v>
      </c>
      <c r="B16" s="207"/>
      <c r="C16" s="207"/>
      <c r="D16" s="207"/>
      <c r="E16" s="207"/>
      <c r="F16" s="207"/>
      <c r="G16" s="7">
        <v>9</v>
      </c>
      <c r="H16" s="38">
        <v>0</v>
      </c>
      <c r="I16" s="38">
        <v>0</v>
      </c>
    </row>
    <row r="17" spans="1:9" x14ac:dyDescent="0.2">
      <c r="A17" s="168" t="s">
        <v>171</v>
      </c>
      <c r="B17" s="207"/>
      <c r="C17" s="207"/>
      <c r="D17" s="207"/>
      <c r="E17" s="207"/>
      <c r="F17" s="207"/>
      <c r="G17" s="7">
        <v>10</v>
      </c>
      <c r="H17" s="38">
        <v>0</v>
      </c>
      <c r="I17" s="38">
        <v>0</v>
      </c>
    </row>
    <row r="18" spans="1:9" x14ac:dyDescent="0.2">
      <c r="A18" s="168" t="s">
        <v>172</v>
      </c>
      <c r="B18" s="207"/>
      <c r="C18" s="207"/>
      <c r="D18" s="207"/>
      <c r="E18" s="207"/>
      <c r="F18" s="207"/>
      <c r="G18" s="7">
        <v>11</v>
      </c>
      <c r="H18" s="38">
        <v>0</v>
      </c>
      <c r="I18" s="38">
        <v>0</v>
      </c>
    </row>
    <row r="19" spans="1:9" x14ac:dyDescent="0.2">
      <c r="A19" s="175" t="s">
        <v>173</v>
      </c>
      <c r="B19" s="208"/>
      <c r="C19" s="208"/>
      <c r="D19" s="208"/>
      <c r="E19" s="208"/>
      <c r="F19" s="208"/>
      <c r="G19" s="5">
        <v>12</v>
      </c>
      <c r="H19" s="29">
        <f>SUM(H13:H18)</f>
        <v>0</v>
      </c>
      <c r="I19" s="29">
        <f>SUM(I13:I18)</f>
        <v>0</v>
      </c>
    </row>
    <row r="20" spans="1:9" x14ac:dyDescent="0.2">
      <c r="A20" s="167" t="s">
        <v>126</v>
      </c>
      <c r="B20" s="167"/>
      <c r="C20" s="167"/>
      <c r="D20" s="167"/>
      <c r="E20" s="167"/>
      <c r="F20" s="167"/>
      <c r="G20" s="209"/>
      <c r="H20" s="209"/>
      <c r="I20" s="209"/>
    </row>
    <row r="21" spans="1:9" x14ac:dyDescent="0.2">
      <c r="A21" s="168" t="s">
        <v>174</v>
      </c>
      <c r="B21" s="207"/>
      <c r="C21" s="207"/>
      <c r="D21" s="207"/>
      <c r="E21" s="207"/>
      <c r="F21" s="207"/>
      <c r="G21" s="7">
        <v>13</v>
      </c>
      <c r="H21" s="38">
        <v>0</v>
      </c>
      <c r="I21" s="38">
        <v>0</v>
      </c>
    </row>
    <row r="22" spans="1:9" x14ac:dyDescent="0.2">
      <c r="A22" s="168" t="s">
        <v>175</v>
      </c>
      <c r="B22" s="207"/>
      <c r="C22" s="207"/>
      <c r="D22" s="207"/>
      <c r="E22" s="207"/>
      <c r="F22" s="207"/>
      <c r="G22" s="7">
        <v>14</v>
      </c>
      <c r="H22" s="38">
        <v>0</v>
      </c>
      <c r="I22" s="38">
        <v>0</v>
      </c>
    </row>
    <row r="23" spans="1:9" x14ac:dyDescent="0.2">
      <c r="A23" s="168" t="s">
        <v>140</v>
      </c>
      <c r="B23" s="207"/>
      <c r="C23" s="207"/>
      <c r="D23" s="207"/>
      <c r="E23" s="207"/>
      <c r="F23" s="207"/>
      <c r="G23" s="7">
        <v>15</v>
      </c>
      <c r="H23" s="38">
        <v>0</v>
      </c>
      <c r="I23" s="38">
        <v>0</v>
      </c>
    </row>
    <row r="24" spans="1:9" x14ac:dyDescent="0.2">
      <c r="A24" s="168" t="s">
        <v>141</v>
      </c>
      <c r="B24" s="207"/>
      <c r="C24" s="207"/>
      <c r="D24" s="207"/>
      <c r="E24" s="207"/>
      <c r="F24" s="207"/>
      <c r="G24" s="7">
        <v>16</v>
      </c>
      <c r="H24" s="38">
        <v>0</v>
      </c>
      <c r="I24" s="38">
        <v>0</v>
      </c>
    </row>
    <row r="25" spans="1:9" x14ac:dyDescent="0.2">
      <c r="A25" s="176" t="s">
        <v>176</v>
      </c>
      <c r="B25" s="208"/>
      <c r="C25" s="208"/>
      <c r="D25" s="208"/>
      <c r="E25" s="208"/>
      <c r="F25" s="208"/>
      <c r="G25" s="9">
        <v>17</v>
      </c>
      <c r="H25" s="32">
        <f>H26+H27</f>
        <v>0</v>
      </c>
      <c r="I25" s="32">
        <f>I26+I27</f>
        <v>0</v>
      </c>
    </row>
    <row r="26" spans="1:9" x14ac:dyDescent="0.2">
      <c r="A26" s="168" t="s">
        <v>177</v>
      </c>
      <c r="B26" s="207"/>
      <c r="C26" s="207"/>
      <c r="D26" s="207"/>
      <c r="E26" s="207"/>
      <c r="F26" s="207"/>
      <c r="G26" s="7">
        <v>18</v>
      </c>
      <c r="H26" s="38">
        <v>0</v>
      </c>
      <c r="I26" s="38">
        <v>0</v>
      </c>
    </row>
    <row r="27" spans="1:9" x14ac:dyDescent="0.2">
      <c r="A27" s="168" t="s">
        <v>178</v>
      </c>
      <c r="B27" s="207"/>
      <c r="C27" s="207"/>
      <c r="D27" s="207"/>
      <c r="E27" s="207"/>
      <c r="F27" s="207"/>
      <c r="G27" s="7">
        <v>19</v>
      </c>
      <c r="H27" s="38">
        <v>0</v>
      </c>
      <c r="I27" s="38">
        <v>0</v>
      </c>
    </row>
    <row r="28" spans="1:9" ht="27.6" customHeight="1" x14ac:dyDescent="0.2">
      <c r="A28" s="175" t="s">
        <v>179</v>
      </c>
      <c r="B28" s="208"/>
      <c r="C28" s="208"/>
      <c r="D28" s="208"/>
      <c r="E28" s="208"/>
      <c r="F28" s="208"/>
      <c r="G28" s="5">
        <v>20</v>
      </c>
      <c r="H28" s="29">
        <f>SUM(H21:H25)</f>
        <v>0</v>
      </c>
      <c r="I28" s="29">
        <f>SUM(I21:I25)</f>
        <v>0</v>
      </c>
    </row>
    <row r="29" spans="1:9" x14ac:dyDescent="0.2">
      <c r="A29" s="168" t="s">
        <v>144</v>
      </c>
      <c r="B29" s="207"/>
      <c r="C29" s="207"/>
      <c r="D29" s="207"/>
      <c r="E29" s="207"/>
      <c r="F29" s="207"/>
      <c r="G29" s="7">
        <v>21</v>
      </c>
      <c r="H29" s="38">
        <v>0</v>
      </c>
      <c r="I29" s="38">
        <v>0</v>
      </c>
    </row>
    <row r="30" spans="1:9" x14ac:dyDescent="0.2">
      <c r="A30" s="168" t="s">
        <v>145</v>
      </c>
      <c r="B30" s="207"/>
      <c r="C30" s="207"/>
      <c r="D30" s="207"/>
      <c r="E30" s="207"/>
      <c r="F30" s="207"/>
      <c r="G30" s="7">
        <v>22</v>
      </c>
      <c r="H30" s="38">
        <v>0</v>
      </c>
      <c r="I30" s="38">
        <v>0</v>
      </c>
    </row>
    <row r="31" spans="1:9" x14ac:dyDescent="0.2">
      <c r="A31" s="176" t="s">
        <v>180</v>
      </c>
      <c r="B31" s="208"/>
      <c r="C31" s="208"/>
      <c r="D31" s="208"/>
      <c r="E31" s="208"/>
      <c r="F31" s="208"/>
      <c r="G31" s="9">
        <v>23</v>
      </c>
      <c r="H31" s="32">
        <f>H32+H33</f>
        <v>0</v>
      </c>
      <c r="I31" s="32">
        <f>I32+I33</f>
        <v>0</v>
      </c>
    </row>
    <row r="32" spans="1:9" x14ac:dyDescent="0.2">
      <c r="A32" s="168" t="s">
        <v>181</v>
      </c>
      <c r="B32" s="207"/>
      <c r="C32" s="207"/>
      <c r="D32" s="207"/>
      <c r="E32" s="207"/>
      <c r="F32" s="207"/>
      <c r="G32" s="7">
        <v>24</v>
      </c>
      <c r="H32" s="38">
        <v>0</v>
      </c>
      <c r="I32" s="38">
        <v>0</v>
      </c>
    </row>
    <row r="33" spans="1:9" x14ac:dyDescent="0.2">
      <c r="A33" s="168" t="s">
        <v>182</v>
      </c>
      <c r="B33" s="207"/>
      <c r="C33" s="207"/>
      <c r="D33" s="207"/>
      <c r="E33" s="207"/>
      <c r="F33" s="207"/>
      <c r="G33" s="7">
        <v>25</v>
      </c>
      <c r="H33" s="38">
        <v>0</v>
      </c>
      <c r="I33" s="38">
        <v>0</v>
      </c>
    </row>
    <row r="34" spans="1:9" ht="26.45" customHeight="1" x14ac:dyDescent="0.2">
      <c r="A34" s="175" t="s">
        <v>147</v>
      </c>
      <c r="B34" s="208"/>
      <c r="C34" s="208"/>
      <c r="D34" s="208"/>
      <c r="E34" s="208"/>
      <c r="F34" s="208"/>
      <c r="G34" s="5">
        <v>26</v>
      </c>
      <c r="H34" s="29">
        <f>H29+H30+H31</f>
        <v>0</v>
      </c>
      <c r="I34" s="29">
        <f>I29+I30+I31</f>
        <v>0</v>
      </c>
    </row>
    <row r="35" spans="1:9" x14ac:dyDescent="0.2">
      <c r="A35" s="167" t="s">
        <v>127</v>
      </c>
      <c r="B35" s="167"/>
      <c r="C35" s="167"/>
      <c r="D35" s="167"/>
      <c r="E35" s="167"/>
      <c r="F35" s="167"/>
      <c r="G35" s="209"/>
      <c r="H35" s="209"/>
      <c r="I35" s="209"/>
    </row>
    <row r="36" spans="1:9" x14ac:dyDescent="0.2">
      <c r="A36" s="168" t="s">
        <v>148</v>
      </c>
      <c r="B36" s="207"/>
      <c r="C36" s="207"/>
      <c r="D36" s="207"/>
      <c r="E36" s="207"/>
      <c r="F36" s="207"/>
      <c r="G36" s="7">
        <v>27</v>
      </c>
      <c r="H36" s="38">
        <v>0</v>
      </c>
      <c r="I36" s="38">
        <v>0</v>
      </c>
    </row>
    <row r="37" spans="1:9" x14ac:dyDescent="0.2">
      <c r="A37" s="168" t="s">
        <v>149</v>
      </c>
      <c r="B37" s="207"/>
      <c r="C37" s="207"/>
      <c r="D37" s="207"/>
      <c r="E37" s="207"/>
      <c r="F37" s="207"/>
      <c r="G37" s="7">
        <v>28</v>
      </c>
      <c r="H37" s="38">
        <v>0</v>
      </c>
      <c r="I37" s="38">
        <v>0</v>
      </c>
    </row>
    <row r="38" spans="1:9" x14ac:dyDescent="0.2">
      <c r="A38" s="168" t="s">
        <v>150</v>
      </c>
      <c r="B38" s="207"/>
      <c r="C38" s="207"/>
      <c r="D38" s="207"/>
      <c r="E38" s="207"/>
      <c r="F38" s="207"/>
      <c r="G38" s="7">
        <v>29</v>
      </c>
      <c r="H38" s="38">
        <v>0</v>
      </c>
      <c r="I38" s="38">
        <v>0</v>
      </c>
    </row>
    <row r="39" spans="1:9" ht="27" customHeight="1" x14ac:dyDescent="0.2">
      <c r="A39" s="175" t="s">
        <v>183</v>
      </c>
      <c r="B39" s="208"/>
      <c r="C39" s="208"/>
      <c r="D39" s="208"/>
      <c r="E39" s="208"/>
      <c r="F39" s="208"/>
      <c r="G39" s="5">
        <v>30</v>
      </c>
      <c r="H39" s="29">
        <f>H36+H37+H38</f>
        <v>0</v>
      </c>
      <c r="I39" s="29">
        <f>I36+I37+I38</f>
        <v>0</v>
      </c>
    </row>
    <row r="40" spans="1:9" x14ac:dyDescent="0.2">
      <c r="A40" s="168" t="s">
        <v>152</v>
      </c>
      <c r="B40" s="207"/>
      <c r="C40" s="207"/>
      <c r="D40" s="207"/>
      <c r="E40" s="207"/>
      <c r="F40" s="207"/>
      <c r="G40" s="7">
        <v>31</v>
      </c>
      <c r="H40" s="38">
        <v>0</v>
      </c>
      <c r="I40" s="38">
        <v>0</v>
      </c>
    </row>
    <row r="41" spans="1:9" x14ac:dyDescent="0.2">
      <c r="A41" s="168" t="s">
        <v>153</v>
      </c>
      <c r="B41" s="207"/>
      <c r="C41" s="207"/>
      <c r="D41" s="207"/>
      <c r="E41" s="207"/>
      <c r="F41" s="207"/>
      <c r="G41" s="7">
        <v>32</v>
      </c>
      <c r="H41" s="38">
        <v>0</v>
      </c>
      <c r="I41" s="38">
        <v>0</v>
      </c>
    </row>
    <row r="42" spans="1:9" x14ac:dyDescent="0.2">
      <c r="A42" s="168" t="s">
        <v>154</v>
      </c>
      <c r="B42" s="207"/>
      <c r="C42" s="207"/>
      <c r="D42" s="207"/>
      <c r="E42" s="207"/>
      <c r="F42" s="207"/>
      <c r="G42" s="7">
        <v>33</v>
      </c>
      <c r="H42" s="38">
        <v>0</v>
      </c>
      <c r="I42" s="38">
        <v>0</v>
      </c>
    </row>
    <row r="43" spans="1:9" x14ac:dyDescent="0.2">
      <c r="A43" s="168" t="s">
        <v>155</v>
      </c>
      <c r="B43" s="207"/>
      <c r="C43" s="207"/>
      <c r="D43" s="207"/>
      <c r="E43" s="207"/>
      <c r="F43" s="207"/>
      <c r="G43" s="7">
        <v>34</v>
      </c>
      <c r="H43" s="38">
        <v>0</v>
      </c>
      <c r="I43" s="38">
        <v>0</v>
      </c>
    </row>
    <row r="44" spans="1:9" x14ac:dyDescent="0.2">
      <c r="A44" s="168" t="s">
        <v>156</v>
      </c>
      <c r="B44" s="207"/>
      <c r="C44" s="207"/>
      <c r="D44" s="207"/>
      <c r="E44" s="207"/>
      <c r="F44" s="207"/>
      <c r="G44" s="7">
        <v>35</v>
      </c>
      <c r="H44" s="38">
        <v>0</v>
      </c>
      <c r="I44" s="38">
        <v>0</v>
      </c>
    </row>
    <row r="45" spans="1:9" ht="27.6" customHeight="1" x14ac:dyDescent="0.2">
      <c r="A45" s="175" t="s">
        <v>184</v>
      </c>
      <c r="B45" s="208"/>
      <c r="C45" s="208"/>
      <c r="D45" s="208"/>
      <c r="E45" s="208"/>
      <c r="F45" s="208"/>
      <c r="G45" s="5">
        <v>36</v>
      </c>
      <c r="H45" s="29">
        <f>H40+H41+H42+H43+H44</f>
        <v>0</v>
      </c>
      <c r="I45" s="29">
        <f>I40+I41+I42+I43+I44</f>
        <v>0</v>
      </c>
    </row>
    <row r="46" spans="1:9" x14ac:dyDescent="0.2">
      <c r="A46" s="167" t="s">
        <v>158</v>
      </c>
      <c r="B46" s="207"/>
      <c r="C46" s="207"/>
      <c r="D46" s="207"/>
      <c r="E46" s="207"/>
      <c r="F46" s="207"/>
      <c r="G46" s="6">
        <v>37</v>
      </c>
      <c r="H46" s="38">
        <v>0</v>
      </c>
      <c r="I46" s="38">
        <v>0</v>
      </c>
    </row>
    <row r="47" spans="1:9" x14ac:dyDescent="0.2">
      <c r="A47" s="167" t="s">
        <v>159</v>
      </c>
      <c r="B47" s="207"/>
      <c r="C47" s="207"/>
      <c r="D47" s="207"/>
      <c r="E47" s="207"/>
      <c r="F47" s="207"/>
      <c r="G47" s="6">
        <v>38</v>
      </c>
      <c r="H47" s="38">
        <v>0</v>
      </c>
      <c r="I47" s="38">
        <v>0</v>
      </c>
    </row>
    <row r="48" spans="1:9" x14ac:dyDescent="0.2">
      <c r="A48" s="167" t="s">
        <v>160</v>
      </c>
      <c r="B48" s="207"/>
      <c r="C48" s="207"/>
      <c r="D48" s="207"/>
      <c r="E48" s="207"/>
      <c r="F48" s="207"/>
      <c r="G48" s="6">
        <v>39</v>
      </c>
      <c r="H48" s="38">
        <v>0</v>
      </c>
      <c r="I48" s="38">
        <v>0</v>
      </c>
    </row>
    <row r="49" spans="1:9" ht="15.6" customHeight="1" x14ac:dyDescent="0.2">
      <c r="A49" s="175" t="s">
        <v>161</v>
      </c>
      <c r="B49" s="208"/>
      <c r="C49" s="208"/>
      <c r="D49" s="208"/>
      <c r="E49" s="208"/>
      <c r="F49" s="208"/>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A7" zoomScaleNormal="100" zoomScaleSheetLayoutView="90" workbookViewId="0">
      <selection activeCell="L31" sqref="L31"/>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0.42578125" style="48" customWidth="1"/>
    <col min="9" max="9" width="9.1406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14" t="s">
        <v>11</v>
      </c>
      <c r="B1" s="214"/>
      <c r="C1" s="215"/>
      <c r="D1" s="215"/>
      <c r="E1" s="215"/>
      <c r="F1" s="215"/>
      <c r="G1" s="215"/>
      <c r="H1" s="215"/>
      <c r="I1" s="215"/>
      <c r="J1" s="215"/>
      <c r="K1" s="215"/>
      <c r="L1" s="14"/>
    </row>
    <row r="2" spans="1:23" ht="15.75" x14ac:dyDescent="0.2">
      <c r="A2" s="16"/>
      <c r="B2" s="16"/>
      <c r="C2" s="40"/>
      <c r="D2" s="216" t="s">
        <v>12</v>
      </c>
      <c r="E2" s="216"/>
      <c r="F2" s="49">
        <v>43831</v>
      </c>
      <c r="G2" s="41" t="s">
        <v>0</v>
      </c>
      <c r="H2" s="49">
        <v>44012</v>
      </c>
      <c r="I2" s="40"/>
      <c r="J2" s="40"/>
      <c r="K2" s="42" t="s">
        <v>14</v>
      </c>
      <c r="L2" s="17"/>
      <c r="W2" s="12"/>
    </row>
    <row r="3" spans="1:23" ht="15.75" customHeight="1" x14ac:dyDescent="0.2">
      <c r="A3" s="211" t="s">
        <v>13</v>
      </c>
      <c r="B3" s="211" t="s">
        <v>205</v>
      </c>
      <c r="C3" s="212" t="s">
        <v>185</v>
      </c>
      <c r="D3" s="212"/>
      <c r="E3" s="212"/>
      <c r="F3" s="212"/>
      <c r="G3" s="212"/>
      <c r="H3" s="212"/>
      <c r="I3" s="212"/>
      <c r="J3" s="212" t="s">
        <v>186</v>
      </c>
      <c r="K3" s="217" t="s">
        <v>206</v>
      </c>
    </row>
    <row r="4" spans="1:23" ht="71.25" x14ac:dyDescent="0.2">
      <c r="A4" s="211"/>
      <c r="B4" s="213"/>
      <c r="C4" s="43" t="s">
        <v>187</v>
      </c>
      <c r="D4" s="43" t="s">
        <v>188</v>
      </c>
      <c r="E4" s="44" t="s">
        <v>189</v>
      </c>
      <c r="F4" s="44" t="s">
        <v>190</v>
      </c>
      <c r="G4" s="44" t="s">
        <v>191</v>
      </c>
      <c r="H4" s="44" t="s">
        <v>192</v>
      </c>
      <c r="I4" s="44" t="s">
        <v>193</v>
      </c>
      <c r="J4" s="212"/>
      <c r="K4" s="218"/>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1310533</v>
      </c>
      <c r="G6" s="46">
        <v>-22282591</v>
      </c>
      <c r="H6" s="46">
        <v>0</v>
      </c>
      <c r="I6" s="46">
        <v>0</v>
      </c>
      <c r="J6" s="46">
        <v>0</v>
      </c>
      <c r="K6" s="47">
        <f>SUM(C6:J6)</f>
        <v>39386123</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1310533</v>
      </c>
      <c r="G9" s="47">
        <f t="shared" si="1"/>
        <v>-22282591</v>
      </c>
      <c r="H9" s="47">
        <f t="shared" si="1"/>
        <v>0</v>
      </c>
      <c r="I9" s="47">
        <f t="shared" si="1"/>
        <v>0</v>
      </c>
      <c r="J9" s="47">
        <f t="shared" si="1"/>
        <v>0</v>
      </c>
      <c r="K9" s="47">
        <f t="shared" si="0"/>
        <v>39386123</v>
      </c>
    </row>
    <row r="10" spans="1:23" ht="15" x14ac:dyDescent="0.2">
      <c r="A10" s="19" t="s">
        <v>196</v>
      </c>
      <c r="B10" s="22">
        <v>5</v>
      </c>
      <c r="C10" s="46">
        <v>0</v>
      </c>
      <c r="D10" s="46">
        <v>0</v>
      </c>
      <c r="E10" s="46">
        <v>0</v>
      </c>
      <c r="F10" s="46">
        <v>1193751</v>
      </c>
      <c r="G10" s="46">
        <v>0</v>
      </c>
      <c r="H10" s="46">
        <v>0</v>
      </c>
      <c r="I10" s="46">
        <v>0</v>
      </c>
      <c r="J10" s="46">
        <v>0</v>
      </c>
      <c r="K10" s="47">
        <f t="shared" si="0"/>
        <v>1193751</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1193751</v>
      </c>
      <c r="G13" s="47">
        <f t="shared" si="2"/>
        <v>0</v>
      </c>
      <c r="H13" s="47">
        <f t="shared" si="2"/>
        <v>0</v>
      </c>
      <c r="I13" s="47">
        <f t="shared" si="2"/>
        <v>0</v>
      </c>
      <c r="J13" s="47">
        <f t="shared" si="2"/>
        <v>0</v>
      </c>
      <c r="K13" s="47">
        <f t="shared" si="0"/>
        <v>1193751</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-1310533</v>
      </c>
      <c r="G17" s="46">
        <v>1310533</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1193751</v>
      </c>
      <c r="G18" s="47">
        <f t="shared" si="3"/>
        <v>-20972058</v>
      </c>
      <c r="H18" s="47">
        <f t="shared" si="3"/>
        <v>0</v>
      </c>
      <c r="I18" s="47">
        <f t="shared" si="3"/>
        <v>0</v>
      </c>
      <c r="J18" s="47">
        <f t="shared" si="3"/>
        <v>0</v>
      </c>
      <c r="K18" s="47">
        <f t="shared" si="0"/>
        <v>40579874</v>
      </c>
    </row>
    <row r="19" spans="1:12" ht="30" x14ac:dyDescent="0.2">
      <c r="A19" s="20" t="s">
        <v>215</v>
      </c>
      <c r="B19" s="27">
        <v>14</v>
      </c>
      <c r="C19" s="46">
        <v>46357000</v>
      </c>
      <c r="D19" s="46">
        <v>13860181</v>
      </c>
      <c r="E19" s="46">
        <v>141000</v>
      </c>
      <c r="F19" s="46">
        <v>1193751</v>
      </c>
      <c r="G19" s="46">
        <v>-20972058</v>
      </c>
      <c r="H19" s="46">
        <v>0</v>
      </c>
      <c r="I19" s="46">
        <v>0</v>
      </c>
      <c r="J19" s="46">
        <v>0</v>
      </c>
      <c r="K19" s="47">
        <f t="shared" si="0"/>
        <v>40579874</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1193751</v>
      </c>
      <c r="G22" s="47">
        <f t="shared" si="4"/>
        <v>-20972058</v>
      </c>
      <c r="H22" s="47">
        <f t="shared" si="4"/>
        <v>0</v>
      </c>
      <c r="I22" s="47">
        <f t="shared" si="4"/>
        <v>0</v>
      </c>
      <c r="J22" s="47">
        <f t="shared" si="4"/>
        <v>0</v>
      </c>
      <c r="K22" s="47">
        <f t="shared" si="0"/>
        <v>40579874</v>
      </c>
    </row>
    <row r="23" spans="1:12" ht="15" x14ac:dyDescent="0.2">
      <c r="A23" s="19" t="s">
        <v>196</v>
      </c>
      <c r="B23" s="18">
        <v>18</v>
      </c>
      <c r="C23" s="46">
        <v>0</v>
      </c>
      <c r="D23" s="46">
        <v>0</v>
      </c>
      <c r="E23" s="46">
        <v>0</v>
      </c>
      <c r="F23" s="46">
        <v>401089</v>
      </c>
      <c r="G23" s="46">
        <v>0</v>
      </c>
      <c r="H23" s="46">
        <v>0</v>
      </c>
      <c r="I23" s="46">
        <v>0</v>
      </c>
      <c r="J23" s="46">
        <v>0</v>
      </c>
      <c r="K23" s="47">
        <f t="shared" si="0"/>
        <v>401089</v>
      </c>
    </row>
    <row r="24" spans="1:12" ht="42.7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0</v>
      </c>
      <c r="J25" s="46">
        <v>0</v>
      </c>
      <c r="K25" s="47">
        <f t="shared" si="0"/>
        <v>0</v>
      </c>
    </row>
    <row r="26" spans="1:12" ht="30" x14ac:dyDescent="0.2">
      <c r="A26" s="23" t="s">
        <v>204</v>
      </c>
      <c r="B26" s="28">
        <v>21</v>
      </c>
      <c r="C26" s="47">
        <f>C23+C24+C25</f>
        <v>0</v>
      </c>
      <c r="D26" s="47">
        <f t="shared" ref="D26:J26" si="5">D23+D24+D25</f>
        <v>0</v>
      </c>
      <c r="E26" s="47">
        <f t="shared" si="5"/>
        <v>0</v>
      </c>
      <c r="F26" s="47">
        <f t="shared" si="5"/>
        <v>401089</v>
      </c>
      <c r="G26" s="47">
        <f t="shared" si="5"/>
        <v>0</v>
      </c>
      <c r="H26" s="47">
        <f t="shared" si="5"/>
        <v>0</v>
      </c>
      <c r="I26" s="47">
        <f t="shared" si="5"/>
        <v>0</v>
      </c>
      <c r="J26" s="47">
        <f t="shared" si="5"/>
        <v>0</v>
      </c>
      <c r="K26" s="47">
        <f t="shared" si="0"/>
        <v>401089</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-1193751</v>
      </c>
      <c r="G30" s="46">
        <v>1193751</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401089</v>
      </c>
      <c r="G31" s="47">
        <f t="shared" si="6"/>
        <v>-19778307</v>
      </c>
      <c r="H31" s="47">
        <f t="shared" si="6"/>
        <v>0</v>
      </c>
      <c r="I31" s="47">
        <f t="shared" si="6"/>
        <v>0</v>
      </c>
      <c r="J31" s="47">
        <f t="shared" si="6"/>
        <v>0</v>
      </c>
      <c r="K31" s="47">
        <f t="shared" si="0"/>
        <v>40980963</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2"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B43" sqref="B43"/>
    </sheetView>
  </sheetViews>
  <sheetFormatPr defaultRowHeight="12.75" x14ac:dyDescent="0.2"/>
  <sheetData>
    <row r="1" spans="1:9" x14ac:dyDescent="0.2">
      <c r="A1" s="219" t="s">
        <v>288</v>
      </c>
      <c r="B1" s="220"/>
      <c r="C1" s="220"/>
      <c r="D1" s="220"/>
      <c r="E1" s="220"/>
      <c r="F1" s="220"/>
      <c r="G1" s="220"/>
      <c r="H1" s="220"/>
      <c r="I1" s="220"/>
    </row>
    <row r="2" spans="1:9" x14ac:dyDescent="0.2">
      <c r="A2" s="220"/>
      <c r="B2" s="220"/>
      <c r="C2" s="220"/>
      <c r="D2" s="220"/>
      <c r="E2" s="220"/>
      <c r="F2" s="220"/>
      <c r="G2" s="220"/>
      <c r="H2" s="220"/>
      <c r="I2" s="220"/>
    </row>
    <row r="3" spans="1:9" x14ac:dyDescent="0.2">
      <c r="A3" s="220"/>
      <c r="B3" s="220"/>
      <c r="C3" s="220"/>
      <c r="D3" s="220"/>
      <c r="E3" s="220"/>
      <c r="F3" s="220"/>
      <c r="G3" s="220"/>
      <c r="H3" s="220"/>
      <c r="I3" s="220"/>
    </row>
    <row r="4" spans="1:9" x14ac:dyDescent="0.2">
      <c r="A4" s="220"/>
      <c r="B4" s="220"/>
      <c r="C4" s="220"/>
      <c r="D4" s="220"/>
      <c r="E4" s="220"/>
      <c r="F4" s="220"/>
      <c r="G4" s="220"/>
      <c r="H4" s="220"/>
      <c r="I4" s="220"/>
    </row>
    <row r="5" spans="1:9" x14ac:dyDescent="0.2">
      <c r="A5" s="220"/>
      <c r="B5" s="220"/>
      <c r="C5" s="220"/>
      <c r="D5" s="220"/>
      <c r="E5" s="220"/>
      <c r="F5" s="220"/>
      <c r="G5" s="220"/>
      <c r="H5" s="220"/>
      <c r="I5" s="220"/>
    </row>
    <row r="6" spans="1:9" x14ac:dyDescent="0.2">
      <c r="A6" s="220"/>
      <c r="B6" s="220"/>
      <c r="C6" s="220"/>
      <c r="D6" s="220"/>
      <c r="E6" s="220"/>
      <c r="F6" s="220"/>
      <c r="G6" s="220"/>
      <c r="H6" s="220"/>
      <c r="I6" s="220"/>
    </row>
    <row r="7" spans="1:9" x14ac:dyDescent="0.2">
      <c r="A7" s="220"/>
      <c r="B7" s="220"/>
      <c r="C7" s="220"/>
      <c r="D7" s="220"/>
      <c r="E7" s="220"/>
      <c r="F7" s="220"/>
      <c r="G7" s="220"/>
      <c r="H7" s="220"/>
      <c r="I7" s="220"/>
    </row>
    <row r="8" spans="1:9" x14ac:dyDescent="0.2">
      <c r="A8" s="220"/>
      <c r="B8" s="220"/>
      <c r="C8" s="220"/>
      <c r="D8" s="220"/>
      <c r="E8" s="220"/>
      <c r="F8" s="220"/>
      <c r="G8" s="220"/>
      <c r="H8" s="220"/>
      <c r="I8" s="220"/>
    </row>
    <row r="9" spans="1:9" x14ac:dyDescent="0.2">
      <c r="A9" s="220"/>
      <c r="B9" s="220"/>
      <c r="C9" s="220"/>
      <c r="D9" s="220"/>
      <c r="E9" s="220"/>
      <c r="F9" s="220"/>
      <c r="G9" s="220"/>
      <c r="H9" s="220"/>
      <c r="I9" s="220"/>
    </row>
    <row r="10" spans="1:9" x14ac:dyDescent="0.2">
      <c r="A10" s="220"/>
      <c r="B10" s="220"/>
      <c r="C10" s="220"/>
      <c r="D10" s="220"/>
      <c r="E10" s="220"/>
      <c r="F10" s="220"/>
      <c r="G10" s="220"/>
      <c r="H10" s="220"/>
      <c r="I10" s="220"/>
    </row>
    <row r="11" spans="1:9" x14ac:dyDescent="0.2">
      <c r="A11" s="220"/>
      <c r="B11" s="220"/>
      <c r="C11" s="220"/>
      <c r="D11" s="220"/>
      <c r="E11" s="220"/>
      <c r="F11" s="220"/>
      <c r="G11" s="220"/>
      <c r="H11" s="220"/>
      <c r="I11" s="220"/>
    </row>
    <row r="12" spans="1:9" x14ac:dyDescent="0.2">
      <c r="A12" s="220"/>
      <c r="B12" s="220"/>
      <c r="C12" s="220"/>
      <c r="D12" s="220"/>
      <c r="E12" s="220"/>
      <c r="F12" s="220"/>
      <c r="G12" s="220"/>
      <c r="H12" s="220"/>
      <c r="I12" s="220"/>
    </row>
    <row r="13" spans="1:9" x14ac:dyDescent="0.2">
      <c r="A13" s="220"/>
      <c r="B13" s="220"/>
      <c r="C13" s="220"/>
      <c r="D13" s="220"/>
      <c r="E13" s="220"/>
      <c r="F13" s="220"/>
      <c r="G13" s="220"/>
      <c r="H13" s="220"/>
      <c r="I13" s="220"/>
    </row>
    <row r="14" spans="1:9" x14ac:dyDescent="0.2">
      <c r="A14" s="220"/>
      <c r="B14" s="220"/>
      <c r="C14" s="220"/>
      <c r="D14" s="220"/>
      <c r="E14" s="220"/>
      <c r="F14" s="220"/>
      <c r="G14" s="220"/>
      <c r="H14" s="220"/>
      <c r="I14" s="220"/>
    </row>
    <row r="15" spans="1:9" x14ac:dyDescent="0.2">
      <c r="A15" s="220"/>
      <c r="B15" s="220"/>
      <c r="C15" s="220"/>
      <c r="D15" s="220"/>
      <c r="E15" s="220"/>
      <c r="F15" s="220"/>
      <c r="G15" s="220"/>
      <c r="H15" s="220"/>
      <c r="I15" s="220"/>
    </row>
    <row r="16" spans="1:9" x14ac:dyDescent="0.2">
      <c r="A16" s="220"/>
      <c r="B16" s="220"/>
      <c r="C16" s="220"/>
      <c r="D16" s="220"/>
      <c r="E16" s="220"/>
      <c r="F16" s="220"/>
      <c r="G16" s="220"/>
      <c r="H16" s="220"/>
      <c r="I16" s="220"/>
    </row>
    <row r="17" spans="1:9" x14ac:dyDescent="0.2">
      <c r="A17" s="220"/>
      <c r="B17" s="220"/>
      <c r="C17" s="220"/>
      <c r="D17" s="220"/>
      <c r="E17" s="220"/>
      <c r="F17" s="220"/>
      <c r="G17" s="220"/>
      <c r="H17" s="220"/>
      <c r="I17" s="220"/>
    </row>
    <row r="18" spans="1:9" x14ac:dyDescent="0.2">
      <c r="A18" s="220"/>
      <c r="B18" s="220"/>
      <c r="C18" s="220"/>
      <c r="D18" s="220"/>
      <c r="E18" s="220"/>
      <c r="F18" s="220"/>
      <c r="G18" s="220"/>
      <c r="H18" s="220"/>
      <c r="I18" s="220"/>
    </row>
    <row r="19" spans="1:9" x14ac:dyDescent="0.2">
      <c r="A19" s="220"/>
      <c r="B19" s="220"/>
      <c r="C19" s="220"/>
      <c r="D19" s="220"/>
      <c r="E19" s="220"/>
      <c r="F19" s="220"/>
      <c r="G19" s="220"/>
      <c r="H19" s="220"/>
      <c r="I19" s="220"/>
    </row>
    <row r="20" spans="1:9" x14ac:dyDescent="0.2">
      <c r="A20" s="220"/>
      <c r="B20" s="220"/>
      <c r="C20" s="220"/>
      <c r="D20" s="220"/>
      <c r="E20" s="220"/>
      <c r="F20" s="220"/>
      <c r="G20" s="220"/>
      <c r="H20" s="220"/>
      <c r="I20" s="220"/>
    </row>
    <row r="21" spans="1:9" x14ac:dyDescent="0.2">
      <c r="A21" s="220"/>
      <c r="B21" s="220"/>
      <c r="C21" s="220"/>
      <c r="D21" s="220"/>
      <c r="E21" s="220"/>
      <c r="F21" s="220"/>
      <c r="G21" s="220"/>
      <c r="H21" s="220"/>
      <c r="I21" s="220"/>
    </row>
    <row r="22" spans="1:9" x14ac:dyDescent="0.2">
      <c r="A22" s="220"/>
      <c r="B22" s="220"/>
      <c r="C22" s="220"/>
      <c r="D22" s="220"/>
      <c r="E22" s="220"/>
      <c r="F22" s="220"/>
      <c r="G22" s="220"/>
      <c r="H22" s="220"/>
      <c r="I22" s="220"/>
    </row>
    <row r="23" spans="1:9" x14ac:dyDescent="0.2">
      <c r="A23" s="220"/>
      <c r="B23" s="220"/>
      <c r="C23" s="220"/>
      <c r="D23" s="220"/>
      <c r="E23" s="220"/>
      <c r="F23" s="220"/>
      <c r="G23" s="220"/>
      <c r="H23" s="220"/>
      <c r="I23" s="220"/>
    </row>
    <row r="24" spans="1:9" x14ac:dyDescent="0.2">
      <c r="A24" s="220"/>
      <c r="B24" s="220"/>
      <c r="C24" s="220"/>
      <c r="D24" s="220"/>
      <c r="E24" s="220"/>
      <c r="F24" s="220"/>
      <c r="G24" s="220"/>
      <c r="H24" s="220"/>
      <c r="I24" s="220"/>
    </row>
    <row r="25" spans="1:9" x14ac:dyDescent="0.2">
      <c r="A25" s="220"/>
      <c r="B25" s="220"/>
      <c r="C25" s="220"/>
      <c r="D25" s="220"/>
      <c r="E25" s="220"/>
      <c r="F25" s="220"/>
      <c r="G25" s="220"/>
      <c r="H25" s="220"/>
      <c r="I25" s="220"/>
    </row>
    <row r="26" spans="1:9" x14ac:dyDescent="0.2">
      <c r="A26" s="220"/>
      <c r="B26" s="220"/>
      <c r="C26" s="220"/>
      <c r="D26" s="220"/>
      <c r="E26" s="220"/>
      <c r="F26" s="220"/>
      <c r="G26" s="220"/>
      <c r="H26" s="220"/>
      <c r="I26" s="220"/>
    </row>
    <row r="27" spans="1:9" x14ac:dyDescent="0.2">
      <c r="A27" s="220"/>
      <c r="B27" s="220"/>
      <c r="C27" s="220"/>
      <c r="D27" s="220"/>
      <c r="E27" s="220"/>
      <c r="F27" s="220"/>
      <c r="G27" s="220"/>
      <c r="H27" s="220"/>
      <c r="I27" s="220"/>
    </row>
    <row r="28" spans="1:9" x14ac:dyDescent="0.2">
      <c r="A28" s="220"/>
      <c r="B28" s="220"/>
      <c r="C28" s="220"/>
      <c r="D28" s="220"/>
      <c r="E28" s="220"/>
      <c r="F28" s="220"/>
      <c r="G28" s="220"/>
      <c r="H28" s="220"/>
      <c r="I28" s="220"/>
    </row>
    <row r="29" spans="1:9" x14ac:dyDescent="0.2">
      <c r="A29" s="220"/>
      <c r="B29" s="220"/>
      <c r="C29" s="220"/>
      <c r="D29" s="220"/>
      <c r="E29" s="220"/>
      <c r="F29" s="220"/>
      <c r="G29" s="220"/>
      <c r="H29" s="220"/>
      <c r="I29" s="220"/>
    </row>
    <row r="30" spans="1:9" x14ac:dyDescent="0.2">
      <c r="A30" s="220"/>
      <c r="B30" s="220"/>
      <c r="C30" s="220"/>
      <c r="D30" s="220"/>
      <c r="E30" s="220"/>
      <c r="F30" s="220"/>
      <c r="G30" s="220"/>
      <c r="H30" s="220"/>
      <c r="I30" s="220"/>
    </row>
    <row r="31" spans="1:9" x14ac:dyDescent="0.2">
      <c r="A31" s="220"/>
      <c r="B31" s="220"/>
      <c r="C31" s="220"/>
      <c r="D31" s="220"/>
      <c r="E31" s="220"/>
      <c r="F31" s="220"/>
      <c r="G31" s="220"/>
      <c r="H31" s="220"/>
      <c r="I31" s="220"/>
    </row>
    <row r="32" spans="1:9" x14ac:dyDescent="0.2">
      <c r="A32" s="220"/>
      <c r="B32" s="220"/>
      <c r="C32" s="220"/>
      <c r="D32" s="220"/>
      <c r="E32" s="220"/>
      <c r="F32" s="220"/>
      <c r="G32" s="220"/>
      <c r="H32" s="220"/>
      <c r="I32" s="220"/>
    </row>
    <row r="33" spans="1:9" x14ac:dyDescent="0.2">
      <c r="A33" s="220"/>
      <c r="B33" s="220"/>
      <c r="C33" s="220"/>
      <c r="D33" s="220"/>
      <c r="E33" s="220"/>
      <c r="F33" s="220"/>
      <c r="G33" s="220"/>
      <c r="H33" s="220"/>
      <c r="I33" s="220"/>
    </row>
    <row r="34" spans="1:9" x14ac:dyDescent="0.2">
      <c r="A34" s="220"/>
      <c r="B34" s="220"/>
      <c r="C34" s="220"/>
      <c r="D34" s="220"/>
      <c r="E34" s="220"/>
      <c r="F34" s="220"/>
      <c r="G34" s="220"/>
      <c r="H34" s="220"/>
      <c r="I34" s="220"/>
    </row>
    <row r="35" spans="1:9" x14ac:dyDescent="0.2">
      <c r="A35" s="220"/>
      <c r="B35" s="220"/>
      <c r="C35" s="220"/>
      <c r="D35" s="220"/>
      <c r="E35" s="220"/>
      <c r="F35" s="220"/>
      <c r="G35" s="220"/>
      <c r="H35" s="220"/>
      <c r="I35" s="220"/>
    </row>
    <row r="36" spans="1:9" x14ac:dyDescent="0.2">
      <c r="A36" s="220"/>
      <c r="B36" s="220"/>
      <c r="C36" s="220"/>
      <c r="D36" s="220"/>
      <c r="E36" s="220"/>
      <c r="F36" s="220"/>
      <c r="G36" s="220"/>
      <c r="H36" s="220"/>
      <c r="I36" s="220"/>
    </row>
    <row r="37" spans="1:9" x14ac:dyDescent="0.2">
      <c r="A37" s="220"/>
      <c r="B37" s="220"/>
      <c r="C37" s="220"/>
      <c r="D37" s="220"/>
      <c r="E37" s="220"/>
      <c r="F37" s="220"/>
      <c r="G37" s="220"/>
      <c r="H37" s="220"/>
      <c r="I37" s="220"/>
    </row>
    <row r="38" spans="1:9" x14ac:dyDescent="0.2">
      <c r="A38" s="220"/>
      <c r="B38" s="220"/>
      <c r="C38" s="220"/>
      <c r="D38" s="220"/>
      <c r="E38" s="220"/>
      <c r="F38" s="220"/>
      <c r="G38" s="220"/>
      <c r="H38" s="220"/>
      <c r="I38" s="220"/>
    </row>
    <row r="39" spans="1:9" x14ac:dyDescent="0.2">
      <c r="A39" s="220"/>
      <c r="B39" s="220"/>
      <c r="C39" s="220"/>
      <c r="D39" s="220"/>
      <c r="E39" s="220"/>
      <c r="F39" s="220"/>
      <c r="G39" s="220"/>
      <c r="H39" s="220"/>
      <c r="I39" s="220"/>
    </row>
    <row r="40" spans="1:9" x14ac:dyDescent="0.2">
      <c r="A40" s="220"/>
      <c r="B40" s="220"/>
      <c r="C40" s="220"/>
      <c r="D40" s="220"/>
      <c r="E40" s="220"/>
      <c r="F40" s="220"/>
      <c r="G40" s="220"/>
      <c r="H40" s="220"/>
      <c r="I40" s="22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2020-01-30T11:24:00Z</cp:lastPrinted>
  <dcterms:created xsi:type="dcterms:W3CDTF">2008-10-17T11:51:54Z</dcterms:created>
  <dcterms:modified xsi:type="dcterms:W3CDTF">2020-07-21T10:33:31Z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