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4-26 Financijski izvještaji - 1Q 2022\"/>
    </mc:Choice>
  </mc:AlternateContent>
  <xr:revisionPtr revIDLastSave="0" documentId="13_ncr:1_{4A7CDC76-D414-4F8F-8C69-10A44886C4DF}" xr6:coauthVersionLast="47" xr6:coauthVersionMax="47" xr10:uidLastSave="{00000000-0000-0000-0000-000000000000}"/>
  <workbookProtection workbookPassword="CA29" lockStructure="1"/>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6" i="22" l="1"/>
  <c r="D26" i="22"/>
  <c r="E26" i="22"/>
  <c r="G26" i="22"/>
  <c r="H26" i="22"/>
  <c r="I26" i="22"/>
  <c r="J26" i="22"/>
  <c r="K25" i="22" l="1"/>
  <c r="K28" i="22" l="1"/>
  <c r="C13" i="22"/>
  <c r="C9" i="22"/>
  <c r="H49" i="21"/>
  <c r="H45" i="21"/>
  <c r="H39" i="21"/>
  <c r="H31" i="21"/>
  <c r="H34" i="21" s="1"/>
  <c r="H25" i="21"/>
  <c r="H28" i="21" s="1"/>
  <c r="I19" i="21"/>
  <c r="H12" i="21"/>
  <c r="C18" i="22" l="1"/>
  <c r="C22" i="22" s="1"/>
  <c r="C31" i="22" s="1"/>
  <c r="K6" i="22" l="1"/>
  <c r="K7" i="22"/>
  <c r="K8" i="22"/>
  <c r="D9" i="22"/>
  <c r="E9" i="22"/>
  <c r="F9" i="22"/>
  <c r="G9" i="22"/>
  <c r="H9" i="22"/>
  <c r="I9" i="22"/>
  <c r="J9" i="22"/>
  <c r="K11" i="22"/>
  <c r="K12" i="22"/>
  <c r="D13" i="22"/>
  <c r="E13" i="22"/>
  <c r="G13" i="22"/>
  <c r="H13" i="22"/>
  <c r="I13" i="22"/>
  <c r="J13" i="22"/>
  <c r="K14" i="22"/>
  <c r="K29" i="22"/>
  <c r="K27" i="22"/>
  <c r="J22" i="22"/>
  <c r="K21" i="22"/>
  <c r="K20" i="22"/>
  <c r="K16" i="22"/>
  <c r="K15" i="22"/>
  <c r="I49" i="21"/>
  <c r="I45" i="21"/>
  <c r="I39" i="21"/>
  <c r="I31" i="21"/>
  <c r="I34" i="21" s="1"/>
  <c r="I25" i="21"/>
  <c r="I28" i="21" s="1"/>
  <c r="H19" i="21"/>
  <c r="I12" i="21"/>
  <c r="D18" i="22" l="1"/>
  <c r="D22" i="22" s="1"/>
  <c r="D31" i="22" s="1"/>
  <c r="H61" i="18"/>
  <c r="H18" i="22"/>
  <c r="H22" i="22" s="1"/>
  <c r="H31" i="22" s="1"/>
  <c r="J31" i="22"/>
  <c r="J18" i="22"/>
  <c r="I18" i="22"/>
  <c r="I22" i="22" s="1"/>
  <c r="I31" i="22" s="1"/>
  <c r="K9" i="22"/>
  <c r="E18" i="22"/>
  <c r="E22" i="22" s="1"/>
  <c r="E31" i="22" s="1"/>
  <c r="I61" i="18" l="1"/>
  <c r="H16" i="19" l="1"/>
  <c r="H35" i="19"/>
  <c r="I30" i="19"/>
  <c r="H9" i="19"/>
  <c r="H60" i="19"/>
  <c r="H24" i="19"/>
  <c r="H21" i="19"/>
  <c r="J60" i="19"/>
  <c r="H42" i="19"/>
  <c r="I24" i="19"/>
  <c r="H30" i="19"/>
  <c r="H8" i="19" l="1"/>
  <c r="H48" i="19"/>
  <c r="I21" i="19"/>
  <c r="I20" i="19" s="1"/>
  <c r="I16" i="19"/>
  <c r="H20" i="19"/>
  <c r="H49" i="19" s="1"/>
  <c r="I60" i="19"/>
  <c r="I9" i="19"/>
  <c r="I35" i="19"/>
  <c r="I42" i="19"/>
  <c r="I8" i="19" l="1"/>
  <c r="I48" i="19" s="1"/>
  <c r="I49" i="19"/>
  <c r="H51" i="19"/>
  <c r="H53" i="19" s="1"/>
  <c r="H61" i="19" s="1"/>
  <c r="I51" i="19" l="1"/>
  <c r="I53" i="19" s="1"/>
  <c r="I61" i="19" s="1"/>
  <c r="K10" i="22"/>
  <c r="F13" i="22"/>
  <c r="K13" i="22" l="1"/>
  <c r="H21" i="20" l="1"/>
  <c r="H43" i="20"/>
  <c r="H37" i="20"/>
  <c r="H15" i="20"/>
  <c r="H28" i="20"/>
  <c r="H32" i="20"/>
  <c r="K60" i="19"/>
  <c r="H47" i="20" l="1"/>
  <c r="I37" i="20" l="1"/>
  <c r="I16" i="18" l="1"/>
  <c r="I27" i="18"/>
  <c r="I39" i="18"/>
  <c r="I32" i="20"/>
  <c r="I28" i="20"/>
  <c r="H16" i="18" l="1"/>
  <c r="I21" i="18"/>
  <c r="I20" i="18" s="1"/>
  <c r="I10" i="18"/>
  <c r="I8" i="18" s="1"/>
  <c r="I43" i="20"/>
  <c r="H27" i="18" l="1"/>
  <c r="I48" i="18"/>
  <c r="I33" i="18"/>
  <c r="H21" i="18"/>
  <c r="H20" i="18" s="1"/>
  <c r="J30" i="19"/>
  <c r="H39" i="18"/>
  <c r="K16" i="19"/>
  <c r="J42" i="19"/>
  <c r="K21" i="19"/>
  <c r="K30" i="19"/>
  <c r="J35" i="19" l="1"/>
  <c r="J16" i="19"/>
  <c r="J24" i="19"/>
  <c r="K42" i="19"/>
  <c r="J21" i="19"/>
  <c r="K9" i="19"/>
  <c r="K8" i="19" s="1"/>
  <c r="K24" i="19"/>
  <c r="K20" i="19" s="1"/>
  <c r="J9" i="19"/>
  <c r="K35" i="19"/>
  <c r="K48" i="19" l="1"/>
  <c r="J20" i="19"/>
  <c r="J49" i="19" s="1"/>
  <c r="J8" i="19"/>
  <c r="J48" i="19" s="1"/>
  <c r="K49" i="19"/>
  <c r="I21" i="20"/>
  <c r="K51" i="19" l="1"/>
  <c r="K53" i="19" s="1"/>
  <c r="K61" i="19" s="1"/>
  <c r="J51" i="19"/>
  <c r="J53" i="19" s="1"/>
  <c r="J61" i="19" s="1"/>
  <c r="I36" i="18"/>
  <c r="I58" i="18" s="1"/>
  <c r="F26" i="22"/>
  <c r="K23" i="22"/>
  <c r="K26" i="22" l="1"/>
  <c r="I15" i="20" l="1"/>
  <c r="I47" i="20" l="1"/>
  <c r="G18" i="22" l="1"/>
  <c r="G22" i="22" l="1"/>
  <c r="K17" i="22"/>
  <c r="F18" i="22"/>
  <c r="K18" i="22" s="1"/>
  <c r="F22" i="22" l="1"/>
  <c r="K22" i="22" s="1"/>
  <c r="K19" i="22"/>
  <c r="F31" i="22" l="1"/>
  <c r="G31" i="22"/>
  <c r="K31" i="22" l="1"/>
  <c r="K30" i="22"/>
  <c r="H48" i="18" l="1"/>
  <c r="H10" i="18"/>
  <c r="H8" i="18" s="1"/>
  <c r="H33" i="18" s="1"/>
  <c r="H36" i="18" l="1"/>
  <c r="H58" i="18" s="1"/>
</calcChain>
</file>

<file path=xl/sharedStrings.xml><?xml version="1.0" encoding="utf-8"?>
<sst xmlns="http://schemas.openxmlformats.org/spreadsheetml/2006/main" count="396" uniqueCount="330">
  <si>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</si>
  <si>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</si>
  <si>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</si>
  <si>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</si>
  <si>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</si>
  <si>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</si>
  <si>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</si>
  <si>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</si>
  <si>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</si>
  <si>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</si>
  <si>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</si>
  <si>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</si>
  <si>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</si>
  <si>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</si>
  <si>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</si>
  <si>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</si>
  <si>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</si>
  <si>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</si>
  <si>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</si>
  <si>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</si>
  <si>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</si>
  <si>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</si>
  <si>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</si>
  <si>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</si>
  <si>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</si>
  <si>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</si>
  <si>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</si>
  <si>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</si>
  <si>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</si>
  <si>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</si>
  <si>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</si>
  <si>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</si>
  <si>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</si>
  <si>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</si>
  <si>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</si>
  <si>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</si>
  <si>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</si>
  <si>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</si>
  <si>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</si>
  <si>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</si>
  <si>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</si>
  <si>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</si>
  <si>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</si>
  <si>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</si>
  <si>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</si>
  <si>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</si>
  <si>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</si>
  <si>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</si>
  <si>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</si>
  <si>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</si>
  <si>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</si>
  <si>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</si>
  <si>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</si>
  <si>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</si>
  <si>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</si>
  <si>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</si>
  <si>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</si>
  <si>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</si>
  <si>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</si>
  <si>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</si>
  <si>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</si>
  <si>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</si>
  <si>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</si>
  <si>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</si>
  <si>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</si>
  <si>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</si>
  <si>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</si>
  <si>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</si>
  <si>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</si>
  <si>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</si>
  <si>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</si>
  <si>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</si>
  <si>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</si>
  <si>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</si>
  <si>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</si>
  <si>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</si>
  <si>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</si>
  <si>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</si>
  <si>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</si>
  <si>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</si>
  <si>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</si>
  <si>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</si>
  <si>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</si>
  <si>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</si>
  <si>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</si>
  <si>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</si>
  <si>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</si>
  <si>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</si>
  <si>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</si>
  <si>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</si>
  <si>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</si>
  <si>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</si>
  <si>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</si>
  <si>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</si>
  <si>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</si>
  <si>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</si>
  <si>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</si>
  <si>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</si>
  <si>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</si>
  <si>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</si>
  <si>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</si>
  <si>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</si>
  <si>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</si>
  <si>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</si>
  <si>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</si>
  <si>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</si>
  <si>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</si>
  <si>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</si>
  <si>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</si>
  <si>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</si>
  <si>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</si>
  <si>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</si>
  <si>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</si>
  <si>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</si>
  <si>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</si>
  <si>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</si>
  <si>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</si>
  <si>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</si>
  <si>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</si>
  <si>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</si>
  <si>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</si>
  <si>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</si>
  <si>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</si>
  <si>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</si>
  <si>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</si>
  <si>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</si>
  <si>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</si>
  <si>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</si>
  <si>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</si>
  <si>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</si>
  <si>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</si>
  <si>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</si>
  <si>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</si>
  <si>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</si>
  <si>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</si>
  <si>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</si>
  <si>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</si>
  <si>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</si>
  <si>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</si>
  <si>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</si>
  <si>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</si>
  <si>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</si>
  <si>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</si>
  <si>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</si>
  <si>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</si>
  <si>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</si>
  <si>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</si>
  <si>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</si>
  <si>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</si>
  <si>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</si>
  <si>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</si>
  <si>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</si>
  <si>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</si>
  <si>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</si>
  <si>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</si>
  <si>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</si>
  <si>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</si>
  <si>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</si>
  <si>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</si>
  <si>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</si>
  <si>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</si>
  <si>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</si>
  <si>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</si>
  <si>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</si>
  <si>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</si>
  <si>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</si>
  <si>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</si>
  <si>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</si>
  <si>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</si>
  <si>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</si>
  <si>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</si>
  <si>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</si>
  <si>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</si>
  <si>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</si>
  <si>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</si>
  <si>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</si>
  <si>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</si>
  <si>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</si>
  <si>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</si>
  <si>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</si>
  <si>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</si>
  <si>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</si>
  <si>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</si>
  <si>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</si>
  <si>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</si>
  <si>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</si>
  <si>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</si>
  <si>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</si>
  <si>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</si>
  <si>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</si>
  <si>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</si>
  <si>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</si>
  <si>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</si>
  <si>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</si>
  <si>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</si>
  <si>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</si>
  <si>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</si>
  <si>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</si>
  <si>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</si>
  <si>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</si>
  <si>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</si>
  <si>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</si>
  <si>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</si>
  <si>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</si>
  <si>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</si>
  <si>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</si>
  <si>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</si>
  <si>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</si>
  <si>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</si>
  <si>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</si>
  <si>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</si>
  <si>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</si>
  <si>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</si>
  <si>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</si>
  <si>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</si>
  <si>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</si>
  <si>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</si>
  <si>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</si>
  <si>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</si>
  <si>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</si>
  <si>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</si>
  <si>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</si>
  <si>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</si>
  <si>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</si>
  <si>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</si>
  <si>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</si>
  <si>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</si>
  <si>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</si>
  <si>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</si>
  <si>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</si>
  <si>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</si>
  <si>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</si>
  <si>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</si>
  <si>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</si>
  <si>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</si>
  <si>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</si>
  <si>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</si>
  <si>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</si>
  <si>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</si>
  <si>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</si>
  <si>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</si>
  <si>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</si>
  <si>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</si>
  <si>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</si>
  <si>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</si>
  <si>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</si>
  <si>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</si>
  <si>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</si>
  <si>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</si>
  <si>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</si>
  <si>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</si>
  <si>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</si>
  <si>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</si>
  <si>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</si>
  <si>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</si>
  <si>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</si>
  <si>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</si>
  <si>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</si>
  <si>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</si>
  <si>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</si>
  <si>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</si>
  <si>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</si>
  <si>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</si>
  <si>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</si>
  <si>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</si>
  <si>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</si>
  <si>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</si>
  <si>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</si>
  <si>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</si>
  <si>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</si>
  <si>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</si>
  <si>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</si>
  <si>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</si>
  <si>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</si>
  <si>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</si>
  <si>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</si>
  <si>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</si>
  <si>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</si>
  <si>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</si>
  <si>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</si>
  <si>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</si>
  <si>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</si>
  <si>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</si>
  <si>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</si>
  <si>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</si>
  <si>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1.1.2022.</t>
  </si>
  <si>
    <t>31.3.2022.</t>
  </si>
  <si>
    <t>2022.</t>
  </si>
  <si>
    <t>stanje na dan 31.3.2022.</t>
  </si>
  <si>
    <t>u razdoblju 1.1.2022. do 31.3.2022.</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</si>
  <si>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</si>
  <si>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</si>
  <si>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</si>
  <si>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</si>
  <si>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</si>
  <si>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</si>
  <si>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</si>
  <si>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</si>
  <si>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</si>
  <si>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</si>
  <si>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</si>
  <si>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</si>
  <si>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</si>
  <si>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</si>
  <si>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</si>
  <si>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</si>
  <si>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</si>
  <si>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</si>
  <si>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</si>
  <si>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</si>
  <si>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</si>
  <si>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Dugoročni depoziti</t>
  </si>
  <si>
    <t>Pozajmice dane povezanom društvu</t>
  </si>
  <si>
    <t>Potraživanja od kupaca i ostala imovina</t>
  </si>
  <si>
    <t>Potraživanja (kratkotrajna)</t>
  </si>
  <si>
    <t>Zalihe</t>
  </si>
  <si>
    <t>Obveze prema dobavljačima i ostale obveze (kratkoročne)</t>
  </si>
  <si>
    <t>Obveze prema dobavljačima</t>
  </si>
  <si>
    <t>Kratkoročne financijske obveze</t>
  </si>
  <si>
    <t>Obveze prema zaposlenima</t>
  </si>
  <si>
    <t>Obveze za predujmove</t>
  </si>
  <si>
    <t>Obveze za poreze, doprinose i slična davanja</t>
  </si>
  <si>
    <t>Ostale kratkoročne obveze</t>
  </si>
  <si>
    <t>Zaokruženje</t>
  </si>
  <si>
    <t>Ugovorne obveze i rezerviranja</t>
  </si>
  <si>
    <t>Odgođeno plaćanje troškova i prihod budućeg razdoblja</t>
  </si>
  <si>
    <r>
      <rPr>
        <b/>
        <sz val="10"/>
        <rFont val="Arial"/>
        <family val="2"/>
        <charset val="238"/>
      </rPr>
      <t xml:space="preserve">BILJEŠKE UZ FINANCIJSKE IZVJEŠTAJE - TFI
(koji se sastavljaju za tromjesečna razdoblja)
Naziv izdavatelja:   Zagrebačka burza d.d.
OIB:   84368186611
Izvještajno razdoblje: 1.1.2021.-31.3.2021.
Vrste izvještaja: Nekonsolidirani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Financijski izvještaji pripremljeni su u skladu s Međunarodnim standardima financijskog izvještavanja usvojenim od strane Europske unije (MSFI). Financijski izvještaji sastavljeni su na osnovi povijesnog troška, osim financijske imovine po fer vrijednosti kroz račun dobiti i gubitka i financijske imovine po fer vrijednosti kroz ostalu sveobuhvatnu dobit koja je mjerena po fer vrijednosti.
Detaljne informacije o osnovi za sastavljanje financijskih izvještaja nalaze se u bilješci 2 uz zadnje objavljene odvojene financijske izvještaje objavljenoj u Godišnjem izvješću o stanju Društva i poslovanju u 2021. godini koji je raspoloživ na Internet stranici www.zse.hr (dalje u tekstu: Godišnje izvješće Društva).
Značajne računovodstvene politike
Prilikom sastavljanja financijskih izvještaja za izvještajno tromjesečno razdoblje primjenjuju se iste računovodstvene politike kao i u posljednjim godišnjim odvojenim financijskim izvještajima za 2021. godinu koji su objavljeni na Internet stranici www.zse.hr.
Dodatne informacije prema zahtjevima MSFIJ-jeva, a koje nisu prezentirane u odvojenom izvještaju o financijskom položaju, odvojenom izvještaju o sveobuhvatnoj dobiti, odvojenom izvještaju o novčanim tokovima i odvojenom izvještaju o promjeni kapitala objavljeni su u izvještaju Nekonsolidirani nerevidirani financijski rezultat za period od 1.1. do 31.3.2022. godine (u nastavku: Nekonsolidirani rezultat za prvo tromjesečje)  koje je objavljeno na internet stranici www.zse.hr.
3.	Financijske obveze, jamstva ili nepredviđeni izdaci koji nisu uključeni u bilancu, priroda i oblika eventualno uspostavljenog stvarnog osiguranja koje je dano
Društvo nema financijskih obveza, jamstava ili nepredviđenih izdataka koji nisu uključeni u bilancu na dan 31. ožujka 2022. godine niti ima dano uspostavljeno jamstvo.
4.	Iznos i priroda pojedinih stavki prihoda ili rashoda izuzetne veličine ili pojave
Detalji o iznosima pojedinih stavki prihoda ili rashoda izuzetne veličine ili pojave su objavljeni u bilješci 1.12 u sklopu Nekonsolidiranog rezultata za prvo tromjesečje (www.zse.hr). 
Pored navedenih bilježaka, dodatno obrazlažemo razlike u klasifikaciji između prihoda i rashoda kako su objavljeni u revidiranim odvojenim financijskim izvještajima i bilješkama uz odvojene financijske izvještaje kako su objavljeni u Godišnjem izvješću Društva i prihoda i rashoda objavljenih u ovoj TFI formi:
(a)	Prihodi od izdavanja i održavanja od LEI-ja su sukladno računovodstvenim politikama Društva iskazani u ostalim prihodima (pozicija AOP 12) u iznosu od 100 tisuća kuna 
(b)	Ostale razlike između podataka objavljenih u financijskim izvještajima u TFI formi u odnosu na podatke iskazane u revidiranim financijskim izvještajima prikazani su u dodatku ovih bilježaka. 
5.	Obveze koje dospijevaju nakon više od pet godina i dugovanja pokrivena vrijednim osiguranjem koje je dalo Društvo
Društvo na datum bilance nema dugovanja koja dospijevaju nakon više od pet godina.
Društvo na datum bilance nema dugovanja koja su pokrivena vrijednim osiguranjem koje je izdalo Društvo.
6.	Prosječan broj zaposlenih tijekom izvještajnog razdoblja
Društvo je tijekom prvog tromjesečja 2022. godine imalo prosječno zaposleno 25 zaposlenika.
7.	Kapitalizirani trošak plaće tijekom godine
Društvo u poslovnoj godini nije kapitaliziralo trošak plaća.
8.	Odgođeni porezi
Društvo nema odgođenih poreza na dan 31. ožujka 2022. ili na dan 31. prosinca 2021. godine.
9.	  Naziv i sjedište svakog društva u kojem izdavatelj, bilo sam ili preko osobe koja djeluje u svoje ime ali za račun izdavatelja, drži sudjelujući udjel u kapitalu, iskazujući iznos kapitala koji se drži, iznos ukupnog kapitala i rezervi, i dobit ili gubitak 
Ulaganja u ovisna društva, pridružena društva i zajedničke pothvate objavljena su u bilješkama 13. i 14. uz odvojene financijske izvještaje prezentirane u Godišnjem izvješću Društva za 2021. godinu. Tijekom izvještajnog perioda nije bilo promjena u podacima prezentiranim u Godišnjem izvješću Društva za 2021.
10.	 Broj i nominalnu vrijednost dionica upisanih tijekom poslovne godine u okviru odobrenog kapitala
Tijekom godine nije bilo upisa dionica u okviru odobrenog kapitala. 
11.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12.	 Naziv, sjedište te pravni oblik svakog društva u kojemu izdavatelj ima neograničenu odgovornost
Društvo nema udjela u društvima s neograničenom odgovornosti.
13.	 Naziv i sjedište društva koje sastavlja tromjesečni konsolidirani financijski izvještaj najveće grupe društava u kojoj izdavatelj sudjeluje kao kontrolirani član grupe
Društvo je krajnja matica te nije kontrolirani član druge grupe.
Društvo sastavlja konsolidirane financijske izvještaje za prvo tromjesečje 2022. godine koji su objavljeni na internet stranici www.zse.hr.
14.	 Naziv i sjedište društva koje sastavlja tromjesečni konsolidirani financijski izvještaj najmanje grupe društava u kojoj izdavatelj sudjeluje kao kontrolirani član i koji je također uključen u grupu društava iz točke 13.
Društvo je krajnja matica te nije kontrolirani član druge grupe.
15.	 Mjesto na kojem je moguće dobiti primjerke godišnjih konsolidiranih financijskih izvještaja iz točaka 13. i 14.
Društvo sastavlja konsolidirane financijske izvještaje koji su objavljeni na internet stranici www.zse.hr.
16.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prezentirane nekonsolidirane financijske izvještaje na 31. ožujka 2022. godine.
17.	 Priroda i financijski učinak značajnih događaja koji su nastupili nakon datuma bilance i nisu odraženi u računu dobiti i gubitka ili bilanci
Događaji nakon datuma bilance su objavljeni u bilješci 1.11 uz Nekonsolidirani rezultat za prvo tromjesječje 2022. godine koji je objavljen na internet stranici www.zse.hr.
</t>
    </r>
    <r>
      <rPr>
        <b/>
        <i/>
        <sz val="10"/>
        <rFont val="Arial"/>
        <family val="2"/>
        <charset val="238"/>
      </rPr>
      <t>Dodatak: Opis razlika između klasifikacije pojedinih pozicija financijskih izvještaja u formi TFI u odnosu na klasifikaciju koja bi bila prema revidiranim financijskim izvještajima za 2021. godinu.</t>
    </r>
  </si>
  <si>
    <t>Imovina u pripremi</t>
  </si>
  <si>
    <t>Financijska imovina koja se vodi po amortiziranom trošku (dugotrajna)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</si>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</sst>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n_-;\-* #,##0.00\ _k_n_-;_-* &quot;-&quot;??\ _k_n_-;_-@_-"/>
  </numFmts>
  <fonts count="31"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0"/>
      <name val="Arial"/>
      <family val="2"/>
      <charset val="238"/>
    </font>
    <font>
      <sz val="11"/>
      <color indexed="8"/>
      <name val="Calibri"/>
      <family val="2"/>
      <scheme val="minor"/>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43" fontId="28" fillId="0" borderId="0" applyFont="0" applyFill="0" applyBorder="0" applyAlignment="0" applyProtection="0"/>
    <xf numFmtId="0" fontId="29" fillId="0" borderId="0"/>
    <xf numFmtId="0" fontId="2" fillId="0" borderId="0"/>
  </cellStyleXfs>
  <cellXfs count="246">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applyProtection="1"/>
    <xf numFmtId="43" fontId="0" fillId="0" borderId="0" xfId="10" applyFont="1" applyProtection="1"/>
    <xf numFmtId="43" fontId="9" fillId="0" borderId="0" xfId="10" applyFont="1" applyProtection="1"/>
    <xf numFmtId="165" fontId="9" fillId="0" borderId="0" xfId="3" applyNumberFormat="1" applyProtection="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0" fontId="2" fillId="8" borderId="0" xfId="0" applyFont="1" applyFill="1"/>
    <xf numFmtId="0" fontId="0" fillId="8" borderId="14" xfId="0" applyFill="1" applyBorder="1"/>
    <xf numFmtId="0" fontId="2" fillId="8" borderId="2" xfId="0" applyFont="1" applyFill="1" applyBorder="1"/>
    <xf numFmtId="0" fontId="0" fillId="8" borderId="4" xfId="0" applyFill="1" applyBorder="1"/>
    <xf numFmtId="3" fontId="0" fillId="8" borderId="1" xfId="0" applyNumberFormat="1" applyFill="1" applyBorder="1"/>
    <xf numFmtId="0" fontId="0" fillId="8" borderId="5" xfId="0" applyFill="1" applyBorder="1"/>
    <xf numFmtId="0" fontId="0" fillId="8" borderId="0" xfId="0" applyFill="1" applyBorder="1"/>
    <xf numFmtId="0" fontId="0" fillId="8" borderId="9" xfId="0" applyFill="1" applyBorder="1" applyAlignment="1">
      <alignment horizontal="right"/>
    </xf>
    <xf numFmtId="0" fontId="0" fillId="8" borderId="16" xfId="0" applyFill="1" applyBorder="1" applyAlignment="1">
      <alignment horizontal="right"/>
    </xf>
    <xf numFmtId="3" fontId="0" fillId="8" borderId="9" xfId="0" applyNumberFormat="1" applyFill="1" applyBorder="1" applyAlignment="1">
      <alignment horizontal="right"/>
    </xf>
    <xf numFmtId="3" fontId="0" fillId="0" borderId="1" xfId="0" applyNumberFormat="1" applyBorder="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7" fillId="9" borderId="3" xfId="6"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3">
    <cellStyle name="Comma" xfId="10" builtinId="3"/>
    <cellStyle name="Hyperlink" xfId="6" builtinId="8"/>
    <cellStyle name="Hyperlink 2" xfId="2" xr:uid="{00000000-0005-0000-0000-000000000000}"/>
    <cellStyle name="Normal" xfId="0" builtinId="0"/>
    <cellStyle name="Normal 10 2 3" xfId="5" xr:uid="{330D5818-0661-45A2-8400-BE52B2413283}"/>
    <cellStyle name="Normal 1032" xfId="11" xr:uid="{9D611FC3-441B-4555-B8D8-D2C4BC7FD110}"/>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2 324" xfId="12" xr:uid="{9DD7B56D-C707-4ABB-9302-B0805A68BCE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30" t="s">
        <v>226</v>
      </c>
      <c r="B1" s="131"/>
      <c r="C1" s="131"/>
      <c r="D1" s="50"/>
      <c r="E1" s="50"/>
      <c r="F1" s="50"/>
      <c r="G1" s="50"/>
      <c r="H1" s="50"/>
      <c r="I1" s="50"/>
      <c r="J1" s="51"/>
    </row>
    <row r="2" spans="1:10" ht="14.45" customHeight="1" x14ac:dyDescent="0.25">
      <c r="A2" s="132" t="s">
        <v>242</v>
      </c>
      <c r="B2" s="133"/>
      <c r="C2" s="133"/>
      <c r="D2" s="133"/>
      <c r="E2" s="133"/>
      <c r="F2" s="133"/>
      <c r="G2" s="133"/>
      <c r="H2" s="133"/>
      <c r="I2" s="133"/>
      <c r="J2" s="134"/>
    </row>
    <row r="3" spans="1:10" x14ac:dyDescent="0.25">
      <c r="A3" s="53"/>
      <c r="B3" s="54"/>
      <c r="C3" s="54"/>
      <c r="D3" s="54"/>
      <c r="E3" s="54"/>
      <c r="F3" s="54"/>
      <c r="G3" s="54"/>
      <c r="H3" s="54"/>
      <c r="I3" s="54"/>
      <c r="J3" s="55"/>
    </row>
    <row r="4" spans="1:10" ht="33.6" customHeight="1" x14ac:dyDescent="0.25">
      <c r="A4" s="135" t="s">
        <v>227</v>
      </c>
      <c r="B4" s="136"/>
      <c r="C4" s="136"/>
      <c r="D4" s="136"/>
      <c r="E4" s="137" t="s">
        <v>285</v>
      </c>
      <c r="F4" s="138"/>
      <c r="G4" s="56" t="s">
        <v>0</v>
      </c>
      <c r="H4" s="137" t="s">
        <v>286</v>
      </c>
      <c r="I4" s="138"/>
      <c r="J4" s="57"/>
    </row>
    <row r="5" spans="1:10" s="58" customFormat="1" ht="10.15" customHeight="1" x14ac:dyDescent="0.25">
      <c r="A5" s="139"/>
      <c r="B5" s="140"/>
      <c r="C5" s="140"/>
      <c r="D5" s="140"/>
      <c r="E5" s="140"/>
      <c r="F5" s="140"/>
      <c r="G5" s="140"/>
      <c r="H5" s="140"/>
      <c r="I5" s="140"/>
      <c r="J5" s="141"/>
    </row>
    <row r="6" spans="1:10" ht="20.45" customHeight="1" x14ac:dyDescent="0.25">
      <c r="A6" s="59"/>
      <c r="B6" s="60" t="s">
        <v>248</v>
      </c>
      <c r="C6" s="61"/>
      <c r="D6" s="61"/>
      <c r="E6" s="67" t="s">
        <v>287</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49" t="s">
        <v>250</v>
      </c>
      <c r="B10" s="150"/>
      <c r="C10" s="150"/>
      <c r="D10" s="150"/>
      <c r="E10" s="150"/>
      <c r="F10" s="150"/>
      <c r="G10" s="150"/>
      <c r="H10" s="150"/>
      <c r="I10" s="150"/>
      <c r="J10" s="69"/>
    </row>
    <row r="11" spans="1:10" ht="24.6" customHeight="1" x14ac:dyDescent="0.25">
      <c r="A11" s="151" t="s">
        <v>228</v>
      </c>
      <c r="B11" s="152"/>
      <c r="C11" s="144" t="s">
        <v>268</v>
      </c>
      <c r="D11" s="145"/>
      <c r="E11" s="70"/>
      <c r="F11" s="153" t="s">
        <v>251</v>
      </c>
      <c r="G11" s="143"/>
      <c r="H11" s="154" t="s">
        <v>269</v>
      </c>
      <c r="I11" s="155"/>
      <c r="J11" s="71"/>
    </row>
    <row r="12" spans="1:10" ht="14.45" customHeight="1" x14ac:dyDescent="0.25">
      <c r="A12" s="72"/>
      <c r="B12" s="73"/>
      <c r="C12" s="73"/>
      <c r="D12" s="73"/>
      <c r="E12" s="147"/>
      <c r="F12" s="147"/>
      <c r="G12" s="147"/>
      <c r="H12" s="147"/>
      <c r="I12" s="74"/>
      <c r="J12" s="71"/>
    </row>
    <row r="13" spans="1:10" ht="21" customHeight="1" x14ac:dyDescent="0.25">
      <c r="A13" s="142" t="s">
        <v>243</v>
      </c>
      <c r="B13" s="143"/>
      <c r="C13" s="144" t="s">
        <v>270</v>
      </c>
      <c r="D13" s="145"/>
      <c r="E13" s="146"/>
      <c r="F13" s="147"/>
      <c r="G13" s="147"/>
      <c r="H13" s="147"/>
      <c r="I13" s="74"/>
      <c r="J13" s="71"/>
    </row>
    <row r="14" spans="1:10" ht="10.9" customHeight="1" x14ac:dyDescent="0.25">
      <c r="A14" s="70"/>
      <c r="B14" s="74"/>
      <c r="C14" s="73"/>
      <c r="D14" s="73"/>
      <c r="E14" s="148"/>
      <c r="F14" s="148"/>
      <c r="G14" s="148"/>
      <c r="H14" s="148"/>
      <c r="I14" s="73"/>
      <c r="J14" s="75"/>
    </row>
    <row r="15" spans="1:10" ht="22.9" customHeight="1" x14ac:dyDescent="0.25">
      <c r="A15" s="142" t="s">
        <v>229</v>
      </c>
      <c r="B15" s="143"/>
      <c r="C15" s="144" t="s">
        <v>271</v>
      </c>
      <c r="D15" s="145"/>
      <c r="E15" s="162"/>
      <c r="F15" s="163"/>
      <c r="G15" s="76" t="s">
        <v>252</v>
      </c>
      <c r="H15" s="154" t="s">
        <v>272</v>
      </c>
      <c r="I15" s="155"/>
      <c r="J15" s="77"/>
    </row>
    <row r="16" spans="1:10" ht="10.9" customHeight="1" x14ac:dyDescent="0.25">
      <c r="A16" s="70"/>
      <c r="B16" s="74"/>
      <c r="C16" s="73"/>
      <c r="D16" s="73"/>
      <c r="E16" s="148"/>
      <c r="F16" s="148"/>
      <c r="G16" s="148"/>
      <c r="H16" s="148"/>
      <c r="I16" s="73"/>
      <c r="J16" s="75"/>
    </row>
    <row r="17" spans="1:10" ht="22.9" customHeight="1" x14ac:dyDescent="0.25">
      <c r="A17" s="78"/>
      <c r="B17" s="76" t="s">
        <v>253</v>
      </c>
      <c r="C17" s="144" t="s">
        <v>9</v>
      </c>
      <c r="D17" s="145"/>
      <c r="E17" s="79"/>
      <c r="F17" s="79"/>
      <c r="G17" s="79"/>
      <c r="H17" s="79"/>
      <c r="I17" s="79"/>
      <c r="J17" s="77"/>
    </row>
    <row r="18" spans="1:10" x14ac:dyDescent="0.25">
      <c r="A18" s="156"/>
      <c r="B18" s="157"/>
      <c r="C18" s="148"/>
      <c r="D18" s="148"/>
      <c r="E18" s="148"/>
      <c r="F18" s="148"/>
      <c r="G18" s="148"/>
      <c r="H18" s="148"/>
      <c r="I18" s="73"/>
      <c r="J18" s="75"/>
    </row>
    <row r="19" spans="1:10" x14ac:dyDescent="0.25">
      <c r="A19" s="151" t="s">
        <v>230</v>
      </c>
      <c r="B19" s="158"/>
      <c r="C19" s="159" t="s">
        <v>273</v>
      </c>
      <c r="D19" s="160"/>
      <c r="E19" s="160"/>
      <c r="F19" s="160"/>
      <c r="G19" s="160"/>
      <c r="H19" s="160"/>
      <c r="I19" s="160"/>
      <c r="J19" s="161"/>
    </row>
    <row r="20" spans="1:10" x14ac:dyDescent="0.25">
      <c r="A20" s="72"/>
      <c r="B20" s="73"/>
      <c r="C20" s="80"/>
      <c r="D20" s="73"/>
      <c r="E20" s="148"/>
      <c r="F20" s="148"/>
      <c r="G20" s="148"/>
      <c r="H20" s="148"/>
      <c r="I20" s="73"/>
      <c r="J20" s="75"/>
    </row>
    <row r="21" spans="1:10" x14ac:dyDescent="0.25">
      <c r="A21" s="151" t="s">
        <v>231</v>
      </c>
      <c r="B21" s="158"/>
      <c r="C21" s="154">
        <v>10000</v>
      </c>
      <c r="D21" s="155"/>
      <c r="E21" s="148"/>
      <c r="F21" s="148"/>
      <c r="G21" s="159" t="s">
        <v>274</v>
      </c>
      <c r="H21" s="160"/>
      <c r="I21" s="160"/>
      <c r="J21" s="161"/>
    </row>
    <row r="22" spans="1:10" x14ac:dyDescent="0.25">
      <c r="A22" s="72"/>
      <c r="B22" s="73"/>
      <c r="C22" s="73"/>
      <c r="D22" s="73"/>
      <c r="E22" s="148"/>
      <c r="F22" s="148"/>
      <c r="G22" s="148"/>
      <c r="H22" s="148"/>
      <c r="I22" s="73"/>
      <c r="J22" s="75"/>
    </row>
    <row r="23" spans="1:10" x14ac:dyDescent="0.25">
      <c r="A23" s="151" t="s">
        <v>232</v>
      </c>
      <c r="B23" s="158"/>
      <c r="C23" s="159" t="s">
        <v>275</v>
      </c>
      <c r="D23" s="160"/>
      <c r="E23" s="160"/>
      <c r="F23" s="160"/>
      <c r="G23" s="160"/>
      <c r="H23" s="160"/>
      <c r="I23" s="160"/>
      <c r="J23" s="161"/>
    </row>
    <row r="24" spans="1:10" x14ac:dyDescent="0.25">
      <c r="A24" s="72"/>
      <c r="B24" s="73"/>
      <c r="C24" s="73"/>
      <c r="D24" s="73"/>
      <c r="E24" s="148"/>
      <c r="F24" s="148"/>
      <c r="G24" s="148"/>
      <c r="H24" s="148"/>
      <c r="I24" s="73"/>
      <c r="J24" s="75"/>
    </row>
    <row r="25" spans="1:10" x14ac:dyDescent="0.25">
      <c r="A25" s="151" t="s">
        <v>233</v>
      </c>
      <c r="B25" s="158"/>
      <c r="C25" s="165" t="s">
        <v>276</v>
      </c>
      <c r="D25" s="166"/>
      <c r="E25" s="166"/>
      <c r="F25" s="166"/>
      <c r="G25" s="166"/>
      <c r="H25" s="166"/>
      <c r="I25" s="166"/>
      <c r="J25" s="167"/>
    </row>
    <row r="26" spans="1:10" x14ac:dyDescent="0.25">
      <c r="A26" s="72"/>
      <c r="B26" s="73"/>
      <c r="C26" s="80"/>
      <c r="D26" s="73"/>
      <c r="E26" s="148"/>
      <c r="F26" s="148"/>
      <c r="G26" s="148"/>
      <c r="H26" s="148"/>
      <c r="I26" s="73"/>
      <c r="J26" s="75"/>
    </row>
    <row r="27" spans="1:10" x14ac:dyDescent="0.25">
      <c r="A27" s="151" t="s">
        <v>234</v>
      </c>
      <c r="B27" s="158"/>
      <c r="C27" s="165" t="s">
        <v>277</v>
      </c>
      <c r="D27" s="166"/>
      <c r="E27" s="166"/>
      <c r="F27" s="166"/>
      <c r="G27" s="166"/>
      <c r="H27" s="166"/>
      <c r="I27" s="166"/>
      <c r="J27" s="167"/>
    </row>
    <row r="28" spans="1:10" ht="13.9" customHeight="1" x14ac:dyDescent="0.25">
      <c r="A28" s="72"/>
      <c r="B28" s="73"/>
      <c r="C28" s="80"/>
      <c r="D28" s="73"/>
      <c r="E28" s="148"/>
      <c r="F28" s="148"/>
      <c r="G28" s="148"/>
      <c r="H28" s="148"/>
      <c r="I28" s="73"/>
      <c r="J28" s="75"/>
    </row>
    <row r="29" spans="1:10" ht="22.9" customHeight="1" x14ac:dyDescent="0.25">
      <c r="A29" s="142" t="s">
        <v>244</v>
      </c>
      <c r="B29" s="158"/>
      <c r="C29" s="81">
        <v>25</v>
      </c>
      <c r="D29" s="82"/>
      <c r="E29" s="164"/>
      <c r="F29" s="164"/>
      <c r="G29" s="164"/>
      <c r="H29" s="164"/>
      <c r="I29" s="83"/>
      <c r="J29" s="84"/>
    </row>
    <row r="30" spans="1:10" x14ac:dyDescent="0.25">
      <c r="A30" s="72"/>
      <c r="B30" s="73"/>
      <c r="C30" s="73"/>
      <c r="D30" s="73"/>
      <c r="E30" s="148"/>
      <c r="F30" s="148"/>
      <c r="G30" s="148"/>
      <c r="H30" s="148"/>
      <c r="I30" s="83"/>
      <c r="J30" s="84"/>
    </row>
    <row r="31" spans="1:10" x14ac:dyDescent="0.25">
      <c r="A31" s="151" t="s">
        <v>235</v>
      </c>
      <c r="B31" s="158"/>
      <c r="C31" s="97" t="s">
        <v>255</v>
      </c>
      <c r="D31" s="168" t="s">
        <v>254</v>
      </c>
      <c r="E31" s="169"/>
      <c r="F31" s="169"/>
      <c r="G31" s="169"/>
      <c r="H31" s="85"/>
      <c r="I31" s="86" t="s">
        <v>255</v>
      </c>
      <c r="J31" s="87" t="s">
        <v>256</v>
      </c>
    </row>
    <row r="32" spans="1:10" x14ac:dyDescent="0.25">
      <c r="A32" s="151"/>
      <c r="B32" s="158"/>
      <c r="C32" s="88"/>
      <c r="D32" s="56"/>
      <c r="E32" s="163"/>
      <c r="F32" s="163"/>
      <c r="G32" s="163"/>
      <c r="H32" s="163"/>
      <c r="I32" s="83"/>
      <c r="J32" s="84"/>
    </row>
    <row r="33" spans="1:10" x14ac:dyDescent="0.25">
      <c r="A33" s="151" t="s">
        <v>245</v>
      </c>
      <c r="B33" s="158"/>
      <c r="C33" s="81" t="s">
        <v>258</v>
      </c>
      <c r="D33" s="168" t="s">
        <v>257</v>
      </c>
      <c r="E33" s="169"/>
      <c r="F33" s="169"/>
      <c r="G33" s="169"/>
      <c r="H33" s="79"/>
      <c r="I33" s="86" t="s">
        <v>258</v>
      </c>
      <c r="J33" s="87" t="s">
        <v>259</v>
      </c>
    </row>
    <row r="34" spans="1:10" x14ac:dyDescent="0.25">
      <c r="A34" s="72"/>
      <c r="B34" s="73"/>
      <c r="C34" s="73"/>
      <c r="D34" s="73"/>
      <c r="E34" s="148"/>
      <c r="F34" s="148"/>
      <c r="G34" s="148"/>
      <c r="H34" s="148"/>
      <c r="I34" s="73"/>
      <c r="J34" s="75"/>
    </row>
    <row r="35" spans="1:10" x14ac:dyDescent="0.25">
      <c r="A35" s="168" t="s">
        <v>246</v>
      </c>
      <c r="B35" s="169"/>
      <c r="C35" s="169"/>
      <c r="D35" s="169"/>
      <c r="E35" s="169" t="s">
        <v>236</v>
      </c>
      <c r="F35" s="169"/>
      <c r="G35" s="169"/>
      <c r="H35" s="169"/>
      <c r="I35" s="169"/>
      <c r="J35" s="89" t="s">
        <v>237</v>
      </c>
    </row>
    <row r="36" spans="1:10" x14ac:dyDescent="0.25">
      <c r="A36" s="72"/>
      <c r="B36" s="73"/>
      <c r="C36" s="73"/>
      <c r="D36" s="73"/>
      <c r="E36" s="148"/>
      <c r="F36" s="148"/>
      <c r="G36" s="148"/>
      <c r="H36" s="148"/>
      <c r="I36" s="73"/>
      <c r="J36" s="84"/>
    </row>
    <row r="37" spans="1:10" x14ac:dyDescent="0.25">
      <c r="A37" s="174" t="s">
        <v>283</v>
      </c>
      <c r="B37" s="175"/>
      <c r="C37" s="175"/>
      <c r="D37" s="176"/>
      <c r="E37" s="174" t="s">
        <v>284</v>
      </c>
      <c r="F37" s="175"/>
      <c r="G37" s="175"/>
      <c r="H37" s="175"/>
      <c r="I37" s="176"/>
      <c r="J37" s="90">
        <v>5316081</v>
      </c>
    </row>
    <row r="38" spans="1:10" x14ac:dyDescent="0.25">
      <c r="A38" s="72"/>
      <c r="B38" s="73"/>
      <c r="C38" s="80"/>
      <c r="D38" s="173"/>
      <c r="E38" s="173"/>
      <c r="F38" s="173"/>
      <c r="G38" s="173"/>
      <c r="H38" s="173"/>
      <c r="I38" s="173"/>
      <c r="J38" s="75"/>
    </row>
    <row r="39" spans="1:10" x14ac:dyDescent="0.25">
      <c r="A39" s="170"/>
      <c r="B39" s="171"/>
      <c r="C39" s="171"/>
      <c r="D39" s="172"/>
      <c r="E39" s="170"/>
      <c r="F39" s="171"/>
      <c r="G39" s="171"/>
      <c r="H39" s="171"/>
      <c r="I39" s="172"/>
      <c r="J39" s="81"/>
    </row>
    <row r="40" spans="1:10" x14ac:dyDescent="0.25">
      <c r="A40" s="72"/>
      <c r="B40" s="73"/>
      <c r="C40" s="80"/>
      <c r="D40" s="91"/>
      <c r="E40" s="173"/>
      <c r="F40" s="173"/>
      <c r="G40" s="173"/>
      <c r="H40" s="173"/>
      <c r="I40" s="74"/>
      <c r="J40" s="75"/>
    </row>
    <row r="41" spans="1:10" x14ac:dyDescent="0.25">
      <c r="A41" s="170"/>
      <c r="B41" s="171"/>
      <c r="C41" s="171"/>
      <c r="D41" s="172"/>
      <c r="E41" s="170"/>
      <c r="F41" s="171"/>
      <c r="G41" s="171"/>
      <c r="H41" s="171"/>
      <c r="I41" s="172"/>
      <c r="J41" s="81"/>
    </row>
    <row r="42" spans="1:10" x14ac:dyDescent="0.25">
      <c r="A42" s="72"/>
      <c r="B42" s="73"/>
      <c r="C42" s="80"/>
      <c r="D42" s="91"/>
      <c r="E42" s="173"/>
      <c r="F42" s="173"/>
      <c r="G42" s="173"/>
      <c r="H42" s="173"/>
      <c r="I42" s="74"/>
      <c r="J42" s="75"/>
    </row>
    <row r="43" spans="1:10" x14ac:dyDescent="0.25">
      <c r="A43" s="170"/>
      <c r="B43" s="171"/>
      <c r="C43" s="171"/>
      <c r="D43" s="172"/>
      <c r="E43" s="170"/>
      <c r="F43" s="171"/>
      <c r="G43" s="171"/>
      <c r="H43" s="171"/>
      <c r="I43" s="172"/>
      <c r="J43" s="81"/>
    </row>
    <row r="44" spans="1:10" x14ac:dyDescent="0.25">
      <c r="A44" s="92"/>
      <c r="B44" s="80"/>
      <c r="C44" s="177"/>
      <c r="D44" s="177"/>
      <c r="E44" s="148"/>
      <c r="F44" s="148"/>
      <c r="G44" s="177"/>
      <c r="H44" s="177"/>
      <c r="I44" s="177"/>
      <c r="J44" s="75"/>
    </row>
    <row r="45" spans="1:10" x14ac:dyDescent="0.25">
      <c r="A45" s="170"/>
      <c r="B45" s="171"/>
      <c r="C45" s="171"/>
      <c r="D45" s="172"/>
      <c r="E45" s="170"/>
      <c r="F45" s="171"/>
      <c r="G45" s="171"/>
      <c r="H45" s="171"/>
      <c r="I45" s="172"/>
      <c r="J45" s="81"/>
    </row>
    <row r="46" spans="1:10" x14ac:dyDescent="0.25">
      <c r="A46" s="92"/>
      <c r="B46" s="80"/>
      <c r="C46" s="80"/>
      <c r="D46" s="73"/>
      <c r="E46" s="178"/>
      <c r="F46" s="178"/>
      <c r="G46" s="177"/>
      <c r="H46" s="177"/>
      <c r="I46" s="73"/>
      <c r="J46" s="75"/>
    </row>
    <row r="47" spans="1:10" x14ac:dyDescent="0.25">
      <c r="A47" s="170"/>
      <c r="B47" s="171"/>
      <c r="C47" s="171"/>
      <c r="D47" s="172"/>
      <c r="E47" s="170"/>
      <c r="F47" s="171"/>
      <c r="G47" s="171"/>
      <c r="H47" s="171"/>
      <c r="I47" s="172"/>
      <c r="J47" s="81"/>
    </row>
    <row r="48" spans="1:10" x14ac:dyDescent="0.25">
      <c r="A48" s="92"/>
      <c r="B48" s="80"/>
      <c r="C48" s="80"/>
      <c r="D48" s="73"/>
      <c r="E48" s="148"/>
      <c r="F48" s="148"/>
      <c r="G48" s="177"/>
      <c r="H48" s="177"/>
      <c r="I48" s="73"/>
      <c r="J48" s="93" t="s">
        <v>260</v>
      </c>
    </row>
    <row r="49" spans="1:10" x14ac:dyDescent="0.25">
      <c r="A49" s="92"/>
      <c r="B49" s="80"/>
      <c r="C49" s="80"/>
      <c r="D49" s="73"/>
      <c r="E49" s="148"/>
      <c r="F49" s="148"/>
      <c r="G49" s="177"/>
      <c r="H49" s="177"/>
      <c r="I49" s="73"/>
      <c r="J49" s="93" t="s">
        <v>261</v>
      </c>
    </row>
    <row r="50" spans="1:10" ht="20.25" customHeight="1" x14ac:dyDescent="0.25">
      <c r="A50" s="142" t="s">
        <v>238</v>
      </c>
      <c r="B50" s="153"/>
      <c r="C50" s="154" t="s">
        <v>260</v>
      </c>
      <c r="D50" s="155"/>
      <c r="E50" s="183" t="s">
        <v>262</v>
      </c>
      <c r="F50" s="184"/>
      <c r="G50" s="159" t="s">
        <v>278</v>
      </c>
      <c r="H50" s="160"/>
      <c r="I50" s="160"/>
      <c r="J50" s="161"/>
    </row>
    <row r="51" spans="1:10" x14ac:dyDescent="0.25">
      <c r="A51" s="92"/>
      <c r="B51" s="80"/>
      <c r="C51" s="177"/>
      <c r="D51" s="177"/>
      <c r="E51" s="148"/>
      <c r="F51" s="148"/>
      <c r="G51" s="185" t="s">
        <v>263</v>
      </c>
      <c r="H51" s="185"/>
      <c r="I51" s="185"/>
      <c r="J51" s="64"/>
    </row>
    <row r="52" spans="1:10" ht="13.9" customHeight="1" x14ac:dyDescent="0.25">
      <c r="A52" s="142" t="s">
        <v>239</v>
      </c>
      <c r="B52" s="153"/>
      <c r="C52" s="159" t="s">
        <v>281</v>
      </c>
      <c r="D52" s="160"/>
      <c r="E52" s="160"/>
      <c r="F52" s="160"/>
      <c r="G52" s="160"/>
      <c r="H52" s="160"/>
      <c r="I52" s="160"/>
      <c r="J52" s="161"/>
    </row>
    <row r="53" spans="1:10" x14ac:dyDescent="0.25">
      <c r="A53" s="72"/>
      <c r="B53" s="73"/>
      <c r="C53" s="164" t="s">
        <v>240</v>
      </c>
      <c r="D53" s="164"/>
      <c r="E53" s="164"/>
      <c r="F53" s="164"/>
      <c r="G53" s="164"/>
      <c r="H53" s="164"/>
      <c r="I53" s="164"/>
      <c r="J53" s="75"/>
    </row>
    <row r="54" spans="1:10" x14ac:dyDescent="0.25">
      <c r="A54" s="142" t="s">
        <v>241</v>
      </c>
      <c r="B54" s="153"/>
      <c r="C54" s="179" t="s">
        <v>279</v>
      </c>
      <c r="D54" s="180"/>
      <c r="E54" s="181"/>
      <c r="F54" s="148"/>
      <c r="G54" s="148"/>
      <c r="H54" s="169"/>
      <c r="I54" s="169"/>
      <c r="J54" s="182"/>
    </row>
    <row r="55" spans="1:10" x14ac:dyDescent="0.25">
      <c r="A55" s="72"/>
      <c r="B55" s="73"/>
      <c r="C55" s="80"/>
      <c r="D55" s="73"/>
      <c r="E55" s="148"/>
      <c r="F55" s="148"/>
      <c r="G55" s="148"/>
      <c r="H55" s="148"/>
      <c r="I55" s="73"/>
      <c r="J55" s="75"/>
    </row>
    <row r="56" spans="1:10" ht="14.45" customHeight="1" x14ac:dyDescent="0.25">
      <c r="A56" s="142" t="s">
        <v>233</v>
      </c>
      <c r="B56" s="153"/>
      <c r="C56" s="191" t="s">
        <v>282</v>
      </c>
      <c r="D56" s="187"/>
      <c r="E56" s="187"/>
      <c r="F56" s="187"/>
      <c r="G56" s="187"/>
      <c r="H56" s="187"/>
      <c r="I56" s="187"/>
      <c r="J56" s="188"/>
    </row>
    <row r="57" spans="1:10" x14ac:dyDescent="0.25">
      <c r="A57" s="72"/>
      <c r="B57" s="73"/>
      <c r="C57" s="73"/>
      <c r="D57" s="73"/>
      <c r="E57" s="148"/>
      <c r="F57" s="148"/>
      <c r="G57" s="148"/>
      <c r="H57" s="148"/>
      <c r="I57" s="73"/>
      <c r="J57" s="75"/>
    </row>
    <row r="58" spans="1:10" x14ac:dyDescent="0.25">
      <c r="A58" s="142" t="s">
        <v>264</v>
      </c>
      <c r="B58" s="153"/>
      <c r="C58" s="186"/>
      <c r="D58" s="187"/>
      <c r="E58" s="187"/>
      <c r="F58" s="187"/>
      <c r="G58" s="187"/>
      <c r="H58" s="187"/>
      <c r="I58" s="187"/>
      <c r="J58" s="188"/>
    </row>
    <row r="59" spans="1:10" ht="14.45" customHeight="1" x14ac:dyDescent="0.25">
      <c r="A59" s="72"/>
      <c r="B59" s="73"/>
      <c r="C59" s="189" t="s">
        <v>265</v>
      </c>
      <c r="D59" s="189"/>
      <c r="E59" s="189"/>
      <c r="F59" s="189"/>
      <c r="G59" s="73"/>
      <c r="H59" s="73"/>
      <c r="I59" s="73"/>
      <c r="J59" s="75"/>
    </row>
    <row r="60" spans="1:10" x14ac:dyDescent="0.25">
      <c r="A60" s="142" t="s">
        <v>266</v>
      </c>
      <c r="B60" s="153"/>
      <c r="C60" s="186"/>
      <c r="D60" s="187"/>
      <c r="E60" s="187"/>
      <c r="F60" s="187"/>
      <c r="G60" s="187"/>
      <c r="H60" s="187"/>
      <c r="I60" s="187"/>
      <c r="J60" s="188"/>
    </row>
    <row r="61" spans="1:10" ht="14.45" customHeight="1" x14ac:dyDescent="0.25">
      <c r="A61" s="94"/>
      <c r="B61" s="95"/>
      <c r="C61" s="190" t="s">
        <v>267</v>
      </c>
      <c r="D61" s="190"/>
      <c r="E61" s="190"/>
      <c r="F61" s="190"/>
      <c r="G61" s="190"/>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4"/>
  <sheetViews>
    <sheetView zoomScale="115" zoomScaleNormal="115" zoomScaleSheetLayoutView="100" workbookViewId="0">
      <selection activeCell="A3" sqref="A3:I3"/>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2" width="14.28515625" customWidth="1"/>
    <col min="14" max="16384" width="8.85546875" style="1"/>
  </cols>
  <sheetData>
    <row r="1" spans="1:10" x14ac:dyDescent="0.2">
      <c r="A1" s="203" t="s">
        <v>1</v>
      </c>
      <c r="B1" s="204"/>
      <c r="C1" s="204"/>
      <c r="D1" s="204"/>
      <c r="E1" s="204"/>
      <c r="F1" s="204"/>
      <c r="G1" s="204"/>
      <c r="H1" s="204"/>
      <c r="I1" s="204"/>
    </row>
    <row r="2" spans="1:10" x14ac:dyDescent="0.2">
      <c r="A2" s="205" t="s">
        <v>288</v>
      </c>
      <c r="B2" s="206"/>
      <c r="C2" s="206"/>
      <c r="D2" s="206"/>
      <c r="E2" s="206"/>
      <c r="F2" s="206"/>
      <c r="G2" s="206"/>
      <c r="H2" s="206"/>
      <c r="I2" s="206"/>
    </row>
    <row r="3" spans="1:10" x14ac:dyDescent="0.2">
      <c r="A3" s="207" t="s">
        <v>14</v>
      </c>
      <c r="B3" s="208"/>
      <c r="C3" s="208"/>
      <c r="D3" s="208"/>
      <c r="E3" s="208"/>
      <c r="F3" s="208"/>
      <c r="G3" s="208"/>
      <c r="H3" s="208"/>
      <c r="I3" s="208"/>
    </row>
    <row r="4" spans="1:10" x14ac:dyDescent="0.2">
      <c r="A4" s="210" t="s">
        <v>280</v>
      </c>
      <c r="B4" s="211"/>
      <c r="C4" s="211"/>
      <c r="D4" s="211"/>
      <c r="E4" s="211"/>
      <c r="F4" s="211"/>
      <c r="G4" s="211"/>
      <c r="H4" s="211"/>
      <c r="I4" s="212"/>
    </row>
    <row r="5" spans="1:10" ht="56.25" x14ac:dyDescent="0.2">
      <c r="A5" s="196" t="s">
        <v>2</v>
      </c>
      <c r="B5" s="197"/>
      <c r="C5" s="197"/>
      <c r="D5" s="197"/>
      <c r="E5" s="197"/>
      <c r="F5" s="197"/>
      <c r="G5" s="2" t="s">
        <v>4</v>
      </c>
      <c r="H5" s="4" t="s">
        <v>210</v>
      </c>
      <c r="I5" s="4" t="s">
        <v>211</v>
      </c>
    </row>
    <row r="6" spans="1:10" x14ac:dyDescent="0.2">
      <c r="A6" s="194">
        <v>1</v>
      </c>
      <c r="B6" s="195"/>
      <c r="C6" s="195"/>
      <c r="D6" s="195"/>
      <c r="E6" s="195"/>
      <c r="F6" s="195"/>
      <c r="G6" s="3">
        <v>2</v>
      </c>
      <c r="H6" s="4">
        <v>3</v>
      </c>
      <c r="I6" s="4">
        <v>4</v>
      </c>
    </row>
    <row r="7" spans="1:10" x14ac:dyDescent="0.2">
      <c r="A7" s="198" t="s">
        <v>43</v>
      </c>
      <c r="B7" s="199"/>
      <c r="C7" s="199"/>
      <c r="D7" s="199"/>
      <c r="E7" s="199"/>
      <c r="F7" s="199"/>
      <c r="G7" s="199"/>
      <c r="H7" s="199"/>
      <c r="I7" s="199"/>
    </row>
    <row r="8" spans="1:10" x14ac:dyDescent="0.2">
      <c r="A8" s="200" t="s">
        <v>16</v>
      </c>
      <c r="B8" s="201"/>
      <c r="C8" s="201"/>
      <c r="D8" s="201"/>
      <c r="E8" s="201"/>
      <c r="F8" s="201"/>
      <c r="G8" s="5">
        <v>1</v>
      </c>
      <c r="H8" s="29">
        <f>H9+H10+H16+H19</f>
        <v>26669627</v>
      </c>
      <c r="I8" s="29">
        <f>I9+I10+I16+I19</f>
        <v>26655560</v>
      </c>
      <c r="J8" s="99"/>
    </row>
    <row r="9" spans="1:10" x14ac:dyDescent="0.2">
      <c r="A9" s="192" t="s">
        <v>17</v>
      </c>
      <c r="B9" s="193"/>
      <c r="C9" s="193"/>
      <c r="D9" s="193"/>
      <c r="E9" s="193"/>
      <c r="F9" s="193"/>
      <c r="G9" s="6">
        <v>2</v>
      </c>
      <c r="H9" s="30">
        <v>918751</v>
      </c>
      <c r="I9" s="30">
        <v>891127</v>
      </c>
      <c r="J9" s="99"/>
    </row>
    <row r="10" spans="1:10" x14ac:dyDescent="0.2">
      <c r="A10" s="200" t="s">
        <v>18</v>
      </c>
      <c r="B10" s="201"/>
      <c r="C10" s="201"/>
      <c r="D10" s="201"/>
      <c r="E10" s="201"/>
      <c r="F10" s="201"/>
      <c r="G10" s="5">
        <v>3</v>
      </c>
      <c r="H10" s="29">
        <f>H11+H12+H13+H14+H15</f>
        <v>4202560</v>
      </c>
      <c r="I10" s="29">
        <f>I11+I12+I13+I14+I15</f>
        <v>4216117</v>
      </c>
      <c r="J10" s="99"/>
    </row>
    <row r="11" spans="1:10" x14ac:dyDescent="0.2">
      <c r="A11" s="193" t="s">
        <v>19</v>
      </c>
      <c r="B11" s="193"/>
      <c r="C11" s="193"/>
      <c r="D11" s="193"/>
      <c r="E11" s="193"/>
      <c r="F11" s="193"/>
      <c r="G11" s="7">
        <v>4</v>
      </c>
      <c r="H11" s="31">
        <v>2837671</v>
      </c>
      <c r="I11" s="31">
        <v>2673538</v>
      </c>
      <c r="J11" s="99"/>
    </row>
    <row r="12" spans="1:10" x14ac:dyDescent="0.2">
      <c r="A12" s="193" t="s">
        <v>20</v>
      </c>
      <c r="B12" s="193"/>
      <c r="C12" s="193"/>
      <c r="D12" s="193"/>
      <c r="E12" s="193"/>
      <c r="F12" s="193"/>
      <c r="G12" s="7">
        <v>5</v>
      </c>
      <c r="H12" s="31">
        <v>742389</v>
      </c>
      <c r="I12" s="31">
        <v>705511</v>
      </c>
      <c r="J12" s="99"/>
    </row>
    <row r="13" spans="1:10" x14ac:dyDescent="0.2">
      <c r="A13" s="193" t="s">
        <v>21</v>
      </c>
      <c r="B13" s="193"/>
      <c r="C13" s="193"/>
      <c r="D13" s="193"/>
      <c r="E13" s="193"/>
      <c r="F13" s="193"/>
      <c r="G13" s="7">
        <v>6</v>
      </c>
      <c r="H13" s="31">
        <v>179851</v>
      </c>
      <c r="I13" s="31">
        <v>190924</v>
      </c>
      <c r="J13" s="99"/>
    </row>
    <row r="14" spans="1:10" x14ac:dyDescent="0.2">
      <c r="A14" s="193" t="s">
        <v>22</v>
      </c>
      <c r="B14" s="193"/>
      <c r="C14" s="193"/>
      <c r="D14" s="193"/>
      <c r="E14" s="193"/>
      <c r="F14" s="193"/>
      <c r="G14" s="7">
        <v>7</v>
      </c>
      <c r="H14" s="31">
        <v>442649</v>
      </c>
      <c r="I14" s="31">
        <v>636710</v>
      </c>
      <c r="J14" s="99"/>
    </row>
    <row r="15" spans="1:10" x14ac:dyDescent="0.2">
      <c r="A15" s="193" t="s">
        <v>23</v>
      </c>
      <c r="B15" s="193"/>
      <c r="C15" s="193"/>
      <c r="D15" s="193"/>
      <c r="E15" s="193"/>
      <c r="F15" s="193"/>
      <c r="G15" s="7">
        <v>8</v>
      </c>
      <c r="H15" s="31">
        <v>0</v>
      </c>
      <c r="I15" s="31">
        <v>9434</v>
      </c>
      <c r="J15" s="99"/>
    </row>
    <row r="16" spans="1:10" x14ac:dyDescent="0.2">
      <c r="A16" s="200" t="s">
        <v>24</v>
      </c>
      <c r="B16" s="201"/>
      <c r="C16" s="201"/>
      <c r="D16" s="201"/>
      <c r="E16" s="201"/>
      <c r="F16" s="201"/>
      <c r="G16" s="5">
        <v>9</v>
      </c>
      <c r="H16" s="29">
        <f>H17+H18</f>
        <v>21548316</v>
      </c>
      <c r="I16" s="29">
        <f>I17+I18</f>
        <v>21548316</v>
      </c>
      <c r="J16" s="99"/>
    </row>
    <row r="17" spans="1:10" x14ac:dyDescent="0.2">
      <c r="A17" s="209" t="s">
        <v>25</v>
      </c>
      <c r="B17" s="193"/>
      <c r="C17" s="193"/>
      <c r="D17" s="193"/>
      <c r="E17" s="193"/>
      <c r="F17" s="193"/>
      <c r="G17" s="8">
        <v>10</v>
      </c>
      <c r="H17" s="31">
        <v>19400367</v>
      </c>
      <c r="I17" s="31">
        <v>19400367</v>
      </c>
      <c r="J17" s="99"/>
    </row>
    <row r="18" spans="1:10" x14ac:dyDescent="0.2">
      <c r="A18" s="209" t="s">
        <v>26</v>
      </c>
      <c r="B18" s="193"/>
      <c r="C18" s="193"/>
      <c r="D18" s="193"/>
      <c r="E18" s="193"/>
      <c r="F18" s="193"/>
      <c r="G18" s="8">
        <v>11</v>
      </c>
      <c r="H18" s="31">
        <v>2147949</v>
      </c>
      <c r="I18" s="31">
        <v>2147949</v>
      </c>
      <c r="J18" s="99"/>
    </row>
    <row r="19" spans="1:10" x14ac:dyDescent="0.2">
      <c r="A19" s="192" t="s">
        <v>15</v>
      </c>
      <c r="B19" s="193"/>
      <c r="C19" s="193"/>
      <c r="D19" s="193"/>
      <c r="E19" s="193"/>
      <c r="F19" s="193"/>
      <c r="G19" s="6">
        <v>12</v>
      </c>
      <c r="H19" s="31">
        <v>0</v>
      </c>
      <c r="I19" s="31">
        <v>0</v>
      </c>
      <c r="J19" s="99"/>
    </row>
    <row r="20" spans="1:10" x14ac:dyDescent="0.2">
      <c r="A20" s="200" t="s">
        <v>27</v>
      </c>
      <c r="B20" s="201"/>
      <c r="C20" s="201"/>
      <c r="D20" s="201"/>
      <c r="E20" s="201"/>
      <c r="F20" s="201"/>
      <c r="G20" s="5">
        <v>13</v>
      </c>
      <c r="H20" s="29">
        <f>+H21+H27+H31</f>
        <v>24681493</v>
      </c>
      <c r="I20" s="29">
        <f>+I21+I27+I31</f>
        <v>23957770</v>
      </c>
      <c r="J20" s="99"/>
    </row>
    <row r="21" spans="1:10" x14ac:dyDescent="0.2">
      <c r="A21" s="200" t="s">
        <v>28</v>
      </c>
      <c r="B21" s="201"/>
      <c r="C21" s="201"/>
      <c r="D21" s="201"/>
      <c r="E21" s="201"/>
      <c r="F21" s="201"/>
      <c r="G21" s="5">
        <v>14</v>
      </c>
      <c r="H21" s="29">
        <f>H22+H23+H24+H25+H26</f>
        <v>2334007</v>
      </c>
      <c r="I21" s="29">
        <f>I22+I23+I24+I25+I26</f>
        <v>1880317</v>
      </c>
      <c r="J21" s="99"/>
    </row>
    <row r="22" spans="1:10" x14ac:dyDescent="0.2">
      <c r="A22" s="193" t="s">
        <v>29</v>
      </c>
      <c r="B22" s="193"/>
      <c r="C22" s="193"/>
      <c r="D22" s="193"/>
      <c r="E22" s="193"/>
      <c r="F22" s="193"/>
      <c r="G22" s="7">
        <v>15</v>
      </c>
      <c r="H22" s="31">
        <v>1722654</v>
      </c>
      <c r="I22" s="31">
        <v>1152998</v>
      </c>
      <c r="J22" s="99"/>
    </row>
    <row r="23" spans="1:10" x14ac:dyDescent="0.2">
      <c r="A23" s="193" t="s">
        <v>30</v>
      </c>
      <c r="B23" s="193"/>
      <c r="C23" s="193"/>
      <c r="D23" s="193"/>
      <c r="E23" s="193"/>
      <c r="F23" s="193"/>
      <c r="G23" s="7">
        <v>16</v>
      </c>
      <c r="H23" s="31">
        <v>524</v>
      </c>
      <c r="I23" s="31">
        <v>8525</v>
      </c>
      <c r="J23" s="99"/>
    </row>
    <row r="24" spans="1:10" x14ac:dyDescent="0.2">
      <c r="A24" s="193" t="s">
        <v>31</v>
      </c>
      <c r="B24" s="193"/>
      <c r="C24" s="193"/>
      <c r="D24" s="193"/>
      <c r="E24" s="193"/>
      <c r="F24" s="193"/>
      <c r="G24" s="7">
        <v>17</v>
      </c>
      <c r="H24" s="31">
        <v>8284</v>
      </c>
      <c r="I24" s="31">
        <v>88179</v>
      </c>
      <c r="J24" s="99"/>
    </row>
    <row r="25" spans="1:10" x14ac:dyDescent="0.2">
      <c r="A25" s="193" t="s">
        <v>32</v>
      </c>
      <c r="B25" s="193"/>
      <c r="C25" s="193"/>
      <c r="D25" s="193"/>
      <c r="E25" s="193"/>
      <c r="F25" s="193"/>
      <c r="G25" s="7">
        <v>18</v>
      </c>
      <c r="H25" s="31">
        <v>5638</v>
      </c>
      <c r="I25" s="31">
        <v>27390</v>
      </c>
      <c r="J25" s="99"/>
    </row>
    <row r="26" spans="1:10" x14ac:dyDescent="0.2">
      <c r="A26" s="193" t="s">
        <v>33</v>
      </c>
      <c r="B26" s="193"/>
      <c r="C26" s="193"/>
      <c r="D26" s="193"/>
      <c r="E26" s="193"/>
      <c r="F26" s="193"/>
      <c r="G26" s="7">
        <v>19</v>
      </c>
      <c r="H26" s="31">
        <v>596907</v>
      </c>
      <c r="I26" s="31">
        <v>603225</v>
      </c>
      <c r="J26" s="99"/>
    </row>
    <row r="27" spans="1:10" x14ac:dyDescent="0.2">
      <c r="A27" s="200" t="s">
        <v>34</v>
      </c>
      <c r="B27" s="200"/>
      <c r="C27" s="200"/>
      <c r="D27" s="200"/>
      <c r="E27" s="200"/>
      <c r="F27" s="200"/>
      <c r="G27" s="9">
        <v>20</v>
      </c>
      <c r="H27" s="29">
        <f>H28+H29+H30</f>
        <v>18985735</v>
      </c>
      <c r="I27" s="29">
        <f>I28+I29+I30</f>
        <v>18742822</v>
      </c>
      <c r="J27" s="99"/>
    </row>
    <row r="28" spans="1:10" x14ac:dyDescent="0.2">
      <c r="A28" s="193" t="s">
        <v>35</v>
      </c>
      <c r="B28" s="193"/>
      <c r="C28" s="193"/>
      <c r="D28" s="193"/>
      <c r="E28" s="193"/>
      <c r="F28" s="193"/>
      <c r="G28" s="7">
        <v>21</v>
      </c>
      <c r="H28" s="31">
        <v>4506448</v>
      </c>
      <c r="I28" s="31">
        <v>4507473</v>
      </c>
      <c r="J28" s="99"/>
    </row>
    <row r="29" spans="1:10" x14ac:dyDescent="0.2">
      <c r="A29" s="193" t="s">
        <v>36</v>
      </c>
      <c r="B29" s="193"/>
      <c r="C29" s="193"/>
      <c r="D29" s="193"/>
      <c r="E29" s="193"/>
      <c r="F29" s="193"/>
      <c r="G29" s="7">
        <v>22</v>
      </c>
      <c r="H29" s="31">
        <v>0</v>
      </c>
      <c r="I29" s="31">
        <v>0</v>
      </c>
      <c r="J29" s="99"/>
    </row>
    <row r="30" spans="1:10" x14ac:dyDescent="0.2">
      <c r="A30" s="193" t="s">
        <v>37</v>
      </c>
      <c r="B30" s="193"/>
      <c r="C30" s="193"/>
      <c r="D30" s="193"/>
      <c r="E30" s="193"/>
      <c r="F30" s="193"/>
      <c r="G30" s="7">
        <v>23</v>
      </c>
      <c r="H30" s="31">
        <v>14479287</v>
      </c>
      <c r="I30" s="31">
        <v>14235349</v>
      </c>
      <c r="J30" s="99"/>
    </row>
    <row r="31" spans="1:10" x14ac:dyDescent="0.2">
      <c r="A31" s="192" t="s">
        <v>38</v>
      </c>
      <c r="B31" s="193"/>
      <c r="C31" s="193"/>
      <c r="D31" s="193"/>
      <c r="E31" s="193"/>
      <c r="F31" s="193"/>
      <c r="G31" s="6">
        <v>24</v>
      </c>
      <c r="H31" s="30">
        <v>3361751</v>
      </c>
      <c r="I31" s="30">
        <v>3334631</v>
      </c>
      <c r="J31" s="99"/>
    </row>
    <row r="32" spans="1:10" ht="25.9" customHeight="1" x14ac:dyDescent="0.2">
      <c r="A32" s="192" t="s">
        <v>39</v>
      </c>
      <c r="B32" s="193"/>
      <c r="C32" s="193"/>
      <c r="D32" s="193"/>
      <c r="E32" s="193"/>
      <c r="F32" s="193"/>
      <c r="G32" s="6">
        <v>25</v>
      </c>
      <c r="H32" s="30">
        <v>70962</v>
      </c>
      <c r="I32" s="30">
        <v>617271</v>
      </c>
      <c r="J32" s="99"/>
    </row>
    <row r="33" spans="1:10" x14ac:dyDescent="0.2">
      <c r="A33" s="200" t="s">
        <v>40</v>
      </c>
      <c r="B33" s="201"/>
      <c r="C33" s="201"/>
      <c r="D33" s="201"/>
      <c r="E33" s="201"/>
      <c r="F33" s="201"/>
      <c r="G33" s="5">
        <v>26</v>
      </c>
      <c r="H33" s="29">
        <f>H8+H20+H32</f>
        <v>51422082</v>
      </c>
      <c r="I33" s="29">
        <f>I8+I20+I32</f>
        <v>51230601</v>
      </c>
      <c r="J33" s="99"/>
    </row>
    <row r="34" spans="1:10" x14ac:dyDescent="0.2">
      <c r="A34" s="192" t="s">
        <v>41</v>
      </c>
      <c r="B34" s="193"/>
      <c r="C34" s="193"/>
      <c r="D34" s="193"/>
      <c r="E34" s="193"/>
      <c r="F34" s="193"/>
      <c r="G34" s="6">
        <v>27</v>
      </c>
      <c r="H34" s="30">
        <v>0</v>
      </c>
      <c r="I34" s="30">
        <v>0</v>
      </c>
      <c r="J34" s="99"/>
    </row>
    <row r="35" spans="1:10" x14ac:dyDescent="0.2">
      <c r="A35" s="198" t="s">
        <v>3</v>
      </c>
      <c r="B35" s="198"/>
      <c r="C35" s="198"/>
      <c r="D35" s="198"/>
      <c r="E35" s="198"/>
      <c r="F35" s="198"/>
      <c r="G35" s="198"/>
      <c r="H35" s="198"/>
      <c r="I35" s="198"/>
      <c r="J35" s="99"/>
    </row>
    <row r="36" spans="1:10" x14ac:dyDescent="0.2">
      <c r="A36" s="200" t="s">
        <v>222</v>
      </c>
      <c r="B36" s="201"/>
      <c r="C36" s="201"/>
      <c r="D36" s="201"/>
      <c r="E36" s="201"/>
      <c r="F36" s="201"/>
      <c r="G36" s="5">
        <v>28</v>
      </c>
      <c r="H36" s="29">
        <f>H37+H38+H39+H44+H45+H46</f>
        <v>43327531</v>
      </c>
      <c r="I36" s="29">
        <f>I37+I38+I39+I44+I45+I46</f>
        <v>43596388</v>
      </c>
      <c r="J36" s="99"/>
    </row>
    <row r="37" spans="1:10" x14ac:dyDescent="0.2">
      <c r="A37" s="193" t="s">
        <v>44</v>
      </c>
      <c r="B37" s="193"/>
      <c r="C37" s="193"/>
      <c r="D37" s="193"/>
      <c r="E37" s="193"/>
      <c r="F37" s="193"/>
      <c r="G37" s="7">
        <v>29</v>
      </c>
      <c r="H37" s="31">
        <v>46357000</v>
      </c>
      <c r="I37" s="31">
        <v>46357000</v>
      </c>
      <c r="J37" s="99"/>
    </row>
    <row r="38" spans="1:10" x14ac:dyDescent="0.2">
      <c r="A38" s="193" t="s">
        <v>45</v>
      </c>
      <c r="B38" s="193"/>
      <c r="C38" s="193"/>
      <c r="D38" s="193"/>
      <c r="E38" s="193"/>
      <c r="F38" s="193"/>
      <c r="G38" s="7">
        <v>30</v>
      </c>
      <c r="H38" s="31">
        <v>13860181</v>
      </c>
      <c r="I38" s="31">
        <v>13860181</v>
      </c>
      <c r="J38" s="99"/>
    </row>
    <row r="39" spans="1:10" x14ac:dyDescent="0.2">
      <c r="A39" s="201" t="s">
        <v>46</v>
      </c>
      <c r="B39" s="201"/>
      <c r="C39" s="201"/>
      <c r="D39" s="201"/>
      <c r="E39" s="201"/>
      <c r="F39" s="201"/>
      <c r="G39" s="9">
        <v>31</v>
      </c>
      <c r="H39" s="32">
        <f>H40+H41+H42+H43</f>
        <v>141000</v>
      </c>
      <c r="I39" s="32">
        <f>I40+I41+I42+I43</f>
        <v>141000</v>
      </c>
      <c r="J39" s="99"/>
    </row>
    <row r="40" spans="1:10" x14ac:dyDescent="0.2">
      <c r="A40" s="193" t="s">
        <v>47</v>
      </c>
      <c r="B40" s="193"/>
      <c r="C40" s="193"/>
      <c r="D40" s="193"/>
      <c r="E40" s="193"/>
      <c r="F40" s="193"/>
      <c r="G40" s="7">
        <v>32</v>
      </c>
      <c r="H40" s="31">
        <v>141000</v>
      </c>
      <c r="I40" s="31">
        <v>141000</v>
      </c>
      <c r="J40" s="99"/>
    </row>
    <row r="41" spans="1:10" x14ac:dyDescent="0.2">
      <c r="A41" s="193" t="s">
        <v>48</v>
      </c>
      <c r="B41" s="193"/>
      <c r="C41" s="193"/>
      <c r="D41" s="193"/>
      <c r="E41" s="193"/>
      <c r="F41" s="193"/>
      <c r="G41" s="7">
        <v>33</v>
      </c>
      <c r="H41" s="31">
        <v>0</v>
      </c>
      <c r="I41" s="31">
        <v>0</v>
      </c>
      <c r="J41" s="99"/>
    </row>
    <row r="42" spans="1:10" x14ac:dyDescent="0.2">
      <c r="A42" s="193" t="s">
        <v>49</v>
      </c>
      <c r="B42" s="193"/>
      <c r="C42" s="193"/>
      <c r="D42" s="193"/>
      <c r="E42" s="193"/>
      <c r="F42" s="193"/>
      <c r="G42" s="7">
        <v>34</v>
      </c>
      <c r="H42" s="31">
        <v>0</v>
      </c>
      <c r="I42" s="31">
        <v>0</v>
      </c>
      <c r="J42" s="99"/>
    </row>
    <row r="43" spans="1:10" x14ac:dyDescent="0.2">
      <c r="A43" s="193" t="s">
        <v>50</v>
      </c>
      <c r="B43" s="193"/>
      <c r="C43" s="193"/>
      <c r="D43" s="193"/>
      <c r="E43" s="193"/>
      <c r="F43" s="193"/>
      <c r="G43" s="7">
        <v>35</v>
      </c>
      <c r="H43" s="31">
        <v>0</v>
      </c>
      <c r="I43" s="31">
        <v>0</v>
      </c>
      <c r="J43" s="99"/>
    </row>
    <row r="44" spans="1:10" x14ac:dyDescent="0.2">
      <c r="A44" s="193" t="s">
        <v>51</v>
      </c>
      <c r="B44" s="193"/>
      <c r="C44" s="193"/>
      <c r="D44" s="193"/>
      <c r="E44" s="193"/>
      <c r="F44" s="193"/>
      <c r="G44" s="7">
        <v>36</v>
      </c>
      <c r="H44" s="31">
        <v>-17903905</v>
      </c>
      <c r="I44" s="31">
        <v>-17030650</v>
      </c>
      <c r="J44" s="99"/>
    </row>
    <row r="45" spans="1:10" x14ac:dyDescent="0.2">
      <c r="A45" s="193" t="s">
        <v>52</v>
      </c>
      <c r="B45" s="193"/>
      <c r="C45" s="193"/>
      <c r="D45" s="193"/>
      <c r="E45" s="193"/>
      <c r="F45" s="193"/>
      <c r="G45" s="7">
        <v>37</v>
      </c>
      <c r="H45" s="31">
        <v>873255</v>
      </c>
      <c r="I45" s="31">
        <v>268857</v>
      </c>
      <c r="J45" s="99"/>
    </row>
    <row r="46" spans="1:10" x14ac:dyDescent="0.2">
      <c r="A46" s="192" t="s">
        <v>53</v>
      </c>
      <c r="B46" s="193"/>
      <c r="C46" s="193"/>
      <c r="D46" s="193"/>
      <c r="E46" s="193"/>
      <c r="F46" s="193"/>
      <c r="G46" s="6">
        <v>38</v>
      </c>
      <c r="H46" s="31">
        <v>0</v>
      </c>
      <c r="I46" s="31">
        <v>0</v>
      </c>
      <c r="J46" s="99"/>
    </row>
    <row r="47" spans="1:10" x14ac:dyDescent="0.2">
      <c r="A47" s="192" t="s">
        <v>54</v>
      </c>
      <c r="B47" s="193"/>
      <c r="C47" s="193"/>
      <c r="D47" s="193"/>
      <c r="E47" s="193"/>
      <c r="F47" s="193"/>
      <c r="G47" s="6">
        <v>39</v>
      </c>
      <c r="H47" s="31">
        <v>0</v>
      </c>
      <c r="I47" s="31">
        <v>0</v>
      </c>
      <c r="J47" s="99"/>
    </row>
    <row r="48" spans="1:10" x14ac:dyDescent="0.2">
      <c r="A48" s="200" t="s">
        <v>55</v>
      </c>
      <c r="B48" s="201"/>
      <c r="C48" s="201"/>
      <c r="D48" s="201"/>
      <c r="E48" s="201"/>
      <c r="F48" s="201"/>
      <c r="G48" s="5">
        <v>40</v>
      </c>
      <c r="H48" s="98">
        <f>SUM(H49:H54)</f>
        <v>2280408</v>
      </c>
      <c r="I48" s="98">
        <f>SUM(I49:I54)</f>
        <v>1947645</v>
      </c>
      <c r="J48" s="99"/>
    </row>
    <row r="49" spans="1:10" x14ac:dyDescent="0.2">
      <c r="A49" s="193" t="s">
        <v>56</v>
      </c>
      <c r="B49" s="193"/>
      <c r="C49" s="193"/>
      <c r="D49" s="193"/>
      <c r="E49" s="193"/>
      <c r="F49" s="193"/>
      <c r="G49" s="7">
        <v>41</v>
      </c>
      <c r="H49" s="31">
        <v>119079</v>
      </c>
      <c r="I49" s="31">
        <v>93</v>
      </c>
      <c r="J49" s="99"/>
    </row>
    <row r="50" spans="1:10" x14ac:dyDescent="0.2">
      <c r="A50" s="193" t="s">
        <v>57</v>
      </c>
      <c r="B50" s="193"/>
      <c r="C50" s="193"/>
      <c r="D50" s="193"/>
      <c r="E50" s="193"/>
      <c r="F50" s="193"/>
      <c r="G50" s="7">
        <v>42</v>
      </c>
      <c r="H50" s="31">
        <v>665933</v>
      </c>
      <c r="I50" s="31">
        <v>446236</v>
      </c>
      <c r="J50" s="99"/>
    </row>
    <row r="51" spans="1:10" x14ac:dyDescent="0.2">
      <c r="A51" s="193" t="s">
        <v>58</v>
      </c>
      <c r="B51" s="193"/>
      <c r="C51" s="193"/>
      <c r="D51" s="193"/>
      <c r="E51" s="193"/>
      <c r="F51" s="193"/>
      <c r="G51" s="7">
        <v>43</v>
      </c>
      <c r="H51" s="31">
        <v>328099</v>
      </c>
      <c r="I51" s="31">
        <v>339226</v>
      </c>
      <c r="J51" s="99"/>
    </row>
    <row r="52" spans="1:10" x14ac:dyDescent="0.2">
      <c r="A52" s="193" t="s">
        <v>59</v>
      </c>
      <c r="B52" s="193"/>
      <c r="C52" s="193"/>
      <c r="D52" s="193"/>
      <c r="E52" s="193"/>
      <c r="F52" s="193"/>
      <c r="G52" s="7">
        <v>44</v>
      </c>
      <c r="H52" s="31">
        <v>219642</v>
      </c>
      <c r="I52" s="31">
        <v>313474</v>
      </c>
      <c r="J52" s="99"/>
    </row>
    <row r="53" spans="1:10" x14ac:dyDescent="0.2">
      <c r="A53" s="193" t="s">
        <v>60</v>
      </c>
      <c r="B53" s="193"/>
      <c r="C53" s="193"/>
      <c r="D53" s="193"/>
      <c r="E53" s="193"/>
      <c r="F53" s="193"/>
      <c r="G53" s="7">
        <v>45</v>
      </c>
      <c r="H53" s="31">
        <v>2631</v>
      </c>
      <c r="I53" s="31">
        <v>0</v>
      </c>
      <c r="J53" s="99"/>
    </row>
    <row r="54" spans="1:10" x14ac:dyDescent="0.2">
      <c r="A54" s="193" t="s">
        <v>61</v>
      </c>
      <c r="B54" s="193"/>
      <c r="C54" s="193"/>
      <c r="D54" s="193"/>
      <c r="E54" s="193"/>
      <c r="F54" s="193"/>
      <c r="G54" s="7">
        <v>46</v>
      </c>
      <c r="H54" s="31">
        <v>945024</v>
      </c>
      <c r="I54" s="31">
        <v>848616</v>
      </c>
      <c r="J54" s="99"/>
    </row>
    <row r="55" spans="1:10" x14ac:dyDescent="0.2">
      <c r="A55" s="192" t="s">
        <v>62</v>
      </c>
      <c r="B55" s="193"/>
      <c r="C55" s="193"/>
      <c r="D55" s="193"/>
      <c r="E55" s="193"/>
      <c r="F55" s="193"/>
      <c r="G55" s="6">
        <v>47</v>
      </c>
      <c r="H55" s="30">
        <v>2228710</v>
      </c>
      <c r="I55" s="30">
        <v>2347399</v>
      </c>
      <c r="J55" s="99"/>
    </row>
    <row r="56" spans="1:10" x14ac:dyDescent="0.2">
      <c r="A56" s="192" t="s">
        <v>63</v>
      </c>
      <c r="B56" s="193"/>
      <c r="C56" s="193"/>
      <c r="D56" s="193"/>
      <c r="E56" s="193"/>
      <c r="F56" s="193"/>
      <c r="G56" s="6">
        <v>48</v>
      </c>
      <c r="H56" s="30">
        <v>0</v>
      </c>
      <c r="I56" s="30">
        <v>0</v>
      </c>
      <c r="J56" s="99"/>
    </row>
    <row r="57" spans="1:10" x14ac:dyDescent="0.2">
      <c r="A57" s="192" t="s">
        <v>64</v>
      </c>
      <c r="B57" s="193"/>
      <c r="C57" s="193"/>
      <c r="D57" s="193"/>
      <c r="E57" s="193"/>
      <c r="F57" s="193"/>
      <c r="G57" s="6">
        <v>49</v>
      </c>
      <c r="H57" s="30">
        <v>3585433</v>
      </c>
      <c r="I57" s="30">
        <v>3339169</v>
      </c>
      <c r="J57" s="99"/>
    </row>
    <row r="58" spans="1:10" x14ac:dyDescent="0.2">
      <c r="A58" s="200" t="s">
        <v>220</v>
      </c>
      <c r="B58" s="201"/>
      <c r="C58" s="201"/>
      <c r="D58" s="201"/>
      <c r="E58" s="201"/>
      <c r="F58" s="201"/>
      <c r="G58" s="5">
        <v>50</v>
      </c>
      <c r="H58" s="29">
        <f>H36+H47+H48+H55+H56+H57</f>
        <v>51422082</v>
      </c>
      <c r="I58" s="29">
        <f>I36+I47+I48+I55+I56+I57</f>
        <v>51230601</v>
      </c>
      <c r="J58" s="99"/>
    </row>
    <row r="59" spans="1:10" x14ac:dyDescent="0.2">
      <c r="A59" s="192" t="s">
        <v>65</v>
      </c>
      <c r="B59" s="193"/>
      <c r="C59" s="193"/>
      <c r="D59" s="193"/>
      <c r="E59" s="193"/>
      <c r="F59" s="193"/>
      <c r="G59" s="6">
        <v>51</v>
      </c>
      <c r="H59" s="30">
        <v>0</v>
      </c>
      <c r="I59" s="30">
        <v>0</v>
      </c>
      <c r="J59" s="99"/>
    </row>
    <row r="60" spans="1:10" ht="25.5" customHeight="1" x14ac:dyDescent="0.2">
      <c r="A60" s="192" t="s">
        <v>42</v>
      </c>
      <c r="B60" s="192"/>
      <c r="C60" s="192"/>
      <c r="D60" s="192"/>
      <c r="E60" s="192"/>
      <c r="F60" s="192"/>
      <c r="G60" s="202"/>
      <c r="H60" s="202"/>
      <c r="I60" s="202"/>
      <c r="J60" s="99"/>
    </row>
    <row r="61" spans="1:10" x14ac:dyDescent="0.2">
      <c r="A61" s="200" t="s">
        <v>66</v>
      </c>
      <c r="B61" s="201"/>
      <c r="C61" s="201"/>
      <c r="D61" s="201"/>
      <c r="E61" s="201"/>
      <c r="F61" s="201"/>
      <c r="G61" s="5">
        <v>52</v>
      </c>
      <c r="H61" s="29">
        <f>H62+H63</f>
        <v>0</v>
      </c>
      <c r="I61" s="29">
        <f>I62+I63</f>
        <v>0</v>
      </c>
      <c r="J61" s="99"/>
    </row>
    <row r="62" spans="1:10" x14ac:dyDescent="0.2">
      <c r="A62" s="192" t="s">
        <v>67</v>
      </c>
      <c r="B62" s="193"/>
      <c r="C62" s="193"/>
      <c r="D62" s="193"/>
      <c r="E62" s="193"/>
      <c r="F62" s="193"/>
      <c r="G62" s="6">
        <v>53</v>
      </c>
      <c r="H62" s="30">
        <v>0</v>
      </c>
      <c r="I62" s="30">
        <v>0</v>
      </c>
      <c r="J62" s="99"/>
    </row>
    <row r="63" spans="1:10" x14ac:dyDescent="0.2">
      <c r="A63" s="192" t="s">
        <v>68</v>
      </c>
      <c r="B63" s="193"/>
      <c r="C63" s="193"/>
      <c r="D63" s="193"/>
      <c r="E63" s="193"/>
      <c r="F63" s="193"/>
      <c r="G63" s="6">
        <v>54</v>
      </c>
      <c r="H63" s="30">
        <v>0</v>
      </c>
      <c r="I63" s="30">
        <v>0</v>
      </c>
      <c r="J63" s="99"/>
    </row>
    <row r="64" spans="1:10" x14ac:dyDescent="0.2">
      <c r="J64" s="99"/>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IO65360:IP65360 SK65360:SL65360 ACG65360:ACH65360 AMC65360:AMD65360 AVY65360:AVZ65360 BFU65360:BFV65360 BPQ65360:BPR65360 BZM65360:BZN65360 CJI65360:CJJ65360 CTE65360:CTF65360 DDA65360:DDB65360 DMW65360:DMX65360 DWS65360:DWT65360 EGO65360:EGP65360 EQK65360:EQL65360 FAG65360:FAH65360 FKC65360:FKD65360 FTY65360:FTZ65360 GDU65360:GDV65360 GNQ65360:GNR65360 GXM65360:GXN65360 HHI65360:HHJ65360 HRE65360:HRF65360 IBA65360:IBB65360 IKW65360:IKX65360 IUS65360:IUT65360 JEO65360:JEP65360 JOK65360:JOL65360 JYG65360:JYH65360 KIC65360:KID65360 KRY65360:KRZ65360 LBU65360:LBV65360 LLQ65360:LLR65360 LVM65360:LVN65360 MFI65360:MFJ65360 MPE65360:MPF65360 MZA65360:MZB65360 NIW65360:NIX65360 NSS65360:NST65360 OCO65360:OCP65360 OMK65360:OML65360 OWG65360:OWH65360 PGC65360:PGD65360 PPY65360:PPZ65360 PZU65360:PZV65360 QJQ65360:QJR65360 QTM65360:QTN65360 RDI65360:RDJ65360 RNE65360:RNF65360 RXA65360:RXB65360 SGW65360:SGX65360 SQS65360:SQT65360 TAO65360:TAP65360 TKK65360:TKL65360 TUG65360:TUH65360 UEC65360:UED65360 UNY65360:UNZ65360 UXU65360:UXV65360 VHQ65360:VHR65360 VRM65360:VRN65360 WBI65360:WBJ65360 WLE65360:WLF65360 WVA65360:WVB65360 H130896:I130896 IO130896:IP130896 SK130896:SL130896 ACG130896:ACH130896 AMC130896:AMD130896 AVY130896:AVZ130896 BFU130896:BFV130896 BPQ130896:BPR130896 BZM130896:BZN130896 CJI130896:CJJ130896 CTE130896:CTF130896 DDA130896:DDB130896 DMW130896:DMX130896 DWS130896:DWT130896 EGO130896:EGP130896 EQK130896:EQL130896 FAG130896:FAH130896 FKC130896:FKD130896 FTY130896:FTZ130896 GDU130896:GDV130896 GNQ130896:GNR130896 GXM130896:GXN130896 HHI130896:HHJ130896 HRE130896:HRF130896 IBA130896:IBB130896 IKW130896:IKX130896 IUS130896:IUT130896 JEO130896:JEP130896 JOK130896:JOL130896 JYG130896:JYH130896 KIC130896:KID130896 KRY130896:KRZ130896 LBU130896:LBV130896 LLQ130896:LLR130896 LVM130896:LVN130896 MFI130896:MFJ130896 MPE130896:MPF130896 MZA130896:MZB130896 NIW130896:NIX130896 NSS130896:NST130896 OCO130896:OCP130896 OMK130896:OML130896 OWG130896:OWH130896 PGC130896:PGD130896 PPY130896:PPZ130896 PZU130896:PZV130896 QJQ130896:QJR130896 QTM130896:QTN130896 RDI130896:RDJ130896 RNE130896:RNF130896 RXA130896:RXB130896 SGW130896:SGX130896 SQS130896:SQT130896 TAO130896:TAP130896 TKK130896:TKL130896 TUG130896:TUH130896 UEC130896:UED130896 UNY130896:UNZ130896 UXU130896:UXV130896 VHQ130896:VHR130896 VRM130896:VRN130896 WBI130896:WBJ130896 WLE130896:WLF130896 WVA130896:WVB130896 H196432:I196432 IO196432:IP196432 SK196432:SL196432 ACG196432:ACH196432 AMC196432:AMD196432 AVY196432:AVZ196432 BFU196432:BFV196432 BPQ196432:BPR196432 BZM196432:BZN196432 CJI196432:CJJ196432 CTE196432:CTF196432 DDA196432:DDB196432 DMW196432:DMX196432 DWS196432:DWT196432 EGO196432:EGP196432 EQK196432:EQL196432 FAG196432:FAH196432 FKC196432:FKD196432 FTY196432:FTZ196432 GDU196432:GDV196432 GNQ196432:GNR196432 GXM196432:GXN196432 HHI196432:HHJ196432 HRE196432:HRF196432 IBA196432:IBB196432 IKW196432:IKX196432 IUS196432:IUT196432 JEO196432:JEP196432 JOK196432:JOL196432 JYG196432:JYH196432 KIC196432:KID196432 KRY196432:KRZ196432 LBU196432:LBV196432 LLQ196432:LLR196432 LVM196432:LVN196432 MFI196432:MFJ196432 MPE196432:MPF196432 MZA196432:MZB196432 NIW196432:NIX196432 NSS196432:NST196432 OCO196432:OCP196432 OMK196432:OML196432 OWG196432:OWH196432 PGC196432:PGD196432 PPY196432:PPZ196432 PZU196432:PZV196432 QJQ196432:QJR196432 QTM196432:QTN196432 RDI196432:RDJ196432 RNE196432:RNF196432 RXA196432:RXB196432 SGW196432:SGX196432 SQS196432:SQT196432 TAO196432:TAP196432 TKK196432:TKL196432 TUG196432:TUH196432 UEC196432:UED196432 UNY196432:UNZ196432 UXU196432:UXV196432 VHQ196432:VHR196432 VRM196432:VRN196432 WBI196432:WBJ196432 WLE196432:WLF196432 WVA196432:WVB196432 H261968:I261968 IO261968:IP261968 SK261968:SL261968 ACG261968:ACH261968 AMC261968:AMD261968 AVY261968:AVZ261968 BFU261968:BFV261968 BPQ261968:BPR261968 BZM261968:BZN261968 CJI261968:CJJ261968 CTE261968:CTF261968 DDA261968:DDB261968 DMW261968:DMX261968 DWS261968:DWT261968 EGO261968:EGP261968 EQK261968:EQL261968 FAG261968:FAH261968 FKC261968:FKD261968 FTY261968:FTZ261968 GDU261968:GDV261968 GNQ261968:GNR261968 GXM261968:GXN261968 HHI261968:HHJ261968 HRE261968:HRF261968 IBA261968:IBB261968 IKW261968:IKX261968 IUS261968:IUT261968 JEO261968:JEP261968 JOK261968:JOL261968 JYG261968:JYH261968 KIC261968:KID261968 KRY261968:KRZ261968 LBU261968:LBV261968 LLQ261968:LLR261968 LVM261968:LVN261968 MFI261968:MFJ261968 MPE261968:MPF261968 MZA261968:MZB261968 NIW261968:NIX261968 NSS261968:NST261968 OCO261968:OCP261968 OMK261968:OML261968 OWG261968:OWH261968 PGC261968:PGD261968 PPY261968:PPZ261968 PZU261968:PZV261968 QJQ261968:QJR261968 QTM261968:QTN261968 RDI261968:RDJ261968 RNE261968:RNF261968 RXA261968:RXB261968 SGW261968:SGX261968 SQS261968:SQT261968 TAO261968:TAP261968 TKK261968:TKL261968 TUG261968:TUH261968 UEC261968:UED261968 UNY261968:UNZ261968 UXU261968:UXV261968 VHQ261968:VHR261968 VRM261968:VRN261968 WBI261968:WBJ261968 WLE261968:WLF261968 WVA261968:WVB261968 H327504:I327504 IO327504:IP327504 SK327504:SL327504 ACG327504:ACH327504 AMC327504:AMD327504 AVY327504:AVZ327504 BFU327504:BFV327504 BPQ327504:BPR327504 BZM327504:BZN327504 CJI327504:CJJ327504 CTE327504:CTF327504 DDA327504:DDB327504 DMW327504:DMX327504 DWS327504:DWT327504 EGO327504:EGP327504 EQK327504:EQL327504 FAG327504:FAH327504 FKC327504:FKD327504 FTY327504:FTZ327504 GDU327504:GDV327504 GNQ327504:GNR327504 GXM327504:GXN327504 HHI327504:HHJ327504 HRE327504:HRF327504 IBA327504:IBB327504 IKW327504:IKX327504 IUS327504:IUT327504 JEO327504:JEP327504 JOK327504:JOL327504 JYG327504:JYH327504 KIC327504:KID327504 KRY327504:KRZ327504 LBU327504:LBV327504 LLQ327504:LLR327504 LVM327504:LVN327504 MFI327504:MFJ327504 MPE327504:MPF327504 MZA327504:MZB327504 NIW327504:NIX327504 NSS327504:NST327504 OCO327504:OCP327504 OMK327504:OML327504 OWG327504:OWH327504 PGC327504:PGD327504 PPY327504:PPZ327504 PZU327504:PZV327504 QJQ327504:QJR327504 QTM327504:QTN327504 RDI327504:RDJ327504 RNE327504:RNF327504 RXA327504:RXB327504 SGW327504:SGX327504 SQS327504:SQT327504 TAO327504:TAP327504 TKK327504:TKL327504 TUG327504:TUH327504 UEC327504:UED327504 UNY327504:UNZ327504 UXU327504:UXV327504 VHQ327504:VHR327504 VRM327504:VRN327504 WBI327504:WBJ327504 WLE327504:WLF327504 WVA327504:WVB327504 H393040:I393040 IO393040:IP393040 SK393040:SL393040 ACG393040:ACH393040 AMC393040:AMD393040 AVY393040:AVZ393040 BFU393040:BFV393040 BPQ393040:BPR393040 BZM393040:BZN393040 CJI393040:CJJ393040 CTE393040:CTF393040 DDA393040:DDB393040 DMW393040:DMX393040 DWS393040:DWT393040 EGO393040:EGP393040 EQK393040:EQL393040 FAG393040:FAH393040 FKC393040:FKD393040 FTY393040:FTZ393040 GDU393040:GDV393040 GNQ393040:GNR393040 GXM393040:GXN393040 HHI393040:HHJ393040 HRE393040:HRF393040 IBA393040:IBB393040 IKW393040:IKX393040 IUS393040:IUT393040 JEO393040:JEP393040 JOK393040:JOL393040 JYG393040:JYH393040 KIC393040:KID393040 KRY393040:KRZ393040 LBU393040:LBV393040 LLQ393040:LLR393040 LVM393040:LVN393040 MFI393040:MFJ393040 MPE393040:MPF393040 MZA393040:MZB393040 NIW393040:NIX393040 NSS393040:NST393040 OCO393040:OCP393040 OMK393040:OML393040 OWG393040:OWH393040 PGC393040:PGD393040 PPY393040:PPZ393040 PZU393040:PZV393040 QJQ393040:QJR393040 QTM393040:QTN393040 RDI393040:RDJ393040 RNE393040:RNF393040 RXA393040:RXB393040 SGW393040:SGX393040 SQS393040:SQT393040 TAO393040:TAP393040 TKK393040:TKL393040 TUG393040:TUH393040 UEC393040:UED393040 UNY393040:UNZ393040 UXU393040:UXV393040 VHQ393040:VHR393040 VRM393040:VRN393040 WBI393040:WBJ393040 WLE393040:WLF393040 WVA393040:WVB393040 H458576:I458576 IO458576:IP458576 SK458576:SL458576 ACG458576:ACH458576 AMC458576:AMD458576 AVY458576:AVZ458576 BFU458576:BFV458576 BPQ458576:BPR458576 BZM458576:BZN458576 CJI458576:CJJ458576 CTE458576:CTF458576 DDA458576:DDB458576 DMW458576:DMX458576 DWS458576:DWT458576 EGO458576:EGP458576 EQK458576:EQL458576 FAG458576:FAH458576 FKC458576:FKD458576 FTY458576:FTZ458576 GDU458576:GDV458576 GNQ458576:GNR458576 GXM458576:GXN458576 HHI458576:HHJ458576 HRE458576:HRF458576 IBA458576:IBB458576 IKW458576:IKX458576 IUS458576:IUT458576 JEO458576:JEP458576 JOK458576:JOL458576 JYG458576:JYH458576 KIC458576:KID458576 KRY458576:KRZ458576 LBU458576:LBV458576 LLQ458576:LLR458576 LVM458576:LVN458576 MFI458576:MFJ458576 MPE458576:MPF458576 MZA458576:MZB458576 NIW458576:NIX458576 NSS458576:NST458576 OCO458576:OCP458576 OMK458576:OML458576 OWG458576:OWH458576 PGC458576:PGD458576 PPY458576:PPZ458576 PZU458576:PZV458576 QJQ458576:QJR458576 QTM458576:QTN458576 RDI458576:RDJ458576 RNE458576:RNF458576 RXA458576:RXB458576 SGW458576:SGX458576 SQS458576:SQT458576 TAO458576:TAP458576 TKK458576:TKL458576 TUG458576:TUH458576 UEC458576:UED458576 UNY458576:UNZ458576 UXU458576:UXV458576 VHQ458576:VHR458576 VRM458576:VRN458576 WBI458576:WBJ458576 WLE458576:WLF458576 WVA458576:WVB458576 H524112:I524112 IO524112:IP524112 SK524112:SL524112 ACG524112:ACH524112 AMC524112:AMD524112 AVY524112:AVZ524112 BFU524112:BFV524112 BPQ524112:BPR524112 BZM524112:BZN524112 CJI524112:CJJ524112 CTE524112:CTF524112 DDA524112:DDB524112 DMW524112:DMX524112 DWS524112:DWT524112 EGO524112:EGP524112 EQK524112:EQL524112 FAG524112:FAH524112 FKC524112:FKD524112 FTY524112:FTZ524112 GDU524112:GDV524112 GNQ524112:GNR524112 GXM524112:GXN524112 HHI524112:HHJ524112 HRE524112:HRF524112 IBA524112:IBB524112 IKW524112:IKX524112 IUS524112:IUT524112 JEO524112:JEP524112 JOK524112:JOL524112 JYG524112:JYH524112 KIC524112:KID524112 KRY524112:KRZ524112 LBU524112:LBV524112 LLQ524112:LLR524112 LVM524112:LVN524112 MFI524112:MFJ524112 MPE524112:MPF524112 MZA524112:MZB524112 NIW524112:NIX524112 NSS524112:NST524112 OCO524112:OCP524112 OMK524112:OML524112 OWG524112:OWH524112 PGC524112:PGD524112 PPY524112:PPZ524112 PZU524112:PZV524112 QJQ524112:QJR524112 QTM524112:QTN524112 RDI524112:RDJ524112 RNE524112:RNF524112 RXA524112:RXB524112 SGW524112:SGX524112 SQS524112:SQT524112 TAO524112:TAP524112 TKK524112:TKL524112 TUG524112:TUH524112 UEC524112:UED524112 UNY524112:UNZ524112 UXU524112:UXV524112 VHQ524112:VHR524112 VRM524112:VRN524112 WBI524112:WBJ524112 WLE524112:WLF524112 WVA524112:WVB524112 H589648:I589648 IO589648:IP589648 SK589648:SL589648 ACG589648:ACH589648 AMC589648:AMD589648 AVY589648:AVZ589648 BFU589648:BFV589648 BPQ589648:BPR589648 BZM589648:BZN589648 CJI589648:CJJ589648 CTE589648:CTF589648 DDA589648:DDB589648 DMW589648:DMX589648 DWS589648:DWT589648 EGO589648:EGP589648 EQK589648:EQL589648 FAG589648:FAH589648 FKC589648:FKD589648 FTY589648:FTZ589648 GDU589648:GDV589648 GNQ589648:GNR589648 GXM589648:GXN589648 HHI589648:HHJ589648 HRE589648:HRF589648 IBA589648:IBB589648 IKW589648:IKX589648 IUS589648:IUT589648 JEO589648:JEP589648 JOK589648:JOL589648 JYG589648:JYH589648 KIC589648:KID589648 KRY589648:KRZ589648 LBU589648:LBV589648 LLQ589648:LLR589648 LVM589648:LVN589648 MFI589648:MFJ589648 MPE589648:MPF589648 MZA589648:MZB589648 NIW589648:NIX589648 NSS589648:NST589648 OCO589648:OCP589648 OMK589648:OML589648 OWG589648:OWH589648 PGC589648:PGD589648 PPY589648:PPZ589648 PZU589648:PZV589648 QJQ589648:QJR589648 QTM589648:QTN589648 RDI589648:RDJ589648 RNE589648:RNF589648 RXA589648:RXB589648 SGW589648:SGX589648 SQS589648:SQT589648 TAO589648:TAP589648 TKK589648:TKL589648 TUG589648:TUH589648 UEC589648:UED589648 UNY589648:UNZ589648 UXU589648:UXV589648 VHQ589648:VHR589648 VRM589648:VRN589648 WBI589648:WBJ589648 WLE589648:WLF589648 WVA589648:WVB589648 H655184:I655184 IO655184:IP655184 SK655184:SL655184 ACG655184:ACH655184 AMC655184:AMD655184 AVY655184:AVZ655184 BFU655184:BFV655184 BPQ655184:BPR655184 BZM655184:BZN655184 CJI655184:CJJ655184 CTE655184:CTF655184 DDA655184:DDB655184 DMW655184:DMX655184 DWS655184:DWT655184 EGO655184:EGP655184 EQK655184:EQL655184 FAG655184:FAH655184 FKC655184:FKD655184 FTY655184:FTZ655184 GDU655184:GDV655184 GNQ655184:GNR655184 GXM655184:GXN655184 HHI655184:HHJ655184 HRE655184:HRF655184 IBA655184:IBB655184 IKW655184:IKX655184 IUS655184:IUT655184 JEO655184:JEP655184 JOK655184:JOL655184 JYG655184:JYH655184 KIC655184:KID655184 KRY655184:KRZ655184 LBU655184:LBV655184 LLQ655184:LLR655184 LVM655184:LVN655184 MFI655184:MFJ655184 MPE655184:MPF655184 MZA655184:MZB655184 NIW655184:NIX655184 NSS655184:NST655184 OCO655184:OCP655184 OMK655184:OML655184 OWG655184:OWH655184 PGC655184:PGD655184 PPY655184:PPZ655184 PZU655184:PZV655184 QJQ655184:QJR655184 QTM655184:QTN655184 RDI655184:RDJ655184 RNE655184:RNF655184 RXA655184:RXB655184 SGW655184:SGX655184 SQS655184:SQT655184 TAO655184:TAP655184 TKK655184:TKL655184 TUG655184:TUH655184 UEC655184:UED655184 UNY655184:UNZ655184 UXU655184:UXV655184 VHQ655184:VHR655184 VRM655184:VRN655184 WBI655184:WBJ655184 WLE655184:WLF655184 WVA655184:WVB655184 H720720:I720720 IO720720:IP720720 SK720720:SL720720 ACG720720:ACH720720 AMC720720:AMD720720 AVY720720:AVZ720720 BFU720720:BFV720720 BPQ720720:BPR720720 BZM720720:BZN720720 CJI720720:CJJ720720 CTE720720:CTF720720 DDA720720:DDB720720 DMW720720:DMX720720 DWS720720:DWT720720 EGO720720:EGP720720 EQK720720:EQL720720 FAG720720:FAH720720 FKC720720:FKD720720 FTY720720:FTZ720720 GDU720720:GDV720720 GNQ720720:GNR720720 GXM720720:GXN720720 HHI720720:HHJ720720 HRE720720:HRF720720 IBA720720:IBB720720 IKW720720:IKX720720 IUS720720:IUT720720 JEO720720:JEP720720 JOK720720:JOL720720 JYG720720:JYH720720 KIC720720:KID720720 KRY720720:KRZ720720 LBU720720:LBV720720 LLQ720720:LLR720720 LVM720720:LVN720720 MFI720720:MFJ720720 MPE720720:MPF720720 MZA720720:MZB720720 NIW720720:NIX720720 NSS720720:NST720720 OCO720720:OCP720720 OMK720720:OML720720 OWG720720:OWH720720 PGC720720:PGD720720 PPY720720:PPZ720720 PZU720720:PZV720720 QJQ720720:QJR720720 QTM720720:QTN720720 RDI720720:RDJ720720 RNE720720:RNF720720 RXA720720:RXB720720 SGW720720:SGX720720 SQS720720:SQT720720 TAO720720:TAP720720 TKK720720:TKL720720 TUG720720:TUH720720 UEC720720:UED720720 UNY720720:UNZ720720 UXU720720:UXV720720 VHQ720720:VHR720720 VRM720720:VRN720720 WBI720720:WBJ720720 WLE720720:WLF720720 WVA720720:WVB720720 H786256:I786256 IO786256:IP786256 SK786256:SL786256 ACG786256:ACH786256 AMC786256:AMD786256 AVY786256:AVZ786256 BFU786256:BFV786256 BPQ786256:BPR786256 BZM786256:BZN786256 CJI786256:CJJ786256 CTE786256:CTF786256 DDA786256:DDB786256 DMW786256:DMX786256 DWS786256:DWT786256 EGO786256:EGP786256 EQK786256:EQL786256 FAG786256:FAH786256 FKC786256:FKD786256 FTY786256:FTZ786256 GDU786256:GDV786256 GNQ786256:GNR786256 GXM786256:GXN786256 HHI786256:HHJ786256 HRE786256:HRF786256 IBA786256:IBB786256 IKW786256:IKX786256 IUS786256:IUT786256 JEO786256:JEP786256 JOK786256:JOL786256 JYG786256:JYH786256 KIC786256:KID786256 KRY786256:KRZ786256 LBU786256:LBV786256 LLQ786256:LLR786256 LVM786256:LVN786256 MFI786256:MFJ786256 MPE786256:MPF786256 MZA786256:MZB786256 NIW786256:NIX786256 NSS786256:NST786256 OCO786256:OCP786256 OMK786256:OML786256 OWG786256:OWH786256 PGC786256:PGD786256 PPY786256:PPZ786256 PZU786256:PZV786256 QJQ786256:QJR786256 QTM786256:QTN786256 RDI786256:RDJ786256 RNE786256:RNF786256 RXA786256:RXB786256 SGW786256:SGX786256 SQS786256:SQT786256 TAO786256:TAP786256 TKK786256:TKL786256 TUG786256:TUH786256 UEC786256:UED786256 UNY786256:UNZ786256 UXU786256:UXV786256 VHQ786256:VHR786256 VRM786256:VRN786256 WBI786256:WBJ786256 WLE786256:WLF786256 WVA786256:WVB786256 H851792:I851792 IO851792:IP851792 SK851792:SL851792 ACG851792:ACH851792 AMC851792:AMD851792 AVY851792:AVZ851792 BFU851792:BFV851792 BPQ851792:BPR851792 BZM851792:BZN851792 CJI851792:CJJ851792 CTE851792:CTF851792 DDA851792:DDB851792 DMW851792:DMX851792 DWS851792:DWT851792 EGO851792:EGP851792 EQK851792:EQL851792 FAG851792:FAH851792 FKC851792:FKD851792 FTY851792:FTZ851792 GDU851792:GDV851792 GNQ851792:GNR851792 GXM851792:GXN851792 HHI851792:HHJ851792 HRE851792:HRF851792 IBA851792:IBB851792 IKW851792:IKX851792 IUS851792:IUT851792 JEO851792:JEP851792 JOK851792:JOL851792 JYG851792:JYH851792 KIC851792:KID851792 KRY851792:KRZ851792 LBU851792:LBV851792 LLQ851792:LLR851792 LVM851792:LVN851792 MFI851792:MFJ851792 MPE851792:MPF851792 MZA851792:MZB851792 NIW851792:NIX851792 NSS851792:NST851792 OCO851792:OCP851792 OMK851792:OML851792 OWG851792:OWH851792 PGC851792:PGD851792 PPY851792:PPZ851792 PZU851792:PZV851792 QJQ851792:QJR851792 QTM851792:QTN851792 RDI851792:RDJ851792 RNE851792:RNF851792 RXA851792:RXB851792 SGW851792:SGX851792 SQS851792:SQT851792 TAO851792:TAP851792 TKK851792:TKL851792 TUG851792:TUH851792 UEC851792:UED851792 UNY851792:UNZ851792 UXU851792:UXV851792 VHQ851792:VHR851792 VRM851792:VRN851792 WBI851792:WBJ851792 WLE851792:WLF851792 WVA851792:WVB851792 H917328:I917328 IO917328:IP917328 SK917328:SL917328 ACG917328:ACH917328 AMC917328:AMD917328 AVY917328:AVZ917328 BFU917328:BFV917328 BPQ917328:BPR917328 BZM917328:BZN917328 CJI917328:CJJ917328 CTE917328:CTF917328 DDA917328:DDB917328 DMW917328:DMX917328 DWS917328:DWT917328 EGO917328:EGP917328 EQK917328:EQL917328 FAG917328:FAH917328 FKC917328:FKD917328 FTY917328:FTZ917328 GDU917328:GDV917328 GNQ917328:GNR917328 GXM917328:GXN917328 HHI917328:HHJ917328 HRE917328:HRF917328 IBA917328:IBB917328 IKW917328:IKX917328 IUS917328:IUT917328 JEO917328:JEP917328 JOK917328:JOL917328 JYG917328:JYH917328 KIC917328:KID917328 KRY917328:KRZ917328 LBU917328:LBV917328 LLQ917328:LLR917328 LVM917328:LVN917328 MFI917328:MFJ917328 MPE917328:MPF917328 MZA917328:MZB917328 NIW917328:NIX917328 NSS917328:NST917328 OCO917328:OCP917328 OMK917328:OML917328 OWG917328:OWH917328 PGC917328:PGD917328 PPY917328:PPZ917328 PZU917328:PZV917328 QJQ917328:QJR917328 QTM917328:QTN917328 RDI917328:RDJ917328 RNE917328:RNF917328 RXA917328:RXB917328 SGW917328:SGX917328 SQS917328:SQT917328 TAO917328:TAP917328 TKK917328:TKL917328 TUG917328:TUH917328 UEC917328:UED917328 UNY917328:UNZ917328 UXU917328:UXV917328 VHQ917328:VHR917328 VRM917328:VRN917328 WBI917328:WBJ917328 WLE917328:WLF917328 WVA917328:WVB917328 H982864:I982864 IO982864:IP982864 SK982864:SL982864 ACG982864:ACH982864 AMC982864:AMD982864 AVY982864:AVZ982864 BFU982864:BFV982864 BPQ982864:BPR982864 BZM982864:BZN982864 CJI982864:CJJ982864 CTE982864:CTF982864 DDA982864:DDB982864 DMW982864:DMX982864 DWS982864:DWT982864 EGO982864:EGP982864 EQK982864:EQL982864 FAG982864:FAH982864 FKC982864:FKD982864 FTY982864:FTZ982864 GDU982864:GDV982864 GNQ982864:GNR982864 GXM982864:GXN982864 HHI982864:HHJ982864 HRE982864:HRF982864 IBA982864:IBB982864 IKW982864:IKX982864 IUS982864:IUT982864 JEO982864:JEP982864 JOK982864:JOL982864 JYG982864:JYH982864 KIC982864:KID982864 KRY982864:KRZ982864 LBU982864:LBV982864 LLQ982864:LLR982864 LVM982864:LVN982864 MFI982864:MFJ982864 MPE982864:MPF982864 MZA982864:MZB982864 NIW982864:NIX982864 NSS982864:NST982864 OCO982864:OCP982864 OMK982864:OML982864 OWG982864:OWH982864 PGC982864:PGD982864 PPY982864:PPZ982864 PZU982864:PZV982864 QJQ982864:QJR982864 QTM982864:QTN982864 RDI982864:RDJ982864 RNE982864:RNF982864 RXA982864:RXB982864 SGW982864:SGX982864 SQS982864:SQT982864 TAO982864:TAP982864 TKK982864:TKL982864 TUG982864:TUH982864 UEC982864:UED982864 UNY982864:UNZ982864 UXU982864:UXV982864 VHQ982864:VHR982864 VRM982864:VRN982864 WBI982864:WBJ982864 WLE982864:WLF982864 WVA982864:WVB982864 H65362:I65367 IO65362:IP65367 SK65362:SL65367 ACG65362:ACH65367 AMC65362:AMD65367 AVY65362:AVZ65367 BFU65362:BFV65367 BPQ65362:BPR65367 BZM65362:BZN65367 CJI65362:CJJ65367 CTE65362:CTF65367 DDA65362:DDB65367 DMW65362:DMX65367 DWS65362:DWT65367 EGO65362:EGP65367 EQK65362:EQL65367 FAG65362:FAH65367 FKC65362:FKD65367 FTY65362:FTZ65367 GDU65362:GDV65367 GNQ65362:GNR65367 GXM65362:GXN65367 HHI65362:HHJ65367 HRE65362:HRF65367 IBA65362:IBB65367 IKW65362:IKX65367 IUS65362:IUT65367 JEO65362:JEP65367 JOK65362:JOL65367 JYG65362:JYH65367 KIC65362:KID65367 KRY65362:KRZ65367 LBU65362:LBV65367 LLQ65362:LLR65367 LVM65362:LVN65367 MFI65362:MFJ65367 MPE65362:MPF65367 MZA65362:MZB65367 NIW65362:NIX65367 NSS65362:NST65367 OCO65362:OCP65367 OMK65362:OML65367 OWG65362:OWH65367 PGC65362:PGD65367 PPY65362:PPZ65367 PZU65362:PZV65367 QJQ65362:QJR65367 QTM65362:QTN65367 RDI65362:RDJ65367 RNE65362:RNF65367 RXA65362:RXB65367 SGW65362:SGX65367 SQS65362:SQT65367 TAO65362:TAP65367 TKK65362:TKL65367 TUG65362:TUH65367 UEC65362:UED65367 UNY65362:UNZ65367 UXU65362:UXV65367 VHQ65362:VHR65367 VRM65362:VRN65367 WBI65362:WBJ65367 WLE65362:WLF65367 WVA65362:WVB65367 H130898:I130903 IO130898:IP130903 SK130898:SL130903 ACG130898:ACH130903 AMC130898:AMD130903 AVY130898:AVZ130903 BFU130898:BFV130903 BPQ130898:BPR130903 BZM130898:BZN130903 CJI130898:CJJ130903 CTE130898:CTF130903 DDA130898:DDB130903 DMW130898:DMX130903 DWS130898:DWT130903 EGO130898:EGP130903 EQK130898:EQL130903 FAG130898:FAH130903 FKC130898:FKD130903 FTY130898:FTZ130903 GDU130898:GDV130903 GNQ130898:GNR130903 GXM130898:GXN130903 HHI130898:HHJ130903 HRE130898:HRF130903 IBA130898:IBB130903 IKW130898:IKX130903 IUS130898:IUT130903 JEO130898:JEP130903 JOK130898:JOL130903 JYG130898:JYH130903 KIC130898:KID130903 KRY130898:KRZ130903 LBU130898:LBV130903 LLQ130898:LLR130903 LVM130898:LVN130903 MFI130898:MFJ130903 MPE130898:MPF130903 MZA130898:MZB130903 NIW130898:NIX130903 NSS130898:NST130903 OCO130898:OCP130903 OMK130898:OML130903 OWG130898:OWH130903 PGC130898:PGD130903 PPY130898:PPZ130903 PZU130898:PZV130903 QJQ130898:QJR130903 QTM130898:QTN130903 RDI130898:RDJ130903 RNE130898:RNF130903 RXA130898:RXB130903 SGW130898:SGX130903 SQS130898:SQT130903 TAO130898:TAP130903 TKK130898:TKL130903 TUG130898:TUH130903 UEC130898:UED130903 UNY130898:UNZ130903 UXU130898:UXV130903 VHQ130898:VHR130903 VRM130898:VRN130903 WBI130898:WBJ130903 WLE130898:WLF130903 WVA130898:WVB130903 H196434:I196439 IO196434:IP196439 SK196434:SL196439 ACG196434:ACH196439 AMC196434:AMD196439 AVY196434:AVZ196439 BFU196434:BFV196439 BPQ196434:BPR196439 BZM196434:BZN196439 CJI196434:CJJ196439 CTE196434:CTF196439 DDA196434:DDB196439 DMW196434:DMX196439 DWS196434:DWT196439 EGO196434:EGP196439 EQK196434:EQL196439 FAG196434:FAH196439 FKC196434:FKD196439 FTY196434:FTZ196439 GDU196434:GDV196439 GNQ196434:GNR196439 GXM196434:GXN196439 HHI196434:HHJ196439 HRE196434:HRF196439 IBA196434:IBB196439 IKW196434:IKX196439 IUS196434:IUT196439 JEO196434:JEP196439 JOK196434:JOL196439 JYG196434:JYH196439 KIC196434:KID196439 KRY196434:KRZ196439 LBU196434:LBV196439 LLQ196434:LLR196439 LVM196434:LVN196439 MFI196434:MFJ196439 MPE196434:MPF196439 MZA196434:MZB196439 NIW196434:NIX196439 NSS196434:NST196439 OCO196434:OCP196439 OMK196434:OML196439 OWG196434:OWH196439 PGC196434:PGD196439 PPY196434:PPZ196439 PZU196434:PZV196439 QJQ196434:QJR196439 QTM196434:QTN196439 RDI196434:RDJ196439 RNE196434:RNF196439 RXA196434:RXB196439 SGW196434:SGX196439 SQS196434:SQT196439 TAO196434:TAP196439 TKK196434:TKL196439 TUG196434:TUH196439 UEC196434:UED196439 UNY196434:UNZ196439 UXU196434:UXV196439 VHQ196434:VHR196439 VRM196434:VRN196439 WBI196434:WBJ196439 WLE196434:WLF196439 WVA196434:WVB196439 H261970:I261975 IO261970:IP261975 SK261970:SL261975 ACG261970:ACH261975 AMC261970:AMD261975 AVY261970:AVZ261975 BFU261970:BFV261975 BPQ261970:BPR261975 BZM261970:BZN261975 CJI261970:CJJ261975 CTE261970:CTF261975 DDA261970:DDB261975 DMW261970:DMX261975 DWS261970:DWT261975 EGO261970:EGP261975 EQK261970:EQL261975 FAG261970:FAH261975 FKC261970:FKD261975 FTY261970:FTZ261975 GDU261970:GDV261975 GNQ261970:GNR261975 GXM261970:GXN261975 HHI261970:HHJ261975 HRE261970:HRF261975 IBA261970:IBB261975 IKW261970:IKX261975 IUS261970:IUT261975 JEO261970:JEP261975 JOK261970:JOL261975 JYG261970:JYH261975 KIC261970:KID261975 KRY261970:KRZ261975 LBU261970:LBV261975 LLQ261970:LLR261975 LVM261970:LVN261975 MFI261970:MFJ261975 MPE261970:MPF261975 MZA261970:MZB261975 NIW261970:NIX261975 NSS261970:NST261975 OCO261970:OCP261975 OMK261970:OML261975 OWG261970:OWH261975 PGC261970:PGD261975 PPY261970:PPZ261975 PZU261970:PZV261975 QJQ261970:QJR261975 QTM261970:QTN261975 RDI261970:RDJ261975 RNE261970:RNF261975 RXA261970:RXB261975 SGW261970:SGX261975 SQS261970:SQT261975 TAO261970:TAP261975 TKK261970:TKL261975 TUG261970:TUH261975 UEC261970:UED261975 UNY261970:UNZ261975 UXU261970:UXV261975 VHQ261970:VHR261975 VRM261970:VRN261975 WBI261970:WBJ261975 WLE261970:WLF261975 WVA261970:WVB261975 H327506:I327511 IO327506:IP327511 SK327506:SL327511 ACG327506:ACH327511 AMC327506:AMD327511 AVY327506:AVZ327511 BFU327506:BFV327511 BPQ327506:BPR327511 BZM327506:BZN327511 CJI327506:CJJ327511 CTE327506:CTF327511 DDA327506:DDB327511 DMW327506:DMX327511 DWS327506:DWT327511 EGO327506:EGP327511 EQK327506:EQL327511 FAG327506:FAH327511 FKC327506:FKD327511 FTY327506:FTZ327511 GDU327506:GDV327511 GNQ327506:GNR327511 GXM327506:GXN327511 HHI327506:HHJ327511 HRE327506:HRF327511 IBA327506:IBB327511 IKW327506:IKX327511 IUS327506:IUT327511 JEO327506:JEP327511 JOK327506:JOL327511 JYG327506:JYH327511 KIC327506:KID327511 KRY327506:KRZ327511 LBU327506:LBV327511 LLQ327506:LLR327511 LVM327506:LVN327511 MFI327506:MFJ327511 MPE327506:MPF327511 MZA327506:MZB327511 NIW327506:NIX327511 NSS327506:NST327511 OCO327506:OCP327511 OMK327506:OML327511 OWG327506:OWH327511 PGC327506:PGD327511 PPY327506:PPZ327511 PZU327506:PZV327511 QJQ327506:QJR327511 QTM327506:QTN327511 RDI327506:RDJ327511 RNE327506:RNF327511 RXA327506:RXB327511 SGW327506:SGX327511 SQS327506:SQT327511 TAO327506:TAP327511 TKK327506:TKL327511 TUG327506:TUH327511 UEC327506:UED327511 UNY327506:UNZ327511 UXU327506:UXV327511 VHQ327506:VHR327511 VRM327506:VRN327511 WBI327506:WBJ327511 WLE327506:WLF327511 WVA327506:WVB327511 H393042:I393047 IO393042:IP393047 SK393042:SL393047 ACG393042:ACH393047 AMC393042:AMD393047 AVY393042:AVZ393047 BFU393042:BFV393047 BPQ393042:BPR393047 BZM393042:BZN393047 CJI393042:CJJ393047 CTE393042:CTF393047 DDA393042:DDB393047 DMW393042:DMX393047 DWS393042:DWT393047 EGO393042:EGP393047 EQK393042:EQL393047 FAG393042:FAH393047 FKC393042:FKD393047 FTY393042:FTZ393047 GDU393042:GDV393047 GNQ393042:GNR393047 GXM393042:GXN393047 HHI393042:HHJ393047 HRE393042:HRF393047 IBA393042:IBB393047 IKW393042:IKX393047 IUS393042:IUT393047 JEO393042:JEP393047 JOK393042:JOL393047 JYG393042:JYH393047 KIC393042:KID393047 KRY393042:KRZ393047 LBU393042:LBV393047 LLQ393042:LLR393047 LVM393042:LVN393047 MFI393042:MFJ393047 MPE393042:MPF393047 MZA393042:MZB393047 NIW393042:NIX393047 NSS393042:NST393047 OCO393042:OCP393047 OMK393042:OML393047 OWG393042:OWH393047 PGC393042:PGD393047 PPY393042:PPZ393047 PZU393042:PZV393047 QJQ393042:QJR393047 QTM393042:QTN393047 RDI393042:RDJ393047 RNE393042:RNF393047 RXA393042:RXB393047 SGW393042:SGX393047 SQS393042:SQT393047 TAO393042:TAP393047 TKK393042:TKL393047 TUG393042:TUH393047 UEC393042:UED393047 UNY393042:UNZ393047 UXU393042:UXV393047 VHQ393042:VHR393047 VRM393042:VRN393047 WBI393042:WBJ393047 WLE393042:WLF393047 WVA393042:WVB393047 H458578:I458583 IO458578:IP458583 SK458578:SL458583 ACG458578:ACH458583 AMC458578:AMD458583 AVY458578:AVZ458583 BFU458578:BFV458583 BPQ458578:BPR458583 BZM458578:BZN458583 CJI458578:CJJ458583 CTE458578:CTF458583 DDA458578:DDB458583 DMW458578:DMX458583 DWS458578:DWT458583 EGO458578:EGP458583 EQK458578:EQL458583 FAG458578:FAH458583 FKC458578:FKD458583 FTY458578:FTZ458583 GDU458578:GDV458583 GNQ458578:GNR458583 GXM458578:GXN458583 HHI458578:HHJ458583 HRE458578:HRF458583 IBA458578:IBB458583 IKW458578:IKX458583 IUS458578:IUT458583 JEO458578:JEP458583 JOK458578:JOL458583 JYG458578:JYH458583 KIC458578:KID458583 KRY458578:KRZ458583 LBU458578:LBV458583 LLQ458578:LLR458583 LVM458578:LVN458583 MFI458578:MFJ458583 MPE458578:MPF458583 MZA458578:MZB458583 NIW458578:NIX458583 NSS458578:NST458583 OCO458578:OCP458583 OMK458578:OML458583 OWG458578:OWH458583 PGC458578:PGD458583 PPY458578:PPZ458583 PZU458578:PZV458583 QJQ458578:QJR458583 QTM458578:QTN458583 RDI458578:RDJ458583 RNE458578:RNF458583 RXA458578:RXB458583 SGW458578:SGX458583 SQS458578:SQT458583 TAO458578:TAP458583 TKK458578:TKL458583 TUG458578:TUH458583 UEC458578:UED458583 UNY458578:UNZ458583 UXU458578:UXV458583 VHQ458578:VHR458583 VRM458578:VRN458583 WBI458578:WBJ458583 WLE458578:WLF458583 WVA458578:WVB458583 H524114:I524119 IO524114:IP524119 SK524114:SL524119 ACG524114:ACH524119 AMC524114:AMD524119 AVY524114:AVZ524119 BFU524114:BFV524119 BPQ524114:BPR524119 BZM524114:BZN524119 CJI524114:CJJ524119 CTE524114:CTF524119 DDA524114:DDB524119 DMW524114:DMX524119 DWS524114:DWT524119 EGO524114:EGP524119 EQK524114:EQL524119 FAG524114:FAH524119 FKC524114:FKD524119 FTY524114:FTZ524119 GDU524114:GDV524119 GNQ524114:GNR524119 GXM524114:GXN524119 HHI524114:HHJ524119 HRE524114:HRF524119 IBA524114:IBB524119 IKW524114:IKX524119 IUS524114:IUT524119 JEO524114:JEP524119 JOK524114:JOL524119 JYG524114:JYH524119 KIC524114:KID524119 KRY524114:KRZ524119 LBU524114:LBV524119 LLQ524114:LLR524119 LVM524114:LVN524119 MFI524114:MFJ524119 MPE524114:MPF524119 MZA524114:MZB524119 NIW524114:NIX524119 NSS524114:NST524119 OCO524114:OCP524119 OMK524114:OML524119 OWG524114:OWH524119 PGC524114:PGD524119 PPY524114:PPZ524119 PZU524114:PZV524119 QJQ524114:QJR524119 QTM524114:QTN524119 RDI524114:RDJ524119 RNE524114:RNF524119 RXA524114:RXB524119 SGW524114:SGX524119 SQS524114:SQT524119 TAO524114:TAP524119 TKK524114:TKL524119 TUG524114:TUH524119 UEC524114:UED524119 UNY524114:UNZ524119 UXU524114:UXV524119 VHQ524114:VHR524119 VRM524114:VRN524119 WBI524114:WBJ524119 WLE524114:WLF524119 WVA524114:WVB524119 H589650:I589655 IO589650:IP589655 SK589650:SL589655 ACG589650:ACH589655 AMC589650:AMD589655 AVY589650:AVZ589655 BFU589650:BFV589655 BPQ589650:BPR589655 BZM589650:BZN589655 CJI589650:CJJ589655 CTE589650:CTF589655 DDA589650:DDB589655 DMW589650:DMX589655 DWS589650:DWT589655 EGO589650:EGP589655 EQK589650:EQL589655 FAG589650:FAH589655 FKC589650:FKD589655 FTY589650:FTZ589655 GDU589650:GDV589655 GNQ589650:GNR589655 GXM589650:GXN589655 HHI589650:HHJ589655 HRE589650:HRF589655 IBA589650:IBB589655 IKW589650:IKX589655 IUS589650:IUT589655 JEO589650:JEP589655 JOK589650:JOL589655 JYG589650:JYH589655 KIC589650:KID589655 KRY589650:KRZ589655 LBU589650:LBV589655 LLQ589650:LLR589655 LVM589650:LVN589655 MFI589650:MFJ589655 MPE589650:MPF589655 MZA589650:MZB589655 NIW589650:NIX589655 NSS589650:NST589655 OCO589650:OCP589655 OMK589650:OML589655 OWG589650:OWH589655 PGC589650:PGD589655 PPY589650:PPZ589655 PZU589650:PZV589655 QJQ589650:QJR589655 QTM589650:QTN589655 RDI589650:RDJ589655 RNE589650:RNF589655 RXA589650:RXB589655 SGW589650:SGX589655 SQS589650:SQT589655 TAO589650:TAP589655 TKK589650:TKL589655 TUG589650:TUH589655 UEC589650:UED589655 UNY589650:UNZ589655 UXU589650:UXV589655 VHQ589650:VHR589655 VRM589650:VRN589655 WBI589650:WBJ589655 WLE589650:WLF589655 WVA589650:WVB589655 H655186:I655191 IO655186:IP655191 SK655186:SL655191 ACG655186:ACH655191 AMC655186:AMD655191 AVY655186:AVZ655191 BFU655186:BFV655191 BPQ655186:BPR655191 BZM655186:BZN655191 CJI655186:CJJ655191 CTE655186:CTF655191 DDA655186:DDB655191 DMW655186:DMX655191 DWS655186:DWT655191 EGO655186:EGP655191 EQK655186:EQL655191 FAG655186:FAH655191 FKC655186:FKD655191 FTY655186:FTZ655191 GDU655186:GDV655191 GNQ655186:GNR655191 GXM655186:GXN655191 HHI655186:HHJ655191 HRE655186:HRF655191 IBA655186:IBB655191 IKW655186:IKX655191 IUS655186:IUT655191 JEO655186:JEP655191 JOK655186:JOL655191 JYG655186:JYH655191 KIC655186:KID655191 KRY655186:KRZ655191 LBU655186:LBV655191 LLQ655186:LLR655191 LVM655186:LVN655191 MFI655186:MFJ655191 MPE655186:MPF655191 MZA655186:MZB655191 NIW655186:NIX655191 NSS655186:NST655191 OCO655186:OCP655191 OMK655186:OML655191 OWG655186:OWH655191 PGC655186:PGD655191 PPY655186:PPZ655191 PZU655186:PZV655191 QJQ655186:QJR655191 QTM655186:QTN655191 RDI655186:RDJ655191 RNE655186:RNF655191 RXA655186:RXB655191 SGW655186:SGX655191 SQS655186:SQT655191 TAO655186:TAP655191 TKK655186:TKL655191 TUG655186:TUH655191 UEC655186:UED655191 UNY655186:UNZ655191 UXU655186:UXV655191 VHQ655186:VHR655191 VRM655186:VRN655191 WBI655186:WBJ655191 WLE655186:WLF655191 WVA655186:WVB655191 H720722:I720727 IO720722:IP720727 SK720722:SL720727 ACG720722:ACH720727 AMC720722:AMD720727 AVY720722:AVZ720727 BFU720722:BFV720727 BPQ720722:BPR720727 BZM720722:BZN720727 CJI720722:CJJ720727 CTE720722:CTF720727 DDA720722:DDB720727 DMW720722:DMX720727 DWS720722:DWT720727 EGO720722:EGP720727 EQK720722:EQL720727 FAG720722:FAH720727 FKC720722:FKD720727 FTY720722:FTZ720727 GDU720722:GDV720727 GNQ720722:GNR720727 GXM720722:GXN720727 HHI720722:HHJ720727 HRE720722:HRF720727 IBA720722:IBB720727 IKW720722:IKX720727 IUS720722:IUT720727 JEO720722:JEP720727 JOK720722:JOL720727 JYG720722:JYH720727 KIC720722:KID720727 KRY720722:KRZ720727 LBU720722:LBV720727 LLQ720722:LLR720727 LVM720722:LVN720727 MFI720722:MFJ720727 MPE720722:MPF720727 MZA720722:MZB720727 NIW720722:NIX720727 NSS720722:NST720727 OCO720722:OCP720727 OMK720722:OML720727 OWG720722:OWH720727 PGC720722:PGD720727 PPY720722:PPZ720727 PZU720722:PZV720727 QJQ720722:QJR720727 QTM720722:QTN720727 RDI720722:RDJ720727 RNE720722:RNF720727 RXA720722:RXB720727 SGW720722:SGX720727 SQS720722:SQT720727 TAO720722:TAP720727 TKK720722:TKL720727 TUG720722:TUH720727 UEC720722:UED720727 UNY720722:UNZ720727 UXU720722:UXV720727 VHQ720722:VHR720727 VRM720722:VRN720727 WBI720722:WBJ720727 WLE720722:WLF720727 WVA720722:WVB720727 H786258:I786263 IO786258:IP786263 SK786258:SL786263 ACG786258:ACH786263 AMC786258:AMD786263 AVY786258:AVZ786263 BFU786258:BFV786263 BPQ786258:BPR786263 BZM786258:BZN786263 CJI786258:CJJ786263 CTE786258:CTF786263 DDA786258:DDB786263 DMW786258:DMX786263 DWS786258:DWT786263 EGO786258:EGP786263 EQK786258:EQL786263 FAG786258:FAH786263 FKC786258:FKD786263 FTY786258:FTZ786263 GDU786258:GDV786263 GNQ786258:GNR786263 GXM786258:GXN786263 HHI786258:HHJ786263 HRE786258:HRF786263 IBA786258:IBB786263 IKW786258:IKX786263 IUS786258:IUT786263 JEO786258:JEP786263 JOK786258:JOL786263 JYG786258:JYH786263 KIC786258:KID786263 KRY786258:KRZ786263 LBU786258:LBV786263 LLQ786258:LLR786263 LVM786258:LVN786263 MFI786258:MFJ786263 MPE786258:MPF786263 MZA786258:MZB786263 NIW786258:NIX786263 NSS786258:NST786263 OCO786258:OCP786263 OMK786258:OML786263 OWG786258:OWH786263 PGC786258:PGD786263 PPY786258:PPZ786263 PZU786258:PZV786263 QJQ786258:QJR786263 QTM786258:QTN786263 RDI786258:RDJ786263 RNE786258:RNF786263 RXA786258:RXB786263 SGW786258:SGX786263 SQS786258:SQT786263 TAO786258:TAP786263 TKK786258:TKL786263 TUG786258:TUH786263 UEC786258:UED786263 UNY786258:UNZ786263 UXU786258:UXV786263 VHQ786258:VHR786263 VRM786258:VRN786263 WBI786258:WBJ786263 WLE786258:WLF786263 WVA786258:WVB786263 H851794:I851799 IO851794:IP851799 SK851794:SL851799 ACG851794:ACH851799 AMC851794:AMD851799 AVY851794:AVZ851799 BFU851794:BFV851799 BPQ851794:BPR851799 BZM851794:BZN851799 CJI851794:CJJ851799 CTE851794:CTF851799 DDA851794:DDB851799 DMW851794:DMX851799 DWS851794:DWT851799 EGO851794:EGP851799 EQK851794:EQL851799 FAG851794:FAH851799 FKC851794:FKD851799 FTY851794:FTZ851799 GDU851794:GDV851799 GNQ851794:GNR851799 GXM851794:GXN851799 HHI851794:HHJ851799 HRE851794:HRF851799 IBA851794:IBB851799 IKW851794:IKX851799 IUS851794:IUT851799 JEO851794:JEP851799 JOK851794:JOL851799 JYG851794:JYH851799 KIC851794:KID851799 KRY851794:KRZ851799 LBU851794:LBV851799 LLQ851794:LLR851799 LVM851794:LVN851799 MFI851794:MFJ851799 MPE851794:MPF851799 MZA851794:MZB851799 NIW851794:NIX851799 NSS851794:NST851799 OCO851794:OCP851799 OMK851794:OML851799 OWG851794:OWH851799 PGC851794:PGD851799 PPY851794:PPZ851799 PZU851794:PZV851799 QJQ851794:QJR851799 QTM851794:QTN851799 RDI851794:RDJ851799 RNE851794:RNF851799 RXA851794:RXB851799 SGW851794:SGX851799 SQS851794:SQT851799 TAO851794:TAP851799 TKK851794:TKL851799 TUG851794:TUH851799 UEC851794:UED851799 UNY851794:UNZ851799 UXU851794:UXV851799 VHQ851794:VHR851799 VRM851794:VRN851799 WBI851794:WBJ851799 WLE851794:WLF851799 WVA851794:WVB851799 H917330:I917335 IO917330:IP917335 SK917330:SL917335 ACG917330:ACH917335 AMC917330:AMD917335 AVY917330:AVZ917335 BFU917330:BFV917335 BPQ917330:BPR917335 BZM917330:BZN917335 CJI917330:CJJ917335 CTE917330:CTF917335 DDA917330:DDB917335 DMW917330:DMX917335 DWS917330:DWT917335 EGO917330:EGP917335 EQK917330:EQL917335 FAG917330:FAH917335 FKC917330:FKD917335 FTY917330:FTZ917335 GDU917330:GDV917335 GNQ917330:GNR917335 GXM917330:GXN917335 HHI917330:HHJ917335 HRE917330:HRF917335 IBA917330:IBB917335 IKW917330:IKX917335 IUS917330:IUT917335 JEO917330:JEP917335 JOK917330:JOL917335 JYG917330:JYH917335 KIC917330:KID917335 KRY917330:KRZ917335 LBU917330:LBV917335 LLQ917330:LLR917335 LVM917330:LVN917335 MFI917330:MFJ917335 MPE917330:MPF917335 MZA917330:MZB917335 NIW917330:NIX917335 NSS917330:NST917335 OCO917330:OCP917335 OMK917330:OML917335 OWG917330:OWH917335 PGC917330:PGD917335 PPY917330:PPZ917335 PZU917330:PZV917335 QJQ917330:QJR917335 QTM917330:QTN917335 RDI917330:RDJ917335 RNE917330:RNF917335 RXA917330:RXB917335 SGW917330:SGX917335 SQS917330:SQT917335 TAO917330:TAP917335 TKK917330:TKL917335 TUG917330:TUH917335 UEC917330:UED917335 UNY917330:UNZ917335 UXU917330:UXV917335 VHQ917330:VHR917335 VRM917330:VRN917335 WBI917330:WBJ917335 WLE917330:WLF917335 WVA917330:WVB917335 H982866:I982871 IO982866:IP982871 SK982866:SL982871 ACG982866:ACH982871 AMC982866:AMD982871 AVY982866:AVZ982871 BFU982866:BFV982871 BPQ982866:BPR982871 BZM982866:BZN982871 CJI982866:CJJ982871 CTE982866:CTF982871 DDA982866:DDB982871 DMW982866:DMX982871 DWS982866:DWT982871 EGO982866:EGP982871 EQK982866:EQL982871 FAG982866:FAH982871 FKC982866:FKD982871 FTY982866:FTZ982871 GDU982866:GDV982871 GNQ982866:GNR982871 GXM982866:GXN982871 HHI982866:HHJ982871 HRE982866:HRF982871 IBA982866:IBB982871 IKW982866:IKX982871 IUS982866:IUT982871 JEO982866:JEP982871 JOK982866:JOL982871 JYG982866:JYH982871 KIC982866:KID982871 KRY982866:KRZ982871 LBU982866:LBV982871 LLQ982866:LLR982871 LVM982866:LVN982871 MFI982866:MFJ982871 MPE982866:MPF982871 MZA982866:MZB982871 NIW982866:NIX982871 NSS982866:NST982871 OCO982866:OCP982871 OMK982866:OML982871 OWG982866:OWH982871 PGC982866:PGD982871 PPY982866:PPZ982871 PZU982866:PZV982871 QJQ982866:QJR982871 QTM982866:QTN982871 RDI982866:RDJ982871 RNE982866:RNF982871 RXA982866:RXB982871 SGW982866:SGX982871 SQS982866:SQT982871 TAO982866:TAP982871 TKK982866:TKL982871 TUG982866:TUH982871 UEC982866:UED982871 UNY982866:UNZ982871 UXU982866:UXV982871 VHQ982866:VHR982871 VRM982866:VRN982871 WBI982866:WBJ982871 WLE982866:WLF982871 WVA982866:WVB982871 H65369:I65374 IO65369:IP65374 SK65369:SL65374 ACG65369:ACH65374 AMC65369:AMD65374 AVY65369:AVZ65374 BFU65369:BFV65374 BPQ65369:BPR65374 BZM65369:BZN65374 CJI65369:CJJ65374 CTE65369:CTF65374 DDA65369:DDB65374 DMW65369:DMX65374 DWS65369:DWT65374 EGO65369:EGP65374 EQK65369:EQL65374 FAG65369:FAH65374 FKC65369:FKD65374 FTY65369:FTZ65374 GDU65369:GDV65374 GNQ65369:GNR65374 GXM65369:GXN65374 HHI65369:HHJ65374 HRE65369:HRF65374 IBA65369:IBB65374 IKW65369:IKX65374 IUS65369:IUT65374 JEO65369:JEP65374 JOK65369:JOL65374 JYG65369:JYH65374 KIC65369:KID65374 KRY65369:KRZ65374 LBU65369:LBV65374 LLQ65369:LLR65374 LVM65369:LVN65374 MFI65369:MFJ65374 MPE65369:MPF65374 MZA65369:MZB65374 NIW65369:NIX65374 NSS65369:NST65374 OCO65369:OCP65374 OMK65369:OML65374 OWG65369:OWH65374 PGC65369:PGD65374 PPY65369:PPZ65374 PZU65369:PZV65374 QJQ65369:QJR65374 QTM65369:QTN65374 RDI65369:RDJ65374 RNE65369:RNF65374 RXA65369:RXB65374 SGW65369:SGX65374 SQS65369:SQT65374 TAO65369:TAP65374 TKK65369:TKL65374 TUG65369:TUH65374 UEC65369:UED65374 UNY65369:UNZ65374 UXU65369:UXV65374 VHQ65369:VHR65374 VRM65369:VRN65374 WBI65369:WBJ65374 WLE65369:WLF65374 WVA65369:WVB65374 H130905:I130910 IO130905:IP130910 SK130905:SL130910 ACG130905:ACH130910 AMC130905:AMD130910 AVY130905:AVZ130910 BFU130905:BFV130910 BPQ130905:BPR130910 BZM130905:BZN130910 CJI130905:CJJ130910 CTE130905:CTF130910 DDA130905:DDB130910 DMW130905:DMX130910 DWS130905:DWT130910 EGO130905:EGP130910 EQK130905:EQL130910 FAG130905:FAH130910 FKC130905:FKD130910 FTY130905:FTZ130910 GDU130905:GDV130910 GNQ130905:GNR130910 GXM130905:GXN130910 HHI130905:HHJ130910 HRE130905:HRF130910 IBA130905:IBB130910 IKW130905:IKX130910 IUS130905:IUT130910 JEO130905:JEP130910 JOK130905:JOL130910 JYG130905:JYH130910 KIC130905:KID130910 KRY130905:KRZ130910 LBU130905:LBV130910 LLQ130905:LLR130910 LVM130905:LVN130910 MFI130905:MFJ130910 MPE130905:MPF130910 MZA130905:MZB130910 NIW130905:NIX130910 NSS130905:NST130910 OCO130905:OCP130910 OMK130905:OML130910 OWG130905:OWH130910 PGC130905:PGD130910 PPY130905:PPZ130910 PZU130905:PZV130910 QJQ130905:QJR130910 QTM130905:QTN130910 RDI130905:RDJ130910 RNE130905:RNF130910 RXA130905:RXB130910 SGW130905:SGX130910 SQS130905:SQT130910 TAO130905:TAP130910 TKK130905:TKL130910 TUG130905:TUH130910 UEC130905:UED130910 UNY130905:UNZ130910 UXU130905:UXV130910 VHQ130905:VHR130910 VRM130905:VRN130910 WBI130905:WBJ130910 WLE130905:WLF130910 WVA130905:WVB130910 H196441:I196446 IO196441:IP196446 SK196441:SL196446 ACG196441:ACH196446 AMC196441:AMD196446 AVY196441:AVZ196446 BFU196441:BFV196446 BPQ196441:BPR196446 BZM196441:BZN196446 CJI196441:CJJ196446 CTE196441:CTF196446 DDA196441:DDB196446 DMW196441:DMX196446 DWS196441:DWT196446 EGO196441:EGP196446 EQK196441:EQL196446 FAG196441:FAH196446 FKC196441:FKD196446 FTY196441:FTZ196446 GDU196441:GDV196446 GNQ196441:GNR196446 GXM196441:GXN196446 HHI196441:HHJ196446 HRE196441:HRF196446 IBA196441:IBB196446 IKW196441:IKX196446 IUS196441:IUT196446 JEO196441:JEP196446 JOK196441:JOL196446 JYG196441:JYH196446 KIC196441:KID196446 KRY196441:KRZ196446 LBU196441:LBV196446 LLQ196441:LLR196446 LVM196441:LVN196446 MFI196441:MFJ196446 MPE196441:MPF196446 MZA196441:MZB196446 NIW196441:NIX196446 NSS196441:NST196446 OCO196441:OCP196446 OMK196441:OML196446 OWG196441:OWH196446 PGC196441:PGD196446 PPY196441:PPZ196446 PZU196441:PZV196446 QJQ196441:QJR196446 QTM196441:QTN196446 RDI196441:RDJ196446 RNE196441:RNF196446 RXA196441:RXB196446 SGW196441:SGX196446 SQS196441:SQT196446 TAO196441:TAP196446 TKK196441:TKL196446 TUG196441:TUH196446 UEC196441:UED196446 UNY196441:UNZ196446 UXU196441:UXV196446 VHQ196441:VHR196446 VRM196441:VRN196446 WBI196441:WBJ196446 WLE196441:WLF196446 WVA196441:WVB196446 H261977:I261982 IO261977:IP261982 SK261977:SL261982 ACG261977:ACH261982 AMC261977:AMD261982 AVY261977:AVZ261982 BFU261977:BFV261982 BPQ261977:BPR261982 BZM261977:BZN261982 CJI261977:CJJ261982 CTE261977:CTF261982 DDA261977:DDB261982 DMW261977:DMX261982 DWS261977:DWT261982 EGO261977:EGP261982 EQK261977:EQL261982 FAG261977:FAH261982 FKC261977:FKD261982 FTY261977:FTZ261982 GDU261977:GDV261982 GNQ261977:GNR261982 GXM261977:GXN261982 HHI261977:HHJ261982 HRE261977:HRF261982 IBA261977:IBB261982 IKW261977:IKX261982 IUS261977:IUT261982 JEO261977:JEP261982 JOK261977:JOL261982 JYG261977:JYH261982 KIC261977:KID261982 KRY261977:KRZ261982 LBU261977:LBV261982 LLQ261977:LLR261982 LVM261977:LVN261982 MFI261977:MFJ261982 MPE261977:MPF261982 MZA261977:MZB261982 NIW261977:NIX261982 NSS261977:NST261982 OCO261977:OCP261982 OMK261977:OML261982 OWG261977:OWH261982 PGC261977:PGD261982 PPY261977:PPZ261982 PZU261977:PZV261982 QJQ261977:QJR261982 QTM261977:QTN261982 RDI261977:RDJ261982 RNE261977:RNF261982 RXA261977:RXB261982 SGW261977:SGX261982 SQS261977:SQT261982 TAO261977:TAP261982 TKK261977:TKL261982 TUG261977:TUH261982 UEC261977:UED261982 UNY261977:UNZ261982 UXU261977:UXV261982 VHQ261977:VHR261982 VRM261977:VRN261982 WBI261977:WBJ261982 WLE261977:WLF261982 WVA261977:WVB261982 H327513:I327518 IO327513:IP327518 SK327513:SL327518 ACG327513:ACH327518 AMC327513:AMD327518 AVY327513:AVZ327518 BFU327513:BFV327518 BPQ327513:BPR327518 BZM327513:BZN327518 CJI327513:CJJ327518 CTE327513:CTF327518 DDA327513:DDB327518 DMW327513:DMX327518 DWS327513:DWT327518 EGO327513:EGP327518 EQK327513:EQL327518 FAG327513:FAH327518 FKC327513:FKD327518 FTY327513:FTZ327518 GDU327513:GDV327518 GNQ327513:GNR327518 GXM327513:GXN327518 HHI327513:HHJ327518 HRE327513:HRF327518 IBA327513:IBB327518 IKW327513:IKX327518 IUS327513:IUT327518 JEO327513:JEP327518 JOK327513:JOL327518 JYG327513:JYH327518 KIC327513:KID327518 KRY327513:KRZ327518 LBU327513:LBV327518 LLQ327513:LLR327518 LVM327513:LVN327518 MFI327513:MFJ327518 MPE327513:MPF327518 MZA327513:MZB327518 NIW327513:NIX327518 NSS327513:NST327518 OCO327513:OCP327518 OMK327513:OML327518 OWG327513:OWH327518 PGC327513:PGD327518 PPY327513:PPZ327518 PZU327513:PZV327518 QJQ327513:QJR327518 QTM327513:QTN327518 RDI327513:RDJ327518 RNE327513:RNF327518 RXA327513:RXB327518 SGW327513:SGX327518 SQS327513:SQT327518 TAO327513:TAP327518 TKK327513:TKL327518 TUG327513:TUH327518 UEC327513:UED327518 UNY327513:UNZ327518 UXU327513:UXV327518 VHQ327513:VHR327518 VRM327513:VRN327518 WBI327513:WBJ327518 WLE327513:WLF327518 WVA327513:WVB327518 H393049:I393054 IO393049:IP393054 SK393049:SL393054 ACG393049:ACH393054 AMC393049:AMD393054 AVY393049:AVZ393054 BFU393049:BFV393054 BPQ393049:BPR393054 BZM393049:BZN393054 CJI393049:CJJ393054 CTE393049:CTF393054 DDA393049:DDB393054 DMW393049:DMX393054 DWS393049:DWT393054 EGO393049:EGP393054 EQK393049:EQL393054 FAG393049:FAH393054 FKC393049:FKD393054 FTY393049:FTZ393054 GDU393049:GDV393054 GNQ393049:GNR393054 GXM393049:GXN393054 HHI393049:HHJ393054 HRE393049:HRF393054 IBA393049:IBB393054 IKW393049:IKX393054 IUS393049:IUT393054 JEO393049:JEP393054 JOK393049:JOL393054 JYG393049:JYH393054 KIC393049:KID393054 KRY393049:KRZ393054 LBU393049:LBV393054 LLQ393049:LLR393054 LVM393049:LVN393054 MFI393049:MFJ393054 MPE393049:MPF393054 MZA393049:MZB393054 NIW393049:NIX393054 NSS393049:NST393054 OCO393049:OCP393054 OMK393049:OML393054 OWG393049:OWH393054 PGC393049:PGD393054 PPY393049:PPZ393054 PZU393049:PZV393054 QJQ393049:QJR393054 QTM393049:QTN393054 RDI393049:RDJ393054 RNE393049:RNF393054 RXA393049:RXB393054 SGW393049:SGX393054 SQS393049:SQT393054 TAO393049:TAP393054 TKK393049:TKL393054 TUG393049:TUH393054 UEC393049:UED393054 UNY393049:UNZ393054 UXU393049:UXV393054 VHQ393049:VHR393054 VRM393049:VRN393054 WBI393049:WBJ393054 WLE393049:WLF393054 WVA393049:WVB393054 H458585:I458590 IO458585:IP458590 SK458585:SL458590 ACG458585:ACH458590 AMC458585:AMD458590 AVY458585:AVZ458590 BFU458585:BFV458590 BPQ458585:BPR458590 BZM458585:BZN458590 CJI458585:CJJ458590 CTE458585:CTF458590 DDA458585:DDB458590 DMW458585:DMX458590 DWS458585:DWT458590 EGO458585:EGP458590 EQK458585:EQL458590 FAG458585:FAH458590 FKC458585:FKD458590 FTY458585:FTZ458590 GDU458585:GDV458590 GNQ458585:GNR458590 GXM458585:GXN458590 HHI458585:HHJ458590 HRE458585:HRF458590 IBA458585:IBB458590 IKW458585:IKX458590 IUS458585:IUT458590 JEO458585:JEP458590 JOK458585:JOL458590 JYG458585:JYH458590 KIC458585:KID458590 KRY458585:KRZ458590 LBU458585:LBV458590 LLQ458585:LLR458590 LVM458585:LVN458590 MFI458585:MFJ458590 MPE458585:MPF458590 MZA458585:MZB458590 NIW458585:NIX458590 NSS458585:NST458590 OCO458585:OCP458590 OMK458585:OML458590 OWG458585:OWH458590 PGC458585:PGD458590 PPY458585:PPZ458590 PZU458585:PZV458590 QJQ458585:QJR458590 QTM458585:QTN458590 RDI458585:RDJ458590 RNE458585:RNF458590 RXA458585:RXB458590 SGW458585:SGX458590 SQS458585:SQT458590 TAO458585:TAP458590 TKK458585:TKL458590 TUG458585:TUH458590 UEC458585:UED458590 UNY458585:UNZ458590 UXU458585:UXV458590 VHQ458585:VHR458590 VRM458585:VRN458590 WBI458585:WBJ458590 WLE458585:WLF458590 WVA458585:WVB458590 H524121:I524126 IO524121:IP524126 SK524121:SL524126 ACG524121:ACH524126 AMC524121:AMD524126 AVY524121:AVZ524126 BFU524121:BFV524126 BPQ524121:BPR524126 BZM524121:BZN524126 CJI524121:CJJ524126 CTE524121:CTF524126 DDA524121:DDB524126 DMW524121:DMX524126 DWS524121:DWT524126 EGO524121:EGP524126 EQK524121:EQL524126 FAG524121:FAH524126 FKC524121:FKD524126 FTY524121:FTZ524126 GDU524121:GDV524126 GNQ524121:GNR524126 GXM524121:GXN524126 HHI524121:HHJ524126 HRE524121:HRF524126 IBA524121:IBB524126 IKW524121:IKX524126 IUS524121:IUT524126 JEO524121:JEP524126 JOK524121:JOL524126 JYG524121:JYH524126 KIC524121:KID524126 KRY524121:KRZ524126 LBU524121:LBV524126 LLQ524121:LLR524126 LVM524121:LVN524126 MFI524121:MFJ524126 MPE524121:MPF524126 MZA524121:MZB524126 NIW524121:NIX524126 NSS524121:NST524126 OCO524121:OCP524126 OMK524121:OML524126 OWG524121:OWH524126 PGC524121:PGD524126 PPY524121:PPZ524126 PZU524121:PZV524126 QJQ524121:QJR524126 QTM524121:QTN524126 RDI524121:RDJ524126 RNE524121:RNF524126 RXA524121:RXB524126 SGW524121:SGX524126 SQS524121:SQT524126 TAO524121:TAP524126 TKK524121:TKL524126 TUG524121:TUH524126 UEC524121:UED524126 UNY524121:UNZ524126 UXU524121:UXV524126 VHQ524121:VHR524126 VRM524121:VRN524126 WBI524121:WBJ524126 WLE524121:WLF524126 WVA524121:WVB524126 H589657:I589662 IO589657:IP589662 SK589657:SL589662 ACG589657:ACH589662 AMC589657:AMD589662 AVY589657:AVZ589662 BFU589657:BFV589662 BPQ589657:BPR589662 BZM589657:BZN589662 CJI589657:CJJ589662 CTE589657:CTF589662 DDA589657:DDB589662 DMW589657:DMX589662 DWS589657:DWT589662 EGO589657:EGP589662 EQK589657:EQL589662 FAG589657:FAH589662 FKC589657:FKD589662 FTY589657:FTZ589662 GDU589657:GDV589662 GNQ589657:GNR589662 GXM589657:GXN589662 HHI589657:HHJ589662 HRE589657:HRF589662 IBA589657:IBB589662 IKW589657:IKX589662 IUS589657:IUT589662 JEO589657:JEP589662 JOK589657:JOL589662 JYG589657:JYH589662 KIC589657:KID589662 KRY589657:KRZ589662 LBU589657:LBV589662 LLQ589657:LLR589662 LVM589657:LVN589662 MFI589657:MFJ589662 MPE589657:MPF589662 MZA589657:MZB589662 NIW589657:NIX589662 NSS589657:NST589662 OCO589657:OCP589662 OMK589657:OML589662 OWG589657:OWH589662 PGC589657:PGD589662 PPY589657:PPZ589662 PZU589657:PZV589662 QJQ589657:QJR589662 QTM589657:QTN589662 RDI589657:RDJ589662 RNE589657:RNF589662 RXA589657:RXB589662 SGW589657:SGX589662 SQS589657:SQT589662 TAO589657:TAP589662 TKK589657:TKL589662 TUG589657:TUH589662 UEC589657:UED589662 UNY589657:UNZ589662 UXU589657:UXV589662 VHQ589657:VHR589662 VRM589657:VRN589662 WBI589657:WBJ589662 WLE589657:WLF589662 WVA589657:WVB589662 H655193:I655198 IO655193:IP655198 SK655193:SL655198 ACG655193:ACH655198 AMC655193:AMD655198 AVY655193:AVZ655198 BFU655193:BFV655198 BPQ655193:BPR655198 BZM655193:BZN655198 CJI655193:CJJ655198 CTE655193:CTF655198 DDA655193:DDB655198 DMW655193:DMX655198 DWS655193:DWT655198 EGO655193:EGP655198 EQK655193:EQL655198 FAG655193:FAH655198 FKC655193:FKD655198 FTY655193:FTZ655198 GDU655193:GDV655198 GNQ655193:GNR655198 GXM655193:GXN655198 HHI655193:HHJ655198 HRE655193:HRF655198 IBA655193:IBB655198 IKW655193:IKX655198 IUS655193:IUT655198 JEO655193:JEP655198 JOK655193:JOL655198 JYG655193:JYH655198 KIC655193:KID655198 KRY655193:KRZ655198 LBU655193:LBV655198 LLQ655193:LLR655198 LVM655193:LVN655198 MFI655193:MFJ655198 MPE655193:MPF655198 MZA655193:MZB655198 NIW655193:NIX655198 NSS655193:NST655198 OCO655193:OCP655198 OMK655193:OML655198 OWG655193:OWH655198 PGC655193:PGD655198 PPY655193:PPZ655198 PZU655193:PZV655198 QJQ655193:QJR655198 QTM655193:QTN655198 RDI655193:RDJ655198 RNE655193:RNF655198 RXA655193:RXB655198 SGW655193:SGX655198 SQS655193:SQT655198 TAO655193:TAP655198 TKK655193:TKL655198 TUG655193:TUH655198 UEC655193:UED655198 UNY655193:UNZ655198 UXU655193:UXV655198 VHQ655193:VHR655198 VRM655193:VRN655198 WBI655193:WBJ655198 WLE655193:WLF655198 WVA655193:WVB655198 H720729:I720734 IO720729:IP720734 SK720729:SL720734 ACG720729:ACH720734 AMC720729:AMD720734 AVY720729:AVZ720734 BFU720729:BFV720734 BPQ720729:BPR720734 BZM720729:BZN720734 CJI720729:CJJ720734 CTE720729:CTF720734 DDA720729:DDB720734 DMW720729:DMX720734 DWS720729:DWT720734 EGO720729:EGP720734 EQK720729:EQL720734 FAG720729:FAH720734 FKC720729:FKD720734 FTY720729:FTZ720734 GDU720729:GDV720734 GNQ720729:GNR720734 GXM720729:GXN720734 HHI720729:HHJ720734 HRE720729:HRF720734 IBA720729:IBB720734 IKW720729:IKX720734 IUS720729:IUT720734 JEO720729:JEP720734 JOK720729:JOL720734 JYG720729:JYH720734 KIC720729:KID720734 KRY720729:KRZ720734 LBU720729:LBV720734 LLQ720729:LLR720734 LVM720729:LVN720734 MFI720729:MFJ720734 MPE720729:MPF720734 MZA720729:MZB720734 NIW720729:NIX720734 NSS720729:NST720734 OCO720729:OCP720734 OMK720729:OML720734 OWG720729:OWH720734 PGC720729:PGD720734 PPY720729:PPZ720734 PZU720729:PZV720734 QJQ720729:QJR720734 QTM720729:QTN720734 RDI720729:RDJ720734 RNE720729:RNF720734 RXA720729:RXB720734 SGW720729:SGX720734 SQS720729:SQT720734 TAO720729:TAP720734 TKK720729:TKL720734 TUG720729:TUH720734 UEC720729:UED720734 UNY720729:UNZ720734 UXU720729:UXV720734 VHQ720729:VHR720734 VRM720729:VRN720734 WBI720729:WBJ720734 WLE720729:WLF720734 WVA720729:WVB720734 H786265:I786270 IO786265:IP786270 SK786265:SL786270 ACG786265:ACH786270 AMC786265:AMD786270 AVY786265:AVZ786270 BFU786265:BFV786270 BPQ786265:BPR786270 BZM786265:BZN786270 CJI786265:CJJ786270 CTE786265:CTF786270 DDA786265:DDB786270 DMW786265:DMX786270 DWS786265:DWT786270 EGO786265:EGP786270 EQK786265:EQL786270 FAG786265:FAH786270 FKC786265:FKD786270 FTY786265:FTZ786270 GDU786265:GDV786270 GNQ786265:GNR786270 GXM786265:GXN786270 HHI786265:HHJ786270 HRE786265:HRF786270 IBA786265:IBB786270 IKW786265:IKX786270 IUS786265:IUT786270 JEO786265:JEP786270 JOK786265:JOL786270 JYG786265:JYH786270 KIC786265:KID786270 KRY786265:KRZ786270 LBU786265:LBV786270 LLQ786265:LLR786270 LVM786265:LVN786270 MFI786265:MFJ786270 MPE786265:MPF786270 MZA786265:MZB786270 NIW786265:NIX786270 NSS786265:NST786270 OCO786265:OCP786270 OMK786265:OML786270 OWG786265:OWH786270 PGC786265:PGD786270 PPY786265:PPZ786270 PZU786265:PZV786270 QJQ786265:QJR786270 QTM786265:QTN786270 RDI786265:RDJ786270 RNE786265:RNF786270 RXA786265:RXB786270 SGW786265:SGX786270 SQS786265:SQT786270 TAO786265:TAP786270 TKK786265:TKL786270 TUG786265:TUH786270 UEC786265:UED786270 UNY786265:UNZ786270 UXU786265:UXV786270 VHQ786265:VHR786270 VRM786265:VRN786270 WBI786265:WBJ786270 WLE786265:WLF786270 WVA786265:WVB786270 H851801:I851806 IO851801:IP851806 SK851801:SL851806 ACG851801:ACH851806 AMC851801:AMD851806 AVY851801:AVZ851806 BFU851801:BFV851806 BPQ851801:BPR851806 BZM851801:BZN851806 CJI851801:CJJ851806 CTE851801:CTF851806 DDA851801:DDB851806 DMW851801:DMX851806 DWS851801:DWT851806 EGO851801:EGP851806 EQK851801:EQL851806 FAG851801:FAH851806 FKC851801:FKD851806 FTY851801:FTZ851806 GDU851801:GDV851806 GNQ851801:GNR851806 GXM851801:GXN851806 HHI851801:HHJ851806 HRE851801:HRF851806 IBA851801:IBB851806 IKW851801:IKX851806 IUS851801:IUT851806 JEO851801:JEP851806 JOK851801:JOL851806 JYG851801:JYH851806 KIC851801:KID851806 KRY851801:KRZ851806 LBU851801:LBV851806 LLQ851801:LLR851806 LVM851801:LVN851806 MFI851801:MFJ851806 MPE851801:MPF851806 MZA851801:MZB851806 NIW851801:NIX851806 NSS851801:NST851806 OCO851801:OCP851806 OMK851801:OML851806 OWG851801:OWH851806 PGC851801:PGD851806 PPY851801:PPZ851806 PZU851801:PZV851806 QJQ851801:QJR851806 QTM851801:QTN851806 RDI851801:RDJ851806 RNE851801:RNF851806 RXA851801:RXB851806 SGW851801:SGX851806 SQS851801:SQT851806 TAO851801:TAP851806 TKK851801:TKL851806 TUG851801:TUH851806 UEC851801:UED851806 UNY851801:UNZ851806 UXU851801:UXV851806 VHQ851801:VHR851806 VRM851801:VRN851806 WBI851801:WBJ851806 WLE851801:WLF851806 WVA851801:WVB851806 H917337:I917342 IO917337:IP917342 SK917337:SL917342 ACG917337:ACH917342 AMC917337:AMD917342 AVY917337:AVZ917342 BFU917337:BFV917342 BPQ917337:BPR917342 BZM917337:BZN917342 CJI917337:CJJ917342 CTE917337:CTF917342 DDA917337:DDB917342 DMW917337:DMX917342 DWS917337:DWT917342 EGO917337:EGP917342 EQK917337:EQL917342 FAG917337:FAH917342 FKC917337:FKD917342 FTY917337:FTZ917342 GDU917337:GDV917342 GNQ917337:GNR917342 GXM917337:GXN917342 HHI917337:HHJ917342 HRE917337:HRF917342 IBA917337:IBB917342 IKW917337:IKX917342 IUS917337:IUT917342 JEO917337:JEP917342 JOK917337:JOL917342 JYG917337:JYH917342 KIC917337:KID917342 KRY917337:KRZ917342 LBU917337:LBV917342 LLQ917337:LLR917342 LVM917337:LVN917342 MFI917337:MFJ917342 MPE917337:MPF917342 MZA917337:MZB917342 NIW917337:NIX917342 NSS917337:NST917342 OCO917337:OCP917342 OMK917337:OML917342 OWG917337:OWH917342 PGC917337:PGD917342 PPY917337:PPZ917342 PZU917337:PZV917342 QJQ917337:QJR917342 QTM917337:QTN917342 RDI917337:RDJ917342 RNE917337:RNF917342 RXA917337:RXB917342 SGW917337:SGX917342 SQS917337:SQT917342 TAO917337:TAP917342 TKK917337:TKL917342 TUG917337:TUH917342 UEC917337:UED917342 UNY917337:UNZ917342 UXU917337:UXV917342 VHQ917337:VHR917342 VRM917337:VRN917342 WBI917337:WBJ917342 WLE917337:WLF917342 WVA917337:WVB917342 H982873:I982878 IO982873:IP982878 SK982873:SL982878 ACG982873:ACH982878 AMC982873:AMD982878 AVY982873:AVZ982878 BFU982873:BFV982878 BPQ982873:BPR982878 BZM982873:BZN982878 CJI982873:CJJ982878 CTE982873:CTF982878 DDA982873:DDB982878 DMW982873:DMX982878 DWS982873:DWT982878 EGO982873:EGP982878 EQK982873:EQL982878 FAG982873:FAH982878 FKC982873:FKD982878 FTY982873:FTZ982878 GDU982873:GDV982878 GNQ982873:GNR982878 GXM982873:GXN982878 HHI982873:HHJ982878 HRE982873:HRF982878 IBA982873:IBB982878 IKW982873:IKX982878 IUS982873:IUT982878 JEO982873:JEP982878 JOK982873:JOL982878 JYG982873:JYH982878 KIC982873:KID982878 KRY982873:KRZ982878 LBU982873:LBV982878 LLQ982873:LLR982878 LVM982873:LVN982878 MFI982873:MFJ982878 MPE982873:MPF982878 MZA982873:MZB982878 NIW982873:NIX982878 NSS982873:NST982878 OCO982873:OCP982878 OMK982873:OML982878 OWG982873:OWH982878 PGC982873:PGD982878 PPY982873:PPZ982878 PZU982873:PZV982878 QJQ982873:QJR982878 QTM982873:QTN982878 RDI982873:RDJ982878 RNE982873:RNF982878 RXA982873:RXB982878 SGW982873:SGX982878 SQS982873:SQT982878 TAO982873:TAP982878 TKK982873:TKL982878 TUG982873:TUH982878 UEC982873:UED982878 UNY982873:UNZ982878 UXU982873:UXV982878 VHQ982873:VHR982878 VRM982873:VRN982878 WBI982873:WBJ982878 WLE982873:WLF982878 WVA982873:WVB982878 H65376:I65405 IO65376:IP65405 SK65376:SL65405 ACG65376:ACH65405 AMC65376:AMD65405 AVY65376:AVZ65405 BFU65376:BFV65405 BPQ65376:BPR65405 BZM65376:BZN65405 CJI65376:CJJ65405 CTE65376:CTF65405 DDA65376:DDB65405 DMW65376:DMX65405 DWS65376:DWT65405 EGO65376:EGP65405 EQK65376:EQL65405 FAG65376:FAH65405 FKC65376:FKD65405 FTY65376:FTZ65405 GDU65376:GDV65405 GNQ65376:GNR65405 GXM65376:GXN65405 HHI65376:HHJ65405 HRE65376:HRF65405 IBA65376:IBB65405 IKW65376:IKX65405 IUS65376:IUT65405 JEO65376:JEP65405 JOK65376:JOL65405 JYG65376:JYH65405 KIC65376:KID65405 KRY65376:KRZ65405 LBU65376:LBV65405 LLQ65376:LLR65405 LVM65376:LVN65405 MFI65376:MFJ65405 MPE65376:MPF65405 MZA65376:MZB65405 NIW65376:NIX65405 NSS65376:NST65405 OCO65376:OCP65405 OMK65376:OML65405 OWG65376:OWH65405 PGC65376:PGD65405 PPY65376:PPZ65405 PZU65376:PZV65405 QJQ65376:QJR65405 QTM65376:QTN65405 RDI65376:RDJ65405 RNE65376:RNF65405 RXA65376:RXB65405 SGW65376:SGX65405 SQS65376:SQT65405 TAO65376:TAP65405 TKK65376:TKL65405 TUG65376:TUH65405 UEC65376:UED65405 UNY65376:UNZ65405 UXU65376:UXV65405 VHQ65376:VHR65405 VRM65376:VRN65405 WBI65376:WBJ65405 WLE65376:WLF65405 WVA65376:WVB65405 H130912:I130941 IO130912:IP130941 SK130912:SL130941 ACG130912:ACH130941 AMC130912:AMD130941 AVY130912:AVZ130941 BFU130912:BFV130941 BPQ130912:BPR130941 BZM130912:BZN130941 CJI130912:CJJ130941 CTE130912:CTF130941 DDA130912:DDB130941 DMW130912:DMX130941 DWS130912:DWT130941 EGO130912:EGP130941 EQK130912:EQL130941 FAG130912:FAH130941 FKC130912:FKD130941 FTY130912:FTZ130941 GDU130912:GDV130941 GNQ130912:GNR130941 GXM130912:GXN130941 HHI130912:HHJ130941 HRE130912:HRF130941 IBA130912:IBB130941 IKW130912:IKX130941 IUS130912:IUT130941 JEO130912:JEP130941 JOK130912:JOL130941 JYG130912:JYH130941 KIC130912:KID130941 KRY130912:KRZ130941 LBU130912:LBV130941 LLQ130912:LLR130941 LVM130912:LVN130941 MFI130912:MFJ130941 MPE130912:MPF130941 MZA130912:MZB130941 NIW130912:NIX130941 NSS130912:NST130941 OCO130912:OCP130941 OMK130912:OML130941 OWG130912:OWH130941 PGC130912:PGD130941 PPY130912:PPZ130941 PZU130912:PZV130941 QJQ130912:QJR130941 QTM130912:QTN130941 RDI130912:RDJ130941 RNE130912:RNF130941 RXA130912:RXB130941 SGW130912:SGX130941 SQS130912:SQT130941 TAO130912:TAP130941 TKK130912:TKL130941 TUG130912:TUH130941 UEC130912:UED130941 UNY130912:UNZ130941 UXU130912:UXV130941 VHQ130912:VHR130941 VRM130912:VRN130941 WBI130912:WBJ130941 WLE130912:WLF130941 WVA130912:WVB130941 H196448:I196477 IO196448:IP196477 SK196448:SL196477 ACG196448:ACH196477 AMC196448:AMD196477 AVY196448:AVZ196477 BFU196448:BFV196477 BPQ196448:BPR196477 BZM196448:BZN196477 CJI196448:CJJ196477 CTE196448:CTF196477 DDA196448:DDB196477 DMW196448:DMX196477 DWS196448:DWT196477 EGO196448:EGP196477 EQK196448:EQL196477 FAG196448:FAH196477 FKC196448:FKD196477 FTY196448:FTZ196477 GDU196448:GDV196477 GNQ196448:GNR196477 GXM196448:GXN196477 HHI196448:HHJ196477 HRE196448:HRF196477 IBA196448:IBB196477 IKW196448:IKX196477 IUS196448:IUT196477 JEO196448:JEP196477 JOK196448:JOL196477 JYG196448:JYH196477 KIC196448:KID196477 KRY196448:KRZ196477 LBU196448:LBV196477 LLQ196448:LLR196477 LVM196448:LVN196477 MFI196448:MFJ196477 MPE196448:MPF196477 MZA196448:MZB196477 NIW196448:NIX196477 NSS196448:NST196477 OCO196448:OCP196477 OMK196448:OML196477 OWG196448:OWH196477 PGC196448:PGD196477 PPY196448:PPZ196477 PZU196448:PZV196477 QJQ196448:QJR196477 QTM196448:QTN196477 RDI196448:RDJ196477 RNE196448:RNF196477 RXA196448:RXB196477 SGW196448:SGX196477 SQS196448:SQT196477 TAO196448:TAP196477 TKK196448:TKL196477 TUG196448:TUH196477 UEC196448:UED196477 UNY196448:UNZ196477 UXU196448:UXV196477 VHQ196448:VHR196477 VRM196448:VRN196477 WBI196448:WBJ196477 WLE196448:WLF196477 WVA196448:WVB196477 H261984:I262013 IO261984:IP262013 SK261984:SL262013 ACG261984:ACH262013 AMC261984:AMD262013 AVY261984:AVZ262013 BFU261984:BFV262013 BPQ261984:BPR262013 BZM261984:BZN262013 CJI261984:CJJ262013 CTE261984:CTF262013 DDA261984:DDB262013 DMW261984:DMX262013 DWS261984:DWT262013 EGO261984:EGP262013 EQK261984:EQL262013 FAG261984:FAH262013 FKC261984:FKD262013 FTY261984:FTZ262013 GDU261984:GDV262013 GNQ261984:GNR262013 GXM261984:GXN262013 HHI261984:HHJ262013 HRE261984:HRF262013 IBA261984:IBB262013 IKW261984:IKX262013 IUS261984:IUT262013 JEO261984:JEP262013 JOK261984:JOL262013 JYG261984:JYH262013 KIC261984:KID262013 KRY261984:KRZ262013 LBU261984:LBV262013 LLQ261984:LLR262013 LVM261984:LVN262013 MFI261984:MFJ262013 MPE261984:MPF262013 MZA261984:MZB262013 NIW261984:NIX262013 NSS261984:NST262013 OCO261984:OCP262013 OMK261984:OML262013 OWG261984:OWH262013 PGC261984:PGD262013 PPY261984:PPZ262013 PZU261984:PZV262013 QJQ261984:QJR262013 QTM261984:QTN262013 RDI261984:RDJ262013 RNE261984:RNF262013 RXA261984:RXB262013 SGW261984:SGX262013 SQS261984:SQT262013 TAO261984:TAP262013 TKK261984:TKL262013 TUG261984:TUH262013 UEC261984:UED262013 UNY261984:UNZ262013 UXU261984:UXV262013 VHQ261984:VHR262013 VRM261984:VRN262013 WBI261984:WBJ262013 WLE261984:WLF262013 WVA261984:WVB262013 H327520:I327549 IO327520:IP327549 SK327520:SL327549 ACG327520:ACH327549 AMC327520:AMD327549 AVY327520:AVZ327549 BFU327520:BFV327549 BPQ327520:BPR327549 BZM327520:BZN327549 CJI327520:CJJ327549 CTE327520:CTF327549 DDA327520:DDB327549 DMW327520:DMX327549 DWS327520:DWT327549 EGO327520:EGP327549 EQK327520:EQL327549 FAG327520:FAH327549 FKC327520:FKD327549 FTY327520:FTZ327549 GDU327520:GDV327549 GNQ327520:GNR327549 GXM327520:GXN327549 HHI327520:HHJ327549 HRE327520:HRF327549 IBA327520:IBB327549 IKW327520:IKX327549 IUS327520:IUT327549 JEO327520:JEP327549 JOK327520:JOL327549 JYG327520:JYH327549 KIC327520:KID327549 KRY327520:KRZ327549 LBU327520:LBV327549 LLQ327520:LLR327549 LVM327520:LVN327549 MFI327520:MFJ327549 MPE327520:MPF327549 MZA327520:MZB327549 NIW327520:NIX327549 NSS327520:NST327549 OCO327520:OCP327549 OMK327520:OML327549 OWG327520:OWH327549 PGC327520:PGD327549 PPY327520:PPZ327549 PZU327520:PZV327549 QJQ327520:QJR327549 QTM327520:QTN327549 RDI327520:RDJ327549 RNE327520:RNF327549 RXA327520:RXB327549 SGW327520:SGX327549 SQS327520:SQT327549 TAO327520:TAP327549 TKK327520:TKL327549 TUG327520:TUH327549 UEC327520:UED327549 UNY327520:UNZ327549 UXU327520:UXV327549 VHQ327520:VHR327549 VRM327520:VRN327549 WBI327520:WBJ327549 WLE327520:WLF327549 WVA327520:WVB327549 H393056:I393085 IO393056:IP393085 SK393056:SL393085 ACG393056:ACH393085 AMC393056:AMD393085 AVY393056:AVZ393085 BFU393056:BFV393085 BPQ393056:BPR393085 BZM393056:BZN393085 CJI393056:CJJ393085 CTE393056:CTF393085 DDA393056:DDB393085 DMW393056:DMX393085 DWS393056:DWT393085 EGO393056:EGP393085 EQK393056:EQL393085 FAG393056:FAH393085 FKC393056:FKD393085 FTY393056:FTZ393085 GDU393056:GDV393085 GNQ393056:GNR393085 GXM393056:GXN393085 HHI393056:HHJ393085 HRE393056:HRF393085 IBA393056:IBB393085 IKW393056:IKX393085 IUS393056:IUT393085 JEO393056:JEP393085 JOK393056:JOL393085 JYG393056:JYH393085 KIC393056:KID393085 KRY393056:KRZ393085 LBU393056:LBV393085 LLQ393056:LLR393085 LVM393056:LVN393085 MFI393056:MFJ393085 MPE393056:MPF393085 MZA393056:MZB393085 NIW393056:NIX393085 NSS393056:NST393085 OCO393056:OCP393085 OMK393056:OML393085 OWG393056:OWH393085 PGC393056:PGD393085 PPY393056:PPZ393085 PZU393056:PZV393085 QJQ393056:QJR393085 QTM393056:QTN393085 RDI393056:RDJ393085 RNE393056:RNF393085 RXA393056:RXB393085 SGW393056:SGX393085 SQS393056:SQT393085 TAO393056:TAP393085 TKK393056:TKL393085 TUG393056:TUH393085 UEC393056:UED393085 UNY393056:UNZ393085 UXU393056:UXV393085 VHQ393056:VHR393085 VRM393056:VRN393085 WBI393056:WBJ393085 WLE393056:WLF393085 WVA393056:WVB393085 H458592:I458621 IO458592:IP458621 SK458592:SL458621 ACG458592:ACH458621 AMC458592:AMD458621 AVY458592:AVZ458621 BFU458592:BFV458621 BPQ458592:BPR458621 BZM458592:BZN458621 CJI458592:CJJ458621 CTE458592:CTF458621 DDA458592:DDB458621 DMW458592:DMX458621 DWS458592:DWT458621 EGO458592:EGP458621 EQK458592:EQL458621 FAG458592:FAH458621 FKC458592:FKD458621 FTY458592:FTZ458621 GDU458592:GDV458621 GNQ458592:GNR458621 GXM458592:GXN458621 HHI458592:HHJ458621 HRE458592:HRF458621 IBA458592:IBB458621 IKW458592:IKX458621 IUS458592:IUT458621 JEO458592:JEP458621 JOK458592:JOL458621 JYG458592:JYH458621 KIC458592:KID458621 KRY458592:KRZ458621 LBU458592:LBV458621 LLQ458592:LLR458621 LVM458592:LVN458621 MFI458592:MFJ458621 MPE458592:MPF458621 MZA458592:MZB458621 NIW458592:NIX458621 NSS458592:NST458621 OCO458592:OCP458621 OMK458592:OML458621 OWG458592:OWH458621 PGC458592:PGD458621 PPY458592:PPZ458621 PZU458592:PZV458621 QJQ458592:QJR458621 QTM458592:QTN458621 RDI458592:RDJ458621 RNE458592:RNF458621 RXA458592:RXB458621 SGW458592:SGX458621 SQS458592:SQT458621 TAO458592:TAP458621 TKK458592:TKL458621 TUG458592:TUH458621 UEC458592:UED458621 UNY458592:UNZ458621 UXU458592:UXV458621 VHQ458592:VHR458621 VRM458592:VRN458621 WBI458592:WBJ458621 WLE458592:WLF458621 WVA458592:WVB458621 H524128:I524157 IO524128:IP524157 SK524128:SL524157 ACG524128:ACH524157 AMC524128:AMD524157 AVY524128:AVZ524157 BFU524128:BFV524157 BPQ524128:BPR524157 BZM524128:BZN524157 CJI524128:CJJ524157 CTE524128:CTF524157 DDA524128:DDB524157 DMW524128:DMX524157 DWS524128:DWT524157 EGO524128:EGP524157 EQK524128:EQL524157 FAG524128:FAH524157 FKC524128:FKD524157 FTY524128:FTZ524157 GDU524128:GDV524157 GNQ524128:GNR524157 GXM524128:GXN524157 HHI524128:HHJ524157 HRE524128:HRF524157 IBA524128:IBB524157 IKW524128:IKX524157 IUS524128:IUT524157 JEO524128:JEP524157 JOK524128:JOL524157 JYG524128:JYH524157 KIC524128:KID524157 KRY524128:KRZ524157 LBU524128:LBV524157 LLQ524128:LLR524157 LVM524128:LVN524157 MFI524128:MFJ524157 MPE524128:MPF524157 MZA524128:MZB524157 NIW524128:NIX524157 NSS524128:NST524157 OCO524128:OCP524157 OMK524128:OML524157 OWG524128:OWH524157 PGC524128:PGD524157 PPY524128:PPZ524157 PZU524128:PZV524157 QJQ524128:QJR524157 QTM524128:QTN524157 RDI524128:RDJ524157 RNE524128:RNF524157 RXA524128:RXB524157 SGW524128:SGX524157 SQS524128:SQT524157 TAO524128:TAP524157 TKK524128:TKL524157 TUG524128:TUH524157 UEC524128:UED524157 UNY524128:UNZ524157 UXU524128:UXV524157 VHQ524128:VHR524157 VRM524128:VRN524157 WBI524128:WBJ524157 WLE524128:WLF524157 WVA524128:WVB524157 H589664:I589693 IO589664:IP589693 SK589664:SL589693 ACG589664:ACH589693 AMC589664:AMD589693 AVY589664:AVZ589693 BFU589664:BFV589693 BPQ589664:BPR589693 BZM589664:BZN589693 CJI589664:CJJ589693 CTE589664:CTF589693 DDA589664:DDB589693 DMW589664:DMX589693 DWS589664:DWT589693 EGO589664:EGP589693 EQK589664:EQL589693 FAG589664:FAH589693 FKC589664:FKD589693 FTY589664:FTZ589693 GDU589664:GDV589693 GNQ589664:GNR589693 GXM589664:GXN589693 HHI589664:HHJ589693 HRE589664:HRF589693 IBA589664:IBB589693 IKW589664:IKX589693 IUS589664:IUT589693 JEO589664:JEP589693 JOK589664:JOL589693 JYG589664:JYH589693 KIC589664:KID589693 KRY589664:KRZ589693 LBU589664:LBV589693 LLQ589664:LLR589693 LVM589664:LVN589693 MFI589664:MFJ589693 MPE589664:MPF589693 MZA589664:MZB589693 NIW589664:NIX589693 NSS589664:NST589693 OCO589664:OCP589693 OMK589664:OML589693 OWG589664:OWH589693 PGC589664:PGD589693 PPY589664:PPZ589693 PZU589664:PZV589693 QJQ589664:QJR589693 QTM589664:QTN589693 RDI589664:RDJ589693 RNE589664:RNF589693 RXA589664:RXB589693 SGW589664:SGX589693 SQS589664:SQT589693 TAO589664:TAP589693 TKK589664:TKL589693 TUG589664:TUH589693 UEC589664:UED589693 UNY589664:UNZ589693 UXU589664:UXV589693 VHQ589664:VHR589693 VRM589664:VRN589693 WBI589664:WBJ589693 WLE589664:WLF589693 WVA589664:WVB589693 H655200:I655229 IO655200:IP655229 SK655200:SL655229 ACG655200:ACH655229 AMC655200:AMD655229 AVY655200:AVZ655229 BFU655200:BFV655229 BPQ655200:BPR655229 BZM655200:BZN655229 CJI655200:CJJ655229 CTE655200:CTF655229 DDA655200:DDB655229 DMW655200:DMX655229 DWS655200:DWT655229 EGO655200:EGP655229 EQK655200:EQL655229 FAG655200:FAH655229 FKC655200:FKD655229 FTY655200:FTZ655229 GDU655200:GDV655229 GNQ655200:GNR655229 GXM655200:GXN655229 HHI655200:HHJ655229 HRE655200:HRF655229 IBA655200:IBB655229 IKW655200:IKX655229 IUS655200:IUT655229 JEO655200:JEP655229 JOK655200:JOL655229 JYG655200:JYH655229 KIC655200:KID655229 KRY655200:KRZ655229 LBU655200:LBV655229 LLQ655200:LLR655229 LVM655200:LVN655229 MFI655200:MFJ655229 MPE655200:MPF655229 MZA655200:MZB655229 NIW655200:NIX655229 NSS655200:NST655229 OCO655200:OCP655229 OMK655200:OML655229 OWG655200:OWH655229 PGC655200:PGD655229 PPY655200:PPZ655229 PZU655200:PZV655229 QJQ655200:QJR655229 QTM655200:QTN655229 RDI655200:RDJ655229 RNE655200:RNF655229 RXA655200:RXB655229 SGW655200:SGX655229 SQS655200:SQT655229 TAO655200:TAP655229 TKK655200:TKL655229 TUG655200:TUH655229 UEC655200:UED655229 UNY655200:UNZ655229 UXU655200:UXV655229 VHQ655200:VHR655229 VRM655200:VRN655229 WBI655200:WBJ655229 WLE655200:WLF655229 WVA655200:WVB655229 H720736:I720765 IO720736:IP720765 SK720736:SL720765 ACG720736:ACH720765 AMC720736:AMD720765 AVY720736:AVZ720765 BFU720736:BFV720765 BPQ720736:BPR720765 BZM720736:BZN720765 CJI720736:CJJ720765 CTE720736:CTF720765 DDA720736:DDB720765 DMW720736:DMX720765 DWS720736:DWT720765 EGO720736:EGP720765 EQK720736:EQL720765 FAG720736:FAH720765 FKC720736:FKD720765 FTY720736:FTZ720765 GDU720736:GDV720765 GNQ720736:GNR720765 GXM720736:GXN720765 HHI720736:HHJ720765 HRE720736:HRF720765 IBA720736:IBB720765 IKW720736:IKX720765 IUS720736:IUT720765 JEO720736:JEP720765 JOK720736:JOL720765 JYG720736:JYH720765 KIC720736:KID720765 KRY720736:KRZ720765 LBU720736:LBV720765 LLQ720736:LLR720765 LVM720736:LVN720765 MFI720736:MFJ720765 MPE720736:MPF720765 MZA720736:MZB720765 NIW720736:NIX720765 NSS720736:NST720765 OCO720736:OCP720765 OMK720736:OML720765 OWG720736:OWH720765 PGC720736:PGD720765 PPY720736:PPZ720765 PZU720736:PZV720765 QJQ720736:QJR720765 QTM720736:QTN720765 RDI720736:RDJ720765 RNE720736:RNF720765 RXA720736:RXB720765 SGW720736:SGX720765 SQS720736:SQT720765 TAO720736:TAP720765 TKK720736:TKL720765 TUG720736:TUH720765 UEC720736:UED720765 UNY720736:UNZ720765 UXU720736:UXV720765 VHQ720736:VHR720765 VRM720736:VRN720765 WBI720736:WBJ720765 WLE720736:WLF720765 WVA720736:WVB720765 H786272:I786301 IO786272:IP786301 SK786272:SL786301 ACG786272:ACH786301 AMC786272:AMD786301 AVY786272:AVZ786301 BFU786272:BFV786301 BPQ786272:BPR786301 BZM786272:BZN786301 CJI786272:CJJ786301 CTE786272:CTF786301 DDA786272:DDB786301 DMW786272:DMX786301 DWS786272:DWT786301 EGO786272:EGP786301 EQK786272:EQL786301 FAG786272:FAH786301 FKC786272:FKD786301 FTY786272:FTZ786301 GDU786272:GDV786301 GNQ786272:GNR786301 GXM786272:GXN786301 HHI786272:HHJ786301 HRE786272:HRF786301 IBA786272:IBB786301 IKW786272:IKX786301 IUS786272:IUT786301 JEO786272:JEP786301 JOK786272:JOL786301 JYG786272:JYH786301 KIC786272:KID786301 KRY786272:KRZ786301 LBU786272:LBV786301 LLQ786272:LLR786301 LVM786272:LVN786301 MFI786272:MFJ786301 MPE786272:MPF786301 MZA786272:MZB786301 NIW786272:NIX786301 NSS786272:NST786301 OCO786272:OCP786301 OMK786272:OML786301 OWG786272:OWH786301 PGC786272:PGD786301 PPY786272:PPZ786301 PZU786272:PZV786301 QJQ786272:QJR786301 QTM786272:QTN786301 RDI786272:RDJ786301 RNE786272:RNF786301 RXA786272:RXB786301 SGW786272:SGX786301 SQS786272:SQT786301 TAO786272:TAP786301 TKK786272:TKL786301 TUG786272:TUH786301 UEC786272:UED786301 UNY786272:UNZ786301 UXU786272:UXV786301 VHQ786272:VHR786301 VRM786272:VRN786301 WBI786272:WBJ786301 WLE786272:WLF786301 WVA786272:WVB786301 H851808:I851837 IO851808:IP851837 SK851808:SL851837 ACG851808:ACH851837 AMC851808:AMD851837 AVY851808:AVZ851837 BFU851808:BFV851837 BPQ851808:BPR851837 BZM851808:BZN851837 CJI851808:CJJ851837 CTE851808:CTF851837 DDA851808:DDB851837 DMW851808:DMX851837 DWS851808:DWT851837 EGO851808:EGP851837 EQK851808:EQL851837 FAG851808:FAH851837 FKC851808:FKD851837 FTY851808:FTZ851837 GDU851808:GDV851837 GNQ851808:GNR851837 GXM851808:GXN851837 HHI851808:HHJ851837 HRE851808:HRF851837 IBA851808:IBB851837 IKW851808:IKX851837 IUS851808:IUT851837 JEO851808:JEP851837 JOK851808:JOL851837 JYG851808:JYH851837 KIC851808:KID851837 KRY851808:KRZ851837 LBU851808:LBV851837 LLQ851808:LLR851837 LVM851808:LVN851837 MFI851808:MFJ851837 MPE851808:MPF851837 MZA851808:MZB851837 NIW851808:NIX851837 NSS851808:NST851837 OCO851808:OCP851837 OMK851808:OML851837 OWG851808:OWH851837 PGC851808:PGD851837 PPY851808:PPZ851837 PZU851808:PZV851837 QJQ851808:QJR851837 QTM851808:QTN851837 RDI851808:RDJ851837 RNE851808:RNF851837 RXA851808:RXB851837 SGW851808:SGX851837 SQS851808:SQT851837 TAO851808:TAP851837 TKK851808:TKL851837 TUG851808:TUH851837 UEC851808:UED851837 UNY851808:UNZ851837 UXU851808:UXV851837 VHQ851808:VHR851837 VRM851808:VRN851837 WBI851808:WBJ851837 WLE851808:WLF851837 WVA851808:WVB851837 H917344:I917373 IO917344:IP917373 SK917344:SL917373 ACG917344:ACH917373 AMC917344:AMD917373 AVY917344:AVZ917373 BFU917344:BFV917373 BPQ917344:BPR917373 BZM917344:BZN917373 CJI917344:CJJ917373 CTE917344:CTF917373 DDA917344:DDB917373 DMW917344:DMX917373 DWS917344:DWT917373 EGO917344:EGP917373 EQK917344:EQL917373 FAG917344:FAH917373 FKC917344:FKD917373 FTY917344:FTZ917373 GDU917344:GDV917373 GNQ917344:GNR917373 GXM917344:GXN917373 HHI917344:HHJ917373 HRE917344:HRF917373 IBA917344:IBB917373 IKW917344:IKX917373 IUS917344:IUT917373 JEO917344:JEP917373 JOK917344:JOL917373 JYG917344:JYH917373 KIC917344:KID917373 KRY917344:KRZ917373 LBU917344:LBV917373 LLQ917344:LLR917373 LVM917344:LVN917373 MFI917344:MFJ917373 MPE917344:MPF917373 MZA917344:MZB917373 NIW917344:NIX917373 NSS917344:NST917373 OCO917344:OCP917373 OMK917344:OML917373 OWG917344:OWH917373 PGC917344:PGD917373 PPY917344:PPZ917373 PZU917344:PZV917373 QJQ917344:QJR917373 QTM917344:QTN917373 RDI917344:RDJ917373 RNE917344:RNF917373 RXA917344:RXB917373 SGW917344:SGX917373 SQS917344:SQT917373 TAO917344:TAP917373 TKK917344:TKL917373 TUG917344:TUH917373 UEC917344:UED917373 UNY917344:UNZ917373 UXU917344:UXV917373 VHQ917344:VHR917373 VRM917344:VRN917373 WBI917344:WBJ917373 WLE917344:WLF917373 WVA917344:WVB917373 H982880:I982909 IO982880:IP982909 SK982880:SL982909 ACG982880:ACH982909 AMC982880:AMD982909 AVY982880:AVZ982909 BFU982880:BFV982909 BPQ982880:BPR982909 BZM982880:BZN982909 CJI982880:CJJ982909 CTE982880:CTF982909 DDA982880:DDB982909 DMW982880:DMX982909 DWS982880:DWT982909 EGO982880:EGP982909 EQK982880:EQL982909 FAG982880:FAH982909 FKC982880:FKD982909 FTY982880:FTZ982909 GDU982880:GDV982909 GNQ982880:GNR982909 GXM982880:GXN982909 HHI982880:HHJ982909 HRE982880:HRF982909 IBA982880:IBB982909 IKW982880:IKX982909 IUS982880:IUT982909 JEO982880:JEP982909 JOK982880:JOL982909 JYG982880:JYH982909 KIC982880:KID982909 KRY982880:KRZ982909 LBU982880:LBV982909 LLQ982880:LLR982909 LVM982880:LVN982909 MFI982880:MFJ982909 MPE982880:MPF982909 MZA982880:MZB982909 NIW982880:NIX982909 NSS982880:NST982909 OCO982880:OCP982909 OMK982880:OML982909 OWG982880:OWH982909 PGC982880:PGD982909 PPY982880:PPZ982909 PZU982880:PZV982909 QJQ982880:QJR982909 QTM982880:QTN982909 RDI982880:RDJ982909 RNE982880:RNF982909 RXA982880:RXB982909 SGW982880:SGX982909 SQS982880:SQT982909 TAO982880:TAP982909 TKK982880:TKL982909 TUG982880:TUH982909 UEC982880:UED982909 UNY982880:UNZ982909 UXU982880:UXV982909 VHQ982880:VHR982909 VRM982880:VRN982909 WBI982880:WBJ982909 WLE982880:WLF982909 WVA982880:WVB982909 H65297:I65357 IO65297:IP65357 SK65297:SL65357 ACG65297:ACH65357 AMC65297:AMD65357 AVY65297:AVZ65357 BFU65297:BFV65357 BPQ65297:BPR65357 BZM65297:BZN65357 CJI65297:CJJ65357 CTE65297:CTF65357 DDA65297:DDB65357 DMW65297:DMX65357 DWS65297:DWT65357 EGO65297:EGP65357 EQK65297:EQL65357 FAG65297:FAH65357 FKC65297:FKD65357 FTY65297:FTZ65357 GDU65297:GDV65357 GNQ65297:GNR65357 GXM65297:GXN65357 HHI65297:HHJ65357 HRE65297:HRF65357 IBA65297:IBB65357 IKW65297:IKX65357 IUS65297:IUT65357 JEO65297:JEP65357 JOK65297:JOL65357 JYG65297:JYH65357 KIC65297:KID65357 KRY65297:KRZ65357 LBU65297:LBV65357 LLQ65297:LLR65357 LVM65297:LVN65357 MFI65297:MFJ65357 MPE65297:MPF65357 MZA65297:MZB65357 NIW65297:NIX65357 NSS65297:NST65357 OCO65297:OCP65357 OMK65297:OML65357 OWG65297:OWH65357 PGC65297:PGD65357 PPY65297:PPZ65357 PZU65297:PZV65357 QJQ65297:QJR65357 QTM65297:QTN65357 RDI65297:RDJ65357 RNE65297:RNF65357 RXA65297:RXB65357 SGW65297:SGX65357 SQS65297:SQT65357 TAO65297:TAP65357 TKK65297:TKL65357 TUG65297:TUH65357 UEC65297:UED65357 UNY65297:UNZ65357 UXU65297:UXV65357 VHQ65297:VHR65357 VRM65297:VRN65357 WBI65297:WBJ65357 WLE65297:WLF65357 WVA65297:WVB65357 H130833:I130893 IO130833:IP130893 SK130833:SL130893 ACG130833:ACH130893 AMC130833:AMD130893 AVY130833:AVZ130893 BFU130833:BFV130893 BPQ130833:BPR130893 BZM130833:BZN130893 CJI130833:CJJ130893 CTE130833:CTF130893 DDA130833:DDB130893 DMW130833:DMX130893 DWS130833:DWT130893 EGO130833:EGP130893 EQK130833:EQL130893 FAG130833:FAH130893 FKC130833:FKD130893 FTY130833:FTZ130893 GDU130833:GDV130893 GNQ130833:GNR130893 GXM130833:GXN130893 HHI130833:HHJ130893 HRE130833:HRF130893 IBA130833:IBB130893 IKW130833:IKX130893 IUS130833:IUT130893 JEO130833:JEP130893 JOK130833:JOL130893 JYG130833:JYH130893 KIC130833:KID130893 KRY130833:KRZ130893 LBU130833:LBV130893 LLQ130833:LLR130893 LVM130833:LVN130893 MFI130833:MFJ130893 MPE130833:MPF130893 MZA130833:MZB130893 NIW130833:NIX130893 NSS130833:NST130893 OCO130833:OCP130893 OMK130833:OML130893 OWG130833:OWH130893 PGC130833:PGD130893 PPY130833:PPZ130893 PZU130833:PZV130893 QJQ130833:QJR130893 QTM130833:QTN130893 RDI130833:RDJ130893 RNE130833:RNF130893 RXA130833:RXB130893 SGW130833:SGX130893 SQS130833:SQT130893 TAO130833:TAP130893 TKK130833:TKL130893 TUG130833:TUH130893 UEC130833:UED130893 UNY130833:UNZ130893 UXU130833:UXV130893 VHQ130833:VHR130893 VRM130833:VRN130893 WBI130833:WBJ130893 WLE130833:WLF130893 WVA130833:WVB130893 H196369:I196429 IO196369:IP196429 SK196369:SL196429 ACG196369:ACH196429 AMC196369:AMD196429 AVY196369:AVZ196429 BFU196369:BFV196429 BPQ196369:BPR196429 BZM196369:BZN196429 CJI196369:CJJ196429 CTE196369:CTF196429 DDA196369:DDB196429 DMW196369:DMX196429 DWS196369:DWT196429 EGO196369:EGP196429 EQK196369:EQL196429 FAG196369:FAH196429 FKC196369:FKD196429 FTY196369:FTZ196429 GDU196369:GDV196429 GNQ196369:GNR196429 GXM196369:GXN196429 HHI196369:HHJ196429 HRE196369:HRF196429 IBA196369:IBB196429 IKW196369:IKX196429 IUS196369:IUT196429 JEO196369:JEP196429 JOK196369:JOL196429 JYG196369:JYH196429 KIC196369:KID196429 KRY196369:KRZ196429 LBU196369:LBV196429 LLQ196369:LLR196429 LVM196369:LVN196429 MFI196369:MFJ196429 MPE196369:MPF196429 MZA196369:MZB196429 NIW196369:NIX196429 NSS196369:NST196429 OCO196369:OCP196429 OMK196369:OML196429 OWG196369:OWH196429 PGC196369:PGD196429 PPY196369:PPZ196429 PZU196369:PZV196429 QJQ196369:QJR196429 QTM196369:QTN196429 RDI196369:RDJ196429 RNE196369:RNF196429 RXA196369:RXB196429 SGW196369:SGX196429 SQS196369:SQT196429 TAO196369:TAP196429 TKK196369:TKL196429 TUG196369:TUH196429 UEC196369:UED196429 UNY196369:UNZ196429 UXU196369:UXV196429 VHQ196369:VHR196429 VRM196369:VRN196429 WBI196369:WBJ196429 WLE196369:WLF196429 WVA196369:WVB196429 H261905:I261965 IO261905:IP261965 SK261905:SL261965 ACG261905:ACH261965 AMC261905:AMD261965 AVY261905:AVZ261965 BFU261905:BFV261965 BPQ261905:BPR261965 BZM261905:BZN261965 CJI261905:CJJ261965 CTE261905:CTF261965 DDA261905:DDB261965 DMW261905:DMX261965 DWS261905:DWT261965 EGO261905:EGP261965 EQK261905:EQL261965 FAG261905:FAH261965 FKC261905:FKD261965 FTY261905:FTZ261965 GDU261905:GDV261965 GNQ261905:GNR261965 GXM261905:GXN261965 HHI261905:HHJ261965 HRE261905:HRF261965 IBA261905:IBB261965 IKW261905:IKX261965 IUS261905:IUT261965 JEO261905:JEP261965 JOK261905:JOL261965 JYG261905:JYH261965 KIC261905:KID261965 KRY261905:KRZ261965 LBU261905:LBV261965 LLQ261905:LLR261965 LVM261905:LVN261965 MFI261905:MFJ261965 MPE261905:MPF261965 MZA261905:MZB261965 NIW261905:NIX261965 NSS261905:NST261965 OCO261905:OCP261965 OMK261905:OML261965 OWG261905:OWH261965 PGC261905:PGD261965 PPY261905:PPZ261965 PZU261905:PZV261965 QJQ261905:QJR261965 QTM261905:QTN261965 RDI261905:RDJ261965 RNE261905:RNF261965 RXA261905:RXB261965 SGW261905:SGX261965 SQS261905:SQT261965 TAO261905:TAP261965 TKK261905:TKL261965 TUG261905:TUH261965 UEC261905:UED261965 UNY261905:UNZ261965 UXU261905:UXV261965 VHQ261905:VHR261965 VRM261905:VRN261965 WBI261905:WBJ261965 WLE261905:WLF261965 WVA261905:WVB261965 H327441:I327501 IO327441:IP327501 SK327441:SL327501 ACG327441:ACH327501 AMC327441:AMD327501 AVY327441:AVZ327501 BFU327441:BFV327501 BPQ327441:BPR327501 BZM327441:BZN327501 CJI327441:CJJ327501 CTE327441:CTF327501 DDA327441:DDB327501 DMW327441:DMX327501 DWS327441:DWT327501 EGO327441:EGP327501 EQK327441:EQL327501 FAG327441:FAH327501 FKC327441:FKD327501 FTY327441:FTZ327501 GDU327441:GDV327501 GNQ327441:GNR327501 GXM327441:GXN327501 HHI327441:HHJ327501 HRE327441:HRF327501 IBA327441:IBB327501 IKW327441:IKX327501 IUS327441:IUT327501 JEO327441:JEP327501 JOK327441:JOL327501 JYG327441:JYH327501 KIC327441:KID327501 KRY327441:KRZ327501 LBU327441:LBV327501 LLQ327441:LLR327501 LVM327441:LVN327501 MFI327441:MFJ327501 MPE327441:MPF327501 MZA327441:MZB327501 NIW327441:NIX327501 NSS327441:NST327501 OCO327441:OCP327501 OMK327441:OML327501 OWG327441:OWH327501 PGC327441:PGD327501 PPY327441:PPZ327501 PZU327441:PZV327501 QJQ327441:QJR327501 QTM327441:QTN327501 RDI327441:RDJ327501 RNE327441:RNF327501 RXA327441:RXB327501 SGW327441:SGX327501 SQS327441:SQT327501 TAO327441:TAP327501 TKK327441:TKL327501 TUG327441:TUH327501 UEC327441:UED327501 UNY327441:UNZ327501 UXU327441:UXV327501 VHQ327441:VHR327501 VRM327441:VRN327501 WBI327441:WBJ327501 WLE327441:WLF327501 WVA327441:WVB327501 H392977:I393037 IO392977:IP393037 SK392977:SL393037 ACG392977:ACH393037 AMC392977:AMD393037 AVY392977:AVZ393037 BFU392977:BFV393037 BPQ392977:BPR393037 BZM392977:BZN393037 CJI392977:CJJ393037 CTE392977:CTF393037 DDA392977:DDB393037 DMW392977:DMX393037 DWS392977:DWT393037 EGO392977:EGP393037 EQK392977:EQL393037 FAG392977:FAH393037 FKC392977:FKD393037 FTY392977:FTZ393037 GDU392977:GDV393037 GNQ392977:GNR393037 GXM392977:GXN393037 HHI392977:HHJ393037 HRE392977:HRF393037 IBA392977:IBB393037 IKW392977:IKX393037 IUS392977:IUT393037 JEO392977:JEP393037 JOK392977:JOL393037 JYG392977:JYH393037 KIC392977:KID393037 KRY392977:KRZ393037 LBU392977:LBV393037 LLQ392977:LLR393037 LVM392977:LVN393037 MFI392977:MFJ393037 MPE392977:MPF393037 MZA392977:MZB393037 NIW392977:NIX393037 NSS392977:NST393037 OCO392977:OCP393037 OMK392977:OML393037 OWG392977:OWH393037 PGC392977:PGD393037 PPY392977:PPZ393037 PZU392977:PZV393037 QJQ392977:QJR393037 QTM392977:QTN393037 RDI392977:RDJ393037 RNE392977:RNF393037 RXA392977:RXB393037 SGW392977:SGX393037 SQS392977:SQT393037 TAO392977:TAP393037 TKK392977:TKL393037 TUG392977:TUH393037 UEC392977:UED393037 UNY392977:UNZ393037 UXU392977:UXV393037 VHQ392977:VHR393037 VRM392977:VRN393037 WBI392977:WBJ393037 WLE392977:WLF393037 WVA392977:WVB393037 H458513:I458573 IO458513:IP458573 SK458513:SL458573 ACG458513:ACH458573 AMC458513:AMD458573 AVY458513:AVZ458573 BFU458513:BFV458573 BPQ458513:BPR458573 BZM458513:BZN458573 CJI458513:CJJ458573 CTE458513:CTF458573 DDA458513:DDB458573 DMW458513:DMX458573 DWS458513:DWT458573 EGO458513:EGP458573 EQK458513:EQL458573 FAG458513:FAH458573 FKC458513:FKD458573 FTY458513:FTZ458573 GDU458513:GDV458573 GNQ458513:GNR458573 GXM458513:GXN458573 HHI458513:HHJ458573 HRE458513:HRF458573 IBA458513:IBB458573 IKW458513:IKX458573 IUS458513:IUT458573 JEO458513:JEP458573 JOK458513:JOL458573 JYG458513:JYH458573 KIC458513:KID458573 KRY458513:KRZ458573 LBU458513:LBV458573 LLQ458513:LLR458573 LVM458513:LVN458573 MFI458513:MFJ458573 MPE458513:MPF458573 MZA458513:MZB458573 NIW458513:NIX458573 NSS458513:NST458573 OCO458513:OCP458573 OMK458513:OML458573 OWG458513:OWH458573 PGC458513:PGD458573 PPY458513:PPZ458573 PZU458513:PZV458573 QJQ458513:QJR458573 QTM458513:QTN458573 RDI458513:RDJ458573 RNE458513:RNF458573 RXA458513:RXB458573 SGW458513:SGX458573 SQS458513:SQT458573 TAO458513:TAP458573 TKK458513:TKL458573 TUG458513:TUH458573 UEC458513:UED458573 UNY458513:UNZ458573 UXU458513:UXV458573 VHQ458513:VHR458573 VRM458513:VRN458573 WBI458513:WBJ458573 WLE458513:WLF458573 WVA458513:WVB458573 H524049:I524109 IO524049:IP524109 SK524049:SL524109 ACG524049:ACH524109 AMC524049:AMD524109 AVY524049:AVZ524109 BFU524049:BFV524109 BPQ524049:BPR524109 BZM524049:BZN524109 CJI524049:CJJ524109 CTE524049:CTF524109 DDA524049:DDB524109 DMW524049:DMX524109 DWS524049:DWT524109 EGO524049:EGP524109 EQK524049:EQL524109 FAG524049:FAH524109 FKC524049:FKD524109 FTY524049:FTZ524109 GDU524049:GDV524109 GNQ524049:GNR524109 GXM524049:GXN524109 HHI524049:HHJ524109 HRE524049:HRF524109 IBA524049:IBB524109 IKW524049:IKX524109 IUS524049:IUT524109 JEO524049:JEP524109 JOK524049:JOL524109 JYG524049:JYH524109 KIC524049:KID524109 KRY524049:KRZ524109 LBU524049:LBV524109 LLQ524049:LLR524109 LVM524049:LVN524109 MFI524049:MFJ524109 MPE524049:MPF524109 MZA524049:MZB524109 NIW524049:NIX524109 NSS524049:NST524109 OCO524049:OCP524109 OMK524049:OML524109 OWG524049:OWH524109 PGC524049:PGD524109 PPY524049:PPZ524109 PZU524049:PZV524109 QJQ524049:QJR524109 QTM524049:QTN524109 RDI524049:RDJ524109 RNE524049:RNF524109 RXA524049:RXB524109 SGW524049:SGX524109 SQS524049:SQT524109 TAO524049:TAP524109 TKK524049:TKL524109 TUG524049:TUH524109 UEC524049:UED524109 UNY524049:UNZ524109 UXU524049:UXV524109 VHQ524049:VHR524109 VRM524049:VRN524109 WBI524049:WBJ524109 WLE524049:WLF524109 WVA524049:WVB524109 H589585:I589645 IO589585:IP589645 SK589585:SL589645 ACG589585:ACH589645 AMC589585:AMD589645 AVY589585:AVZ589645 BFU589585:BFV589645 BPQ589585:BPR589645 BZM589585:BZN589645 CJI589585:CJJ589645 CTE589585:CTF589645 DDA589585:DDB589645 DMW589585:DMX589645 DWS589585:DWT589645 EGO589585:EGP589645 EQK589585:EQL589645 FAG589585:FAH589645 FKC589585:FKD589645 FTY589585:FTZ589645 GDU589585:GDV589645 GNQ589585:GNR589645 GXM589585:GXN589645 HHI589585:HHJ589645 HRE589585:HRF589645 IBA589585:IBB589645 IKW589585:IKX589645 IUS589585:IUT589645 JEO589585:JEP589645 JOK589585:JOL589645 JYG589585:JYH589645 KIC589585:KID589645 KRY589585:KRZ589645 LBU589585:LBV589645 LLQ589585:LLR589645 LVM589585:LVN589645 MFI589585:MFJ589645 MPE589585:MPF589645 MZA589585:MZB589645 NIW589585:NIX589645 NSS589585:NST589645 OCO589585:OCP589645 OMK589585:OML589645 OWG589585:OWH589645 PGC589585:PGD589645 PPY589585:PPZ589645 PZU589585:PZV589645 QJQ589585:QJR589645 QTM589585:QTN589645 RDI589585:RDJ589645 RNE589585:RNF589645 RXA589585:RXB589645 SGW589585:SGX589645 SQS589585:SQT589645 TAO589585:TAP589645 TKK589585:TKL589645 TUG589585:TUH589645 UEC589585:UED589645 UNY589585:UNZ589645 UXU589585:UXV589645 VHQ589585:VHR589645 VRM589585:VRN589645 WBI589585:WBJ589645 WLE589585:WLF589645 WVA589585:WVB589645 H655121:I655181 IO655121:IP655181 SK655121:SL655181 ACG655121:ACH655181 AMC655121:AMD655181 AVY655121:AVZ655181 BFU655121:BFV655181 BPQ655121:BPR655181 BZM655121:BZN655181 CJI655121:CJJ655181 CTE655121:CTF655181 DDA655121:DDB655181 DMW655121:DMX655181 DWS655121:DWT655181 EGO655121:EGP655181 EQK655121:EQL655181 FAG655121:FAH655181 FKC655121:FKD655181 FTY655121:FTZ655181 GDU655121:GDV655181 GNQ655121:GNR655181 GXM655121:GXN655181 HHI655121:HHJ655181 HRE655121:HRF655181 IBA655121:IBB655181 IKW655121:IKX655181 IUS655121:IUT655181 JEO655121:JEP655181 JOK655121:JOL655181 JYG655121:JYH655181 KIC655121:KID655181 KRY655121:KRZ655181 LBU655121:LBV655181 LLQ655121:LLR655181 LVM655121:LVN655181 MFI655121:MFJ655181 MPE655121:MPF655181 MZA655121:MZB655181 NIW655121:NIX655181 NSS655121:NST655181 OCO655121:OCP655181 OMK655121:OML655181 OWG655121:OWH655181 PGC655121:PGD655181 PPY655121:PPZ655181 PZU655121:PZV655181 QJQ655121:QJR655181 QTM655121:QTN655181 RDI655121:RDJ655181 RNE655121:RNF655181 RXA655121:RXB655181 SGW655121:SGX655181 SQS655121:SQT655181 TAO655121:TAP655181 TKK655121:TKL655181 TUG655121:TUH655181 UEC655121:UED655181 UNY655121:UNZ655181 UXU655121:UXV655181 VHQ655121:VHR655181 VRM655121:VRN655181 WBI655121:WBJ655181 WLE655121:WLF655181 WVA655121:WVB655181 H720657:I720717 IO720657:IP720717 SK720657:SL720717 ACG720657:ACH720717 AMC720657:AMD720717 AVY720657:AVZ720717 BFU720657:BFV720717 BPQ720657:BPR720717 BZM720657:BZN720717 CJI720657:CJJ720717 CTE720657:CTF720717 DDA720657:DDB720717 DMW720657:DMX720717 DWS720657:DWT720717 EGO720657:EGP720717 EQK720657:EQL720717 FAG720657:FAH720717 FKC720657:FKD720717 FTY720657:FTZ720717 GDU720657:GDV720717 GNQ720657:GNR720717 GXM720657:GXN720717 HHI720657:HHJ720717 HRE720657:HRF720717 IBA720657:IBB720717 IKW720657:IKX720717 IUS720657:IUT720717 JEO720657:JEP720717 JOK720657:JOL720717 JYG720657:JYH720717 KIC720657:KID720717 KRY720657:KRZ720717 LBU720657:LBV720717 LLQ720657:LLR720717 LVM720657:LVN720717 MFI720657:MFJ720717 MPE720657:MPF720717 MZA720657:MZB720717 NIW720657:NIX720717 NSS720657:NST720717 OCO720657:OCP720717 OMK720657:OML720717 OWG720657:OWH720717 PGC720657:PGD720717 PPY720657:PPZ720717 PZU720657:PZV720717 QJQ720657:QJR720717 QTM720657:QTN720717 RDI720657:RDJ720717 RNE720657:RNF720717 RXA720657:RXB720717 SGW720657:SGX720717 SQS720657:SQT720717 TAO720657:TAP720717 TKK720657:TKL720717 TUG720657:TUH720717 UEC720657:UED720717 UNY720657:UNZ720717 UXU720657:UXV720717 VHQ720657:VHR720717 VRM720657:VRN720717 WBI720657:WBJ720717 WLE720657:WLF720717 WVA720657:WVB720717 H786193:I786253 IO786193:IP786253 SK786193:SL786253 ACG786193:ACH786253 AMC786193:AMD786253 AVY786193:AVZ786253 BFU786193:BFV786253 BPQ786193:BPR786253 BZM786193:BZN786253 CJI786193:CJJ786253 CTE786193:CTF786253 DDA786193:DDB786253 DMW786193:DMX786253 DWS786193:DWT786253 EGO786193:EGP786253 EQK786193:EQL786253 FAG786193:FAH786253 FKC786193:FKD786253 FTY786193:FTZ786253 GDU786193:GDV786253 GNQ786193:GNR786253 GXM786193:GXN786253 HHI786193:HHJ786253 HRE786193:HRF786253 IBA786193:IBB786253 IKW786193:IKX786253 IUS786193:IUT786253 JEO786193:JEP786253 JOK786193:JOL786253 JYG786193:JYH786253 KIC786193:KID786253 KRY786193:KRZ786253 LBU786193:LBV786253 LLQ786193:LLR786253 LVM786193:LVN786253 MFI786193:MFJ786253 MPE786193:MPF786253 MZA786193:MZB786253 NIW786193:NIX786253 NSS786193:NST786253 OCO786193:OCP786253 OMK786193:OML786253 OWG786193:OWH786253 PGC786193:PGD786253 PPY786193:PPZ786253 PZU786193:PZV786253 QJQ786193:QJR786253 QTM786193:QTN786253 RDI786193:RDJ786253 RNE786193:RNF786253 RXA786193:RXB786253 SGW786193:SGX786253 SQS786193:SQT786253 TAO786193:TAP786253 TKK786193:TKL786253 TUG786193:TUH786253 UEC786193:UED786253 UNY786193:UNZ786253 UXU786193:UXV786253 VHQ786193:VHR786253 VRM786193:VRN786253 WBI786193:WBJ786253 WLE786193:WLF786253 WVA786193:WVB786253 H851729:I851789 IO851729:IP851789 SK851729:SL851789 ACG851729:ACH851789 AMC851729:AMD851789 AVY851729:AVZ851789 BFU851729:BFV851789 BPQ851729:BPR851789 BZM851729:BZN851789 CJI851729:CJJ851789 CTE851729:CTF851789 DDA851729:DDB851789 DMW851729:DMX851789 DWS851729:DWT851789 EGO851729:EGP851789 EQK851729:EQL851789 FAG851729:FAH851789 FKC851729:FKD851789 FTY851729:FTZ851789 GDU851729:GDV851789 GNQ851729:GNR851789 GXM851729:GXN851789 HHI851729:HHJ851789 HRE851729:HRF851789 IBA851729:IBB851789 IKW851729:IKX851789 IUS851729:IUT851789 JEO851729:JEP851789 JOK851729:JOL851789 JYG851729:JYH851789 KIC851729:KID851789 KRY851729:KRZ851789 LBU851729:LBV851789 LLQ851729:LLR851789 LVM851729:LVN851789 MFI851729:MFJ851789 MPE851729:MPF851789 MZA851729:MZB851789 NIW851729:NIX851789 NSS851729:NST851789 OCO851729:OCP851789 OMK851729:OML851789 OWG851729:OWH851789 PGC851729:PGD851789 PPY851729:PPZ851789 PZU851729:PZV851789 QJQ851729:QJR851789 QTM851729:QTN851789 RDI851729:RDJ851789 RNE851729:RNF851789 RXA851729:RXB851789 SGW851729:SGX851789 SQS851729:SQT851789 TAO851729:TAP851789 TKK851729:TKL851789 TUG851729:TUH851789 UEC851729:UED851789 UNY851729:UNZ851789 UXU851729:UXV851789 VHQ851729:VHR851789 VRM851729:VRN851789 WBI851729:WBJ851789 WLE851729:WLF851789 WVA851729:WVB851789 H917265:I917325 IO917265:IP917325 SK917265:SL917325 ACG917265:ACH917325 AMC917265:AMD917325 AVY917265:AVZ917325 BFU917265:BFV917325 BPQ917265:BPR917325 BZM917265:BZN917325 CJI917265:CJJ917325 CTE917265:CTF917325 DDA917265:DDB917325 DMW917265:DMX917325 DWS917265:DWT917325 EGO917265:EGP917325 EQK917265:EQL917325 FAG917265:FAH917325 FKC917265:FKD917325 FTY917265:FTZ917325 GDU917265:GDV917325 GNQ917265:GNR917325 GXM917265:GXN917325 HHI917265:HHJ917325 HRE917265:HRF917325 IBA917265:IBB917325 IKW917265:IKX917325 IUS917265:IUT917325 JEO917265:JEP917325 JOK917265:JOL917325 JYG917265:JYH917325 KIC917265:KID917325 KRY917265:KRZ917325 LBU917265:LBV917325 LLQ917265:LLR917325 LVM917265:LVN917325 MFI917265:MFJ917325 MPE917265:MPF917325 MZA917265:MZB917325 NIW917265:NIX917325 NSS917265:NST917325 OCO917265:OCP917325 OMK917265:OML917325 OWG917265:OWH917325 PGC917265:PGD917325 PPY917265:PPZ917325 PZU917265:PZV917325 QJQ917265:QJR917325 QTM917265:QTN917325 RDI917265:RDJ917325 RNE917265:RNF917325 RXA917265:RXB917325 SGW917265:SGX917325 SQS917265:SQT917325 TAO917265:TAP917325 TKK917265:TKL917325 TUG917265:TUH917325 UEC917265:UED917325 UNY917265:UNZ917325 UXU917265:UXV917325 VHQ917265:VHR917325 VRM917265:VRN917325 WBI917265:WBJ917325 WLE917265:WLF917325 WVA917265:WVB917325 H982801:I982861 IO982801:IP982861 SK982801:SL982861 ACG982801:ACH982861 AMC982801:AMD982861 AVY982801:AVZ982861 BFU982801:BFV982861 BPQ982801:BPR982861 BZM982801:BZN982861 CJI982801:CJJ982861 CTE982801:CTF982861 DDA982801:DDB982861 DMW982801:DMX982861 DWS982801:DWT982861 EGO982801:EGP982861 EQK982801:EQL982861 FAG982801:FAH982861 FKC982801:FKD982861 FTY982801:FTZ982861 GDU982801:GDV982861 GNQ982801:GNR982861 GXM982801:GXN982861 HHI982801:HHJ982861 HRE982801:HRF982861 IBA982801:IBB982861 IKW982801:IKX982861 IUS982801:IUT982861 JEO982801:JEP982861 JOK982801:JOL982861 JYG982801:JYH982861 KIC982801:KID982861 KRY982801:KRZ982861 LBU982801:LBV982861 LLQ982801:LLR982861 LVM982801:LVN982861 MFI982801:MFJ982861 MPE982801:MPF982861 MZA982801:MZB982861 NIW982801:NIX982861 NSS982801:NST982861 OCO982801:OCP982861 OMK982801:OML982861 OWG982801:OWH982861 PGC982801:PGD982861 PPY982801:PPZ982861 PZU982801:PZV982861 QJQ982801:QJR982861 QTM982801:QTN982861 RDI982801:RDJ982861 RNE982801:RNF982861 RXA982801:RXB982861 SGW982801:SGX982861 SQS982801:SQT982861 TAO982801:TAP982861 TKK982801:TKL982861 TUG982801:TUH982861 UEC982801:UED982861 UNY982801:UNZ982861 UXU982801:UXV982861 VHQ982801:VHR982861 VRM982801:VRN982861 WBI982801:WBJ982861 WLE982801:WLF982861 WVA982801:WVB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O65368:IP65368 SK65368:SL65368 ACG65368:ACH65368 AMC65368:AMD65368 AVY65368:AVZ65368 BFU65368:BFV65368 BPQ65368:BPR65368 BZM65368:BZN65368 CJI65368:CJJ65368 CTE65368:CTF65368 DDA65368:DDB65368 DMW65368:DMX65368 DWS65368:DWT65368 EGO65368:EGP65368 EQK65368:EQL65368 FAG65368:FAH65368 FKC65368:FKD65368 FTY65368:FTZ65368 GDU65368:GDV65368 GNQ65368:GNR65368 GXM65368:GXN65368 HHI65368:HHJ65368 HRE65368:HRF65368 IBA65368:IBB65368 IKW65368:IKX65368 IUS65368:IUT65368 JEO65368:JEP65368 JOK65368:JOL65368 JYG65368:JYH65368 KIC65368:KID65368 KRY65368:KRZ65368 LBU65368:LBV65368 LLQ65368:LLR65368 LVM65368:LVN65368 MFI65368:MFJ65368 MPE65368:MPF65368 MZA65368:MZB65368 NIW65368:NIX65368 NSS65368:NST65368 OCO65368:OCP65368 OMK65368:OML65368 OWG65368:OWH65368 PGC65368:PGD65368 PPY65368:PPZ65368 PZU65368:PZV65368 QJQ65368:QJR65368 QTM65368:QTN65368 RDI65368:RDJ65368 RNE65368:RNF65368 RXA65368:RXB65368 SGW65368:SGX65368 SQS65368:SQT65368 TAO65368:TAP65368 TKK65368:TKL65368 TUG65368:TUH65368 UEC65368:UED65368 UNY65368:UNZ65368 UXU65368:UXV65368 VHQ65368:VHR65368 VRM65368:VRN65368 WBI65368:WBJ65368 WLE65368:WLF65368 WVA65368:WVB65368 H130904:I130904 IO130904:IP130904 SK130904:SL130904 ACG130904:ACH130904 AMC130904:AMD130904 AVY130904:AVZ130904 BFU130904:BFV130904 BPQ130904:BPR130904 BZM130904:BZN130904 CJI130904:CJJ130904 CTE130904:CTF130904 DDA130904:DDB130904 DMW130904:DMX130904 DWS130904:DWT130904 EGO130904:EGP130904 EQK130904:EQL130904 FAG130904:FAH130904 FKC130904:FKD130904 FTY130904:FTZ130904 GDU130904:GDV130904 GNQ130904:GNR130904 GXM130904:GXN130904 HHI130904:HHJ130904 HRE130904:HRF130904 IBA130904:IBB130904 IKW130904:IKX130904 IUS130904:IUT130904 JEO130904:JEP130904 JOK130904:JOL130904 JYG130904:JYH130904 KIC130904:KID130904 KRY130904:KRZ130904 LBU130904:LBV130904 LLQ130904:LLR130904 LVM130904:LVN130904 MFI130904:MFJ130904 MPE130904:MPF130904 MZA130904:MZB130904 NIW130904:NIX130904 NSS130904:NST130904 OCO130904:OCP130904 OMK130904:OML130904 OWG130904:OWH130904 PGC130904:PGD130904 PPY130904:PPZ130904 PZU130904:PZV130904 QJQ130904:QJR130904 QTM130904:QTN130904 RDI130904:RDJ130904 RNE130904:RNF130904 RXA130904:RXB130904 SGW130904:SGX130904 SQS130904:SQT130904 TAO130904:TAP130904 TKK130904:TKL130904 TUG130904:TUH130904 UEC130904:UED130904 UNY130904:UNZ130904 UXU130904:UXV130904 VHQ130904:VHR130904 VRM130904:VRN130904 WBI130904:WBJ130904 WLE130904:WLF130904 WVA130904:WVB130904 H196440:I196440 IO196440:IP196440 SK196440:SL196440 ACG196440:ACH196440 AMC196440:AMD196440 AVY196440:AVZ196440 BFU196440:BFV196440 BPQ196440:BPR196440 BZM196440:BZN196440 CJI196440:CJJ196440 CTE196440:CTF196440 DDA196440:DDB196440 DMW196440:DMX196440 DWS196440:DWT196440 EGO196440:EGP196440 EQK196440:EQL196440 FAG196440:FAH196440 FKC196440:FKD196440 FTY196440:FTZ196440 GDU196440:GDV196440 GNQ196440:GNR196440 GXM196440:GXN196440 HHI196440:HHJ196440 HRE196440:HRF196440 IBA196440:IBB196440 IKW196440:IKX196440 IUS196440:IUT196440 JEO196440:JEP196440 JOK196440:JOL196440 JYG196440:JYH196440 KIC196440:KID196440 KRY196440:KRZ196440 LBU196440:LBV196440 LLQ196440:LLR196440 LVM196440:LVN196440 MFI196440:MFJ196440 MPE196440:MPF196440 MZA196440:MZB196440 NIW196440:NIX196440 NSS196440:NST196440 OCO196440:OCP196440 OMK196440:OML196440 OWG196440:OWH196440 PGC196440:PGD196440 PPY196440:PPZ196440 PZU196440:PZV196440 QJQ196440:QJR196440 QTM196440:QTN196440 RDI196440:RDJ196440 RNE196440:RNF196440 RXA196440:RXB196440 SGW196440:SGX196440 SQS196440:SQT196440 TAO196440:TAP196440 TKK196440:TKL196440 TUG196440:TUH196440 UEC196440:UED196440 UNY196440:UNZ196440 UXU196440:UXV196440 VHQ196440:VHR196440 VRM196440:VRN196440 WBI196440:WBJ196440 WLE196440:WLF196440 WVA196440:WVB196440 H261976:I261976 IO261976:IP261976 SK261976:SL261976 ACG261976:ACH261976 AMC261976:AMD261976 AVY261976:AVZ261976 BFU261976:BFV261976 BPQ261976:BPR261976 BZM261976:BZN261976 CJI261976:CJJ261976 CTE261976:CTF261976 DDA261976:DDB261976 DMW261976:DMX261976 DWS261976:DWT261976 EGO261976:EGP261976 EQK261976:EQL261976 FAG261976:FAH261976 FKC261976:FKD261976 FTY261976:FTZ261976 GDU261976:GDV261976 GNQ261976:GNR261976 GXM261976:GXN261976 HHI261976:HHJ261976 HRE261976:HRF261976 IBA261976:IBB261976 IKW261976:IKX261976 IUS261976:IUT261976 JEO261976:JEP261976 JOK261976:JOL261976 JYG261976:JYH261976 KIC261976:KID261976 KRY261976:KRZ261976 LBU261976:LBV261976 LLQ261976:LLR261976 LVM261976:LVN261976 MFI261976:MFJ261976 MPE261976:MPF261976 MZA261976:MZB261976 NIW261976:NIX261976 NSS261976:NST261976 OCO261976:OCP261976 OMK261976:OML261976 OWG261976:OWH261976 PGC261976:PGD261976 PPY261976:PPZ261976 PZU261976:PZV261976 QJQ261976:QJR261976 QTM261976:QTN261976 RDI261976:RDJ261976 RNE261976:RNF261976 RXA261976:RXB261976 SGW261976:SGX261976 SQS261976:SQT261976 TAO261976:TAP261976 TKK261976:TKL261976 TUG261976:TUH261976 UEC261976:UED261976 UNY261976:UNZ261976 UXU261976:UXV261976 VHQ261976:VHR261976 VRM261976:VRN261976 WBI261976:WBJ261976 WLE261976:WLF261976 WVA261976:WVB261976 H327512:I327512 IO327512:IP327512 SK327512:SL327512 ACG327512:ACH327512 AMC327512:AMD327512 AVY327512:AVZ327512 BFU327512:BFV327512 BPQ327512:BPR327512 BZM327512:BZN327512 CJI327512:CJJ327512 CTE327512:CTF327512 DDA327512:DDB327512 DMW327512:DMX327512 DWS327512:DWT327512 EGO327512:EGP327512 EQK327512:EQL327512 FAG327512:FAH327512 FKC327512:FKD327512 FTY327512:FTZ327512 GDU327512:GDV327512 GNQ327512:GNR327512 GXM327512:GXN327512 HHI327512:HHJ327512 HRE327512:HRF327512 IBA327512:IBB327512 IKW327512:IKX327512 IUS327512:IUT327512 JEO327512:JEP327512 JOK327512:JOL327512 JYG327512:JYH327512 KIC327512:KID327512 KRY327512:KRZ327512 LBU327512:LBV327512 LLQ327512:LLR327512 LVM327512:LVN327512 MFI327512:MFJ327512 MPE327512:MPF327512 MZA327512:MZB327512 NIW327512:NIX327512 NSS327512:NST327512 OCO327512:OCP327512 OMK327512:OML327512 OWG327512:OWH327512 PGC327512:PGD327512 PPY327512:PPZ327512 PZU327512:PZV327512 QJQ327512:QJR327512 QTM327512:QTN327512 RDI327512:RDJ327512 RNE327512:RNF327512 RXA327512:RXB327512 SGW327512:SGX327512 SQS327512:SQT327512 TAO327512:TAP327512 TKK327512:TKL327512 TUG327512:TUH327512 UEC327512:UED327512 UNY327512:UNZ327512 UXU327512:UXV327512 VHQ327512:VHR327512 VRM327512:VRN327512 WBI327512:WBJ327512 WLE327512:WLF327512 WVA327512:WVB327512 H393048:I393048 IO393048:IP393048 SK393048:SL393048 ACG393048:ACH393048 AMC393048:AMD393048 AVY393048:AVZ393048 BFU393048:BFV393048 BPQ393048:BPR393048 BZM393048:BZN393048 CJI393048:CJJ393048 CTE393048:CTF393048 DDA393048:DDB393048 DMW393048:DMX393048 DWS393048:DWT393048 EGO393048:EGP393048 EQK393048:EQL393048 FAG393048:FAH393048 FKC393048:FKD393048 FTY393048:FTZ393048 GDU393048:GDV393048 GNQ393048:GNR393048 GXM393048:GXN393048 HHI393048:HHJ393048 HRE393048:HRF393048 IBA393048:IBB393048 IKW393048:IKX393048 IUS393048:IUT393048 JEO393048:JEP393048 JOK393048:JOL393048 JYG393048:JYH393048 KIC393048:KID393048 KRY393048:KRZ393048 LBU393048:LBV393048 LLQ393048:LLR393048 LVM393048:LVN393048 MFI393048:MFJ393048 MPE393048:MPF393048 MZA393048:MZB393048 NIW393048:NIX393048 NSS393048:NST393048 OCO393048:OCP393048 OMK393048:OML393048 OWG393048:OWH393048 PGC393048:PGD393048 PPY393048:PPZ393048 PZU393048:PZV393048 QJQ393048:QJR393048 QTM393048:QTN393048 RDI393048:RDJ393048 RNE393048:RNF393048 RXA393048:RXB393048 SGW393048:SGX393048 SQS393048:SQT393048 TAO393048:TAP393048 TKK393048:TKL393048 TUG393048:TUH393048 UEC393048:UED393048 UNY393048:UNZ393048 UXU393048:UXV393048 VHQ393048:VHR393048 VRM393048:VRN393048 WBI393048:WBJ393048 WLE393048:WLF393048 WVA393048:WVB393048 H458584:I458584 IO458584:IP458584 SK458584:SL458584 ACG458584:ACH458584 AMC458584:AMD458584 AVY458584:AVZ458584 BFU458584:BFV458584 BPQ458584:BPR458584 BZM458584:BZN458584 CJI458584:CJJ458584 CTE458584:CTF458584 DDA458584:DDB458584 DMW458584:DMX458584 DWS458584:DWT458584 EGO458584:EGP458584 EQK458584:EQL458584 FAG458584:FAH458584 FKC458584:FKD458584 FTY458584:FTZ458584 GDU458584:GDV458584 GNQ458584:GNR458584 GXM458584:GXN458584 HHI458584:HHJ458584 HRE458584:HRF458584 IBA458584:IBB458584 IKW458584:IKX458584 IUS458584:IUT458584 JEO458584:JEP458584 JOK458584:JOL458584 JYG458584:JYH458584 KIC458584:KID458584 KRY458584:KRZ458584 LBU458584:LBV458584 LLQ458584:LLR458584 LVM458584:LVN458584 MFI458584:MFJ458584 MPE458584:MPF458584 MZA458584:MZB458584 NIW458584:NIX458584 NSS458584:NST458584 OCO458584:OCP458584 OMK458584:OML458584 OWG458584:OWH458584 PGC458584:PGD458584 PPY458584:PPZ458584 PZU458584:PZV458584 QJQ458584:QJR458584 QTM458584:QTN458584 RDI458584:RDJ458584 RNE458584:RNF458584 RXA458584:RXB458584 SGW458584:SGX458584 SQS458584:SQT458584 TAO458584:TAP458584 TKK458584:TKL458584 TUG458584:TUH458584 UEC458584:UED458584 UNY458584:UNZ458584 UXU458584:UXV458584 VHQ458584:VHR458584 VRM458584:VRN458584 WBI458584:WBJ458584 WLE458584:WLF458584 WVA458584:WVB458584 H524120:I524120 IO524120:IP524120 SK524120:SL524120 ACG524120:ACH524120 AMC524120:AMD524120 AVY524120:AVZ524120 BFU524120:BFV524120 BPQ524120:BPR524120 BZM524120:BZN524120 CJI524120:CJJ524120 CTE524120:CTF524120 DDA524120:DDB524120 DMW524120:DMX524120 DWS524120:DWT524120 EGO524120:EGP524120 EQK524120:EQL524120 FAG524120:FAH524120 FKC524120:FKD524120 FTY524120:FTZ524120 GDU524120:GDV524120 GNQ524120:GNR524120 GXM524120:GXN524120 HHI524120:HHJ524120 HRE524120:HRF524120 IBA524120:IBB524120 IKW524120:IKX524120 IUS524120:IUT524120 JEO524120:JEP524120 JOK524120:JOL524120 JYG524120:JYH524120 KIC524120:KID524120 KRY524120:KRZ524120 LBU524120:LBV524120 LLQ524120:LLR524120 LVM524120:LVN524120 MFI524120:MFJ524120 MPE524120:MPF524120 MZA524120:MZB524120 NIW524120:NIX524120 NSS524120:NST524120 OCO524120:OCP524120 OMK524120:OML524120 OWG524120:OWH524120 PGC524120:PGD524120 PPY524120:PPZ524120 PZU524120:PZV524120 QJQ524120:QJR524120 QTM524120:QTN524120 RDI524120:RDJ524120 RNE524120:RNF524120 RXA524120:RXB524120 SGW524120:SGX524120 SQS524120:SQT524120 TAO524120:TAP524120 TKK524120:TKL524120 TUG524120:TUH524120 UEC524120:UED524120 UNY524120:UNZ524120 UXU524120:UXV524120 VHQ524120:VHR524120 VRM524120:VRN524120 WBI524120:WBJ524120 WLE524120:WLF524120 WVA524120:WVB524120 H589656:I589656 IO589656:IP589656 SK589656:SL589656 ACG589656:ACH589656 AMC589656:AMD589656 AVY589656:AVZ589656 BFU589656:BFV589656 BPQ589656:BPR589656 BZM589656:BZN589656 CJI589656:CJJ589656 CTE589656:CTF589656 DDA589656:DDB589656 DMW589656:DMX589656 DWS589656:DWT589656 EGO589656:EGP589656 EQK589656:EQL589656 FAG589656:FAH589656 FKC589656:FKD589656 FTY589656:FTZ589656 GDU589656:GDV589656 GNQ589656:GNR589656 GXM589656:GXN589656 HHI589656:HHJ589656 HRE589656:HRF589656 IBA589656:IBB589656 IKW589656:IKX589656 IUS589656:IUT589656 JEO589656:JEP589656 JOK589656:JOL589656 JYG589656:JYH589656 KIC589656:KID589656 KRY589656:KRZ589656 LBU589656:LBV589656 LLQ589656:LLR589656 LVM589656:LVN589656 MFI589656:MFJ589656 MPE589656:MPF589656 MZA589656:MZB589656 NIW589656:NIX589656 NSS589656:NST589656 OCO589656:OCP589656 OMK589656:OML589656 OWG589656:OWH589656 PGC589656:PGD589656 PPY589656:PPZ589656 PZU589656:PZV589656 QJQ589656:QJR589656 QTM589656:QTN589656 RDI589656:RDJ589656 RNE589656:RNF589656 RXA589656:RXB589656 SGW589656:SGX589656 SQS589656:SQT589656 TAO589656:TAP589656 TKK589656:TKL589656 TUG589656:TUH589656 UEC589656:UED589656 UNY589656:UNZ589656 UXU589656:UXV589656 VHQ589656:VHR589656 VRM589656:VRN589656 WBI589656:WBJ589656 WLE589656:WLF589656 WVA589656:WVB589656 H655192:I655192 IO655192:IP655192 SK655192:SL655192 ACG655192:ACH655192 AMC655192:AMD655192 AVY655192:AVZ655192 BFU655192:BFV655192 BPQ655192:BPR655192 BZM655192:BZN655192 CJI655192:CJJ655192 CTE655192:CTF655192 DDA655192:DDB655192 DMW655192:DMX655192 DWS655192:DWT655192 EGO655192:EGP655192 EQK655192:EQL655192 FAG655192:FAH655192 FKC655192:FKD655192 FTY655192:FTZ655192 GDU655192:GDV655192 GNQ655192:GNR655192 GXM655192:GXN655192 HHI655192:HHJ655192 HRE655192:HRF655192 IBA655192:IBB655192 IKW655192:IKX655192 IUS655192:IUT655192 JEO655192:JEP655192 JOK655192:JOL655192 JYG655192:JYH655192 KIC655192:KID655192 KRY655192:KRZ655192 LBU655192:LBV655192 LLQ655192:LLR655192 LVM655192:LVN655192 MFI655192:MFJ655192 MPE655192:MPF655192 MZA655192:MZB655192 NIW655192:NIX655192 NSS655192:NST655192 OCO655192:OCP655192 OMK655192:OML655192 OWG655192:OWH655192 PGC655192:PGD655192 PPY655192:PPZ655192 PZU655192:PZV655192 QJQ655192:QJR655192 QTM655192:QTN655192 RDI655192:RDJ655192 RNE655192:RNF655192 RXA655192:RXB655192 SGW655192:SGX655192 SQS655192:SQT655192 TAO655192:TAP655192 TKK655192:TKL655192 TUG655192:TUH655192 UEC655192:UED655192 UNY655192:UNZ655192 UXU655192:UXV655192 VHQ655192:VHR655192 VRM655192:VRN655192 WBI655192:WBJ655192 WLE655192:WLF655192 WVA655192:WVB655192 H720728:I720728 IO720728:IP720728 SK720728:SL720728 ACG720728:ACH720728 AMC720728:AMD720728 AVY720728:AVZ720728 BFU720728:BFV720728 BPQ720728:BPR720728 BZM720728:BZN720728 CJI720728:CJJ720728 CTE720728:CTF720728 DDA720728:DDB720728 DMW720728:DMX720728 DWS720728:DWT720728 EGO720728:EGP720728 EQK720728:EQL720728 FAG720728:FAH720728 FKC720728:FKD720728 FTY720728:FTZ720728 GDU720728:GDV720728 GNQ720728:GNR720728 GXM720728:GXN720728 HHI720728:HHJ720728 HRE720728:HRF720728 IBA720728:IBB720728 IKW720728:IKX720728 IUS720728:IUT720728 JEO720728:JEP720728 JOK720728:JOL720728 JYG720728:JYH720728 KIC720728:KID720728 KRY720728:KRZ720728 LBU720728:LBV720728 LLQ720728:LLR720728 LVM720728:LVN720728 MFI720728:MFJ720728 MPE720728:MPF720728 MZA720728:MZB720728 NIW720728:NIX720728 NSS720728:NST720728 OCO720728:OCP720728 OMK720728:OML720728 OWG720728:OWH720728 PGC720728:PGD720728 PPY720728:PPZ720728 PZU720728:PZV720728 QJQ720728:QJR720728 QTM720728:QTN720728 RDI720728:RDJ720728 RNE720728:RNF720728 RXA720728:RXB720728 SGW720728:SGX720728 SQS720728:SQT720728 TAO720728:TAP720728 TKK720728:TKL720728 TUG720728:TUH720728 UEC720728:UED720728 UNY720728:UNZ720728 UXU720728:UXV720728 VHQ720728:VHR720728 VRM720728:VRN720728 WBI720728:WBJ720728 WLE720728:WLF720728 WVA720728:WVB720728 H786264:I786264 IO786264:IP786264 SK786264:SL786264 ACG786264:ACH786264 AMC786264:AMD786264 AVY786264:AVZ786264 BFU786264:BFV786264 BPQ786264:BPR786264 BZM786264:BZN786264 CJI786264:CJJ786264 CTE786264:CTF786264 DDA786264:DDB786264 DMW786264:DMX786264 DWS786264:DWT786264 EGO786264:EGP786264 EQK786264:EQL786264 FAG786264:FAH786264 FKC786264:FKD786264 FTY786264:FTZ786264 GDU786264:GDV786264 GNQ786264:GNR786264 GXM786264:GXN786264 HHI786264:HHJ786264 HRE786264:HRF786264 IBA786264:IBB786264 IKW786264:IKX786264 IUS786264:IUT786264 JEO786264:JEP786264 JOK786264:JOL786264 JYG786264:JYH786264 KIC786264:KID786264 KRY786264:KRZ786264 LBU786264:LBV786264 LLQ786264:LLR786264 LVM786264:LVN786264 MFI786264:MFJ786264 MPE786264:MPF786264 MZA786264:MZB786264 NIW786264:NIX786264 NSS786264:NST786264 OCO786264:OCP786264 OMK786264:OML786264 OWG786264:OWH786264 PGC786264:PGD786264 PPY786264:PPZ786264 PZU786264:PZV786264 QJQ786264:QJR786264 QTM786264:QTN786264 RDI786264:RDJ786264 RNE786264:RNF786264 RXA786264:RXB786264 SGW786264:SGX786264 SQS786264:SQT786264 TAO786264:TAP786264 TKK786264:TKL786264 TUG786264:TUH786264 UEC786264:UED786264 UNY786264:UNZ786264 UXU786264:UXV786264 VHQ786264:VHR786264 VRM786264:VRN786264 WBI786264:WBJ786264 WLE786264:WLF786264 WVA786264:WVB786264 H851800:I851800 IO851800:IP851800 SK851800:SL851800 ACG851800:ACH851800 AMC851800:AMD851800 AVY851800:AVZ851800 BFU851800:BFV851800 BPQ851800:BPR851800 BZM851800:BZN851800 CJI851800:CJJ851800 CTE851800:CTF851800 DDA851800:DDB851800 DMW851800:DMX851800 DWS851800:DWT851800 EGO851800:EGP851800 EQK851800:EQL851800 FAG851800:FAH851800 FKC851800:FKD851800 FTY851800:FTZ851800 GDU851800:GDV851800 GNQ851800:GNR851800 GXM851800:GXN851800 HHI851800:HHJ851800 HRE851800:HRF851800 IBA851800:IBB851800 IKW851800:IKX851800 IUS851800:IUT851800 JEO851800:JEP851800 JOK851800:JOL851800 JYG851800:JYH851800 KIC851800:KID851800 KRY851800:KRZ851800 LBU851800:LBV851800 LLQ851800:LLR851800 LVM851800:LVN851800 MFI851800:MFJ851800 MPE851800:MPF851800 MZA851800:MZB851800 NIW851800:NIX851800 NSS851800:NST851800 OCO851800:OCP851800 OMK851800:OML851800 OWG851800:OWH851800 PGC851800:PGD851800 PPY851800:PPZ851800 PZU851800:PZV851800 QJQ851800:QJR851800 QTM851800:QTN851800 RDI851800:RDJ851800 RNE851800:RNF851800 RXA851800:RXB851800 SGW851800:SGX851800 SQS851800:SQT851800 TAO851800:TAP851800 TKK851800:TKL851800 TUG851800:TUH851800 UEC851800:UED851800 UNY851800:UNZ851800 UXU851800:UXV851800 VHQ851800:VHR851800 VRM851800:VRN851800 WBI851800:WBJ851800 WLE851800:WLF851800 WVA851800:WVB851800 H917336:I917336 IO917336:IP917336 SK917336:SL917336 ACG917336:ACH917336 AMC917336:AMD917336 AVY917336:AVZ917336 BFU917336:BFV917336 BPQ917336:BPR917336 BZM917336:BZN917336 CJI917336:CJJ917336 CTE917336:CTF917336 DDA917336:DDB917336 DMW917336:DMX917336 DWS917336:DWT917336 EGO917336:EGP917336 EQK917336:EQL917336 FAG917336:FAH917336 FKC917336:FKD917336 FTY917336:FTZ917336 GDU917336:GDV917336 GNQ917336:GNR917336 GXM917336:GXN917336 HHI917336:HHJ917336 HRE917336:HRF917336 IBA917336:IBB917336 IKW917336:IKX917336 IUS917336:IUT917336 JEO917336:JEP917336 JOK917336:JOL917336 JYG917336:JYH917336 KIC917336:KID917336 KRY917336:KRZ917336 LBU917336:LBV917336 LLQ917336:LLR917336 LVM917336:LVN917336 MFI917336:MFJ917336 MPE917336:MPF917336 MZA917336:MZB917336 NIW917336:NIX917336 NSS917336:NST917336 OCO917336:OCP917336 OMK917336:OML917336 OWG917336:OWH917336 PGC917336:PGD917336 PPY917336:PPZ917336 PZU917336:PZV917336 QJQ917336:QJR917336 QTM917336:QTN917336 RDI917336:RDJ917336 RNE917336:RNF917336 RXA917336:RXB917336 SGW917336:SGX917336 SQS917336:SQT917336 TAO917336:TAP917336 TKK917336:TKL917336 TUG917336:TUH917336 UEC917336:UED917336 UNY917336:UNZ917336 UXU917336:UXV917336 VHQ917336:VHR917336 VRM917336:VRN917336 WBI917336:WBJ917336 WLE917336:WLF917336 WVA917336:WVB917336 H982872:I982872 IO982872:IP982872 SK982872:SL982872 ACG982872:ACH982872 AMC982872:AMD982872 AVY982872:AVZ982872 BFU982872:BFV982872 BPQ982872:BPR982872 BZM982872:BZN982872 CJI982872:CJJ982872 CTE982872:CTF982872 DDA982872:DDB982872 DMW982872:DMX982872 DWS982872:DWT982872 EGO982872:EGP982872 EQK982872:EQL982872 FAG982872:FAH982872 FKC982872:FKD982872 FTY982872:FTZ982872 GDU982872:GDV982872 GNQ982872:GNR982872 GXM982872:GXN982872 HHI982872:HHJ982872 HRE982872:HRF982872 IBA982872:IBB982872 IKW982872:IKX982872 IUS982872:IUT982872 JEO982872:JEP982872 JOK982872:JOL982872 JYG982872:JYH982872 KIC982872:KID982872 KRY982872:KRZ982872 LBU982872:LBV982872 LLQ982872:LLR982872 LVM982872:LVN982872 MFI982872:MFJ982872 MPE982872:MPF982872 MZA982872:MZB982872 NIW982872:NIX982872 NSS982872:NST982872 OCO982872:OCP982872 OMK982872:OML982872 OWG982872:OWH982872 PGC982872:PGD982872 PPY982872:PPZ982872 PZU982872:PZV982872 QJQ982872:QJR982872 QTM982872:QTN982872 RDI982872:RDJ982872 RNE982872:RNF982872 RXA982872:RXB982872 SGW982872:SGX982872 SQS982872:SQT982872 TAO982872:TAP982872 TKK982872:TKL982872 TUG982872:TUH982872 UEC982872:UED982872 UNY982872:UNZ982872 UXU982872:UXV982872 VHQ982872:VHR982872 VRM982872:VRN982872 WBI982872:WBJ982872 WLE982872:WLF982872 WVA982872:WVB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O65361:IP65361 SK65361:SL65361 ACG65361:ACH65361 AMC65361:AMD65361 AVY65361:AVZ65361 BFU65361:BFV65361 BPQ65361:BPR65361 BZM65361:BZN65361 CJI65361:CJJ65361 CTE65361:CTF65361 DDA65361:DDB65361 DMW65361:DMX65361 DWS65361:DWT65361 EGO65361:EGP65361 EQK65361:EQL65361 FAG65361:FAH65361 FKC65361:FKD65361 FTY65361:FTZ65361 GDU65361:GDV65361 GNQ65361:GNR65361 GXM65361:GXN65361 HHI65361:HHJ65361 HRE65361:HRF65361 IBA65361:IBB65361 IKW65361:IKX65361 IUS65361:IUT65361 JEO65361:JEP65361 JOK65361:JOL65361 JYG65361:JYH65361 KIC65361:KID65361 KRY65361:KRZ65361 LBU65361:LBV65361 LLQ65361:LLR65361 LVM65361:LVN65361 MFI65361:MFJ65361 MPE65361:MPF65361 MZA65361:MZB65361 NIW65361:NIX65361 NSS65361:NST65361 OCO65361:OCP65361 OMK65361:OML65361 OWG65361:OWH65361 PGC65361:PGD65361 PPY65361:PPZ65361 PZU65361:PZV65361 QJQ65361:QJR65361 QTM65361:QTN65361 RDI65361:RDJ65361 RNE65361:RNF65361 RXA65361:RXB65361 SGW65361:SGX65361 SQS65361:SQT65361 TAO65361:TAP65361 TKK65361:TKL65361 TUG65361:TUH65361 UEC65361:UED65361 UNY65361:UNZ65361 UXU65361:UXV65361 VHQ65361:VHR65361 VRM65361:VRN65361 WBI65361:WBJ65361 WLE65361:WLF65361 WVA65361:WVB65361 H130897:I130897 IO130897:IP130897 SK130897:SL130897 ACG130897:ACH130897 AMC130897:AMD130897 AVY130897:AVZ130897 BFU130897:BFV130897 BPQ130897:BPR130897 BZM130897:BZN130897 CJI130897:CJJ130897 CTE130897:CTF130897 DDA130897:DDB130897 DMW130897:DMX130897 DWS130897:DWT130897 EGO130897:EGP130897 EQK130897:EQL130897 FAG130897:FAH130897 FKC130897:FKD130897 FTY130897:FTZ130897 GDU130897:GDV130897 GNQ130897:GNR130897 GXM130897:GXN130897 HHI130897:HHJ130897 HRE130897:HRF130897 IBA130897:IBB130897 IKW130897:IKX130897 IUS130897:IUT130897 JEO130897:JEP130897 JOK130897:JOL130897 JYG130897:JYH130897 KIC130897:KID130897 KRY130897:KRZ130897 LBU130897:LBV130897 LLQ130897:LLR130897 LVM130897:LVN130897 MFI130897:MFJ130897 MPE130897:MPF130897 MZA130897:MZB130897 NIW130897:NIX130897 NSS130897:NST130897 OCO130897:OCP130897 OMK130897:OML130897 OWG130897:OWH130897 PGC130897:PGD130897 PPY130897:PPZ130897 PZU130897:PZV130897 QJQ130897:QJR130897 QTM130897:QTN130897 RDI130897:RDJ130897 RNE130897:RNF130897 RXA130897:RXB130897 SGW130897:SGX130897 SQS130897:SQT130897 TAO130897:TAP130897 TKK130897:TKL130897 TUG130897:TUH130897 UEC130897:UED130897 UNY130897:UNZ130897 UXU130897:UXV130897 VHQ130897:VHR130897 VRM130897:VRN130897 WBI130897:WBJ130897 WLE130897:WLF130897 WVA130897:WVB130897 H196433:I196433 IO196433:IP196433 SK196433:SL196433 ACG196433:ACH196433 AMC196433:AMD196433 AVY196433:AVZ196433 BFU196433:BFV196433 BPQ196433:BPR196433 BZM196433:BZN196433 CJI196433:CJJ196433 CTE196433:CTF196433 DDA196433:DDB196433 DMW196433:DMX196433 DWS196433:DWT196433 EGO196433:EGP196433 EQK196433:EQL196433 FAG196433:FAH196433 FKC196433:FKD196433 FTY196433:FTZ196433 GDU196433:GDV196433 GNQ196433:GNR196433 GXM196433:GXN196433 HHI196433:HHJ196433 HRE196433:HRF196433 IBA196433:IBB196433 IKW196433:IKX196433 IUS196433:IUT196433 JEO196433:JEP196433 JOK196433:JOL196433 JYG196433:JYH196433 KIC196433:KID196433 KRY196433:KRZ196433 LBU196433:LBV196433 LLQ196433:LLR196433 LVM196433:LVN196433 MFI196433:MFJ196433 MPE196433:MPF196433 MZA196433:MZB196433 NIW196433:NIX196433 NSS196433:NST196433 OCO196433:OCP196433 OMK196433:OML196433 OWG196433:OWH196433 PGC196433:PGD196433 PPY196433:PPZ196433 PZU196433:PZV196433 QJQ196433:QJR196433 QTM196433:QTN196433 RDI196433:RDJ196433 RNE196433:RNF196433 RXA196433:RXB196433 SGW196433:SGX196433 SQS196433:SQT196433 TAO196433:TAP196433 TKK196433:TKL196433 TUG196433:TUH196433 UEC196433:UED196433 UNY196433:UNZ196433 UXU196433:UXV196433 VHQ196433:VHR196433 VRM196433:VRN196433 WBI196433:WBJ196433 WLE196433:WLF196433 WVA196433:WVB196433 H261969:I261969 IO261969:IP261969 SK261969:SL261969 ACG261969:ACH261969 AMC261969:AMD261969 AVY261969:AVZ261969 BFU261969:BFV261969 BPQ261969:BPR261969 BZM261969:BZN261969 CJI261969:CJJ261969 CTE261969:CTF261969 DDA261969:DDB261969 DMW261969:DMX261969 DWS261969:DWT261969 EGO261969:EGP261969 EQK261969:EQL261969 FAG261969:FAH261969 FKC261969:FKD261969 FTY261969:FTZ261969 GDU261969:GDV261969 GNQ261969:GNR261969 GXM261969:GXN261969 HHI261969:HHJ261969 HRE261969:HRF261969 IBA261969:IBB261969 IKW261969:IKX261969 IUS261969:IUT261969 JEO261969:JEP261969 JOK261969:JOL261969 JYG261969:JYH261969 KIC261969:KID261969 KRY261969:KRZ261969 LBU261969:LBV261969 LLQ261969:LLR261969 LVM261969:LVN261969 MFI261969:MFJ261969 MPE261969:MPF261969 MZA261969:MZB261969 NIW261969:NIX261969 NSS261969:NST261969 OCO261969:OCP261969 OMK261969:OML261969 OWG261969:OWH261969 PGC261969:PGD261969 PPY261969:PPZ261969 PZU261969:PZV261969 QJQ261969:QJR261969 QTM261969:QTN261969 RDI261969:RDJ261969 RNE261969:RNF261969 RXA261969:RXB261969 SGW261969:SGX261969 SQS261969:SQT261969 TAO261969:TAP261969 TKK261969:TKL261969 TUG261969:TUH261969 UEC261969:UED261969 UNY261969:UNZ261969 UXU261969:UXV261969 VHQ261969:VHR261969 VRM261969:VRN261969 WBI261969:WBJ261969 WLE261969:WLF261969 WVA261969:WVB261969 H327505:I327505 IO327505:IP327505 SK327505:SL327505 ACG327505:ACH327505 AMC327505:AMD327505 AVY327505:AVZ327505 BFU327505:BFV327505 BPQ327505:BPR327505 BZM327505:BZN327505 CJI327505:CJJ327505 CTE327505:CTF327505 DDA327505:DDB327505 DMW327505:DMX327505 DWS327505:DWT327505 EGO327505:EGP327505 EQK327505:EQL327505 FAG327505:FAH327505 FKC327505:FKD327505 FTY327505:FTZ327505 GDU327505:GDV327505 GNQ327505:GNR327505 GXM327505:GXN327505 HHI327505:HHJ327505 HRE327505:HRF327505 IBA327505:IBB327505 IKW327505:IKX327505 IUS327505:IUT327505 JEO327505:JEP327505 JOK327505:JOL327505 JYG327505:JYH327505 KIC327505:KID327505 KRY327505:KRZ327505 LBU327505:LBV327505 LLQ327505:LLR327505 LVM327505:LVN327505 MFI327505:MFJ327505 MPE327505:MPF327505 MZA327505:MZB327505 NIW327505:NIX327505 NSS327505:NST327505 OCO327505:OCP327505 OMK327505:OML327505 OWG327505:OWH327505 PGC327505:PGD327505 PPY327505:PPZ327505 PZU327505:PZV327505 QJQ327505:QJR327505 QTM327505:QTN327505 RDI327505:RDJ327505 RNE327505:RNF327505 RXA327505:RXB327505 SGW327505:SGX327505 SQS327505:SQT327505 TAO327505:TAP327505 TKK327505:TKL327505 TUG327505:TUH327505 UEC327505:UED327505 UNY327505:UNZ327505 UXU327505:UXV327505 VHQ327505:VHR327505 VRM327505:VRN327505 WBI327505:WBJ327505 WLE327505:WLF327505 WVA327505:WVB327505 H393041:I393041 IO393041:IP393041 SK393041:SL393041 ACG393041:ACH393041 AMC393041:AMD393041 AVY393041:AVZ393041 BFU393041:BFV393041 BPQ393041:BPR393041 BZM393041:BZN393041 CJI393041:CJJ393041 CTE393041:CTF393041 DDA393041:DDB393041 DMW393041:DMX393041 DWS393041:DWT393041 EGO393041:EGP393041 EQK393041:EQL393041 FAG393041:FAH393041 FKC393041:FKD393041 FTY393041:FTZ393041 GDU393041:GDV393041 GNQ393041:GNR393041 GXM393041:GXN393041 HHI393041:HHJ393041 HRE393041:HRF393041 IBA393041:IBB393041 IKW393041:IKX393041 IUS393041:IUT393041 JEO393041:JEP393041 JOK393041:JOL393041 JYG393041:JYH393041 KIC393041:KID393041 KRY393041:KRZ393041 LBU393041:LBV393041 LLQ393041:LLR393041 LVM393041:LVN393041 MFI393041:MFJ393041 MPE393041:MPF393041 MZA393041:MZB393041 NIW393041:NIX393041 NSS393041:NST393041 OCO393041:OCP393041 OMK393041:OML393041 OWG393041:OWH393041 PGC393041:PGD393041 PPY393041:PPZ393041 PZU393041:PZV393041 QJQ393041:QJR393041 QTM393041:QTN393041 RDI393041:RDJ393041 RNE393041:RNF393041 RXA393041:RXB393041 SGW393041:SGX393041 SQS393041:SQT393041 TAO393041:TAP393041 TKK393041:TKL393041 TUG393041:TUH393041 UEC393041:UED393041 UNY393041:UNZ393041 UXU393041:UXV393041 VHQ393041:VHR393041 VRM393041:VRN393041 WBI393041:WBJ393041 WLE393041:WLF393041 WVA393041:WVB393041 H458577:I458577 IO458577:IP458577 SK458577:SL458577 ACG458577:ACH458577 AMC458577:AMD458577 AVY458577:AVZ458577 BFU458577:BFV458577 BPQ458577:BPR458577 BZM458577:BZN458577 CJI458577:CJJ458577 CTE458577:CTF458577 DDA458577:DDB458577 DMW458577:DMX458577 DWS458577:DWT458577 EGO458577:EGP458577 EQK458577:EQL458577 FAG458577:FAH458577 FKC458577:FKD458577 FTY458577:FTZ458577 GDU458577:GDV458577 GNQ458577:GNR458577 GXM458577:GXN458577 HHI458577:HHJ458577 HRE458577:HRF458577 IBA458577:IBB458577 IKW458577:IKX458577 IUS458577:IUT458577 JEO458577:JEP458577 JOK458577:JOL458577 JYG458577:JYH458577 KIC458577:KID458577 KRY458577:KRZ458577 LBU458577:LBV458577 LLQ458577:LLR458577 LVM458577:LVN458577 MFI458577:MFJ458577 MPE458577:MPF458577 MZA458577:MZB458577 NIW458577:NIX458577 NSS458577:NST458577 OCO458577:OCP458577 OMK458577:OML458577 OWG458577:OWH458577 PGC458577:PGD458577 PPY458577:PPZ458577 PZU458577:PZV458577 QJQ458577:QJR458577 QTM458577:QTN458577 RDI458577:RDJ458577 RNE458577:RNF458577 RXA458577:RXB458577 SGW458577:SGX458577 SQS458577:SQT458577 TAO458577:TAP458577 TKK458577:TKL458577 TUG458577:TUH458577 UEC458577:UED458577 UNY458577:UNZ458577 UXU458577:UXV458577 VHQ458577:VHR458577 VRM458577:VRN458577 WBI458577:WBJ458577 WLE458577:WLF458577 WVA458577:WVB458577 H524113:I524113 IO524113:IP524113 SK524113:SL524113 ACG524113:ACH524113 AMC524113:AMD524113 AVY524113:AVZ524113 BFU524113:BFV524113 BPQ524113:BPR524113 BZM524113:BZN524113 CJI524113:CJJ524113 CTE524113:CTF524113 DDA524113:DDB524113 DMW524113:DMX524113 DWS524113:DWT524113 EGO524113:EGP524113 EQK524113:EQL524113 FAG524113:FAH524113 FKC524113:FKD524113 FTY524113:FTZ524113 GDU524113:GDV524113 GNQ524113:GNR524113 GXM524113:GXN524113 HHI524113:HHJ524113 HRE524113:HRF524113 IBA524113:IBB524113 IKW524113:IKX524113 IUS524113:IUT524113 JEO524113:JEP524113 JOK524113:JOL524113 JYG524113:JYH524113 KIC524113:KID524113 KRY524113:KRZ524113 LBU524113:LBV524113 LLQ524113:LLR524113 LVM524113:LVN524113 MFI524113:MFJ524113 MPE524113:MPF524113 MZA524113:MZB524113 NIW524113:NIX524113 NSS524113:NST524113 OCO524113:OCP524113 OMK524113:OML524113 OWG524113:OWH524113 PGC524113:PGD524113 PPY524113:PPZ524113 PZU524113:PZV524113 QJQ524113:QJR524113 QTM524113:QTN524113 RDI524113:RDJ524113 RNE524113:RNF524113 RXA524113:RXB524113 SGW524113:SGX524113 SQS524113:SQT524113 TAO524113:TAP524113 TKK524113:TKL524113 TUG524113:TUH524113 UEC524113:UED524113 UNY524113:UNZ524113 UXU524113:UXV524113 VHQ524113:VHR524113 VRM524113:VRN524113 WBI524113:WBJ524113 WLE524113:WLF524113 WVA524113:WVB524113 H589649:I589649 IO589649:IP589649 SK589649:SL589649 ACG589649:ACH589649 AMC589649:AMD589649 AVY589649:AVZ589649 BFU589649:BFV589649 BPQ589649:BPR589649 BZM589649:BZN589649 CJI589649:CJJ589649 CTE589649:CTF589649 DDA589649:DDB589649 DMW589649:DMX589649 DWS589649:DWT589649 EGO589649:EGP589649 EQK589649:EQL589649 FAG589649:FAH589649 FKC589649:FKD589649 FTY589649:FTZ589649 GDU589649:GDV589649 GNQ589649:GNR589649 GXM589649:GXN589649 HHI589649:HHJ589649 HRE589649:HRF589649 IBA589649:IBB589649 IKW589649:IKX589649 IUS589649:IUT589649 JEO589649:JEP589649 JOK589649:JOL589649 JYG589649:JYH589649 KIC589649:KID589649 KRY589649:KRZ589649 LBU589649:LBV589649 LLQ589649:LLR589649 LVM589649:LVN589649 MFI589649:MFJ589649 MPE589649:MPF589649 MZA589649:MZB589649 NIW589649:NIX589649 NSS589649:NST589649 OCO589649:OCP589649 OMK589649:OML589649 OWG589649:OWH589649 PGC589649:PGD589649 PPY589649:PPZ589649 PZU589649:PZV589649 QJQ589649:QJR589649 QTM589649:QTN589649 RDI589649:RDJ589649 RNE589649:RNF589649 RXA589649:RXB589649 SGW589649:SGX589649 SQS589649:SQT589649 TAO589649:TAP589649 TKK589649:TKL589649 TUG589649:TUH589649 UEC589649:UED589649 UNY589649:UNZ589649 UXU589649:UXV589649 VHQ589649:VHR589649 VRM589649:VRN589649 WBI589649:WBJ589649 WLE589649:WLF589649 WVA589649:WVB589649 H655185:I655185 IO655185:IP655185 SK655185:SL655185 ACG655185:ACH655185 AMC655185:AMD655185 AVY655185:AVZ655185 BFU655185:BFV655185 BPQ655185:BPR655185 BZM655185:BZN655185 CJI655185:CJJ655185 CTE655185:CTF655185 DDA655185:DDB655185 DMW655185:DMX655185 DWS655185:DWT655185 EGO655185:EGP655185 EQK655185:EQL655185 FAG655185:FAH655185 FKC655185:FKD655185 FTY655185:FTZ655185 GDU655185:GDV655185 GNQ655185:GNR655185 GXM655185:GXN655185 HHI655185:HHJ655185 HRE655185:HRF655185 IBA655185:IBB655185 IKW655185:IKX655185 IUS655185:IUT655185 JEO655185:JEP655185 JOK655185:JOL655185 JYG655185:JYH655185 KIC655185:KID655185 KRY655185:KRZ655185 LBU655185:LBV655185 LLQ655185:LLR655185 LVM655185:LVN655185 MFI655185:MFJ655185 MPE655185:MPF655185 MZA655185:MZB655185 NIW655185:NIX655185 NSS655185:NST655185 OCO655185:OCP655185 OMK655185:OML655185 OWG655185:OWH655185 PGC655185:PGD655185 PPY655185:PPZ655185 PZU655185:PZV655185 QJQ655185:QJR655185 QTM655185:QTN655185 RDI655185:RDJ655185 RNE655185:RNF655185 RXA655185:RXB655185 SGW655185:SGX655185 SQS655185:SQT655185 TAO655185:TAP655185 TKK655185:TKL655185 TUG655185:TUH655185 UEC655185:UED655185 UNY655185:UNZ655185 UXU655185:UXV655185 VHQ655185:VHR655185 VRM655185:VRN655185 WBI655185:WBJ655185 WLE655185:WLF655185 WVA655185:WVB655185 H720721:I720721 IO720721:IP720721 SK720721:SL720721 ACG720721:ACH720721 AMC720721:AMD720721 AVY720721:AVZ720721 BFU720721:BFV720721 BPQ720721:BPR720721 BZM720721:BZN720721 CJI720721:CJJ720721 CTE720721:CTF720721 DDA720721:DDB720721 DMW720721:DMX720721 DWS720721:DWT720721 EGO720721:EGP720721 EQK720721:EQL720721 FAG720721:FAH720721 FKC720721:FKD720721 FTY720721:FTZ720721 GDU720721:GDV720721 GNQ720721:GNR720721 GXM720721:GXN720721 HHI720721:HHJ720721 HRE720721:HRF720721 IBA720721:IBB720721 IKW720721:IKX720721 IUS720721:IUT720721 JEO720721:JEP720721 JOK720721:JOL720721 JYG720721:JYH720721 KIC720721:KID720721 KRY720721:KRZ720721 LBU720721:LBV720721 LLQ720721:LLR720721 LVM720721:LVN720721 MFI720721:MFJ720721 MPE720721:MPF720721 MZA720721:MZB720721 NIW720721:NIX720721 NSS720721:NST720721 OCO720721:OCP720721 OMK720721:OML720721 OWG720721:OWH720721 PGC720721:PGD720721 PPY720721:PPZ720721 PZU720721:PZV720721 QJQ720721:QJR720721 QTM720721:QTN720721 RDI720721:RDJ720721 RNE720721:RNF720721 RXA720721:RXB720721 SGW720721:SGX720721 SQS720721:SQT720721 TAO720721:TAP720721 TKK720721:TKL720721 TUG720721:TUH720721 UEC720721:UED720721 UNY720721:UNZ720721 UXU720721:UXV720721 VHQ720721:VHR720721 VRM720721:VRN720721 WBI720721:WBJ720721 WLE720721:WLF720721 WVA720721:WVB720721 H786257:I786257 IO786257:IP786257 SK786257:SL786257 ACG786257:ACH786257 AMC786257:AMD786257 AVY786257:AVZ786257 BFU786257:BFV786257 BPQ786257:BPR786257 BZM786257:BZN786257 CJI786257:CJJ786257 CTE786257:CTF786257 DDA786257:DDB786257 DMW786257:DMX786257 DWS786257:DWT786257 EGO786257:EGP786257 EQK786257:EQL786257 FAG786257:FAH786257 FKC786257:FKD786257 FTY786257:FTZ786257 GDU786257:GDV786257 GNQ786257:GNR786257 GXM786257:GXN786257 HHI786257:HHJ786257 HRE786257:HRF786257 IBA786257:IBB786257 IKW786257:IKX786257 IUS786257:IUT786257 JEO786257:JEP786257 JOK786257:JOL786257 JYG786257:JYH786257 KIC786257:KID786257 KRY786257:KRZ786257 LBU786257:LBV786257 LLQ786257:LLR786257 LVM786257:LVN786257 MFI786257:MFJ786257 MPE786257:MPF786257 MZA786257:MZB786257 NIW786257:NIX786257 NSS786257:NST786257 OCO786257:OCP786257 OMK786257:OML786257 OWG786257:OWH786257 PGC786257:PGD786257 PPY786257:PPZ786257 PZU786257:PZV786257 QJQ786257:QJR786257 QTM786257:QTN786257 RDI786257:RDJ786257 RNE786257:RNF786257 RXA786257:RXB786257 SGW786257:SGX786257 SQS786257:SQT786257 TAO786257:TAP786257 TKK786257:TKL786257 TUG786257:TUH786257 UEC786257:UED786257 UNY786257:UNZ786257 UXU786257:UXV786257 VHQ786257:VHR786257 VRM786257:VRN786257 WBI786257:WBJ786257 WLE786257:WLF786257 WVA786257:WVB786257 H851793:I851793 IO851793:IP851793 SK851793:SL851793 ACG851793:ACH851793 AMC851793:AMD851793 AVY851793:AVZ851793 BFU851793:BFV851793 BPQ851793:BPR851793 BZM851793:BZN851793 CJI851793:CJJ851793 CTE851793:CTF851793 DDA851793:DDB851793 DMW851793:DMX851793 DWS851793:DWT851793 EGO851793:EGP851793 EQK851793:EQL851793 FAG851793:FAH851793 FKC851793:FKD851793 FTY851793:FTZ851793 GDU851793:GDV851793 GNQ851793:GNR851793 GXM851793:GXN851793 HHI851793:HHJ851793 HRE851793:HRF851793 IBA851793:IBB851793 IKW851793:IKX851793 IUS851793:IUT851793 JEO851793:JEP851793 JOK851793:JOL851793 JYG851793:JYH851793 KIC851793:KID851793 KRY851793:KRZ851793 LBU851793:LBV851793 LLQ851793:LLR851793 LVM851793:LVN851793 MFI851793:MFJ851793 MPE851793:MPF851793 MZA851793:MZB851793 NIW851793:NIX851793 NSS851793:NST851793 OCO851793:OCP851793 OMK851793:OML851793 OWG851793:OWH851793 PGC851793:PGD851793 PPY851793:PPZ851793 PZU851793:PZV851793 QJQ851793:QJR851793 QTM851793:QTN851793 RDI851793:RDJ851793 RNE851793:RNF851793 RXA851793:RXB851793 SGW851793:SGX851793 SQS851793:SQT851793 TAO851793:TAP851793 TKK851793:TKL851793 TUG851793:TUH851793 UEC851793:UED851793 UNY851793:UNZ851793 UXU851793:UXV851793 VHQ851793:VHR851793 VRM851793:VRN851793 WBI851793:WBJ851793 WLE851793:WLF851793 WVA851793:WVB851793 H917329:I917329 IO917329:IP917329 SK917329:SL917329 ACG917329:ACH917329 AMC917329:AMD917329 AVY917329:AVZ917329 BFU917329:BFV917329 BPQ917329:BPR917329 BZM917329:BZN917329 CJI917329:CJJ917329 CTE917329:CTF917329 DDA917329:DDB917329 DMW917329:DMX917329 DWS917329:DWT917329 EGO917329:EGP917329 EQK917329:EQL917329 FAG917329:FAH917329 FKC917329:FKD917329 FTY917329:FTZ917329 GDU917329:GDV917329 GNQ917329:GNR917329 GXM917329:GXN917329 HHI917329:HHJ917329 HRE917329:HRF917329 IBA917329:IBB917329 IKW917329:IKX917329 IUS917329:IUT917329 JEO917329:JEP917329 JOK917329:JOL917329 JYG917329:JYH917329 KIC917329:KID917329 KRY917329:KRZ917329 LBU917329:LBV917329 LLQ917329:LLR917329 LVM917329:LVN917329 MFI917329:MFJ917329 MPE917329:MPF917329 MZA917329:MZB917329 NIW917329:NIX917329 NSS917329:NST917329 OCO917329:OCP917329 OMK917329:OML917329 OWG917329:OWH917329 PGC917329:PGD917329 PPY917329:PPZ917329 PZU917329:PZV917329 QJQ917329:QJR917329 QTM917329:QTN917329 RDI917329:RDJ917329 RNE917329:RNF917329 RXA917329:RXB917329 SGW917329:SGX917329 SQS917329:SQT917329 TAO917329:TAP917329 TKK917329:TKL917329 TUG917329:TUH917329 UEC917329:UED917329 UNY917329:UNZ917329 UXU917329:UXV917329 VHQ917329:VHR917329 VRM917329:VRN917329 WBI917329:WBJ917329 WLE917329:WLF917329 WVA917329:WVB917329 H982865:I982865 IO982865:IP982865 SK982865:SL982865 ACG982865:ACH982865 AMC982865:AMD982865 AVY982865:AVZ982865 BFU982865:BFV982865 BPQ982865:BPR982865 BZM982865:BZN982865 CJI982865:CJJ982865 CTE982865:CTF982865 DDA982865:DDB982865 DMW982865:DMX982865 DWS982865:DWT982865 EGO982865:EGP982865 EQK982865:EQL982865 FAG982865:FAH982865 FKC982865:FKD982865 FTY982865:FTZ982865 GDU982865:GDV982865 GNQ982865:GNR982865 GXM982865:GXN982865 HHI982865:HHJ982865 HRE982865:HRF982865 IBA982865:IBB982865 IKW982865:IKX982865 IUS982865:IUT982865 JEO982865:JEP982865 JOK982865:JOL982865 JYG982865:JYH982865 KIC982865:KID982865 KRY982865:KRZ982865 LBU982865:LBV982865 LLQ982865:LLR982865 LVM982865:LVN982865 MFI982865:MFJ982865 MPE982865:MPF982865 MZA982865:MZB982865 NIW982865:NIX982865 NSS982865:NST982865 OCO982865:OCP982865 OMK982865:OML982865 OWG982865:OWH982865 PGC982865:PGD982865 PPY982865:PPZ982865 PZU982865:PZV982865 QJQ982865:QJR982865 QTM982865:QTN982865 RDI982865:RDJ982865 RNE982865:RNF982865 RXA982865:RXB982865 SGW982865:SGX982865 SQS982865:SQT982865 TAO982865:TAP982865 TKK982865:TKL982865 TUG982865:TUH982865 UEC982865:UED982865 UNY982865:UNZ982865 UXU982865:UXV982865 VHQ982865:VHR982865 VRM982865:VRN982865 WBI982865:WBJ982865 WLE982865:WLF982865 WVA982865:WVB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O65359:IP65359 SK65359:SL65359 ACG65359:ACH65359 AMC65359:AMD65359 AVY65359:AVZ65359 BFU65359:BFV65359 BPQ65359:BPR65359 BZM65359:BZN65359 CJI65359:CJJ65359 CTE65359:CTF65359 DDA65359:DDB65359 DMW65359:DMX65359 DWS65359:DWT65359 EGO65359:EGP65359 EQK65359:EQL65359 FAG65359:FAH65359 FKC65359:FKD65359 FTY65359:FTZ65359 GDU65359:GDV65359 GNQ65359:GNR65359 GXM65359:GXN65359 HHI65359:HHJ65359 HRE65359:HRF65359 IBA65359:IBB65359 IKW65359:IKX65359 IUS65359:IUT65359 JEO65359:JEP65359 JOK65359:JOL65359 JYG65359:JYH65359 KIC65359:KID65359 KRY65359:KRZ65359 LBU65359:LBV65359 LLQ65359:LLR65359 LVM65359:LVN65359 MFI65359:MFJ65359 MPE65359:MPF65359 MZA65359:MZB65359 NIW65359:NIX65359 NSS65359:NST65359 OCO65359:OCP65359 OMK65359:OML65359 OWG65359:OWH65359 PGC65359:PGD65359 PPY65359:PPZ65359 PZU65359:PZV65359 QJQ65359:QJR65359 QTM65359:QTN65359 RDI65359:RDJ65359 RNE65359:RNF65359 RXA65359:RXB65359 SGW65359:SGX65359 SQS65359:SQT65359 TAO65359:TAP65359 TKK65359:TKL65359 TUG65359:TUH65359 UEC65359:UED65359 UNY65359:UNZ65359 UXU65359:UXV65359 VHQ65359:VHR65359 VRM65359:VRN65359 WBI65359:WBJ65359 WLE65359:WLF65359 WVA65359:WVB65359 H130895:I130895 IO130895:IP130895 SK130895:SL130895 ACG130895:ACH130895 AMC130895:AMD130895 AVY130895:AVZ130895 BFU130895:BFV130895 BPQ130895:BPR130895 BZM130895:BZN130895 CJI130895:CJJ130895 CTE130895:CTF130895 DDA130895:DDB130895 DMW130895:DMX130895 DWS130895:DWT130895 EGO130895:EGP130895 EQK130895:EQL130895 FAG130895:FAH130895 FKC130895:FKD130895 FTY130895:FTZ130895 GDU130895:GDV130895 GNQ130895:GNR130895 GXM130895:GXN130895 HHI130895:HHJ130895 HRE130895:HRF130895 IBA130895:IBB130895 IKW130895:IKX130895 IUS130895:IUT130895 JEO130895:JEP130895 JOK130895:JOL130895 JYG130895:JYH130895 KIC130895:KID130895 KRY130895:KRZ130895 LBU130895:LBV130895 LLQ130895:LLR130895 LVM130895:LVN130895 MFI130895:MFJ130895 MPE130895:MPF130895 MZA130895:MZB130895 NIW130895:NIX130895 NSS130895:NST130895 OCO130895:OCP130895 OMK130895:OML130895 OWG130895:OWH130895 PGC130895:PGD130895 PPY130895:PPZ130895 PZU130895:PZV130895 QJQ130895:QJR130895 QTM130895:QTN130895 RDI130895:RDJ130895 RNE130895:RNF130895 RXA130895:RXB130895 SGW130895:SGX130895 SQS130895:SQT130895 TAO130895:TAP130895 TKK130895:TKL130895 TUG130895:TUH130895 UEC130895:UED130895 UNY130895:UNZ130895 UXU130895:UXV130895 VHQ130895:VHR130895 VRM130895:VRN130895 WBI130895:WBJ130895 WLE130895:WLF130895 WVA130895:WVB130895 H196431:I196431 IO196431:IP196431 SK196431:SL196431 ACG196431:ACH196431 AMC196431:AMD196431 AVY196431:AVZ196431 BFU196431:BFV196431 BPQ196431:BPR196431 BZM196431:BZN196431 CJI196431:CJJ196431 CTE196431:CTF196431 DDA196431:DDB196431 DMW196431:DMX196431 DWS196431:DWT196431 EGO196431:EGP196431 EQK196431:EQL196431 FAG196431:FAH196431 FKC196431:FKD196431 FTY196431:FTZ196431 GDU196431:GDV196431 GNQ196431:GNR196431 GXM196431:GXN196431 HHI196431:HHJ196431 HRE196431:HRF196431 IBA196431:IBB196431 IKW196431:IKX196431 IUS196431:IUT196431 JEO196431:JEP196431 JOK196431:JOL196431 JYG196431:JYH196431 KIC196431:KID196431 KRY196431:KRZ196431 LBU196431:LBV196431 LLQ196431:LLR196431 LVM196431:LVN196431 MFI196431:MFJ196431 MPE196431:MPF196431 MZA196431:MZB196431 NIW196431:NIX196431 NSS196431:NST196431 OCO196431:OCP196431 OMK196431:OML196431 OWG196431:OWH196431 PGC196431:PGD196431 PPY196431:PPZ196431 PZU196431:PZV196431 QJQ196431:QJR196431 QTM196431:QTN196431 RDI196431:RDJ196431 RNE196431:RNF196431 RXA196431:RXB196431 SGW196431:SGX196431 SQS196431:SQT196431 TAO196431:TAP196431 TKK196431:TKL196431 TUG196431:TUH196431 UEC196431:UED196431 UNY196431:UNZ196431 UXU196431:UXV196431 VHQ196431:VHR196431 VRM196431:VRN196431 WBI196431:WBJ196431 WLE196431:WLF196431 WVA196431:WVB196431 H261967:I261967 IO261967:IP261967 SK261967:SL261967 ACG261967:ACH261967 AMC261967:AMD261967 AVY261967:AVZ261967 BFU261967:BFV261967 BPQ261967:BPR261967 BZM261967:BZN261967 CJI261967:CJJ261967 CTE261967:CTF261967 DDA261967:DDB261967 DMW261967:DMX261967 DWS261967:DWT261967 EGO261967:EGP261967 EQK261967:EQL261967 FAG261967:FAH261967 FKC261967:FKD261967 FTY261967:FTZ261967 GDU261967:GDV261967 GNQ261967:GNR261967 GXM261967:GXN261967 HHI261967:HHJ261967 HRE261967:HRF261967 IBA261967:IBB261967 IKW261967:IKX261967 IUS261967:IUT261967 JEO261967:JEP261967 JOK261967:JOL261967 JYG261967:JYH261967 KIC261967:KID261967 KRY261967:KRZ261967 LBU261967:LBV261967 LLQ261967:LLR261967 LVM261967:LVN261967 MFI261967:MFJ261967 MPE261967:MPF261967 MZA261967:MZB261967 NIW261967:NIX261967 NSS261967:NST261967 OCO261967:OCP261967 OMK261967:OML261967 OWG261967:OWH261967 PGC261967:PGD261967 PPY261967:PPZ261967 PZU261967:PZV261967 QJQ261967:QJR261967 QTM261967:QTN261967 RDI261967:RDJ261967 RNE261967:RNF261967 RXA261967:RXB261967 SGW261967:SGX261967 SQS261967:SQT261967 TAO261967:TAP261967 TKK261967:TKL261967 TUG261967:TUH261967 UEC261967:UED261967 UNY261967:UNZ261967 UXU261967:UXV261967 VHQ261967:VHR261967 VRM261967:VRN261967 WBI261967:WBJ261967 WLE261967:WLF261967 WVA261967:WVB261967 H327503:I327503 IO327503:IP327503 SK327503:SL327503 ACG327503:ACH327503 AMC327503:AMD327503 AVY327503:AVZ327503 BFU327503:BFV327503 BPQ327503:BPR327503 BZM327503:BZN327503 CJI327503:CJJ327503 CTE327503:CTF327503 DDA327503:DDB327503 DMW327503:DMX327503 DWS327503:DWT327503 EGO327503:EGP327503 EQK327503:EQL327503 FAG327503:FAH327503 FKC327503:FKD327503 FTY327503:FTZ327503 GDU327503:GDV327503 GNQ327503:GNR327503 GXM327503:GXN327503 HHI327503:HHJ327503 HRE327503:HRF327503 IBA327503:IBB327503 IKW327503:IKX327503 IUS327503:IUT327503 JEO327503:JEP327503 JOK327503:JOL327503 JYG327503:JYH327503 KIC327503:KID327503 KRY327503:KRZ327503 LBU327503:LBV327503 LLQ327503:LLR327503 LVM327503:LVN327503 MFI327503:MFJ327503 MPE327503:MPF327503 MZA327503:MZB327503 NIW327503:NIX327503 NSS327503:NST327503 OCO327503:OCP327503 OMK327503:OML327503 OWG327503:OWH327503 PGC327503:PGD327503 PPY327503:PPZ327503 PZU327503:PZV327503 QJQ327503:QJR327503 QTM327503:QTN327503 RDI327503:RDJ327503 RNE327503:RNF327503 RXA327503:RXB327503 SGW327503:SGX327503 SQS327503:SQT327503 TAO327503:TAP327503 TKK327503:TKL327503 TUG327503:TUH327503 UEC327503:UED327503 UNY327503:UNZ327503 UXU327503:UXV327503 VHQ327503:VHR327503 VRM327503:VRN327503 WBI327503:WBJ327503 WLE327503:WLF327503 WVA327503:WVB327503 H393039:I393039 IO393039:IP393039 SK393039:SL393039 ACG393039:ACH393039 AMC393039:AMD393039 AVY393039:AVZ393039 BFU393039:BFV393039 BPQ393039:BPR393039 BZM393039:BZN393039 CJI393039:CJJ393039 CTE393039:CTF393039 DDA393039:DDB393039 DMW393039:DMX393039 DWS393039:DWT393039 EGO393039:EGP393039 EQK393039:EQL393039 FAG393039:FAH393039 FKC393039:FKD393039 FTY393039:FTZ393039 GDU393039:GDV393039 GNQ393039:GNR393039 GXM393039:GXN393039 HHI393039:HHJ393039 HRE393039:HRF393039 IBA393039:IBB393039 IKW393039:IKX393039 IUS393039:IUT393039 JEO393039:JEP393039 JOK393039:JOL393039 JYG393039:JYH393039 KIC393039:KID393039 KRY393039:KRZ393039 LBU393039:LBV393039 LLQ393039:LLR393039 LVM393039:LVN393039 MFI393039:MFJ393039 MPE393039:MPF393039 MZA393039:MZB393039 NIW393039:NIX393039 NSS393039:NST393039 OCO393039:OCP393039 OMK393039:OML393039 OWG393039:OWH393039 PGC393039:PGD393039 PPY393039:PPZ393039 PZU393039:PZV393039 QJQ393039:QJR393039 QTM393039:QTN393039 RDI393039:RDJ393039 RNE393039:RNF393039 RXA393039:RXB393039 SGW393039:SGX393039 SQS393039:SQT393039 TAO393039:TAP393039 TKK393039:TKL393039 TUG393039:TUH393039 UEC393039:UED393039 UNY393039:UNZ393039 UXU393039:UXV393039 VHQ393039:VHR393039 VRM393039:VRN393039 WBI393039:WBJ393039 WLE393039:WLF393039 WVA393039:WVB393039 H458575:I458575 IO458575:IP458575 SK458575:SL458575 ACG458575:ACH458575 AMC458575:AMD458575 AVY458575:AVZ458575 BFU458575:BFV458575 BPQ458575:BPR458575 BZM458575:BZN458575 CJI458575:CJJ458575 CTE458575:CTF458575 DDA458575:DDB458575 DMW458575:DMX458575 DWS458575:DWT458575 EGO458575:EGP458575 EQK458575:EQL458575 FAG458575:FAH458575 FKC458575:FKD458575 FTY458575:FTZ458575 GDU458575:GDV458575 GNQ458575:GNR458575 GXM458575:GXN458575 HHI458575:HHJ458575 HRE458575:HRF458575 IBA458575:IBB458575 IKW458575:IKX458575 IUS458575:IUT458575 JEO458575:JEP458575 JOK458575:JOL458575 JYG458575:JYH458575 KIC458575:KID458575 KRY458575:KRZ458575 LBU458575:LBV458575 LLQ458575:LLR458575 LVM458575:LVN458575 MFI458575:MFJ458575 MPE458575:MPF458575 MZA458575:MZB458575 NIW458575:NIX458575 NSS458575:NST458575 OCO458575:OCP458575 OMK458575:OML458575 OWG458575:OWH458575 PGC458575:PGD458575 PPY458575:PPZ458575 PZU458575:PZV458575 QJQ458575:QJR458575 QTM458575:QTN458575 RDI458575:RDJ458575 RNE458575:RNF458575 RXA458575:RXB458575 SGW458575:SGX458575 SQS458575:SQT458575 TAO458575:TAP458575 TKK458575:TKL458575 TUG458575:TUH458575 UEC458575:UED458575 UNY458575:UNZ458575 UXU458575:UXV458575 VHQ458575:VHR458575 VRM458575:VRN458575 WBI458575:WBJ458575 WLE458575:WLF458575 WVA458575:WVB458575 H524111:I524111 IO524111:IP524111 SK524111:SL524111 ACG524111:ACH524111 AMC524111:AMD524111 AVY524111:AVZ524111 BFU524111:BFV524111 BPQ524111:BPR524111 BZM524111:BZN524111 CJI524111:CJJ524111 CTE524111:CTF524111 DDA524111:DDB524111 DMW524111:DMX524111 DWS524111:DWT524111 EGO524111:EGP524111 EQK524111:EQL524111 FAG524111:FAH524111 FKC524111:FKD524111 FTY524111:FTZ524111 GDU524111:GDV524111 GNQ524111:GNR524111 GXM524111:GXN524111 HHI524111:HHJ524111 HRE524111:HRF524111 IBA524111:IBB524111 IKW524111:IKX524111 IUS524111:IUT524111 JEO524111:JEP524111 JOK524111:JOL524111 JYG524111:JYH524111 KIC524111:KID524111 KRY524111:KRZ524111 LBU524111:LBV524111 LLQ524111:LLR524111 LVM524111:LVN524111 MFI524111:MFJ524111 MPE524111:MPF524111 MZA524111:MZB524111 NIW524111:NIX524111 NSS524111:NST524111 OCO524111:OCP524111 OMK524111:OML524111 OWG524111:OWH524111 PGC524111:PGD524111 PPY524111:PPZ524111 PZU524111:PZV524111 QJQ524111:QJR524111 QTM524111:QTN524111 RDI524111:RDJ524111 RNE524111:RNF524111 RXA524111:RXB524111 SGW524111:SGX524111 SQS524111:SQT524111 TAO524111:TAP524111 TKK524111:TKL524111 TUG524111:TUH524111 UEC524111:UED524111 UNY524111:UNZ524111 UXU524111:UXV524111 VHQ524111:VHR524111 VRM524111:VRN524111 WBI524111:WBJ524111 WLE524111:WLF524111 WVA524111:WVB524111 H589647:I589647 IO589647:IP589647 SK589647:SL589647 ACG589647:ACH589647 AMC589647:AMD589647 AVY589647:AVZ589647 BFU589647:BFV589647 BPQ589647:BPR589647 BZM589647:BZN589647 CJI589647:CJJ589647 CTE589647:CTF589647 DDA589647:DDB589647 DMW589647:DMX589647 DWS589647:DWT589647 EGO589647:EGP589647 EQK589647:EQL589647 FAG589647:FAH589647 FKC589647:FKD589647 FTY589647:FTZ589647 GDU589647:GDV589647 GNQ589647:GNR589647 GXM589647:GXN589647 HHI589647:HHJ589647 HRE589647:HRF589647 IBA589647:IBB589647 IKW589647:IKX589647 IUS589647:IUT589647 JEO589647:JEP589647 JOK589647:JOL589647 JYG589647:JYH589647 KIC589647:KID589647 KRY589647:KRZ589647 LBU589647:LBV589647 LLQ589647:LLR589647 LVM589647:LVN589647 MFI589647:MFJ589647 MPE589647:MPF589647 MZA589647:MZB589647 NIW589647:NIX589647 NSS589647:NST589647 OCO589647:OCP589647 OMK589647:OML589647 OWG589647:OWH589647 PGC589647:PGD589647 PPY589647:PPZ589647 PZU589647:PZV589647 QJQ589647:QJR589647 QTM589647:QTN589647 RDI589647:RDJ589647 RNE589647:RNF589647 RXA589647:RXB589647 SGW589647:SGX589647 SQS589647:SQT589647 TAO589647:TAP589647 TKK589647:TKL589647 TUG589647:TUH589647 UEC589647:UED589647 UNY589647:UNZ589647 UXU589647:UXV589647 VHQ589647:VHR589647 VRM589647:VRN589647 WBI589647:WBJ589647 WLE589647:WLF589647 WVA589647:WVB589647 H655183:I655183 IO655183:IP655183 SK655183:SL655183 ACG655183:ACH655183 AMC655183:AMD655183 AVY655183:AVZ655183 BFU655183:BFV655183 BPQ655183:BPR655183 BZM655183:BZN655183 CJI655183:CJJ655183 CTE655183:CTF655183 DDA655183:DDB655183 DMW655183:DMX655183 DWS655183:DWT655183 EGO655183:EGP655183 EQK655183:EQL655183 FAG655183:FAH655183 FKC655183:FKD655183 FTY655183:FTZ655183 GDU655183:GDV655183 GNQ655183:GNR655183 GXM655183:GXN655183 HHI655183:HHJ655183 HRE655183:HRF655183 IBA655183:IBB655183 IKW655183:IKX655183 IUS655183:IUT655183 JEO655183:JEP655183 JOK655183:JOL655183 JYG655183:JYH655183 KIC655183:KID655183 KRY655183:KRZ655183 LBU655183:LBV655183 LLQ655183:LLR655183 LVM655183:LVN655183 MFI655183:MFJ655183 MPE655183:MPF655183 MZA655183:MZB655183 NIW655183:NIX655183 NSS655183:NST655183 OCO655183:OCP655183 OMK655183:OML655183 OWG655183:OWH655183 PGC655183:PGD655183 PPY655183:PPZ655183 PZU655183:PZV655183 QJQ655183:QJR655183 QTM655183:QTN655183 RDI655183:RDJ655183 RNE655183:RNF655183 RXA655183:RXB655183 SGW655183:SGX655183 SQS655183:SQT655183 TAO655183:TAP655183 TKK655183:TKL655183 TUG655183:TUH655183 UEC655183:UED655183 UNY655183:UNZ655183 UXU655183:UXV655183 VHQ655183:VHR655183 VRM655183:VRN655183 WBI655183:WBJ655183 WLE655183:WLF655183 WVA655183:WVB655183 H720719:I720719 IO720719:IP720719 SK720719:SL720719 ACG720719:ACH720719 AMC720719:AMD720719 AVY720719:AVZ720719 BFU720719:BFV720719 BPQ720719:BPR720719 BZM720719:BZN720719 CJI720719:CJJ720719 CTE720719:CTF720719 DDA720719:DDB720719 DMW720719:DMX720719 DWS720719:DWT720719 EGO720719:EGP720719 EQK720719:EQL720719 FAG720719:FAH720719 FKC720719:FKD720719 FTY720719:FTZ720719 GDU720719:GDV720719 GNQ720719:GNR720719 GXM720719:GXN720719 HHI720719:HHJ720719 HRE720719:HRF720719 IBA720719:IBB720719 IKW720719:IKX720719 IUS720719:IUT720719 JEO720719:JEP720719 JOK720719:JOL720719 JYG720719:JYH720719 KIC720719:KID720719 KRY720719:KRZ720719 LBU720719:LBV720719 LLQ720719:LLR720719 LVM720719:LVN720719 MFI720719:MFJ720719 MPE720719:MPF720719 MZA720719:MZB720719 NIW720719:NIX720719 NSS720719:NST720719 OCO720719:OCP720719 OMK720719:OML720719 OWG720719:OWH720719 PGC720719:PGD720719 PPY720719:PPZ720719 PZU720719:PZV720719 QJQ720719:QJR720719 QTM720719:QTN720719 RDI720719:RDJ720719 RNE720719:RNF720719 RXA720719:RXB720719 SGW720719:SGX720719 SQS720719:SQT720719 TAO720719:TAP720719 TKK720719:TKL720719 TUG720719:TUH720719 UEC720719:UED720719 UNY720719:UNZ720719 UXU720719:UXV720719 VHQ720719:VHR720719 VRM720719:VRN720719 WBI720719:WBJ720719 WLE720719:WLF720719 WVA720719:WVB720719 H786255:I786255 IO786255:IP786255 SK786255:SL786255 ACG786255:ACH786255 AMC786255:AMD786255 AVY786255:AVZ786255 BFU786255:BFV786255 BPQ786255:BPR786255 BZM786255:BZN786255 CJI786255:CJJ786255 CTE786255:CTF786255 DDA786255:DDB786255 DMW786255:DMX786255 DWS786255:DWT786255 EGO786255:EGP786255 EQK786255:EQL786255 FAG786255:FAH786255 FKC786255:FKD786255 FTY786255:FTZ786255 GDU786255:GDV786255 GNQ786255:GNR786255 GXM786255:GXN786255 HHI786255:HHJ786255 HRE786255:HRF786255 IBA786255:IBB786255 IKW786255:IKX786255 IUS786255:IUT786255 JEO786255:JEP786255 JOK786255:JOL786255 JYG786255:JYH786255 KIC786255:KID786255 KRY786255:KRZ786255 LBU786255:LBV786255 LLQ786255:LLR786255 LVM786255:LVN786255 MFI786255:MFJ786255 MPE786255:MPF786255 MZA786255:MZB786255 NIW786255:NIX786255 NSS786255:NST786255 OCO786255:OCP786255 OMK786255:OML786255 OWG786255:OWH786255 PGC786255:PGD786255 PPY786255:PPZ786255 PZU786255:PZV786255 QJQ786255:QJR786255 QTM786255:QTN786255 RDI786255:RDJ786255 RNE786255:RNF786255 RXA786255:RXB786255 SGW786255:SGX786255 SQS786255:SQT786255 TAO786255:TAP786255 TKK786255:TKL786255 TUG786255:TUH786255 UEC786255:UED786255 UNY786255:UNZ786255 UXU786255:UXV786255 VHQ786255:VHR786255 VRM786255:VRN786255 WBI786255:WBJ786255 WLE786255:WLF786255 WVA786255:WVB786255 H851791:I851791 IO851791:IP851791 SK851791:SL851791 ACG851791:ACH851791 AMC851791:AMD851791 AVY851791:AVZ851791 BFU851791:BFV851791 BPQ851791:BPR851791 BZM851791:BZN851791 CJI851791:CJJ851791 CTE851791:CTF851791 DDA851791:DDB851791 DMW851791:DMX851791 DWS851791:DWT851791 EGO851791:EGP851791 EQK851791:EQL851791 FAG851791:FAH851791 FKC851791:FKD851791 FTY851791:FTZ851791 GDU851791:GDV851791 GNQ851791:GNR851791 GXM851791:GXN851791 HHI851791:HHJ851791 HRE851791:HRF851791 IBA851791:IBB851791 IKW851791:IKX851791 IUS851791:IUT851791 JEO851791:JEP851791 JOK851791:JOL851791 JYG851791:JYH851791 KIC851791:KID851791 KRY851791:KRZ851791 LBU851791:LBV851791 LLQ851791:LLR851791 LVM851791:LVN851791 MFI851791:MFJ851791 MPE851791:MPF851791 MZA851791:MZB851791 NIW851791:NIX851791 NSS851791:NST851791 OCO851791:OCP851791 OMK851791:OML851791 OWG851791:OWH851791 PGC851791:PGD851791 PPY851791:PPZ851791 PZU851791:PZV851791 QJQ851791:QJR851791 QTM851791:QTN851791 RDI851791:RDJ851791 RNE851791:RNF851791 RXA851791:RXB851791 SGW851791:SGX851791 SQS851791:SQT851791 TAO851791:TAP851791 TKK851791:TKL851791 TUG851791:TUH851791 UEC851791:UED851791 UNY851791:UNZ851791 UXU851791:UXV851791 VHQ851791:VHR851791 VRM851791:VRN851791 WBI851791:WBJ851791 WLE851791:WLF851791 WVA851791:WVB851791 H917327:I917327 IO917327:IP917327 SK917327:SL917327 ACG917327:ACH917327 AMC917327:AMD917327 AVY917327:AVZ917327 BFU917327:BFV917327 BPQ917327:BPR917327 BZM917327:BZN917327 CJI917327:CJJ917327 CTE917327:CTF917327 DDA917327:DDB917327 DMW917327:DMX917327 DWS917327:DWT917327 EGO917327:EGP917327 EQK917327:EQL917327 FAG917327:FAH917327 FKC917327:FKD917327 FTY917327:FTZ917327 GDU917327:GDV917327 GNQ917327:GNR917327 GXM917327:GXN917327 HHI917327:HHJ917327 HRE917327:HRF917327 IBA917327:IBB917327 IKW917327:IKX917327 IUS917327:IUT917327 JEO917327:JEP917327 JOK917327:JOL917327 JYG917327:JYH917327 KIC917327:KID917327 KRY917327:KRZ917327 LBU917327:LBV917327 LLQ917327:LLR917327 LVM917327:LVN917327 MFI917327:MFJ917327 MPE917327:MPF917327 MZA917327:MZB917327 NIW917327:NIX917327 NSS917327:NST917327 OCO917327:OCP917327 OMK917327:OML917327 OWG917327:OWH917327 PGC917327:PGD917327 PPY917327:PPZ917327 PZU917327:PZV917327 QJQ917327:QJR917327 QTM917327:QTN917327 RDI917327:RDJ917327 RNE917327:RNF917327 RXA917327:RXB917327 SGW917327:SGX917327 SQS917327:SQT917327 TAO917327:TAP917327 TKK917327:TKL917327 TUG917327:TUH917327 UEC917327:UED917327 UNY917327:UNZ917327 UXU917327:UXV917327 VHQ917327:VHR917327 VRM917327:VRN917327 WBI917327:WBJ917327 WLE917327:WLF917327 WVA917327:WVB917327 H982863:I982863 IO982863:IP982863 SK982863:SL982863 ACG982863:ACH982863 AMC982863:AMD982863 AVY982863:AVZ982863 BFU982863:BFV982863 BPQ982863:BPR982863 BZM982863:BZN982863 CJI982863:CJJ982863 CTE982863:CTF982863 DDA982863:DDB982863 DMW982863:DMX982863 DWS982863:DWT982863 EGO982863:EGP982863 EQK982863:EQL982863 FAG982863:FAH982863 FKC982863:FKD982863 FTY982863:FTZ982863 GDU982863:GDV982863 GNQ982863:GNR982863 GXM982863:GXN982863 HHI982863:HHJ982863 HRE982863:HRF982863 IBA982863:IBB982863 IKW982863:IKX982863 IUS982863:IUT982863 JEO982863:JEP982863 JOK982863:JOL982863 JYG982863:JYH982863 KIC982863:KID982863 KRY982863:KRZ982863 LBU982863:LBV982863 LLQ982863:LLR982863 LVM982863:LVN982863 MFI982863:MFJ982863 MPE982863:MPF982863 MZA982863:MZB982863 NIW982863:NIX982863 NSS982863:NST982863 OCO982863:OCP982863 OMK982863:OML982863 OWG982863:OWH982863 PGC982863:PGD982863 PPY982863:PPZ982863 PZU982863:PZV982863 QJQ982863:QJR982863 QTM982863:QTN982863 RDI982863:RDJ982863 RNE982863:RNF982863 RXA982863:RXB982863 SGW982863:SGX982863 SQS982863:SQT982863 TAO982863:TAP982863 TKK982863:TKL982863 TUG982863:TUH982863 UEC982863:UED982863 UNY982863:UNZ982863 UXU982863:UXV982863 VHQ982863:VHR982863 VRM982863:VRN982863 WBI982863:WBJ982863 WLE982863:WLF982863 WVA982863:WVB982863" xr:uid="{00000000-0002-0000-0100-000003000000}">
      <formula1>999999999999</formula1>
    </dataValidation>
    <dataValidation type="whole" operator="notEqual" allowBlank="1" showInputMessage="1" showErrorMessage="1" errorTitle="Pogrešan unos" error="Mogu se unijeti samo cjelobrojne vrijednosti." sqref="H65408:I65409 IO65408:IP65409 SK65408:SL65409 ACG65408:ACH65409 AMC65408:AMD65409 AVY65408:AVZ65409 BFU65408:BFV65409 BPQ65408:BPR65409 BZM65408:BZN65409 CJI65408:CJJ65409 CTE65408:CTF65409 DDA65408:DDB65409 DMW65408:DMX65409 DWS65408:DWT65409 EGO65408:EGP65409 EQK65408:EQL65409 FAG65408:FAH65409 FKC65408:FKD65409 FTY65408:FTZ65409 GDU65408:GDV65409 GNQ65408:GNR65409 GXM65408:GXN65409 HHI65408:HHJ65409 HRE65408:HRF65409 IBA65408:IBB65409 IKW65408:IKX65409 IUS65408:IUT65409 JEO65408:JEP65409 JOK65408:JOL65409 JYG65408:JYH65409 KIC65408:KID65409 KRY65408:KRZ65409 LBU65408:LBV65409 LLQ65408:LLR65409 LVM65408:LVN65409 MFI65408:MFJ65409 MPE65408:MPF65409 MZA65408:MZB65409 NIW65408:NIX65409 NSS65408:NST65409 OCO65408:OCP65409 OMK65408:OML65409 OWG65408:OWH65409 PGC65408:PGD65409 PPY65408:PPZ65409 PZU65408:PZV65409 QJQ65408:QJR65409 QTM65408:QTN65409 RDI65408:RDJ65409 RNE65408:RNF65409 RXA65408:RXB65409 SGW65408:SGX65409 SQS65408:SQT65409 TAO65408:TAP65409 TKK65408:TKL65409 TUG65408:TUH65409 UEC65408:UED65409 UNY65408:UNZ65409 UXU65408:UXV65409 VHQ65408:VHR65409 VRM65408:VRN65409 WBI65408:WBJ65409 WLE65408:WLF65409 WVA65408:WVB65409 H130944:I130945 IO130944:IP130945 SK130944:SL130945 ACG130944:ACH130945 AMC130944:AMD130945 AVY130944:AVZ130945 BFU130944:BFV130945 BPQ130944:BPR130945 BZM130944:BZN130945 CJI130944:CJJ130945 CTE130944:CTF130945 DDA130944:DDB130945 DMW130944:DMX130945 DWS130944:DWT130945 EGO130944:EGP130945 EQK130944:EQL130945 FAG130944:FAH130945 FKC130944:FKD130945 FTY130944:FTZ130945 GDU130944:GDV130945 GNQ130944:GNR130945 GXM130944:GXN130945 HHI130944:HHJ130945 HRE130944:HRF130945 IBA130944:IBB130945 IKW130944:IKX130945 IUS130944:IUT130945 JEO130944:JEP130945 JOK130944:JOL130945 JYG130944:JYH130945 KIC130944:KID130945 KRY130944:KRZ130945 LBU130944:LBV130945 LLQ130944:LLR130945 LVM130944:LVN130945 MFI130944:MFJ130945 MPE130944:MPF130945 MZA130944:MZB130945 NIW130944:NIX130945 NSS130944:NST130945 OCO130944:OCP130945 OMK130944:OML130945 OWG130944:OWH130945 PGC130944:PGD130945 PPY130944:PPZ130945 PZU130944:PZV130945 QJQ130944:QJR130945 QTM130944:QTN130945 RDI130944:RDJ130945 RNE130944:RNF130945 RXA130944:RXB130945 SGW130944:SGX130945 SQS130944:SQT130945 TAO130944:TAP130945 TKK130944:TKL130945 TUG130944:TUH130945 UEC130944:UED130945 UNY130944:UNZ130945 UXU130944:UXV130945 VHQ130944:VHR130945 VRM130944:VRN130945 WBI130944:WBJ130945 WLE130944:WLF130945 WVA130944:WVB130945 H196480:I196481 IO196480:IP196481 SK196480:SL196481 ACG196480:ACH196481 AMC196480:AMD196481 AVY196480:AVZ196481 BFU196480:BFV196481 BPQ196480:BPR196481 BZM196480:BZN196481 CJI196480:CJJ196481 CTE196480:CTF196481 DDA196480:DDB196481 DMW196480:DMX196481 DWS196480:DWT196481 EGO196480:EGP196481 EQK196480:EQL196481 FAG196480:FAH196481 FKC196480:FKD196481 FTY196480:FTZ196481 GDU196480:GDV196481 GNQ196480:GNR196481 GXM196480:GXN196481 HHI196480:HHJ196481 HRE196480:HRF196481 IBA196480:IBB196481 IKW196480:IKX196481 IUS196480:IUT196481 JEO196480:JEP196481 JOK196480:JOL196481 JYG196480:JYH196481 KIC196480:KID196481 KRY196480:KRZ196481 LBU196480:LBV196481 LLQ196480:LLR196481 LVM196480:LVN196481 MFI196480:MFJ196481 MPE196480:MPF196481 MZA196480:MZB196481 NIW196480:NIX196481 NSS196480:NST196481 OCO196480:OCP196481 OMK196480:OML196481 OWG196480:OWH196481 PGC196480:PGD196481 PPY196480:PPZ196481 PZU196480:PZV196481 QJQ196480:QJR196481 QTM196480:QTN196481 RDI196480:RDJ196481 RNE196480:RNF196481 RXA196480:RXB196481 SGW196480:SGX196481 SQS196480:SQT196481 TAO196480:TAP196481 TKK196480:TKL196481 TUG196480:TUH196481 UEC196480:UED196481 UNY196480:UNZ196481 UXU196480:UXV196481 VHQ196480:VHR196481 VRM196480:VRN196481 WBI196480:WBJ196481 WLE196480:WLF196481 WVA196480:WVB196481 H262016:I262017 IO262016:IP262017 SK262016:SL262017 ACG262016:ACH262017 AMC262016:AMD262017 AVY262016:AVZ262017 BFU262016:BFV262017 BPQ262016:BPR262017 BZM262016:BZN262017 CJI262016:CJJ262017 CTE262016:CTF262017 DDA262016:DDB262017 DMW262016:DMX262017 DWS262016:DWT262017 EGO262016:EGP262017 EQK262016:EQL262017 FAG262016:FAH262017 FKC262016:FKD262017 FTY262016:FTZ262017 GDU262016:GDV262017 GNQ262016:GNR262017 GXM262016:GXN262017 HHI262016:HHJ262017 HRE262016:HRF262017 IBA262016:IBB262017 IKW262016:IKX262017 IUS262016:IUT262017 JEO262016:JEP262017 JOK262016:JOL262017 JYG262016:JYH262017 KIC262016:KID262017 KRY262016:KRZ262017 LBU262016:LBV262017 LLQ262016:LLR262017 LVM262016:LVN262017 MFI262016:MFJ262017 MPE262016:MPF262017 MZA262016:MZB262017 NIW262016:NIX262017 NSS262016:NST262017 OCO262016:OCP262017 OMK262016:OML262017 OWG262016:OWH262017 PGC262016:PGD262017 PPY262016:PPZ262017 PZU262016:PZV262017 QJQ262016:QJR262017 QTM262016:QTN262017 RDI262016:RDJ262017 RNE262016:RNF262017 RXA262016:RXB262017 SGW262016:SGX262017 SQS262016:SQT262017 TAO262016:TAP262017 TKK262016:TKL262017 TUG262016:TUH262017 UEC262016:UED262017 UNY262016:UNZ262017 UXU262016:UXV262017 VHQ262016:VHR262017 VRM262016:VRN262017 WBI262016:WBJ262017 WLE262016:WLF262017 WVA262016:WVB262017 H327552:I327553 IO327552:IP327553 SK327552:SL327553 ACG327552:ACH327553 AMC327552:AMD327553 AVY327552:AVZ327553 BFU327552:BFV327553 BPQ327552:BPR327553 BZM327552:BZN327553 CJI327552:CJJ327553 CTE327552:CTF327553 DDA327552:DDB327553 DMW327552:DMX327553 DWS327552:DWT327553 EGO327552:EGP327553 EQK327552:EQL327553 FAG327552:FAH327553 FKC327552:FKD327553 FTY327552:FTZ327553 GDU327552:GDV327553 GNQ327552:GNR327553 GXM327552:GXN327553 HHI327552:HHJ327553 HRE327552:HRF327553 IBA327552:IBB327553 IKW327552:IKX327553 IUS327552:IUT327553 JEO327552:JEP327553 JOK327552:JOL327553 JYG327552:JYH327553 KIC327552:KID327553 KRY327552:KRZ327553 LBU327552:LBV327553 LLQ327552:LLR327553 LVM327552:LVN327553 MFI327552:MFJ327553 MPE327552:MPF327553 MZA327552:MZB327553 NIW327552:NIX327553 NSS327552:NST327553 OCO327552:OCP327553 OMK327552:OML327553 OWG327552:OWH327553 PGC327552:PGD327553 PPY327552:PPZ327553 PZU327552:PZV327553 QJQ327552:QJR327553 QTM327552:QTN327553 RDI327552:RDJ327553 RNE327552:RNF327553 RXA327552:RXB327553 SGW327552:SGX327553 SQS327552:SQT327553 TAO327552:TAP327553 TKK327552:TKL327553 TUG327552:TUH327553 UEC327552:UED327553 UNY327552:UNZ327553 UXU327552:UXV327553 VHQ327552:VHR327553 VRM327552:VRN327553 WBI327552:WBJ327553 WLE327552:WLF327553 WVA327552:WVB327553 H393088:I393089 IO393088:IP393089 SK393088:SL393089 ACG393088:ACH393089 AMC393088:AMD393089 AVY393088:AVZ393089 BFU393088:BFV393089 BPQ393088:BPR393089 BZM393088:BZN393089 CJI393088:CJJ393089 CTE393088:CTF393089 DDA393088:DDB393089 DMW393088:DMX393089 DWS393088:DWT393089 EGO393088:EGP393089 EQK393088:EQL393089 FAG393088:FAH393089 FKC393088:FKD393089 FTY393088:FTZ393089 GDU393088:GDV393089 GNQ393088:GNR393089 GXM393088:GXN393089 HHI393088:HHJ393089 HRE393088:HRF393089 IBA393088:IBB393089 IKW393088:IKX393089 IUS393088:IUT393089 JEO393088:JEP393089 JOK393088:JOL393089 JYG393088:JYH393089 KIC393088:KID393089 KRY393088:KRZ393089 LBU393088:LBV393089 LLQ393088:LLR393089 LVM393088:LVN393089 MFI393088:MFJ393089 MPE393088:MPF393089 MZA393088:MZB393089 NIW393088:NIX393089 NSS393088:NST393089 OCO393088:OCP393089 OMK393088:OML393089 OWG393088:OWH393089 PGC393088:PGD393089 PPY393088:PPZ393089 PZU393088:PZV393089 QJQ393088:QJR393089 QTM393088:QTN393089 RDI393088:RDJ393089 RNE393088:RNF393089 RXA393088:RXB393089 SGW393088:SGX393089 SQS393088:SQT393089 TAO393088:TAP393089 TKK393088:TKL393089 TUG393088:TUH393089 UEC393088:UED393089 UNY393088:UNZ393089 UXU393088:UXV393089 VHQ393088:VHR393089 VRM393088:VRN393089 WBI393088:WBJ393089 WLE393088:WLF393089 WVA393088:WVB393089 H458624:I458625 IO458624:IP458625 SK458624:SL458625 ACG458624:ACH458625 AMC458624:AMD458625 AVY458624:AVZ458625 BFU458624:BFV458625 BPQ458624:BPR458625 BZM458624:BZN458625 CJI458624:CJJ458625 CTE458624:CTF458625 DDA458624:DDB458625 DMW458624:DMX458625 DWS458624:DWT458625 EGO458624:EGP458625 EQK458624:EQL458625 FAG458624:FAH458625 FKC458624:FKD458625 FTY458624:FTZ458625 GDU458624:GDV458625 GNQ458624:GNR458625 GXM458624:GXN458625 HHI458624:HHJ458625 HRE458624:HRF458625 IBA458624:IBB458625 IKW458624:IKX458625 IUS458624:IUT458625 JEO458624:JEP458625 JOK458624:JOL458625 JYG458624:JYH458625 KIC458624:KID458625 KRY458624:KRZ458625 LBU458624:LBV458625 LLQ458624:LLR458625 LVM458624:LVN458625 MFI458624:MFJ458625 MPE458624:MPF458625 MZA458624:MZB458625 NIW458624:NIX458625 NSS458624:NST458625 OCO458624:OCP458625 OMK458624:OML458625 OWG458624:OWH458625 PGC458624:PGD458625 PPY458624:PPZ458625 PZU458624:PZV458625 QJQ458624:QJR458625 QTM458624:QTN458625 RDI458624:RDJ458625 RNE458624:RNF458625 RXA458624:RXB458625 SGW458624:SGX458625 SQS458624:SQT458625 TAO458624:TAP458625 TKK458624:TKL458625 TUG458624:TUH458625 UEC458624:UED458625 UNY458624:UNZ458625 UXU458624:UXV458625 VHQ458624:VHR458625 VRM458624:VRN458625 WBI458624:WBJ458625 WLE458624:WLF458625 WVA458624:WVB458625 H524160:I524161 IO524160:IP524161 SK524160:SL524161 ACG524160:ACH524161 AMC524160:AMD524161 AVY524160:AVZ524161 BFU524160:BFV524161 BPQ524160:BPR524161 BZM524160:BZN524161 CJI524160:CJJ524161 CTE524160:CTF524161 DDA524160:DDB524161 DMW524160:DMX524161 DWS524160:DWT524161 EGO524160:EGP524161 EQK524160:EQL524161 FAG524160:FAH524161 FKC524160:FKD524161 FTY524160:FTZ524161 GDU524160:GDV524161 GNQ524160:GNR524161 GXM524160:GXN524161 HHI524160:HHJ524161 HRE524160:HRF524161 IBA524160:IBB524161 IKW524160:IKX524161 IUS524160:IUT524161 JEO524160:JEP524161 JOK524160:JOL524161 JYG524160:JYH524161 KIC524160:KID524161 KRY524160:KRZ524161 LBU524160:LBV524161 LLQ524160:LLR524161 LVM524160:LVN524161 MFI524160:MFJ524161 MPE524160:MPF524161 MZA524160:MZB524161 NIW524160:NIX524161 NSS524160:NST524161 OCO524160:OCP524161 OMK524160:OML524161 OWG524160:OWH524161 PGC524160:PGD524161 PPY524160:PPZ524161 PZU524160:PZV524161 QJQ524160:QJR524161 QTM524160:QTN524161 RDI524160:RDJ524161 RNE524160:RNF524161 RXA524160:RXB524161 SGW524160:SGX524161 SQS524160:SQT524161 TAO524160:TAP524161 TKK524160:TKL524161 TUG524160:TUH524161 UEC524160:UED524161 UNY524160:UNZ524161 UXU524160:UXV524161 VHQ524160:VHR524161 VRM524160:VRN524161 WBI524160:WBJ524161 WLE524160:WLF524161 WVA524160:WVB524161 H589696:I589697 IO589696:IP589697 SK589696:SL589697 ACG589696:ACH589697 AMC589696:AMD589697 AVY589696:AVZ589697 BFU589696:BFV589697 BPQ589696:BPR589697 BZM589696:BZN589697 CJI589696:CJJ589697 CTE589696:CTF589697 DDA589696:DDB589697 DMW589696:DMX589697 DWS589696:DWT589697 EGO589696:EGP589697 EQK589696:EQL589697 FAG589696:FAH589697 FKC589696:FKD589697 FTY589696:FTZ589697 GDU589696:GDV589697 GNQ589696:GNR589697 GXM589696:GXN589697 HHI589696:HHJ589697 HRE589696:HRF589697 IBA589696:IBB589697 IKW589696:IKX589697 IUS589696:IUT589697 JEO589696:JEP589697 JOK589696:JOL589697 JYG589696:JYH589697 KIC589696:KID589697 KRY589696:KRZ589697 LBU589696:LBV589697 LLQ589696:LLR589697 LVM589696:LVN589697 MFI589696:MFJ589697 MPE589696:MPF589697 MZA589696:MZB589697 NIW589696:NIX589697 NSS589696:NST589697 OCO589696:OCP589697 OMK589696:OML589697 OWG589696:OWH589697 PGC589696:PGD589697 PPY589696:PPZ589697 PZU589696:PZV589697 QJQ589696:QJR589697 QTM589696:QTN589697 RDI589696:RDJ589697 RNE589696:RNF589697 RXA589696:RXB589697 SGW589696:SGX589697 SQS589696:SQT589697 TAO589696:TAP589697 TKK589696:TKL589697 TUG589696:TUH589697 UEC589696:UED589697 UNY589696:UNZ589697 UXU589696:UXV589697 VHQ589696:VHR589697 VRM589696:VRN589697 WBI589696:WBJ589697 WLE589696:WLF589697 WVA589696:WVB589697 H655232:I655233 IO655232:IP655233 SK655232:SL655233 ACG655232:ACH655233 AMC655232:AMD655233 AVY655232:AVZ655233 BFU655232:BFV655233 BPQ655232:BPR655233 BZM655232:BZN655233 CJI655232:CJJ655233 CTE655232:CTF655233 DDA655232:DDB655233 DMW655232:DMX655233 DWS655232:DWT655233 EGO655232:EGP655233 EQK655232:EQL655233 FAG655232:FAH655233 FKC655232:FKD655233 FTY655232:FTZ655233 GDU655232:GDV655233 GNQ655232:GNR655233 GXM655232:GXN655233 HHI655232:HHJ655233 HRE655232:HRF655233 IBA655232:IBB655233 IKW655232:IKX655233 IUS655232:IUT655233 JEO655232:JEP655233 JOK655232:JOL655233 JYG655232:JYH655233 KIC655232:KID655233 KRY655232:KRZ655233 LBU655232:LBV655233 LLQ655232:LLR655233 LVM655232:LVN655233 MFI655232:MFJ655233 MPE655232:MPF655233 MZA655232:MZB655233 NIW655232:NIX655233 NSS655232:NST655233 OCO655232:OCP655233 OMK655232:OML655233 OWG655232:OWH655233 PGC655232:PGD655233 PPY655232:PPZ655233 PZU655232:PZV655233 QJQ655232:QJR655233 QTM655232:QTN655233 RDI655232:RDJ655233 RNE655232:RNF655233 RXA655232:RXB655233 SGW655232:SGX655233 SQS655232:SQT655233 TAO655232:TAP655233 TKK655232:TKL655233 TUG655232:TUH655233 UEC655232:UED655233 UNY655232:UNZ655233 UXU655232:UXV655233 VHQ655232:VHR655233 VRM655232:VRN655233 WBI655232:WBJ655233 WLE655232:WLF655233 WVA655232:WVB655233 H720768:I720769 IO720768:IP720769 SK720768:SL720769 ACG720768:ACH720769 AMC720768:AMD720769 AVY720768:AVZ720769 BFU720768:BFV720769 BPQ720768:BPR720769 BZM720768:BZN720769 CJI720768:CJJ720769 CTE720768:CTF720769 DDA720768:DDB720769 DMW720768:DMX720769 DWS720768:DWT720769 EGO720768:EGP720769 EQK720768:EQL720769 FAG720768:FAH720769 FKC720768:FKD720769 FTY720768:FTZ720769 GDU720768:GDV720769 GNQ720768:GNR720769 GXM720768:GXN720769 HHI720768:HHJ720769 HRE720768:HRF720769 IBA720768:IBB720769 IKW720768:IKX720769 IUS720768:IUT720769 JEO720768:JEP720769 JOK720768:JOL720769 JYG720768:JYH720769 KIC720768:KID720769 KRY720768:KRZ720769 LBU720768:LBV720769 LLQ720768:LLR720769 LVM720768:LVN720769 MFI720768:MFJ720769 MPE720768:MPF720769 MZA720768:MZB720769 NIW720768:NIX720769 NSS720768:NST720769 OCO720768:OCP720769 OMK720768:OML720769 OWG720768:OWH720769 PGC720768:PGD720769 PPY720768:PPZ720769 PZU720768:PZV720769 QJQ720768:QJR720769 QTM720768:QTN720769 RDI720768:RDJ720769 RNE720768:RNF720769 RXA720768:RXB720769 SGW720768:SGX720769 SQS720768:SQT720769 TAO720768:TAP720769 TKK720768:TKL720769 TUG720768:TUH720769 UEC720768:UED720769 UNY720768:UNZ720769 UXU720768:UXV720769 VHQ720768:VHR720769 VRM720768:VRN720769 WBI720768:WBJ720769 WLE720768:WLF720769 WVA720768:WVB720769 H786304:I786305 IO786304:IP786305 SK786304:SL786305 ACG786304:ACH786305 AMC786304:AMD786305 AVY786304:AVZ786305 BFU786304:BFV786305 BPQ786304:BPR786305 BZM786304:BZN786305 CJI786304:CJJ786305 CTE786304:CTF786305 DDA786304:DDB786305 DMW786304:DMX786305 DWS786304:DWT786305 EGO786304:EGP786305 EQK786304:EQL786305 FAG786304:FAH786305 FKC786304:FKD786305 FTY786304:FTZ786305 GDU786304:GDV786305 GNQ786304:GNR786305 GXM786304:GXN786305 HHI786304:HHJ786305 HRE786304:HRF786305 IBA786304:IBB786305 IKW786304:IKX786305 IUS786304:IUT786305 JEO786304:JEP786305 JOK786304:JOL786305 JYG786304:JYH786305 KIC786304:KID786305 KRY786304:KRZ786305 LBU786304:LBV786305 LLQ786304:LLR786305 LVM786304:LVN786305 MFI786304:MFJ786305 MPE786304:MPF786305 MZA786304:MZB786305 NIW786304:NIX786305 NSS786304:NST786305 OCO786304:OCP786305 OMK786304:OML786305 OWG786304:OWH786305 PGC786304:PGD786305 PPY786304:PPZ786305 PZU786304:PZV786305 QJQ786304:QJR786305 QTM786304:QTN786305 RDI786304:RDJ786305 RNE786304:RNF786305 RXA786304:RXB786305 SGW786304:SGX786305 SQS786304:SQT786305 TAO786304:TAP786305 TKK786304:TKL786305 TUG786304:TUH786305 UEC786304:UED786305 UNY786304:UNZ786305 UXU786304:UXV786305 VHQ786304:VHR786305 VRM786304:VRN786305 WBI786304:WBJ786305 WLE786304:WLF786305 WVA786304:WVB786305 H851840:I851841 IO851840:IP851841 SK851840:SL851841 ACG851840:ACH851841 AMC851840:AMD851841 AVY851840:AVZ851841 BFU851840:BFV851841 BPQ851840:BPR851841 BZM851840:BZN851841 CJI851840:CJJ851841 CTE851840:CTF851841 DDA851840:DDB851841 DMW851840:DMX851841 DWS851840:DWT851841 EGO851840:EGP851841 EQK851840:EQL851841 FAG851840:FAH851841 FKC851840:FKD851841 FTY851840:FTZ851841 GDU851840:GDV851841 GNQ851840:GNR851841 GXM851840:GXN851841 HHI851840:HHJ851841 HRE851840:HRF851841 IBA851840:IBB851841 IKW851840:IKX851841 IUS851840:IUT851841 JEO851840:JEP851841 JOK851840:JOL851841 JYG851840:JYH851841 KIC851840:KID851841 KRY851840:KRZ851841 LBU851840:LBV851841 LLQ851840:LLR851841 LVM851840:LVN851841 MFI851840:MFJ851841 MPE851840:MPF851841 MZA851840:MZB851841 NIW851840:NIX851841 NSS851840:NST851841 OCO851840:OCP851841 OMK851840:OML851841 OWG851840:OWH851841 PGC851840:PGD851841 PPY851840:PPZ851841 PZU851840:PZV851841 QJQ851840:QJR851841 QTM851840:QTN851841 RDI851840:RDJ851841 RNE851840:RNF851841 RXA851840:RXB851841 SGW851840:SGX851841 SQS851840:SQT851841 TAO851840:TAP851841 TKK851840:TKL851841 TUG851840:TUH851841 UEC851840:UED851841 UNY851840:UNZ851841 UXU851840:UXV851841 VHQ851840:VHR851841 VRM851840:VRN851841 WBI851840:WBJ851841 WLE851840:WLF851841 WVA851840:WVB851841 H917376:I917377 IO917376:IP917377 SK917376:SL917377 ACG917376:ACH917377 AMC917376:AMD917377 AVY917376:AVZ917377 BFU917376:BFV917377 BPQ917376:BPR917377 BZM917376:BZN917377 CJI917376:CJJ917377 CTE917376:CTF917377 DDA917376:DDB917377 DMW917376:DMX917377 DWS917376:DWT917377 EGO917376:EGP917377 EQK917376:EQL917377 FAG917376:FAH917377 FKC917376:FKD917377 FTY917376:FTZ917377 GDU917376:GDV917377 GNQ917376:GNR917377 GXM917376:GXN917377 HHI917376:HHJ917377 HRE917376:HRF917377 IBA917376:IBB917377 IKW917376:IKX917377 IUS917376:IUT917377 JEO917376:JEP917377 JOK917376:JOL917377 JYG917376:JYH917377 KIC917376:KID917377 KRY917376:KRZ917377 LBU917376:LBV917377 LLQ917376:LLR917377 LVM917376:LVN917377 MFI917376:MFJ917377 MPE917376:MPF917377 MZA917376:MZB917377 NIW917376:NIX917377 NSS917376:NST917377 OCO917376:OCP917377 OMK917376:OML917377 OWG917376:OWH917377 PGC917376:PGD917377 PPY917376:PPZ917377 PZU917376:PZV917377 QJQ917376:QJR917377 QTM917376:QTN917377 RDI917376:RDJ917377 RNE917376:RNF917377 RXA917376:RXB917377 SGW917376:SGX917377 SQS917376:SQT917377 TAO917376:TAP917377 TKK917376:TKL917377 TUG917376:TUH917377 UEC917376:UED917377 UNY917376:UNZ917377 UXU917376:UXV917377 VHQ917376:VHR917377 VRM917376:VRN917377 WBI917376:WBJ917377 WLE917376:WLF917377 WVA917376:WVB917377 H982912:I982913 IO982912:IP982913 SK982912:SL982913 ACG982912:ACH982913 AMC982912:AMD982913 AVY982912:AVZ982913 BFU982912:BFV982913 BPQ982912:BPR982913 BZM982912:BZN982913 CJI982912:CJJ982913 CTE982912:CTF982913 DDA982912:DDB982913 DMW982912:DMX982913 DWS982912:DWT982913 EGO982912:EGP982913 EQK982912:EQL982913 FAG982912:FAH982913 FKC982912:FKD982913 FTY982912:FTZ982913 GDU982912:GDV982913 GNQ982912:GNR982913 GXM982912:GXN982913 HHI982912:HHJ982913 HRE982912:HRF982913 IBA982912:IBB982913 IKW982912:IKX982913 IUS982912:IUT982913 JEO982912:JEP982913 JOK982912:JOL982913 JYG982912:JYH982913 KIC982912:KID982913 KRY982912:KRZ982913 LBU982912:LBV982913 LLQ982912:LLR982913 LVM982912:LVN982913 MFI982912:MFJ982913 MPE982912:MPF982913 MZA982912:MZB982913 NIW982912:NIX982913 NSS982912:NST982913 OCO982912:OCP982913 OMK982912:OML982913 OWG982912:OWH982913 PGC982912:PGD982913 PPY982912:PPZ982913 PZU982912:PZV982913 QJQ982912:QJR982913 QTM982912:QTN982913 RDI982912:RDJ982913 RNE982912:RNF982913 RXA982912:RXB982913 SGW982912:SGX982913 SQS982912:SQT982913 TAO982912:TAP982913 TKK982912:TKL982913 TUG982912:TUH982913 UEC982912:UED982913 UNY982912:UNZ982913 UXU982912:UXV982913 VHQ982912:VHR982913 VRM982912:VRN982913 WBI982912:WBJ982913 WLE982912:WLF982913 WVA982912:WVB982913 H65375:I65375 IO65375:IP65375 SK65375:SL65375 ACG65375:ACH65375 AMC65375:AMD65375 AVY65375:AVZ65375 BFU65375:BFV65375 BPQ65375:BPR65375 BZM65375:BZN65375 CJI65375:CJJ65375 CTE65375:CTF65375 DDA65375:DDB65375 DMW65375:DMX65375 DWS65375:DWT65375 EGO65375:EGP65375 EQK65375:EQL65375 FAG65375:FAH65375 FKC65375:FKD65375 FTY65375:FTZ65375 GDU65375:GDV65375 GNQ65375:GNR65375 GXM65375:GXN65375 HHI65375:HHJ65375 HRE65375:HRF65375 IBA65375:IBB65375 IKW65375:IKX65375 IUS65375:IUT65375 JEO65375:JEP65375 JOK65375:JOL65375 JYG65375:JYH65375 KIC65375:KID65375 KRY65375:KRZ65375 LBU65375:LBV65375 LLQ65375:LLR65375 LVM65375:LVN65375 MFI65375:MFJ65375 MPE65375:MPF65375 MZA65375:MZB65375 NIW65375:NIX65375 NSS65375:NST65375 OCO65375:OCP65375 OMK65375:OML65375 OWG65375:OWH65375 PGC65375:PGD65375 PPY65375:PPZ65375 PZU65375:PZV65375 QJQ65375:QJR65375 QTM65375:QTN65375 RDI65375:RDJ65375 RNE65375:RNF65375 RXA65375:RXB65375 SGW65375:SGX65375 SQS65375:SQT65375 TAO65375:TAP65375 TKK65375:TKL65375 TUG65375:TUH65375 UEC65375:UED65375 UNY65375:UNZ65375 UXU65375:UXV65375 VHQ65375:VHR65375 VRM65375:VRN65375 WBI65375:WBJ65375 WLE65375:WLF65375 WVA65375:WVB65375 H130911:I130911 IO130911:IP130911 SK130911:SL130911 ACG130911:ACH130911 AMC130911:AMD130911 AVY130911:AVZ130911 BFU130911:BFV130911 BPQ130911:BPR130911 BZM130911:BZN130911 CJI130911:CJJ130911 CTE130911:CTF130911 DDA130911:DDB130911 DMW130911:DMX130911 DWS130911:DWT130911 EGO130911:EGP130911 EQK130911:EQL130911 FAG130911:FAH130911 FKC130911:FKD130911 FTY130911:FTZ130911 GDU130911:GDV130911 GNQ130911:GNR130911 GXM130911:GXN130911 HHI130911:HHJ130911 HRE130911:HRF130911 IBA130911:IBB130911 IKW130911:IKX130911 IUS130911:IUT130911 JEO130911:JEP130911 JOK130911:JOL130911 JYG130911:JYH130911 KIC130911:KID130911 KRY130911:KRZ130911 LBU130911:LBV130911 LLQ130911:LLR130911 LVM130911:LVN130911 MFI130911:MFJ130911 MPE130911:MPF130911 MZA130911:MZB130911 NIW130911:NIX130911 NSS130911:NST130911 OCO130911:OCP130911 OMK130911:OML130911 OWG130911:OWH130911 PGC130911:PGD130911 PPY130911:PPZ130911 PZU130911:PZV130911 QJQ130911:QJR130911 QTM130911:QTN130911 RDI130911:RDJ130911 RNE130911:RNF130911 RXA130911:RXB130911 SGW130911:SGX130911 SQS130911:SQT130911 TAO130911:TAP130911 TKK130911:TKL130911 TUG130911:TUH130911 UEC130911:UED130911 UNY130911:UNZ130911 UXU130911:UXV130911 VHQ130911:VHR130911 VRM130911:VRN130911 WBI130911:WBJ130911 WLE130911:WLF130911 WVA130911:WVB130911 H196447:I196447 IO196447:IP196447 SK196447:SL196447 ACG196447:ACH196447 AMC196447:AMD196447 AVY196447:AVZ196447 BFU196447:BFV196447 BPQ196447:BPR196447 BZM196447:BZN196447 CJI196447:CJJ196447 CTE196447:CTF196447 DDA196447:DDB196447 DMW196447:DMX196447 DWS196447:DWT196447 EGO196447:EGP196447 EQK196447:EQL196447 FAG196447:FAH196447 FKC196447:FKD196447 FTY196447:FTZ196447 GDU196447:GDV196447 GNQ196447:GNR196447 GXM196447:GXN196447 HHI196447:HHJ196447 HRE196447:HRF196447 IBA196447:IBB196447 IKW196447:IKX196447 IUS196447:IUT196447 JEO196447:JEP196447 JOK196447:JOL196447 JYG196447:JYH196447 KIC196447:KID196447 KRY196447:KRZ196447 LBU196447:LBV196447 LLQ196447:LLR196447 LVM196447:LVN196447 MFI196447:MFJ196447 MPE196447:MPF196447 MZA196447:MZB196447 NIW196447:NIX196447 NSS196447:NST196447 OCO196447:OCP196447 OMK196447:OML196447 OWG196447:OWH196447 PGC196447:PGD196447 PPY196447:PPZ196447 PZU196447:PZV196447 QJQ196447:QJR196447 QTM196447:QTN196447 RDI196447:RDJ196447 RNE196447:RNF196447 RXA196447:RXB196447 SGW196447:SGX196447 SQS196447:SQT196447 TAO196447:TAP196447 TKK196447:TKL196447 TUG196447:TUH196447 UEC196447:UED196447 UNY196447:UNZ196447 UXU196447:UXV196447 VHQ196447:VHR196447 VRM196447:VRN196447 WBI196447:WBJ196447 WLE196447:WLF196447 WVA196447:WVB196447 H261983:I261983 IO261983:IP261983 SK261983:SL261983 ACG261983:ACH261983 AMC261983:AMD261983 AVY261983:AVZ261983 BFU261983:BFV261983 BPQ261983:BPR261983 BZM261983:BZN261983 CJI261983:CJJ261983 CTE261983:CTF261983 DDA261983:DDB261983 DMW261983:DMX261983 DWS261983:DWT261983 EGO261983:EGP261983 EQK261983:EQL261983 FAG261983:FAH261983 FKC261983:FKD261983 FTY261983:FTZ261983 GDU261983:GDV261983 GNQ261983:GNR261983 GXM261983:GXN261983 HHI261983:HHJ261983 HRE261983:HRF261983 IBA261983:IBB261983 IKW261983:IKX261983 IUS261983:IUT261983 JEO261983:JEP261983 JOK261983:JOL261983 JYG261983:JYH261983 KIC261983:KID261983 KRY261983:KRZ261983 LBU261983:LBV261983 LLQ261983:LLR261983 LVM261983:LVN261983 MFI261983:MFJ261983 MPE261983:MPF261983 MZA261983:MZB261983 NIW261983:NIX261983 NSS261983:NST261983 OCO261983:OCP261983 OMK261983:OML261983 OWG261983:OWH261983 PGC261983:PGD261983 PPY261983:PPZ261983 PZU261983:PZV261983 QJQ261983:QJR261983 QTM261983:QTN261983 RDI261983:RDJ261983 RNE261983:RNF261983 RXA261983:RXB261983 SGW261983:SGX261983 SQS261983:SQT261983 TAO261983:TAP261983 TKK261983:TKL261983 TUG261983:TUH261983 UEC261983:UED261983 UNY261983:UNZ261983 UXU261983:UXV261983 VHQ261983:VHR261983 VRM261983:VRN261983 WBI261983:WBJ261983 WLE261983:WLF261983 WVA261983:WVB261983 H327519:I327519 IO327519:IP327519 SK327519:SL327519 ACG327519:ACH327519 AMC327519:AMD327519 AVY327519:AVZ327519 BFU327519:BFV327519 BPQ327519:BPR327519 BZM327519:BZN327519 CJI327519:CJJ327519 CTE327519:CTF327519 DDA327519:DDB327519 DMW327519:DMX327519 DWS327519:DWT327519 EGO327519:EGP327519 EQK327519:EQL327519 FAG327519:FAH327519 FKC327519:FKD327519 FTY327519:FTZ327519 GDU327519:GDV327519 GNQ327519:GNR327519 GXM327519:GXN327519 HHI327519:HHJ327519 HRE327519:HRF327519 IBA327519:IBB327519 IKW327519:IKX327519 IUS327519:IUT327519 JEO327519:JEP327519 JOK327519:JOL327519 JYG327519:JYH327519 KIC327519:KID327519 KRY327519:KRZ327519 LBU327519:LBV327519 LLQ327519:LLR327519 LVM327519:LVN327519 MFI327519:MFJ327519 MPE327519:MPF327519 MZA327519:MZB327519 NIW327519:NIX327519 NSS327519:NST327519 OCO327519:OCP327519 OMK327519:OML327519 OWG327519:OWH327519 PGC327519:PGD327519 PPY327519:PPZ327519 PZU327519:PZV327519 QJQ327519:QJR327519 QTM327519:QTN327519 RDI327519:RDJ327519 RNE327519:RNF327519 RXA327519:RXB327519 SGW327519:SGX327519 SQS327519:SQT327519 TAO327519:TAP327519 TKK327519:TKL327519 TUG327519:TUH327519 UEC327519:UED327519 UNY327519:UNZ327519 UXU327519:UXV327519 VHQ327519:VHR327519 VRM327519:VRN327519 WBI327519:WBJ327519 WLE327519:WLF327519 WVA327519:WVB327519 H393055:I393055 IO393055:IP393055 SK393055:SL393055 ACG393055:ACH393055 AMC393055:AMD393055 AVY393055:AVZ393055 BFU393055:BFV393055 BPQ393055:BPR393055 BZM393055:BZN393055 CJI393055:CJJ393055 CTE393055:CTF393055 DDA393055:DDB393055 DMW393055:DMX393055 DWS393055:DWT393055 EGO393055:EGP393055 EQK393055:EQL393055 FAG393055:FAH393055 FKC393055:FKD393055 FTY393055:FTZ393055 GDU393055:GDV393055 GNQ393055:GNR393055 GXM393055:GXN393055 HHI393055:HHJ393055 HRE393055:HRF393055 IBA393055:IBB393055 IKW393055:IKX393055 IUS393055:IUT393055 JEO393055:JEP393055 JOK393055:JOL393055 JYG393055:JYH393055 KIC393055:KID393055 KRY393055:KRZ393055 LBU393055:LBV393055 LLQ393055:LLR393055 LVM393055:LVN393055 MFI393055:MFJ393055 MPE393055:MPF393055 MZA393055:MZB393055 NIW393055:NIX393055 NSS393055:NST393055 OCO393055:OCP393055 OMK393055:OML393055 OWG393055:OWH393055 PGC393055:PGD393055 PPY393055:PPZ393055 PZU393055:PZV393055 QJQ393055:QJR393055 QTM393055:QTN393055 RDI393055:RDJ393055 RNE393055:RNF393055 RXA393055:RXB393055 SGW393055:SGX393055 SQS393055:SQT393055 TAO393055:TAP393055 TKK393055:TKL393055 TUG393055:TUH393055 UEC393055:UED393055 UNY393055:UNZ393055 UXU393055:UXV393055 VHQ393055:VHR393055 VRM393055:VRN393055 WBI393055:WBJ393055 WLE393055:WLF393055 WVA393055:WVB393055 H458591:I458591 IO458591:IP458591 SK458591:SL458591 ACG458591:ACH458591 AMC458591:AMD458591 AVY458591:AVZ458591 BFU458591:BFV458591 BPQ458591:BPR458591 BZM458591:BZN458591 CJI458591:CJJ458591 CTE458591:CTF458591 DDA458591:DDB458591 DMW458591:DMX458591 DWS458591:DWT458591 EGO458591:EGP458591 EQK458591:EQL458591 FAG458591:FAH458591 FKC458591:FKD458591 FTY458591:FTZ458591 GDU458591:GDV458591 GNQ458591:GNR458591 GXM458591:GXN458591 HHI458591:HHJ458591 HRE458591:HRF458591 IBA458591:IBB458591 IKW458591:IKX458591 IUS458591:IUT458591 JEO458591:JEP458591 JOK458591:JOL458591 JYG458591:JYH458591 KIC458591:KID458591 KRY458591:KRZ458591 LBU458591:LBV458591 LLQ458591:LLR458591 LVM458591:LVN458591 MFI458591:MFJ458591 MPE458591:MPF458591 MZA458591:MZB458591 NIW458591:NIX458591 NSS458591:NST458591 OCO458591:OCP458591 OMK458591:OML458591 OWG458591:OWH458591 PGC458591:PGD458591 PPY458591:PPZ458591 PZU458591:PZV458591 QJQ458591:QJR458591 QTM458591:QTN458591 RDI458591:RDJ458591 RNE458591:RNF458591 RXA458591:RXB458591 SGW458591:SGX458591 SQS458591:SQT458591 TAO458591:TAP458591 TKK458591:TKL458591 TUG458591:TUH458591 UEC458591:UED458591 UNY458591:UNZ458591 UXU458591:UXV458591 VHQ458591:VHR458591 VRM458591:VRN458591 WBI458591:WBJ458591 WLE458591:WLF458591 WVA458591:WVB458591 H524127:I524127 IO524127:IP524127 SK524127:SL524127 ACG524127:ACH524127 AMC524127:AMD524127 AVY524127:AVZ524127 BFU524127:BFV524127 BPQ524127:BPR524127 BZM524127:BZN524127 CJI524127:CJJ524127 CTE524127:CTF524127 DDA524127:DDB524127 DMW524127:DMX524127 DWS524127:DWT524127 EGO524127:EGP524127 EQK524127:EQL524127 FAG524127:FAH524127 FKC524127:FKD524127 FTY524127:FTZ524127 GDU524127:GDV524127 GNQ524127:GNR524127 GXM524127:GXN524127 HHI524127:HHJ524127 HRE524127:HRF524127 IBA524127:IBB524127 IKW524127:IKX524127 IUS524127:IUT524127 JEO524127:JEP524127 JOK524127:JOL524127 JYG524127:JYH524127 KIC524127:KID524127 KRY524127:KRZ524127 LBU524127:LBV524127 LLQ524127:LLR524127 LVM524127:LVN524127 MFI524127:MFJ524127 MPE524127:MPF524127 MZA524127:MZB524127 NIW524127:NIX524127 NSS524127:NST524127 OCO524127:OCP524127 OMK524127:OML524127 OWG524127:OWH524127 PGC524127:PGD524127 PPY524127:PPZ524127 PZU524127:PZV524127 QJQ524127:QJR524127 QTM524127:QTN524127 RDI524127:RDJ524127 RNE524127:RNF524127 RXA524127:RXB524127 SGW524127:SGX524127 SQS524127:SQT524127 TAO524127:TAP524127 TKK524127:TKL524127 TUG524127:TUH524127 UEC524127:UED524127 UNY524127:UNZ524127 UXU524127:UXV524127 VHQ524127:VHR524127 VRM524127:VRN524127 WBI524127:WBJ524127 WLE524127:WLF524127 WVA524127:WVB524127 H589663:I589663 IO589663:IP589663 SK589663:SL589663 ACG589663:ACH589663 AMC589663:AMD589663 AVY589663:AVZ589663 BFU589663:BFV589663 BPQ589663:BPR589663 BZM589663:BZN589663 CJI589663:CJJ589663 CTE589663:CTF589663 DDA589663:DDB589663 DMW589663:DMX589663 DWS589663:DWT589663 EGO589663:EGP589663 EQK589663:EQL589663 FAG589663:FAH589663 FKC589663:FKD589663 FTY589663:FTZ589663 GDU589663:GDV589663 GNQ589663:GNR589663 GXM589663:GXN589663 HHI589663:HHJ589663 HRE589663:HRF589663 IBA589663:IBB589663 IKW589663:IKX589663 IUS589663:IUT589663 JEO589663:JEP589663 JOK589663:JOL589663 JYG589663:JYH589663 KIC589663:KID589663 KRY589663:KRZ589663 LBU589663:LBV589663 LLQ589663:LLR589663 LVM589663:LVN589663 MFI589663:MFJ589663 MPE589663:MPF589663 MZA589663:MZB589663 NIW589663:NIX589663 NSS589663:NST589663 OCO589663:OCP589663 OMK589663:OML589663 OWG589663:OWH589663 PGC589663:PGD589663 PPY589663:PPZ589663 PZU589663:PZV589663 QJQ589663:QJR589663 QTM589663:QTN589663 RDI589663:RDJ589663 RNE589663:RNF589663 RXA589663:RXB589663 SGW589663:SGX589663 SQS589663:SQT589663 TAO589663:TAP589663 TKK589663:TKL589663 TUG589663:TUH589663 UEC589663:UED589663 UNY589663:UNZ589663 UXU589663:UXV589663 VHQ589663:VHR589663 VRM589663:VRN589663 WBI589663:WBJ589663 WLE589663:WLF589663 WVA589663:WVB589663 H655199:I655199 IO655199:IP655199 SK655199:SL655199 ACG655199:ACH655199 AMC655199:AMD655199 AVY655199:AVZ655199 BFU655199:BFV655199 BPQ655199:BPR655199 BZM655199:BZN655199 CJI655199:CJJ655199 CTE655199:CTF655199 DDA655199:DDB655199 DMW655199:DMX655199 DWS655199:DWT655199 EGO655199:EGP655199 EQK655199:EQL655199 FAG655199:FAH655199 FKC655199:FKD655199 FTY655199:FTZ655199 GDU655199:GDV655199 GNQ655199:GNR655199 GXM655199:GXN655199 HHI655199:HHJ655199 HRE655199:HRF655199 IBA655199:IBB655199 IKW655199:IKX655199 IUS655199:IUT655199 JEO655199:JEP655199 JOK655199:JOL655199 JYG655199:JYH655199 KIC655199:KID655199 KRY655199:KRZ655199 LBU655199:LBV655199 LLQ655199:LLR655199 LVM655199:LVN655199 MFI655199:MFJ655199 MPE655199:MPF655199 MZA655199:MZB655199 NIW655199:NIX655199 NSS655199:NST655199 OCO655199:OCP655199 OMK655199:OML655199 OWG655199:OWH655199 PGC655199:PGD655199 PPY655199:PPZ655199 PZU655199:PZV655199 QJQ655199:QJR655199 QTM655199:QTN655199 RDI655199:RDJ655199 RNE655199:RNF655199 RXA655199:RXB655199 SGW655199:SGX655199 SQS655199:SQT655199 TAO655199:TAP655199 TKK655199:TKL655199 TUG655199:TUH655199 UEC655199:UED655199 UNY655199:UNZ655199 UXU655199:UXV655199 VHQ655199:VHR655199 VRM655199:VRN655199 WBI655199:WBJ655199 WLE655199:WLF655199 WVA655199:WVB655199 H720735:I720735 IO720735:IP720735 SK720735:SL720735 ACG720735:ACH720735 AMC720735:AMD720735 AVY720735:AVZ720735 BFU720735:BFV720735 BPQ720735:BPR720735 BZM720735:BZN720735 CJI720735:CJJ720735 CTE720735:CTF720735 DDA720735:DDB720735 DMW720735:DMX720735 DWS720735:DWT720735 EGO720735:EGP720735 EQK720735:EQL720735 FAG720735:FAH720735 FKC720735:FKD720735 FTY720735:FTZ720735 GDU720735:GDV720735 GNQ720735:GNR720735 GXM720735:GXN720735 HHI720735:HHJ720735 HRE720735:HRF720735 IBA720735:IBB720735 IKW720735:IKX720735 IUS720735:IUT720735 JEO720735:JEP720735 JOK720735:JOL720735 JYG720735:JYH720735 KIC720735:KID720735 KRY720735:KRZ720735 LBU720735:LBV720735 LLQ720735:LLR720735 LVM720735:LVN720735 MFI720735:MFJ720735 MPE720735:MPF720735 MZA720735:MZB720735 NIW720735:NIX720735 NSS720735:NST720735 OCO720735:OCP720735 OMK720735:OML720735 OWG720735:OWH720735 PGC720735:PGD720735 PPY720735:PPZ720735 PZU720735:PZV720735 QJQ720735:QJR720735 QTM720735:QTN720735 RDI720735:RDJ720735 RNE720735:RNF720735 RXA720735:RXB720735 SGW720735:SGX720735 SQS720735:SQT720735 TAO720735:TAP720735 TKK720735:TKL720735 TUG720735:TUH720735 UEC720735:UED720735 UNY720735:UNZ720735 UXU720735:UXV720735 VHQ720735:VHR720735 VRM720735:VRN720735 WBI720735:WBJ720735 WLE720735:WLF720735 WVA720735:WVB720735 H786271:I786271 IO786271:IP786271 SK786271:SL786271 ACG786271:ACH786271 AMC786271:AMD786271 AVY786271:AVZ786271 BFU786271:BFV786271 BPQ786271:BPR786271 BZM786271:BZN786271 CJI786271:CJJ786271 CTE786271:CTF786271 DDA786271:DDB786271 DMW786271:DMX786271 DWS786271:DWT786271 EGO786271:EGP786271 EQK786271:EQL786271 FAG786271:FAH786271 FKC786271:FKD786271 FTY786271:FTZ786271 GDU786271:GDV786271 GNQ786271:GNR786271 GXM786271:GXN786271 HHI786271:HHJ786271 HRE786271:HRF786271 IBA786271:IBB786271 IKW786271:IKX786271 IUS786271:IUT786271 JEO786271:JEP786271 JOK786271:JOL786271 JYG786271:JYH786271 KIC786271:KID786271 KRY786271:KRZ786271 LBU786271:LBV786271 LLQ786271:LLR786271 LVM786271:LVN786271 MFI786271:MFJ786271 MPE786271:MPF786271 MZA786271:MZB786271 NIW786271:NIX786271 NSS786271:NST786271 OCO786271:OCP786271 OMK786271:OML786271 OWG786271:OWH786271 PGC786271:PGD786271 PPY786271:PPZ786271 PZU786271:PZV786271 QJQ786271:QJR786271 QTM786271:QTN786271 RDI786271:RDJ786271 RNE786271:RNF786271 RXA786271:RXB786271 SGW786271:SGX786271 SQS786271:SQT786271 TAO786271:TAP786271 TKK786271:TKL786271 TUG786271:TUH786271 UEC786271:UED786271 UNY786271:UNZ786271 UXU786271:UXV786271 VHQ786271:VHR786271 VRM786271:VRN786271 WBI786271:WBJ786271 WLE786271:WLF786271 WVA786271:WVB786271 H851807:I851807 IO851807:IP851807 SK851807:SL851807 ACG851807:ACH851807 AMC851807:AMD851807 AVY851807:AVZ851807 BFU851807:BFV851807 BPQ851807:BPR851807 BZM851807:BZN851807 CJI851807:CJJ851807 CTE851807:CTF851807 DDA851807:DDB851807 DMW851807:DMX851807 DWS851807:DWT851807 EGO851807:EGP851807 EQK851807:EQL851807 FAG851807:FAH851807 FKC851807:FKD851807 FTY851807:FTZ851807 GDU851807:GDV851807 GNQ851807:GNR851807 GXM851807:GXN851807 HHI851807:HHJ851807 HRE851807:HRF851807 IBA851807:IBB851807 IKW851807:IKX851807 IUS851807:IUT851807 JEO851807:JEP851807 JOK851807:JOL851807 JYG851807:JYH851807 KIC851807:KID851807 KRY851807:KRZ851807 LBU851807:LBV851807 LLQ851807:LLR851807 LVM851807:LVN851807 MFI851807:MFJ851807 MPE851807:MPF851807 MZA851807:MZB851807 NIW851807:NIX851807 NSS851807:NST851807 OCO851807:OCP851807 OMK851807:OML851807 OWG851807:OWH851807 PGC851807:PGD851807 PPY851807:PPZ851807 PZU851807:PZV851807 QJQ851807:QJR851807 QTM851807:QTN851807 RDI851807:RDJ851807 RNE851807:RNF851807 RXA851807:RXB851807 SGW851807:SGX851807 SQS851807:SQT851807 TAO851807:TAP851807 TKK851807:TKL851807 TUG851807:TUH851807 UEC851807:UED851807 UNY851807:UNZ851807 UXU851807:UXV851807 VHQ851807:VHR851807 VRM851807:VRN851807 WBI851807:WBJ851807 WLE851807:WLF851807 WVA851807:WVB851807 H917343:I917343 IO917343:IP917343 SK917343:SL917343 ACG917343:ACH917343 AMC917343:AMD917343 AVY917343:AVZ917343 BFU917343:BFV917343 BPQ917343:BPR917343 BZM917343:BZN917343 CJI917343:CJJ917343 CTE917343:CTF917343 DDA917343:DDB917343 DMW917343:DMX917343 DWS917343:DWT917343 EGO917343:EGP917343 EQK917343:EQL917343 FAG917343:FAH917343 FKC917343:FKD917343 FTY917343:FTZ917343 GDU917343:GDV917343 GNQ917343:GNR917343 GXM917343:GXN917343 HHI917343:HHJ917343 HRE917343:HRF917343 IBA917343:IBB917343 IKW917343:IKX917343 IUS917343:IUT917343 JEO917343:JEP917343 JOK917343:JOL917343 JYG917343:JYH917343 KIC917343:KID917343 KRY917343:KRZ917343 LBU917343:LBV917343 LLQ917343:LLR917343 LVM917343:LVN917343 MFI917343:MFJ917343 MPE917343:MPF917343 MZA917343:MZB917343 NIW917343:NIX917343 NSS917343:NST917343 OCO917343:OCP917343 OMK917343:OML917343 OWG917343:OWH917343 PGC917343:PGD917343 PPY917343:PPZ917343 PZU917343:PZV917343 QJQ917343:QJR917343 QTM917343:QTN917343 RDI917343:RDJ917343 RNE917343:RNF917343 RXA917343:RXB917343 SGW917343:SGX917343 SQS917343:SQT917343 TAO917343:TAP917343 TKK917343:TKL917343 TUG917343:TUH917343 UEC917343:UED917343 UNY917343:UNZ917343 UXU917343:UXV917343 VHQ917343:VHR917343 VRM917343:VRN917343 WBI917343:WBJ917343 WLE917343:WLF917343 WVA917343:WVB917343 H982879:I982879 IO982879:IP982879 SK982879:SL982879 ACG982879:ACH982879 AMC982879:AMD982879 AVY982879:AVZ982879 BFU982879:BFV982879 BPQ982879:BPR982879 BZM982879:BZN982879 CJI982879:CJJ982879 CTE982879:CTF982879 DDA982879:DDB982879 DMW982879:DMX982879 DWS982879:DWT982879 EGO982879:EGP982879 EQK982879:EQL982879 FAG982879:FAH982879 FKC982879:FKD982879 FTY982879:FTZ982879 GDU982879:GDV982879 GNQ982879:GNR982879 GXM982879:GXN982879 HHI982879:HHJ982879 HRE982879:HRF982879 IBA982879:IBB982879 IKW982879:IKX982879 IUS982879:IUT982879 JEO982879:JEP982879 JOK982879:JOL982879 JYG982879:JYH982879 KIC982879:KID982879 KRY982879:KRZ982879 LBU982879:LBV982879 LLQ982879:LLR982879 LVM982879:LVN982879 MFI982879:MFJ982879 MPE982879:MPF982879 MZA982879:MZB982879 NIW982879:NIX982879 NSS982879:NST982879 OCO982879:OCP982879 OMK982879:OML982879 OWG982879:OWH982879 PGC982879:PGD982879 PPY982879:PPZ982879 PZU982879:PZV982879 QJQ982879:QJR982879 QTM982879:QTN982879 RDI982879:RDJ982879 RNE982879:RNF982879 RXA982879:RXB982879 SGW982879:SGX982879 SQS982879:SQT982879 TAO982879:TAP982879 TKK982879:TKL982879 TUG982879:TUH982879 UEC982879:UED982879 UNY982879:UNZ982879 UXU982879:UXV982879 VHQ982879:VHR982879 VRM982879:VRN982879 WBI982879:WBJ982879 WLE982879:WLF982879 WVA982879:WVB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5"/>
  <sheetViews>
    <sheetView zoomScaleNormal="100" zoomScaleSheetLayoutView="100" workbookViewId="0">
      <selection activeCell="A2" sqref="A2:I2"/>
    </sheetView>
  </sheetViews>
  <sheetFormatPr defaultRowHeight="12.75" x14ac:dyDescent="0.2"/>
  <cols>
    <col min="1" max="7" width="9.140625" style="12"/>
    <col min="8" max="11" width="14" style="34" customWidth="1"/>
    <col min="12" max="12" width="10.85546875" style="10" customWidth="1"/>
    <col min="13" max="13" width="13.85546875" style="100" bestFit="1" customWidth="1"/>
    <col min="14" max="14" width="12.85546875" style="100" bestFit="1" customWidth="1"/>
    <col min="15" max="15" width="13.5703125" style="100" customWidth="1"/>
    <col min="16" max="16" width="13.5703125" style="101" customWidth="1"/>
    <col min="17" max="19" width="9.140625" style="10"/>
    <col min="20" max="20" width="13.42578125" style="10" customWidth="1"/>
    <col min="21" max="249" width="9.140625" style="10"/>
    <col min="250" max="250" width="9.85546875" style="10" bestFit="1" customWidth="1"/>
    <col min="251" max="251" width="11.7109375" style="10" bestFit="1" customWidth="1"/>
    <col min="252" max="505" width="9.140625" style="10"/>
    <col min="506" max="506" width="9.85546875" style="10" bestFit="1" customWidth="1"/>
    <col min="507" max="507" width="11.7109375" style="10" bestFit="1" customWidth="1"/>
    <col min="508" max="761" width="9.140625" style="10"/>
    <col min="762" max="762" width="9.85546875" style="10" bestFit="1" customWidth="1"/>
    <col min="763" max="763" width="11.7109375" style="10" bestFit="1" customWidth="1"/>
    <col min="764" max="1017" width="9.140625" style="10"/>
    <col min="1018" max="1018" width="9.85546875" style="10" bestFit="1" customWidth="1"/>
    <col min="1019" max="1019" width="11.7109375" style="10" bestFit="1" customWidth="1"/>
    <col min="1020" max="1273" width="9.140625" style="10"/>
    <col min="1274" max="1274" width="9.85546875" style="10" bestFit="1" customWidth="1"/>
    <col min="1275" max="1275" width="11.7109375" style="10" bestFit="1" customWidth="1"/>
    <col min="1276" max="1529" width="9.140625" style="10"/>
    <col min="1530" max="1530" width="9.85546875" style="10" bestFit="1" customWidth="1"/>
    <col min="1531" max="1531" width="11.7109375" style="10" bestFit="1" customWidth="1"/>
    <col min="1532" max="1785" width="9.140625" style="10"/>
    <col min="1786" max="1786" width="9.85546875" style="10" bestFit="1" customWidth="1"/>
    <col min="1787" max="1787" width="11.7109375" style="10" bestFit="1" customWidth="1"/>
    <col min="1788" max="2041" width="9.140625" style="10"/>
    <col min="2042" max="2042" width="9.85546875" style="10" bestFit="1" customWidth="1"/>
    <col min="2043" max="2043" width="11.7109375" style="10" bestFit="1" customWidth="1"/>
    <col min="2044" max="2297" width="9.140625" style="10"/>
    <col min="2298" max="2298" width="9.85546875" style="10" bestFit="1" customWidth="1"/>
    <col min="2299" max="2299" width="11.7109375" style="10" bestFit="1" customWidth="1"/>
    <col min="2300" max="2553" width="9.140625" style="10"/>
    <col min="2554" max="2554" width="9.85546875" style="10" bestFit="1" customWidth="1"/>
    <col min="2555" max="2555" width="11.7109375" style="10" bestFit="1" customWidth="1"/>
    <col min="2556" max="2809" width="9.140625" style="10"/>
    <col min="2810" max="2810" width="9.85546875" style="10" bestFit="1" customWidth="1"/>
    <col min="2811" max="2811" width="11.7109375" style="10" bestFit="1" customWidth="1"/>
    <col min="2812" max="3065" width="9.140625" style="10"/>
    <col min="3066" max="3066" width="9.85546875" style="10" bestFit="1" customWidth="1"/>
    <col min="3067" max="3067" width="11.7109375" style="10" bestFit="1" customWidth="1"/>
    <col min="3068" max="3321" width="9.140625" style="10"/>
    <col min="3322" max="3322" width="9.85546875" style="10" bestFit="1" customWidth="1"/>
    <col min="3323" max="3323" width="11.7109375" style="10" bestFit="1" customWidth="1"/>
    <col min="3324" max="3577" width="9.140625" style="10"/>
    <col min="3578" max="3578" width="9.85546875" style="10" bestFit="1" customWidth="1"/>
    <col min="3579" max="3579" width="11.7109375" style="10" bestFit="1" customWidth="1"/>
    <col min="3580" max="3833" width="9.140625" style="10"/>
    <col min="3834" max="3834" width="9.85546875" style="10" bestFit="1" customWidth="1"/>
    <col min="3835" max="3835" width="11.7109375" style="10" bestFit="1" customWidth="1"/>
    <col min="3836" max="4089" width="9.140625" style="10"/>
    <col min="4090" max="4090" width="9.85546875" style="10" bestFit="1" customWidth="1"/>
    <col min="4091" max="4091" width="11.7109375" style="10" bestFit="1" customWidth="1"/>
    <col min="4092" max="4345" width="9.140625" style="10"/>
    <col min="4346" max="4346" width="9.85546875" style="10" bestFit="1" customWidth="1"/>
    <col min="4347" max="4347" width="11.7109375" style="10" bestFit="1" customWidth="1"/>
    <col min="4348" max="4601" width="9.140625" style="10"/>
    <col min="4602" max="4602" width="9.85546875" style="10" bestFit="1" customWidth="1"/>
    <col min="4603" max="4603" width="11.7109375" style="10" bestFit="1" customWidth="1"/>
    <col min="4604" max="4857" width="9.140625" style="10"/>
    <col min="4858" max="4858" width="9.85546875" style="10" bestFit="1" customWidth="1"/>
    <col min="4859" max="4859" width="11.7109375" style="10" bestFit="1" customWidth="1"/>
    <col min="4860" max="5113" width="9.140625" style="10"/>
    <col min="5114" max="5114" width="9.85546875" style="10" bestFit="1" customWidth="1"/>
    <col min="5115" max="5115" width="11.7109375" style="10" bestFit="1" customWidth="1"/>
    <col min="5116" max="5369" width="9.140625" style="10"/>
    <col min="5370" max="5370" width="9.85546875" style="10" bestFit="1" customWidth="1"/>
    <col min="5371" max="5371" width="11.7109375" style="10" bestFit="1" customWidth="1"/>
    <col min="5372" max="5625" width="9.140625" style="10"/>
    <col min="5626" max="5626" width="9.85546875" style="10" bestFit="1" customWidth="1"/>
    <col min="5627" max="5627" width="11.7109375" style="10" bestFit="1" customWidth="1"/>
    <col min="5628" max="5881" width="9.140625" style="10"/>
    <col min="5882" max="5882" width="9.85546875" style="10" bestFit="1" customWidth="1"/>
    <col min="5883" max="5883" width="11.7109375" style="10" bestFit="1" customWidth="1"/>
    <col min="5884" max="6137" width="9.140625" style="10"/>
    <col min="6138" max="6138" width="9.85546875" style="10" bestFit="1" customWidth="1"/>
    <col min="6139" max="6139" width="11.7109375" style="10" bestFit="1" customWidth="1"/>
    <col min="6140" max="6393" width="9.140625" style="10"/>
    <col min="6394" max="6394" width="9.85546875" style="10" bestFit="1" customWidth="1"/>
    <col min="6395" max="6395" width="11.7109375" style="10" bestFit="1" customWidth="1"/>
    <col min="6396" max="6649" width="9.140625" style="10"/>
    <col min="6650" max="6650" width="9.85546875" style="10" bestFit="1" customWidth="1"/>
    <col min="6651" max="6651" width="11.7109375" style="10" bestFit="1" customWidth="1"/>
    <col min="6652" max="6905" width="9.140625" style="10"/>
    <col min="6906" max="6906" width="9.85546875" style="10" bestFit="1" customWidth="1"/>
    <col min="6907" max="6907" width="11.7109375" style="10" bestFit="1" customWidth="1"/>
    <col min="6908" max="7161" width="9.140625" style="10"/>
    <col min="7162" max="7162" width="9.85546875" style="10" bestFit="1" customWidth="1"/>
    <col min="7163" max="7163" width="11.7109375" style="10" bestFit="1" customWidth="1"/>
    <col min="7164" max="7417" width="9.140625" style="10"/>
    <col min="7418" max="7418" width="9.85546875" style="10" bestFit="1" customWidth="1"/>
    <col min="7419" max="7419" width="11.7109375" style="10" bestFit="1" customWidth="1"/>
    <col min="7420" max="7673" width="9.140625" style="10"/>
    <col min="7674" max="7674" width="9.85546875" style="10" bestFit="1" customWidth="1"/>
    <col min="7675" max="7675" width="11.7109375" style="10" bestFit="1" customWidth="1"/>
    <col min="7676" max="7929" width="9.140625" style="10"/>
    <col min="7930" max="7930" width="9.85546875" style="10" bestFit="1" customWidth="1"/>
    <col min="7931" max="7931" width="11.7109375" style="10" bestFit="1" customWidth="1"/>
    <col min="7932" max="8185" width="9.140625" style="10"/>
    <col min="8186" max="8186" width="9.85546875" style="10" bestFit="1" customWidth="1"/>
    <col min="8187" max="8187" width="11.7109375" style="10" bestFit="1" customWidth="1"/>
    <col min="8188" max="8441" width="9.140625" style="10"/>
    <col min="8442" max="8442" width="9.85546875" style="10" bestFit="1" customWidth="1"/>
    <col min="8443" max="8443" width="11.7109375" style="10" bestFit="1" customWidth="1"/>
    <col min="8444" max="8697" width="9.140625" style="10"/>
    <col min="8698" max="8698" width="9.85546875" style="10" bestFit="1" customWidth="1"/>
    <col min="8699" max="8699" width="11.7109375" style="10" bestFit="1" customWidth="1"/>
    <col min="8700" max="8953" width="9.140625" style="10"/>
    <col min="8954" max="8954" width="9.85546875" style="10" bestFit="1" customWidth="1"/>
    <col min="8955" max="8955" width="11.7109375" style="10" bestFit="1" customWidth="1"/>
    <col min="8956" max="9209" width="9.140625" style="10"/>
    <col min="9210" max="9210" width="9.85546875" style="10" bestFit="1" customWidth="1"/>
    <col min="9211" max="9211" width="11.7109375" style="10" bestFit="1" customWidth="1"/>
    <col min="9212" max="9465" width="9.140625" style="10"/>
    <col min="9466" max="9466" width="9.85546875" style="10" bestFit="1" customWidth="1"/>
    <col min="9467" max="9467" width="11.7109375" style="10" bestFit="1" customWidth="1"/>
    <col min="9468" max="9721" width="9.140625" style="10"/>
    <col min="9722" max="9722" width="9.85546875" style="10" bestFit="1" customWidth="1"/>
    <col min="9723" max="9723" width="11.7109375" style="10" bestFit="1" customWidth="1"/>
    <col min="9724" max="9977" width="9.140625" style="10"/>
    <col min="9978" max="9978" width="9.85546875" style="10" bestFit="1" customWidth="1"/>
    <col min="9979" max="9979" width="11.7109375" style="10" bestFit="1" customWidth="1"/>
    <col min="9980" max="10233" width="9.140625" style="10"/>
    <col min="10234" max="10234" width="9.85546875" style="10" bestFit="1" customWidth="1"/>
    <col min="10235" max="10235" width="11.7109375" style="10" bestFit="1" customWidth="1"/>
    <col min="10236" max="10489" width="9.140625" style="10"/>
    <col min="10490" max="10490" width="9.85546875" style="10" bestFit="1" customWidth="1"/>
    <col min="10491" max="10491" width="11.7109375" style="10" bestFit="1" customWidth="1"/>
    <col min="10492" max="10745" width="9.140625" style="10"/>
    <col min="10746" max="10746" width="9.85546875" style="10" bestFit="1" customWidth="1"/>
    <col min="10747" max="10747" width="11.7109375" style="10" bestFit="1" customWidth="1"/>
    <col min="10748" max="11001" width="9.140625" style="10"/>
    <col min="11002" max="11002" width="9.85546875" style="10" bestFit="1" customWidth="1"/>
    <col min="11003" max="11003" width="11.7109375" style="10" bestFit="1" customWidth="1"/>
    <col min="11004" max="11257" width="9.140625" style="10"/>
    <col min="11258" max="11258" width="9.85546875" style="10" bestFit="1" customWidth="1"/>
    <col min="11259" max="11259" width="11.7109375" style="10" bestFit="1" customWidth="1"/>
    <col min="11260" max="11513" width="9.140625" style="10"/>
    <col min="11514" max="11514" width="9.85546875" style="10" bestFit="1" customWidth="1"/>
    <col min="11515" max="11515" width="11.7109375" style="10" bestFit="1" customWidth="1"/>
    <col min="11516" max="11769" width="9.140625" style="10"/>
    <col min="11770" max="11770" width="9.85546875" style="10" bestFit="1" customWidth="1"/>
    <col min="11771" max="11771" width="11.7109375" style="10" bestFit="1" customWidth="1"/>
    <col min="11772" max="12025" width="9.140625" style="10"/>
    <col min="12026" max="12026" width="9.85546875" style="10" bestFit="1" customWidth="1"/>
    <col min="12027" max="12027" width="11.7109375" style="10" bestFit="1" customWidth="1"/>
    <col min="12028" max="12281" width="9.140625" style="10"/>
    <col min="12282" max="12282" width="9.85546875" style="10" bestFit="1" customWidth="1"/>
    <col min="12283" max="12283" width="11.7109375" style="10" bestFit="1" customWidth="1"/>
    <col min="12284" max="12537" width="9.140625" style="10"/>
    <col min="12538" max="12538" width="9.85546875" style="10" bestFit="1" customWidth="1"/>
    <col min="12539" max="12539" width="11.7109375" style="10" bestFit="1" customWidth="1"/>
    <col min="12540" max="12793" width="9.140625" style="10"/>
    <col min="12794" max="12794" width="9.85546875" style="10" bestFit="1" customWidth="1"/>
    <col min="12795" max="12795" width="11.7109375" style="10" bestFit="1" customWidth="1"/>
    <col min="12796" max="13049" width="9.140625" style="10"/>
    <col min="13050" max="13050" width="9.85546875" style="10" bestFit="1" customWidth="1"/>
    <col min="13051" max="13051" width="11.7109375" style="10" bestFit="1" customWidth="1"/>
    <col min="13052" max="13305" width="9.140625" style="10"/>
    <col min="13306" max="13306" width="9.85546875" style="10" bestFit="1" customWidth="1"/>
    <col min="13307" max="13307" width="11.7109375" style="10" bestFit="1" customWidth="1"/>
    <col min="13308" max="13561" width="9.140625" style="10"/>
    <col min="13562" max="13562" width="9.85546875" style="10" bestFit="1" customWidth="1"/>
    <col min="13563" max="13563" width="11.7109375" style="10" bestFit="1" customWidth="1"/>
    <col min="13564" max="13817" width="9.140625" style="10"/>
    <col min="13818" max="13818" width="9.85546875" style="10" bestFit="1" customWidth="1"/>
    <col min="13819" max="13819" width="11.7109375" style="10" bestFit="1" customWidth="1"/>
    <col min="13820" max="14073" width="9.140625" style="10"/>
    <col min="14074" max="14074" width="9.85546875" style="10" bestFit="1" customWidth="1"/>
    <col min="14075" max="14075" width="11.7109375" style="10" bestFit="1" customWidth="1"/>
    <col min="14076" max="14329" width="9.140625" style="10"/>
    <col min="14330" max="14330" width="9.85546875" style="10" bestFit="1" customWidth="1"/>
    <col min="14331" max="14331" width="11.7109375" style="10" bestFit="1" customWidth="1"/>
    <col min="14332" max="14585" width="9.140625" style="10"/>
    <col min="14586" max="14586" width="9.85546875" style="10" bestFit="1" customWidth="1"/>
    <col min="14587" max="14587" width="11.7109375" style="10" bestFit="1" customWidth="1"/>
    <col min="14588" max="14841" width="9.140625" style="10"/>
    <col min="14842" max="14842" width="9.85546875" style="10" bestFit="1" customWidth="1"/>
    <col min="14843" max="14843" width="11.7109375" style="10" bestFit="1" customWidth="1"/>
    <col min="14844" max="15097" width="9.140625" style="10"/>
    <col min="15098" max="15098" width="9.85546875" style="10" bestFit="1" customWidth="1"/>
    <col min="15099" max="15099" width="11.7109375" style="10" bestFit="1" customWidth="1"/>
    <col min="15100" max="15353" width="9.140625" style="10"/>
    <col min="15354" max="15354" width="9.85546875" style="10" bestFit="1" customWidth="1"/>
    <col min="15355" max="15355" width="11.7109375" style="10" bestFit="1" customWidth="1"/>
    <col min="15356" max="15609" width="9.140625" style="10"/>
    <col min="15610" max="15610" width="9.85546875" style="10" bestFit="1" customWidth="1"/>
    <col min="15611" max="15611" width="11.7109375" style="10" bestFit="1" customWidth="1"/>
    <col min="15612" max="15865" width="9.140625" style="10"/>
    <col min="15866" max="15866" width="9.85546875" style="10" bestFit="1" customWidth="1"/>
    <col min="15867" max="15867" width="11.7109375" style="10" bestFit="1" customWidth="1"/>
    <col min="15868" max="16121" width="9.140625" style="10"/>
    <col min="16122" max="16122" width="9.85546875" style="10" bestFit="1" customWidth="1"/>
    <col min="16123" max="16123" width="11.7109375" style="10" bestFit="1" customWidth="1"/>
    <col min="16124" max="16369" width="9.140625" style="10"/>
    <col min="16370" max="16384" width="9.140625" style="10" customWidth="1"/>
  </cols>
  <sheetData>
    <row r="1" spans="1:20" x14ac:dyDescent="0.2">
      <c r="A1" s="214" t="s">
        <v>5</v>
      </c>
      <c r="B1" s="204"/>
      <c r="C1" s="204"/>
      <c r="D1" s="204"/>
      <c r="E1" s="204"/>
      <c r="F1" s="204"/>
      <c r="G1" s="204"/>
      <c r="H1" s="204"/>
      <c r="I1" s="204"/>
    </row>
    <row r="2" spans="1:20" x14ac:dyDescent="0.2">
      <c r="A2" s="213" t="s">
        <v>289</v>
      </c>
      <c r="B2" s="206"/>
      <c r="C2" s="206"/>
      <c r="D2" s="206"/>
      <c r="E2" s="206"/>
      <c r="F2" s="206"/>
      <c r="G2" s="206"/>
      <c r="H2" s="206"/>
      <c r="I2" s="206"/>
    </row>
    <row r="3" spans="1:20" x14ac:dyDescent="0.2">
      <c r="A3" s="217" t="s">
        <v>14</v>
      </c>
      <c r="B3" s="218"/>
      <c r="C3" s="218"/>
      <c r="D3" s="218"/>
      <c r="E3" s="218"/>
      <c r="F3" s="218"/>
      <c r="G3" s="218"/>
      <c r="H3" s="218"/>
      <c r="I3" s="218"/>
      <c r="J3" s="219"/>
      <c r="K3" s="219"/>
    </row>
    <row r="4" spans="1:20" x14ac:dyDescent="0.2">
      <c r="A4" s="220" t="s">
        <v>280</v>
      </c>
      <c r="B4" s="221"/>
      <c r="C4" s="221"/>
      <c r="D4" s="221"/>
      <c r="E4" s="221"/>
      <c r="F4" s="221"/>
      <c r="G4" s="221"/>
      <c r="H4" s="221"/>
      <c r="I4" s="221"/>
      <c r="J4" s="222"/>
      <c r="K4" s="222"/>
    </row>
    <row r="5" spans="1:20" ht="27.75" customHeight="1" x14ac:dyDescent="0.2">
      <c r="A5" s="223" t="s">
        <v>2</v>
      </c>
      <c r="B5" s="224"/>
      <c r="C5" s="224"/>
      <c r="D5" s="224"/>
      <c r="E5" s="224"/>
      <c r="F5" s="224"/>
      <c r="G5" s="223" t="s">
        <v>6</v>
      </c>
      <c r="H5" s="225" t="s">
        <v>218</v>
      </c>
      <c r="I5" s="226"/>
      <c r="J5" s="225" t="s">
        <v>209</v>
      </c>
      <c r="K5" s="226"/>
    </row>
    <row r="6" spans="1:20" x14ac:dyDescent="0.2">
      <c r="A6" s="224"/>
      <c r="B6" s="224"/>
      <c r="C6" s="224"/>
      <c r="D6" s="224"/>
      <c r="E6" s="224"/>
      <c r="F6" s="224"/>
      <c r="G6" s="224"/>
      <c r="H6" s="35" t="s">
        <v>207</v>
      </c>
      <c r="I6" s="35" t="s">
        <v>208</v>
      </c>
      <c r="J6" s="35" t="s">
        <v>207</v>
      </c>
      <c r="K6" s="35" t="s">
        <v>208</v>
      </c>
    </row>
    <row r="7" spans="1:20" x14ac:dyDescent="0.2">
      <c r="A7" s="215">
        <v>1</v>
      </c>
      <c r="B7" s="216"/>
      <c r="C7" s="216"/>
      <c r="D7" s="216"/>
      <c r="E7" s="216"/>
      <c r="F7" s="216"/>
      <c r="G7" s="11">
        <v>2</v>
      </c>
      <c r="H7" s="35">
        <v>3</v>
      </c>
      <c r="I7" s="35">
        <v>4</v>
      </c>
      <c r="J7" s="35">
        <v>5</v>
      </c>
      <c r="K7" s="35">
        <v>6</v>
      </c>
    </row>
    <row r="8" spans="1:20" x14ac:dyDescent="0.2">
      <c r="A8" s="200" t="s">
        <v>223</v>
      </c>
      <c r="B8" s="201"/>
      <c r="C8" s="201"/>
      <c r="D8" s="201"/>
      <c r="E8" s="201"/>
      <c r="F8" s="201"/>
      <c r="G8" s="5">
        <v>1</v>
      </c>
      <c r="H8" s="29">
        <f>H9+H16</f>
        <v>3333941</v>
      </c>
      <c r="I8" s="29">
        <f>I9+I16</f>
        <v>3333941</v>
      </c>
      <c r="J8" s="29">
        <f>J9+J16</f>
        <v>3920344</v>
      </c>
      <c r="K8" s="29">
        <f>K9+K16</f>
        <v>3920344</v>
      </c>
      <c r="Q8" s="39"/>
      <c r="R8" s="39"/>
      <c r="S8" s="39"/>
      <c r="T8" s="39"/>
    </row>
    <row r="9" spans="1:20" x14ac:dyDescent="0.2">
      <c r="A9" s="201" t="s">
        <v>72</v>
      </c>
      <c r="B9" s="201"/>
      <c r="C9" s="201"/>
      <c r="D9" s="201"/>
      <c r="E9" s="201"/>
      <c r="F9" s="201"/>
      <c r="G9" s="9">
        <v>2</v>
      </c>
      <c r="H9" s="32">
        <f>SUM(H10:H15)</f>
        <v>2371406</v>
      </c>
      <c r="I9" s="32">
        <f>SUM(I10:I15)</f>
        <v>2371406</v>
      </c>
      <c r="J9" s="32">
        <f>SUM(J10:J15)</f>
        <v>2848984</v>
      </c>
      <c r="K9" s="32">
        <f>SUM(K10:K15)</f>
        <v>2848984</v>
      </c>
      <c r="Q9" s="39"/>
      <c r="R9" s="39"/>
      <c r="S9" s="39"/>
      <c r="T9" s="39"/>
    </row>
    <row r="10" spans="1:20" x14ac:dyDescent="0.2">
      <c r="A10" s="193" t="s">
        <v>73</v>
      </c>
      <c r="B10" s="193"/>
      <c r="C10" s="193"/>
      <c r="D10" s="193"/>
      <c r="E10" s="193"/>
      <c r="F10" s="193"/>
      <c r="G10" s="7">
        <v>3</v>
      </c>
      <c r="H10" s="31">
        <v>839670</v>
      </c>
      <c r="I10" s="31">
        <v>839670</v>
      </c>
      <c r="J10" s="31">
        <v>1327138</v>
      </c>
      <c r="K10" s="31">
        <v>1327138</v>
      </c>
      <c r="Q10" s="39"/>
      <c r="R10" s="39"/>
      <c r="S10" s="39"/>
      <c r="T10" s="39"/>
    </row>
    <row r="11" spans="1:20" x14ac:dyDescent="0.2">
      <c r="A11" s="193" t="s">
        <v>74</v>
      </c>
      <c r="B11" s="193"/>
      <c r="C11" s="193"/>
      <c r="D11" s="193"/>
      <c r="E11" s="193"/>
      <c r="F11" s="193"/>
      <c r="G11" s="7">
        <v>4</v>
      </c>
      <c r="H11" s="31">
        <v>1268716</v>
      </c>
      <c r="I11" s="31">
        <v>1268716</v>
      </c>
      <c r="J11" s="31">
        <v>1260060</v>
      </c>
      <c r="K11" s="31">
        <v>1260060</v>
      </c>
      <c r="Q11" s="39"/>
      <c r="R11" s="39"/>
      <c r="S11" s="39"/>
      <c r="T11" s="39"/>
    </row>
    <row r="12" spans="1:20" x14ac:dyDescent="0.2">
      <c r="A12" s="193" t="s">
        <v>75</v>
      </c>
      <c r="B12" s="193"/>
      <c r="C12" s="193"/>
      <c r="D12" s="193"/>
      <c r="E12" s="193"/>
      <c r="F12" s="193"/>
      <c r="G12" s="7">
        <v>5</v>
      </c>
      <c r="H12" s="31">
        <v>263020</v>
      </c>
      <c r="I12" s="31">
        <v>263020</v>
      </c>
      <c r="J12" s="31">
        <v>261786</v>
      </c>
      <c r="K12" s="31">
        <v>261786</v>
      </c>
      <c r="Q12" s="39"/>
      <c r="R12" s="39"/>
      <c r="S12" s="39"/>
      <c r="T12" s="39"/>
    </row>
    <row r="13" spans="1:20" x14ac:dyDescent="0.2">
      <c r="A13" s="193" t="s">
        <v>76</v>
      </c>
      <c r="B13" s="193"/>
      <c r="C13" s="193"/>
      <c r="D13" s="193"/>
      <c r="E13" s="193"/>
      <c r="F13" s="193"/>
      <c r="G13" s="7">
        <v>6</v>
      </c>
      <c r="H13" s="31">
        <v>0</v>
      </c>
      <c r="I13" s="31">
        <v>0</v>
      </c>
      <c r="J13" s="31">
        <v>0</v>
      </c>
      <c r="K13" s="31">
        <v>0</v>
      </c>
      <c r="Q13" s="39"/>
      <c r="R13" s="39"/>
      <c r="S13" s="39"/>
      <c r="T13" s="39"/>
    </row>
    <row r="14" spans="1:20" x14ac:dyDescent="0.2">
      <c r="A14" s="193" t="s">
        <v>77</v>
      </c>
      <c r="B14" s="193"/>
      <c r="C14" s="193"/>
      <c r="D14" s="193"/>
      <c r="E14" s="193"/>
      <c r="F14" s="193"/>
      <c r="G14" s="7">
        <v>7</v>
      </c>
      <c r="H14" s="31">
        <v>0</v>
      </c>
      <c r="I14" s="31">
        <v>0</v>
      </c>
      <c r="J14" s="31">
        <v>0</v>
      </c>
      <c r="K14" s="31">
        <v>0</v>
      </c>
      <c r="Q14" s="39"/>
      <c r="R14" s="39"/>
      <c r="S14" s="39"/>
      <c r="T14" s="39"/>
    </row>
    <row r="15" spans="1:20" x14ac:dyDescent="0.2">
      <c r="A15" s="193" t="s">
        <v>78</v>
      </c>
      <c r="B15" s="193"/>
      <c r="C15" s="193"/>
      <c r="D15" s="193"/>
      <c r="E15" s="193"/>
      <c r="F15" s="193"/>
      <c r="G15" s="7">
        <v>8</v>
      </c>
      <c r="H15" s="31">
        <v>0</v>
      </c>
      <c r="I15" s="31">
        <v>0</v>
      </c>
      <c r="J15" s="31">
        <v>0</v>
      </c>
      <c r="K15" s="31">
        <v>0</v>
      </c>
      <c r="Q15" s="39"/>
      <c r="R15" s="39"/>
      <c r="S15" s="39"/>
      <c r="T15" s="39"/>
    </row>
    <row r="16" spans="1:20" x14ac:dyDescent="0.2">
      <c r="A16" s="201" t="s">
        <v>79</v>
      </c>
      <c r="B16" s="201"/>
      <c r="C16" s="201"/>
      <c r="D16" s="201"/>
      <c r="E16" s="201"/>
      <c r="F16" s="201"/>
      <c r="G16" s="9">
        <v>9</v>
      </c>
      <c r="H16" s="32">
        <f>H17+H18+H19</f>
        <v>962535</v>
      </c>
      <c r="I16" s="32">
        <f>I17+I18+I19</f>
        <v>962535</v>
      </c>
      <c r="J16" s="32">
        <f>J17+J18+J19</f>
        <v>1071360</v>
      </c>
      <c r="K16" s="32">
        <f>K17+K18+K19</f>
        <v>1071360</v>
      </c>
      <c r="Q16" s="39"/>
      <c r="R16" s="39"/>
      <c r="S16" s="39"/>
      <c r="T16" s="39"/>
    </row>
    <row r="17" spans="1:20" x14ac:dyDescent="0.2">
      <c r="A17" s="193" t="s">
        <v>80</v>
      </c>
      <c r="B17" s="193"/>
      <c r="C17" s="193"/>
      <c r="D17" s="193"/>
      <c r="E17" s="193"/>
      <c r="F17" s="193"/>
      <c r="G17" s="7">
        <v>10</v>
      </c>
      <c r="H17" s="31">
        <v>0</v>
      </c>
      <c r="I17" s="31">
        <v>0</v>
      </c>
      <c r="J17" s="31">
        <v>0</v>
      </c>
      <c r="K17" s="31">
        <v>0</v>
      </c>
      <c r="Q17" s="39"/>
      <c r="R17" s="39"/>
      <c r="S17" s="39"/>
      <c r="T17" s="39"/>
    </row>
    <row r="18" spans="1:20" x14ac:dyDescent="0.2">
      <c r="A18" s="193" t="s">
        <v>81</v>
      </c>
      <c r="B18" s="193"/>
      <c r="C18" s="193"/>
      <c r="D18" s="193"/>
      <c r="E18" s="193"/>
      <c r="F18" s="193"/>
      <c r="G18" s="7">
        <v>11</v>
      </c>
      <c r="H18" s="31">
        <v>566516</v>
      </c>
      <c r="I18" s="31">
        <v>566516</v>
      </c>
      <c r="J18" s="31">
        <v>612136</v>
      </c>
      <c r="K18" s="31">
        <v>612136</v>
      </c>
      <c r="Q18" s="39"/>
      <c r="R18" s="39"/>
      <c r="S18" s="39"/>
      <c r="T18" s="39"/>
    </row>
    <row r="19" spans="1:20" x14ac:dyDescent="0.2">
      <c r="A19" s="193" t="s">
        <v>82</v>
      </c>
      <c r="B19" s="193"/>
      <c r="C19" s="193"/>
      <c r="D19" s="193"/>
      <c r="E19" s="193"/>
      <c r="F19" s="193"/>
      <c r="G19" s="7">
        <v>12</v>
      </c>
      <c r="H19" s="31">
        <v>396019</v>
      </c>
      <c r="I19" s="31">
        <v>396019</v>
      </c>
      <c r="J19" s="31">
        <v>459224</v>
      </c>
      <c r="K19" s="31">
        <v>459224</v>
      </c>
      <c r="Q19" s="39"/>
      <c r="R19" s="39"/>
      <c r="S19" s="39"/>
      <c r="T19" s="39"/>
    </row>
    <row r="20" spans="1:20" x14ac:dyDescent="0.2">
      <c r="A20" s="200" t="s">
        <v>83</v>
      </c>
      <c r="B20" s="201"/>
      <c r="C20" s="201"/>
      <c r="D20" s="201"/>
      <c r="E20" s="201"/>
      <c r="F20" s="201"/>
      <c r="G20" s="5">
        <v>13</v>
      </c>
      <c r="H20" s="29">
        <f>H21+H24+H28+H29+H30+H33+H34</f>
        <v>2956940</v>
      </c>
      <c r="I20" s="29">
        <f>I21+I24+I28+I29+I30+I33+I34</f>
        <v>2956940</v>
      </c>
      <c r="J20" s="29">
        <f>J21+J24+J28+J29+J30+J33+J34</f>
        <v>3417057</v>
      </c>
      <c r="K20" s="29">
        <f>K21+K24+K28+K29+K30+K33+K34</f>
        <v>3417057</v>
      </c>
      <c r="L20" s="102"/>
      <c r="Q20" s="39"/>
      <c r="R20" s="39"/>
      <c r="S20" s="39"/>
      <c r="T20" s="39"/>
    </row>
    <row r="21" spans="1:20" x14ac:dyDescent="0.2">
      <c r="A21" s="201" t="s">
        <v>84</v>
      </c>
      <c r="B21" s="201"/>
      <c r="C21" s="201"/>
      <c r="D21" s="201"/>
      <c r="E21" s="201"/>
      <c r="F21" s="201"/>
      <c r="G21" s="9">
        <v>14</v>
      </c>
      <c r="H21" s="32">
        <f>H22+H23</f>
        <v>892799</v>
      </c>
      <c r="I21" s="32">
        <f>I22+I23</f>
        <v>892799</v>
      </c>
      <c r="J21" s="32">
        <f>J22+J23</f>
        <v>899558</v>
      </c>
      <c r="K21" s="32">
        <f>K22+K23</f>
        <v>899558</v>
      </c>
      <c r="L21" s="102"/>
      <c r="Q21" s="39"/>
      <c r="R21" s="39"/>
      <c r="S21" s="39"/>
      <c r="T21" s="39"/>
    </row>
    <row r="22" spans="1:20" x14ac:dyDescent="0.2">
      <c r="A22" s="193" t="s">
        <v>85</v>
      </c>
      <c r="B22" s="193"/>
      <c r="C22" s="193"/>
      <c r="D22" s="193"/>
      <c r="E22" s="193"/>
      <c r="F22" s="193"/>
      <c r="G22" s="7">
        <v>15</v>
      </c>
      <c r="H22" s="31">
        <v>110581</v>
      </c>
      <c r="I22" s="31">
        <v>110581</v>
      </c>
      <c r="J22" s="31">
        <v>98972</v>
      </c>
      <c r="K22" s="31">
        <v>98972</v>
      </c>
      <c r="L22" s="102"/>
      <c r="Q22" s="39"/>
      <c r="R22" s="39"/>
      <c r="S22" s="39"/>
      <c r="T22" s="39"/>
    </row>
    <row r="23" spans="1:20" x14ac:dyDescent="0.2">
      <c r="A23" s="193" t="s">
        <v>86</v>
      </c>
      <c r="B23" s="193"/>
      <c r="C23" s="193"/>
      <c r="D23" s="193"/>
      <c r="E23" s="193"/>
      <c r="F23" s="193"/>
      <c r="G23" s="7">
        <v>16</v>
      </c>
      <c r="H23" s="31">
        <v>782218</v>
      </c>
      <c r="I23" s="31">
        <v>782218</v>
      </c>
      <c r="J23" s="31">
        <v>800586</v>
      </c>
      <c r="K23" s="31">
        <v>800586</v>
      </c>
      <c r="L23" s="102"/>
      <c r="Q23" s="39"/>
      <c r="R23" s="39"/>
      <c r="S23" s="39"/>
      <c r="T23" s="39"/>
    </row>
    <row r="24" spans="1:20" x14ac:dyDescent="0.2">
      <c r="A24" s="201" t="s">
        <v>221</v>
      </c>
      <c r="B24" s="201"/>
      <c r="C24" s="201"/>
      <c r="D24" s="201"/>
      <c r="E24" s="201"/>
      <c r="F24" s="201"/>
      <c r="G24" s="9">
        <v>17</v>
      </c>
      <c r="H24" s="32">
        <f>H25+H26+H27</f>
        <v>1520347</v>
      </c>
      <c r="I24" s="32">
        <f>I25+I26+I27</f>
        <v>1520347</v>
      </c>
      <c r="J24" s="32">
        <f>J25+J26+J27</f>
        <v>1794049</v>
      </c>
      <c r="K24" s="32">
        <f>K25+K26+K27</f>
        <v>1794049</v>
      </c>
      <c r="L24" s="102"/>
      <c r="Q24" s="39"/>
      <c r="R24" s="39"/>
      <c r="S24" s="39"/>
      <c r="T24" s="39"/>
    </row>
    <row r="25" spans="1:20" x14ac:dyDescent="0.2">
      <c r="A25" s="193" t="s">
        <v>87</v>
      </c>
      <c r="B25" s="193"/>
      <c r="C25" s="193"/>
      <c r="D25" s="193"/>
      <c r="E25" s="193"/>
      <c r="F25" s="193"/>
      <c r="G25" s="7">
        <v>18</v>
      </c>
      <c r="H25" s="31">
        <v>875950</v>
      </c>
      <c r="I25" s="31">
        <v>875950</v>
      </c>
      <c r="J25" s="31">
        <v>1033479</v>
      </c>
      <c r="K25" s="31">
        <v>1033479</v>
      </c>
      <c r="L25" s="102"/>
      <c r="Q25" s="39"/>
      <c r="R25" s="39"/>
      <c r="S25" s="39"/>
      <c r="T25" s="39"/>
    </row>
    <row r="26" spans="1:20" x14ac:dyDescent="0.2">
      <c r="A26" s="193" t="s">
        <v>88</v>
      </c>
      <c r="B26" s="193"/>
      <c r="C26" s="193"/>
      <c r="D26" s="193"/>
      <c r="E26" s="193"/>
      <c r="F26" s="193"/>
      <c r="G26" s="7">
        <v>19</v>
      </c>
      <c r="H26" s="31">
        <v>438034</v>
      </c>
      <c r="I26" s="31">
        <v>438034</v>
      </c>
      <c r="J26" s="31">
        <v>516597</v>
      </c>
      <c r="K26" s="31">
        <v>516597</v>
      </c>
      <c r="L26" s="102"/>
      <c r="Q26" s="39"/>
      <c r="R26" s="39"/>
      <c r="S26" s="39"/>
      <c r="T26" s="39"/>
    </row>
    <row r="27" spans="1:20" x14ac:dyDescent="0.2">
      <c r="A27" s="193" t="s">
        <v>89</v>
      </c>
      <c r="B27" s="193"/>
      <c r="C27" s="193"/>
      <c r="D27" s="193"/>
      <c r="E27" s="193"/>
      <c r="F27" s="193"/>
      <c r="G27" s="7">
        <v>20</v>
      </c>
      <c r="H27" s="31">
        <v>206363</v>
      </c>
      <c r="I27" s="31">
        <v>206363</v>
      </c>
      <c r="J27" s="31">
        <v>243973</v>
      </c>
      <c r="K27" s="31">
        <v>243973</v>
      </c>
      <c r="L27" s="102"/>
      <c r="Q27" s="39"/>
      <c r="R27" s="39"/>
      <c r="S27" s="39"/>
      <c r="T27" s="39"/>
    </row>
    <row r="28" spans="1:20" x14ac:dyDescent="0.2">
      <c r="A28" s="193" t="s">
        <v>90</v>
      </c>
      <c r="B28" s="193"/>
      <c r="C28" s="193"/>
      <c r="D28" s="193"/>
      <c r="E28" s="193"/>
      <c r="F28" s="193"/>
      <c r="G28" s="7">
        <v>21</v>
      </c>
      <c r="H28" s="31">
        <v>269061</v>
      </c>
      <c r="I28" s="31">
        <v>269061</v>
      </c>
      <c r="J28" s="31">
        <v>316873</v>
      </c>
      <c r="K28" s="31">
        <v>316873</v>
      </c>
      <c r="L28" s="102"/>
      <c r="Q28" s="39"/>
      <c r="R28" s="39"/>
      <c r="S28" s="39"/>
      <c r="T28" s="39"/>
    </row>
    <row r="29" spans="1:20" x14ac:dyDescent="0.2">
      <c r="A29" s="193" t="s">
        <v>91</v>
      </c>
      <c r="B29" s="193"/>
      <c r="C29" s="193"/>
      <c r="D29" s="193"/>
      <c r="E29" s="193"/>
      <c r="F29" s="193"/>
      <c r="G29" s="7">
        <v>22</v>
      </c>
      <c r="H29" s="31">
        <v>272629</v>
      </c>
      <c r="I29" s="31">
        <v>272629</v>
      </c>
      <c r="J29" s="31">
        <v>378195</v>
      </c>
      <c r="K29" s="31">
        <v>378195</v>
      </c>
      <c r="L29" s="102"/>
      <c r="Q29" s="39"/>
      <c r="R29" s="39"/>
      <c r="S29" s="39"/>
      <c r="T29" s="39"/>
    </row>
    <row r="30" spans="1:20" x14ac:dyDescent="0.2">
      <c r="A30" s="201" t="s">
        <v>92</v>
      </c>
      <c r="B30" s="201"/>
      <c r="C30" s="201"/>
      <c r="D30" s="201"/>
      <c r="E30" s="201"/>
      <c r="F30" s="201"/>
      <c r="G30" s="9">
        <v>23</v>
      </c>
      <c r="H30" s="32">
        <f>H31+H32</f>
        <v>0</v>
      </c>
      <c r="I30" s="32">
        <f>I31+I32</f>
        <v>0</v>
      </c>
      <c r="J30" s="32">
        <f>J31+J32</f>
        <v>0</v>
      </c>
      <c r="K30" s="32">
        <f>K31+K32</f>
        <v>0</v>
      </c>
      <c r="L30" s="102"/>
      <c r="Q30" s="39"/>
      <c r="R30" s="39"/>
      <c r="S30" s="39"/>
      <c r="T30" s="39"/>
    </row>
    <row r="31" spans="1:20" x14ac:dyDescent="0.2">
      <c r="A31" s="193" t="s">
        <v>93</v>
      </c>
      <c r="B31" s="193"/>
      <c r="C31" s="193"/>
      <c r="D31" s="193"/>
      <c r="E31" s="193"/>
      <c r="F31" s="193"/>
      <c r="G31" s="7">
        <v>24</v>
      </c>
      <c r="H31" s="31">
        <v>0</v>
      </c>
      <c r="I31" s="31">
        <v>0</v>
      </c>
      <c r="J31" s="31">
        <v>0</v>
      </c>
      <c r="K31" s="31">
        <v>0</v>
      </c>
      <c r="L31" s="102"/>
      <c r="Q31" s="39"/>
      <c r="R31" s="39"/>
      <c r="S31" s="39"/>
      <c r="T31" s="39"/>
    </row>
    <row r="32" spans="1:20" x14ac:dyDescent="0.2">
      <c r="A32" s="193" t="s">
        <v>94</v>
      </c>
      <c r="B32" s="193"/>
      <c r="C32" s="193"/>
      <c r="D32" s="193"/>
      <c r="E32" s="193"/>
      <c r="F32" s="193"/>
      <c r="G32" s="7">
        <v>25</v>
      </c>
      <c r="H32" s="31">
        <v>0</v>
      </c>
      <c r="I32" s="31">
        <v>0</v>
      </c>
      <c r="J32" s="31">
        <v>0</v>
      </c>
      <c r="K32" s="31">
        <v>0</v>
      </c>
      <c r="Q32" s="39"/>
      <c r="R32" s="39"/>
      <c r="S32" s="39"/>
      <c r="T32" s="39"/>
    </row>
    <row r="33" spans="1:20" x14ac:dyDescent="0.2">
      <c r="A33" s="193" t="s">
        <v>95</v>
      </c>
      <c r="B33" s="193"/>
      <c r="C33" s="193"/>
      <c r="D33" s="193"/>
      <c r="E33" s="193"/>
      <c r="F33" s="193"/>
      <c r="G33" s="7">
        <v>26</v>
      </c>
      <c r="H33" s="31">
        <v>0</v>
      </c>
      <c r="I33" s="31">
        <v>0</v>
      </c>
      <c r="J33" s="31">
        <v>0</v>
      </c>
      <c r="K33" s="31">
        <v>0</v>
      </c>
      <c r="Q33" s="39"/>
      <c r="R33" s="39"/>
      <c r="S33" s="39"/>
      <c r="T33" s="39"/>
    </row>
    <row r="34" spans="1:20" x14ac:dyDescent="0.2">
      <c r="A34" s="193" t="s">
        <v>96</v>
      </c>
      <c r="B34" s="193"/>
      <c r="C34" s="193"/>
      <c r="D34" s="193"/>
      <c r="E34" s="193"/>
      <c r="F34" s="193"/>
      <c r="G34" s="7">
        <v>27</v>
      </c>
      <c r="H34" s="31">
        <v>2104</v>
      </c>
      <c r="I34" s="31">
        <v>2104</v>
      </c>
      <c r="J34" s="31">
        <v>28382</v>
      </c>
      <c r="K34" s="31">
        <v>28382</v>
      </c>
      <c r="Q34" s="39"/>
      <c r="R34" s="39"/>
      <c r="S34" s="39"/>
      <c r="T34" s="39"/>
    </row>
    <row r="35" spans="1:20" x14ac:dyDescent="0.2">
      <c r="A35" s="200" t="s">
        <v>97</v>
      </c>
      <c r="B35" s="201"/>
      <c r="C35" s="201"/>
      <c r="D35" s="201"/>
      <c r="E35" s="201"/>
      <c r="F35" s="201"/>
      <c r="G35" s="5">
        <v>28</v>
      </c>
      <c r="H35" s="29">
        <f>SUM(H36:H41)</f>
        <v>67493</v>
      </c>
      <c r="I35" s="29">
        <f t="shared" ref="I35:K35" si="0">SUM(I36:I41)</f>
        <v>67493</v>
      </c>
      <c r="J35" s="29">
        <f t="shared" si="0"/>
        <v>46072</v>
      </c>
      <c r="K35" s="29">
        <f t="shared" si="0"/>
        <v>46072</v>
      </c>
      <c r="Q35" s="39"/>
      <c r="R35" s="39"/>
      <c r="S35" s="39"/>
      <c r="T35" s="39"/>
    </row>
    <row r="36" spans="1:20" x14ac:dyDescent="0.2">
      <c r="A36" s="193" t="s">
        <v>98</v>
      </c>
      <c r="B36" s="193"/>
      <c r="C36" s="193"/>
      <c r="D36" s="193"/>
      <c r="E36" s="193"/>
      <c r="F36" s="193"/>
      <c r="G36" s="7">
        <v>29</v>
      </c>
      <c r="H36" s="31">
        <v>0</v>
      </c>
      <c r="I36" s="31">
        <v>0</v>
      </c>
      <c r="J36" s="31">
        <v>164</v>
      </c>
      <c r="K36" s="31">
        <v>164</v>
      </c>
      <c r="Q36" s="39"/>
      <c r="R36" s="39"/>
      <c r="S36" s="39"/>
      <c r="T36" s="39"/>
    </row>
    <row r="37" spans="1:20" x14ac:dyDescent="0.2">
      <c r="A37" s="193" t="s">
        <v>99</v>
      </c>
      <c r="B37" s="193"/>
      <c r="C37" s="193"/>
      <c r="D37" s="193"/>
      <c r="E37" s="193"/>
      <c r="F37" s="193"/>
      <c r="G37" s="7">
        <v>30</v>
      </c>
      <c r="H37" s="31">
        <v>65146</v>
      </c>
      <c r="I37" s="31">
        <v>65146</v>
      </c>
      <c r="J37" s="31">
        <v>45036</v>
      </c>
      <c r="K37" s="31">
        <v>45036</v>
      </c>
      <c r="Q37" s="39"/>
      <c r="R37" s="39"/>
      <c r="S37" s="39"/>
      <c r="T37" s="39"/>
    </row>
    <row r="38" spans="1:20" x14ac:dyDescent="0.2">
      <c r="A38" s="193" t="s">
        <v>100</v>
      </c>
      <c r="B38" s="193"/>
      <c r="C38" s="193"/>
      <c r="D38" s="193"/>
      <c r="E38" s="193"/>
      <c r="F38" s="193"/>
      <c r="G38" s="7">
        <v>31</v>
      </c>
      <c r="H38" s="31">
        <v>0</v>
      </c>
      <c r="I38" s="31">
        <v>0</v>
      </c>
      <c r="J38" s="31">
        <v>0</v>
      </c>
      <c r="K38" s="31">
        <v>0</v>
      </c>
      <c r="Q38" s="39"/>
      <c r="R38" s="39"/>
      <c r="S38" s="39"/>
      <c r="T38" s="39"/>
    </row>
    <row r="39" spans="1:20" x14ac:dyDescent="0.2">
      <c r="A39" s="193" t="s">
        <v>101</v>
      </c>
      <c r="B39" s="193"/>
      <c r="C39" s="193"/>
      <c r="D39" s="193"/>
      <c r="E39" s="193"/>
      <c r="F39" s="193"/>
      <c r="G39" s="7">
        <v>32</v>
      </c>
      <c r="H39" s="31">
        <v>0</v>
      </c>
      <c r="I39" s="31">
        <v>0</v>
      </c>
      <c r="J39" s="31">
        <v>0</v>
      </c>
      <c r="K39" s="31">
        <v>0</v>
      </c>
      <c r="Q39" s="39"/>
      <c r="R39" s="39"/>
      <c r="S39" s="39"/>
      <c r="T39" s="39"/>
    </row>
    <row r="40" spans="1:20" x14ac:dyDescent="0.2">
      <c r="A40" s="193" t="s">
        <v>102</v>
      </c>
      <c r="B40" s="193"/>
      <c r="C40" s="193"/>
      <c r="D40" s="193"/>
      <c r="E40" s="193"/>
      <c r="F40" s="193"/>
      <c r="G40" s="7">
        <v>33</v>
      </c>
      <c r="H40" s="31">
        <v>0</v>
      </c>
      <c r="I40" s="31">
        <v>0</v>
      </c>
      <c r="J40" s="31">
        <v>0</v>
      </c>
      <c r="K40" s="31">
        <v>0</v>
      </c>
      <c r="Q40" s="39"/>
      <c r="R40" s="39"/>
      <c r="S40" s="39"/>
      <c r="T40" s="39"/>
    </row>
    <row r="41" spans="1:20" x14ac:dyDescent="0.2">
      <c r="A41" s="193" t="s">
        <v>103</v>
      </c>
      <c r="B41" s="193"/>
      <c r="C41" s="193"/>
      <c r="D41" s="193"/>
      <c r="E41" s="193"/>
      <c r="F41" s="193"/>
      <c r="G41" s="7">
        <v>34</v>
      </c>
      <c r="H41" s="31">
        <v>2347</v>
      </c>
      <c r="I41" s="31">
        <v>2347</v>
      </c>
      <c r="J41" s="31">
        <v>872</v>
      </c>
      <c r="K41" s="31">
        <v>872</v>
      </c>
      <c r="Q41" s="39"/>
      <c r="R41" s="39"/>
      <c r="S41" s="39"/>
      <c r="T41" s="39"/>
    </row>
    <row r="42" spans="1:20" x14ac:dyDescent="0.2">
      <c r="A42" s="200" t="s">
        <v>104</v>
      </c>
      <c r="B42" s="201"/>
      <c r="C42" s="201"/>
      <c r="D42" s="201"/>
      <c r="E42" s="201"/>
      <c r="F42" s="201"/>
      <c r="G42" s="5">
        <v>35</v>
      </c>
      <c r="H42" s="29">
        <f>H43+H44+H45+H46+H47</f>
        <v>231749</v>
      </c>
      <c r="I42" s="29">
        <f>I43+I44+I45+I46+I47</f>
        <v>231749</v>
      </c>
      <c r="J42" s="29">
        <f>J43+J44+J45+J46+J47</f>
        <v>280502</v>
      </c>
      <c r="K42" s="29">
        <f>K43+K44+K45+K46+K47</f>
        <v>280502</v>
      </c>
      <c r="Q42" s="39"/>
      <c r="R42" s="39"/>
      <c r="S42" s="39"/>
      <c r="T42" s="39"/>
    </row>
    <row r="43" spans="1:20" x14ac:dyDescent="0.2">
      <c r="A43" s="193" t="s">
        <v>105</v>
      </c>
      <c r="B43" s="193"/>
      <c r="C43" s="193"/>
      <c r="D43" s="193"/>
      <c r="E43" s="193"/>
      <c r="F43" s="193"/>
      <c r="G43" s="7">
        <v>36</v>
      </c>
      <c r="H43" s="31">
        <v>5</v>
      </c>
      <c r="I43" s="31">
        <v>5</v>
      </c>
      <c r="J43" s="31">
        <v>3</v>
      </c>
      <c r="K43" s="31">
        <v>3</v>
      </c>
      <c r="Q43" s="39"/>
      <c r="R43" s="39"/>
      <c r="S43" s="39"/>
      <c r="T43" s="39"/>
    </row>
    <row r="44" spans="1:20" ht="12.75" customHeight="1" x14ac:dyDescent="0.2">
      <c r="A44" s="193" t="s">
        <v>106</v>
      </c>
      <c r="B44" s="193"/>
      <c r="C44" s="193"/>
      <c r="D44" s="193"/>
      <c r="E44" s="193"/>
      <c r="F44" s="193"/>
      <c r="G44" s="7">
        <v>37</v>
      </c>
      <c r="H44" s="31">
        <v>0</v>
      </c>
      <c r="I44" s="31">
        <v>0</v>
      </c>
      <c r="J44" s="31">
        <v>36562</v>
      </c>
      <c r="K44" s="31">
        <v>36562</v>
      </c>
      <c r="Q44" s="39"/>
      <c r="R44" s="39"/>
      <c r="S44" s="39"/>
      <c r="T44" s="39"/>
    </row>
    <row r="45" spans="1:20" ht="13.15" customHeight="1" x14ac:dyDescent="0.2">
      <c r="A45" s="193" t="s">
        <v>107</v>
      </c>
      <c r="B45" s="193"/>
      <c r="C45" s="193"/>
      <c r="D45" s="193"/>
      <c r="E45" s="193"/>
      <c r="F45" s="193"/>
      <c r="G45" s="7">
        <v>38</v>
      </c>
      <c r="H45" s="31">
        <v>231744</v>
      </c>
      <c r="I45" s="31">
        <v>231744</v>
      </c>
      <c r="J45" s="31">
        <v>243937</v>
      </c>
      <c r="K45" s="31">
        <v>243937</v>
      </c>
      <c r="Q45" s="39"/>
      <c r="R45" s="39"/>
      <c r="S45" s="39"/>
      <c r="T45" s="39"/>
    </row>
    <row r="46" spans="1:20" x14ac:dyDescent="0.2">
      <c r="A46" s="193" t="s">
        <v>108</v>
      </c>
      <c r="B46" s="193"/>
      <c r="C46" s="193"/>
      <c r="D46" s="193"/>
      <c r="E46" s="193"/>
      <c r="F46" s="193"/>
      <c r="G46" s="7">
        <v>39</v>
      </c>
      <c r="H46" s="31">
        <v>0</v>
      </c>
      <c r="I46" s="31">
        <v>0</v>
      </c>
      <c r="J46" s="31">
        <v>0</v>
      </c>
      <c r="K46" s="31">
        <v>0</v>
      </c>
      <c r="Q46" s="39"/>
      <c r="R46" s="39"/>
      <c r="S46" s="39"/>
      <c r="T46" s="39"/>
    </row>
    <row r="47" spans="1:20" x14ac:dyDescent="0.2">
      <c r="A47" s="193" t="s">
        <v>109</v>
      </c>
      <c r="B47" s="193"/>
      <c r="C47" s="193"/>
      <c r="D47" s="193"/>
      <c r="E47" s="193"/>
      <c r="F47" s="193"/>
      <c r="G47" s="7">
        <v>40</v>
      </c>
      <c r="H47" s="31">
        <v>0</v>
      </c>
      <c r="I47" s="31">
        <v>0</v>
      </c>
      <c r="J47" s="31">
        <v>0</v>
      </c>
      <c r="K47" s="31">
        <v>0</v>
      </c>
      <c r="Q47" s="39"/>
      <c r="R47" s="39"/>
      <c r="S47" s="39"/>
      <c r="T47" s="39"/>
    </row>
    <row r="48" spans="1:20" x14ac:dyDescent="0.2">
      <c r="A48" s="200" t="s">
        <v>110</v>
      </c>
      <c r="B48" s="201"/>
      <c r="C48" s="201"/>
      <c r="D48" s="201"/>
      <c r="E48" s="201"/>
      <c r="F48" s="201"/>
      <c r="G48" s="5">
        <v>41</v>
      </c>
      <c r="H48" s="29">
        <f>H8+H35</f>
        <v>3401434</v>
      </c>
      <c r="I48" s="29">
        <f>I8+I35</f>
        <v>3401434</v>
      </c>
      <c r="J48" s="29">
        <f>J8+J35</f>
        <v>3966416</v>
      </c>
      <c r="K48" s="29">
        <f>K8+K35</f>
        <v>3966416</v>
      </c>
      <c r="Q48" s="39"/>
      <c r="R48" s="39"/>
      <c r="S48" s="39"/>
      <c r="T48" s="39"/>
    </row>
    <row r="49" spans="1:20" x14ac:dyDescent="0.2">
      <c r="A49" s="200" t="s">
        <v>111</v>
      </c>
      <c r="B49" s="201"/>
      <c r="C49" s="201"/>
      <c r="D49" s="201"/>
      <c r="E49" s="201"/>
      <c r="F49" s="201"/>
      <c r="G49" s="5">
        <v>42</v>
      </c>
      <c r="H49" s="29">
        <f>H42+H20</f>
        <v>3188689</v>
      </c>
      <c r="I49" s="29">
        <f>I42+I20</f>
        <v>3188689</v>
      </c>
      <c r="J49" s="29">
        <f>J42+J20</f>
        <v>3697559</v>
      </c>
      <c r="K49" s="29">
        <f>K42+K20</f>
        <v>3697559</v>
      </c>
      <c r="Q49" s="39"/>
      <c r="R49" s="39"/>
      <c r="S49" s="39"/>
      <c r="T49" s="39"/>
    </row>
    <row r="50" spans="1:20" x14ac:dyDescent="0.2">
      <c r="A50" s="192" t="s">
        <v>112</v>
      </c>
      <c r="B50" s="193"/>
      <c r="C50" s="193"/>
      <c r="D50" s="193"/>
      <c r="E50" s="193"/>
      <c r="F50" s="193"/>
      <c r="G50" s="6">
        <v>43</v>
      </c>
      <c r="H50" s="31">
        <v>0</v>
      </c>
      <c r="I50" s="31">
        <v>0</v>
      </c>
      <c r="J50" s="31">
        <v>0</v>
      </c>
      <c r="K50" s="31">
        <v>0</v>
      </c>
      <c r="Q50" s="39"/>
      <c r="R50" s="39"/>
      <c r="S50" s="39"/>
      <c r="T50" s="39"/>
    </row>
    <row r="51" spans="1:20" x14ac:dyDescent="0.2">
      <c r="A51" s="200" t="s">
        <v>113</v>
      </c>
      <c r="B51" s="201"/>
      <c r="C51" s="201"/>
      <c r="D51" s="201"/>
      <c r="E51" s="201"/>
      <c r="F51" s="201"/>
      <c r="G51" s="5">
        <v>44</v>
      </c>
      <c r="H51" s="29">
        <f>H48-H49+H50</f>
        <v>212745</v>
      </c>
      <c r="I51" s="29">
        <f>I48-I49+I50</f>
        <v>212745</v>
      </c>
      <c r="J51" s="29">
        <f>J48-J49+J50</f>
        <v>268857</v>
      </c>
      <c r="K51" s="29">
        <f>K48-K49+K50</f>
        <v>268857</v>
      </c>
      <c r="Q51" s="39"/>
      <c r="R51" s="39"/>
      <c r="S51" s="39"/>
      <c r="T51" s="39"/>
    </row>
    <row r="52" spans="1:20" x14ac:dyDescent="0.2">
      <c r="A52" s="192" t="s">
        <v>114</v>
      </c>
      <c r="B52" s="193"/>
      <c r="C52" s="193"/>
      <c r="D52" s="193"/>
      <c r="E52" s="193"/>
      <c r="F52" s="193"/>
      <c r="G52" s="6">
        <v>45</v>
      </c>
      <c r="H52" s="31">
        <v>0</v>
      </c>
      <c r="I52" s="31">
        <v>0</v>
      </c>
      <c r="J52" s="31">
        <v>0</v>
      </c>
      <c r="K52" s="31">
        <v>0</v>
      </c>
      <c r="Q52" s="39"/>
      <c r="R52" s="39"/>
      <c r="S52" s="39"/>
      <c r="T52" s="39"/>
    </row>
    <row r="53" spans="1:20" x14ac:dyDescent="0.2">
      <c r="A53" s="200" t="s">
        <v>115</v>
      </c>
      <c r="B53" s="201"/>
      <c r="C53" s="201"/>
      <c r="D53" s="201"/>
      <c r="E53" s="201"/>
      <c r="F53" s="201"/>
      <c r="G53" s="5">
        <v>46</v>
      </c>
      <c r="H53" s="29">
        <f>H51-H52</f>
        <v>212745</v>
      </c>
      <c r="I53" s="29">
        <f>I51-I52</f>
        <v>212745</v>
      </c>
      <c r="J53" s="29">
        <f>J51-J52</f>
        <v>268857</v>
      </c>
      <c r="K53" s="29">
        <f>K51-K52</f>
        <v>268857</v>
      </c>
      <c r="Q53" s="39"/>
      <c r="R53" s="39"/>
      <c r="S53" s="39"/>
      <c r="T53" s="39"/>
    </row>
    <row r="54" spans="1:20" ht="12.75" customHeight="1" x14ac:dyDescent="0.2">
      <c r="A54" s="192" t="s">
        <v>116</v>
      </c>
      <c r="B54" s="193"/>
      <c r="C54" s="193"/>
      <c r="D54" s="193"/>
      <c r="E54" s="193"/>
      <c r="F54" s="193"/>
      <c r="G54" s="6">
        <v>47</v>
      </c>
      <c r="H54" s="30">
        <v>0</v>
      </c>
      <c r="I54" s="30">
        <v>0</v>
      </c>
      <c r="J54" s="30">
        <v>0</v>
      </c>
      <c r="K54" s="30">
        <v>0</v>
      </c>
      <c r="Q54" s="39"/>
      <c r="R54" s="39"/>
      <c r="S54" s="39"/>
      <c r="T54" s="39"/>
    </row>
    <row r="55" spans="1:20" ht="12.75" customHeight="1" x14ac:dyDescent="0.2">
      <c r="A55" s="192" t="s">
        <v>117</v>
      </c>
      <c r="B55" s="193"/>
      <c r="C55" s="193"/>
      <c r="D55" s="193"/>
      <c r="E55" s="193"/>
      <c r="F55" s="193"/>
      <c r="G55" s="6">
        <v>48</v>
      </c>
      <c r="H55" s="30">
        <v>0</v>
      </c>
      <c r="I55" s="30">
        <v>0</v>
      </c>
      <c r="J55" s="30">
        <v>0</v>
      </c>
      <c r="K55" s="31">
        <v>0</v>
      </c>
      <c r="Q55" s="39"/>
      <c r="R55" s="39"/>
      <c r="S55" s="39"/>
      <c r="T55" s="39"/>
    </row>
    <row r="56" spans="1:20" ht="27" customHeight="1" x14ac:dyDescent="0.2">
      <c r="A56" s="192" t="s">
        <v>118</v>
      </c>
      <c r="B56" s="193"/>
      <c r="C56" s="193"/>
      <c r="D56" s="193"/>
      <c r="E56" s="193"/>
      <c r="F56" s="193"/>
      <c r="G56" s="6">
        <v>49</v>
      </c>
      <c r="H56" s="30">
        <v>0</v>
      </c>
      <c r="I56" s="30">
        <v>0</v>
      </c>
      <c r="J56" s="30">
        <v>0</v>
      </c>
      <c r="K56" s="31">
        <v>0</v>
      </c>
      <c r="Q56" s="39"/>
      <c r="R56" s="39"/>
      <c r="S56" s="39"/>
      <c r="T56" s="39"/>
    </row>
    <row r="57" spans="1:20" ht="18.600000000000001" customHeight="1" x14ac:dyDescent="0.2">
      <c r="A57" s="192" t="s">
        <v>119</v>
      </c>
      <c r="B57" s="193"/>
      <c r="C57" s="193"/>
      <c r="D57" s="193"/>
      <c r="E57" s="193"/>
      <c r="F57" s="193"/>
      <c r="G57" s="6">
        <v>50</v>
      </c>
      <c r="H57" s="30">
        <v>0</v>
      </c>
      <c r="I57" s="30">
        <v>0</v>
      </c>
      <c r="J57" s="30">
        <v>0</v>
      </c>
      <c r="K57" s="31">
        <v>0</v>
      </c>
      <c r="Q57" s="39"/>
      <c r="R57" s="39"/>
      <c r="S57" s="39"/>
      <c r="T57" s="39"/>
    </row>
    <row r="58" spans="1:20" ht="13.15" customHeight="1" x14ac:dyDescent="0.2">
      <c r="A58" s="192" t="s">
        <v>120</v>
      </c>
      <c r="B58" s="193"/>
      <c r="C58" s="193"/>
      <c r="D58" s="193"/>
      <c r="E58" s="193"/>
      <c r="F58" s="193"/>
      <c r="G58" s="6">
        <v>51</v>
      </c>
      <c r="H58" s="30">
        <v>0</v>
      </c>
      <c r="I58" s="30">
        <v>0</v>
      </c>
      <c r="J58" s="30">
        <v>0</v>
      </c>
      <c r="K58" s="30">
        <v>0</v>
      </c>
      <c r="Q58" s="39"/>
      <c r="R58" s="39"/>
      <c r="S58" s="39"/>
      <c r="T58" s="39"/>
    </row>
    <row r="59" spans="1:20" x14ac:dyDescent="0.2">
      <c r="A59" s="192" t="s">
        <v>121</v>
      </c>
      <c r="B59" s="193"/>
      <c r="C59" s="193"/>
      <c r="D59" s="193"/>
      <c r="E59" s="193"/>
      <c r="F59" s="193"/>
      <c r="G59" s="6">
        <v>52</v>
      </c>
      <c r="H59" s="30">
        <v>0</v>
      </c>
      <c r="I59" s="30">
        <v>0</v>
      </c>
      <c r="J59" s="30">
        <v>0</v>
      </c>
      <c r="K59" s="31">
        <v>0</v>
      </c>
      <c r="Q59" s="39"/>
      <c r="R59" s="39"/>
      <c r="S59" s="39"/>
      <c r="T59" s="39"/>
    </row>
    <row r="60" spans="1:20" x14ac:dyDescent="0.2">
      <c r="A60" s="200" t="s">
        <v>122</v>
      </c>
      <c r="B60" s="201"/>
      <c r="C60" s="201"/>
      <c r="D60" s="201"/>
      <c r="E60" s="201"/>
      <c r="F60" s="201"/>
      <c r="G60" s="5">
        <v>53</v>
      </c>
      <c r="H60" s="29">
        <f>H54+H55+H56+H57+H58-H59</f>
        <v>0</v>
      </c>
      <c r="I60" s="29">
        <f t="shared" ref="I60:K60" si="1">I54+I55+I56+I57+I58-I59</f>
        <v>0</v>
      </c>
      <c r="J60" s="29">
        <f t="shared" si="1"/>
        <v>0</v>
      </c>
      <c r="K60" s="29">
        <f t="shared" si="1"/>
        <v>0</v>
      </c>
      <c r="Q60" s="39"/>
      <c r="R60" s="39"/>
      <c r="S60" s="39"/>
      <c r="T60" s="39"/>
    </row>
    <row r="61" spans="1:20" x14ac:dyDescent="0.2">
      <c r="A61" s="200" t="s">
        <v>123</v>
      </c>
      <c r="B61" s="201"/>
      <c r="C61" s="201"/>
      <c r="D61" s="201"/>
      <c r="E61" s="201"/>
      <c r="F61" s="201"/>
      <c r="G61" s="5">
        <v>54</v>
      </c>
      <c r="H61" s="29">
        <f>H53+H60</f>
        <v>212745</v>
      </c>
      <c r="I61" s="29">
        <f>I53+I60</f>
        <v>212745</v>
      </c>
      <c r="J61" s="29">
        <f t="shared" ref="J61" si="2">J53+J60</f>
        <v>268857</v>
      </c>
      <c r="K61" s="29">
        <f>K53+K60</f>
        <v>268857</v>
      </c>
      <c r="Q61" s="39"/>
      <c r="R61" s="39"/>
      <c r="S61" s="39"/>
      <c r="T61" s="39"/>
    </row>
    <row r="62" spans="1:20" x14ac:dyDescent="0.2">
      <c r="A62" s="192" t="s">
        <v>124</v>
      </c>
      <c r="B62" s="193"/>
      <c r="C62" s="193"/>
      <c r="D62" s="193"/>
      <c r="E62" s="193"/>
      <c r="F62" s="193"/>
      <c r="G62" s="6">
        <v>55</v>
      </c>
      <c r="H62" s="30">
        <v>0</v>
      </c>
      <c r="I62" s="30">
        <v>0</v>
      </c>
      <c r="J62" s="30">
        <v>0</v>
      </c>
      <c r="K62" s="30">
        <v>0</v>
      </c>
      <c r="Q62" s="39"/>
      <c r="R62" s="39"/>
      <c r="S62" s="39"/>
      <c r="T62" s="39"/>
    </row>
    <row r="63" spans="1:20" x14ac:dyDescent="0.2">
      <c r="A63" s="192" t="s">
        <v>69</v>
      </c>
      <c r="B63" s="193"/>
      <c r="C63" s="193"/>
      <c r="D63" s="193"/>
      <c r="E63" s="193"/>
      <c r="F63" s="193"/>
      <c r="G63" s="193"/>
      <c r="H63" s="193"/>
      <c r="I63" s="193"/>
      <c r="J63" s="36"/>
      <c r="K63" s="36"/>
      <c r="Q63" s="39"/>
      <c r="R63" s="39"/>
      <c r="S63" s="39"/>
      <c r="T63" s="39"/>
    </row>
    <row r="64" spans="1:20" x14ac:dyDescent="0.2">
      <c r="A64" s="192" t="s">
        <v>70</v>
      </c>
      <c r="B64" s="193"/>
      <c r="C64" s="193"/>
      <c r="D64" s="193"/>
      <c r="E64" s="193"/>
      <c r="F64" s="193"/>
      <c r="G64" s="6">
        <v>56</v>
      </c>
      <c r="H64" s="30">
        <v>0</v>
      </c>
      <c r="I64" s="30">
        <v>0</v>
      </c>
      <c r="J64" s="30">
        <v>0</v>
      </c>
      <c r="K64" s="30">
        <v>0</v>
      </c>
      <c r="Q64" s="39"/>
      <c r="R64" s="39"/>
      <c r="S64" s="39"/>
      <c r="T64" s="39"/>
    </row>
    <row r="65" spans="1:20" x14ac:dyDescent="0.2">
      <c r="A65" s="192" t="s">
        <v>71</v>
      </c>
      <c r="B65" s="193"/>
      <c r="C65" s="193"/>
      <c r="D65" s="193"/>
      <c r="E65" s="193"/>
      <c r="F65" s="193"/>
      <c r="G65" s="6">
        <v>57</v>
      </c>
      <c r="H65" s="30">
        <v>0</v>
      </c>
      <c r="I65" s="30">
        <v>0</v>
      </c>
      <c r="J65" s="30">
        <v>0</v>
      </c>
      <c r="K65" s="30">
        <v>0</v>
      </c>
      <c r="Q65" s="39"/>
      <c r="R65" s="39"/>
      <c r="S65" s="39"/>
      <c r="T65" s="39"/>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3"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1"/>
  <sheetViews>
    <sheetView zoomScaleNormal="100" zoomScaleSheetLayoutView="100" workbookViewId="0">
      <selection activeCell="A3" sqref="A3:I3"/>
    </sheetView>
  </sheetViews>
  <sheetFormatPr defaultColWidth="9.140625" defaultRowHeight="12.75" x14ac:dyDescent="0.2"/>
  <cols>
    <col min="1" max="7" width="9.140625" style="10"/>
    <col min="8" max="9" width="13" style="34" customWidth="1"/>
    <col min="10" max="11" width="9.140625" style="10"/>
    <col min="12" max="12" width="11.42578125" style="10" customWidth="1"/>
    <col min="13" max="16384" width="9.140625" style="10"/>
  </cols>
  <sheetData>
    <row r="1" spans="1:13" x14ac:dyDescent="0.2">
      <c r="A1" s="214" t="s">
        <v>7</v>
      </c>
      <c r="B1" s="228"/>
      <c r="C1" s="228"/>
      <c r="D1" s="228"/>
      <c r="E1" s="228"/>
      <c r="F1" s="228"/>
      <c r="G1" s="228"/>
      <c r="H1" s="228"/>
      <c r="I1" s="228"/>
    </row>
    <row r="2" spans="1:13" x14ac:dyDescent="0.2">
      <c r="A2" s="213" t="s">
        <v>289</v>
      </c>
      <c r="B2" s="206"/>
      <c r="C2" s="206"/>
      <c r="D2" s="206"/>
      <c r="E2" s="206"/>
      <c r="F2" s="206"/>
      <c r="G2" s="206"/>
      <c r="H2" s="206"/>
      <c r="I2" s="206"/>
    </row>
    <row r="3" spans="1:13" x14ac:dyDescent="0.2">
      <c r="A3" s="230" t="s">
        <v>14</v>
      </c>
      <c r="B3" s="231"/>
      <c r="C3" s="231"/>
      <c r="D3" s="231"/>
      <c r="E3" s="231"/>
      <c r="F3" s="231"/>
      <c r="G3" s="231"/>
      <c r="H3" s="231"/>
      <c r="I3" s="231"/>
    </row>
    <row r="4" spans="1:13" x14ac:dyDescent="0.2">
      <c r="A4" s="229" t="s">
        <v>280</v>
      </c>
      <c r="B4" s="211"/>
      <c r="C4" s="211"/>
      <c r="D4" s="211"/>
      <c r="E4" s="211"/>
      <c r="F4" s="211"/>
      <c r="G4" s="211"/>
      <c r="H4" s="211"/>
      <c r="I4" s="212"/>
    </row>
    <row r="5" spans="1:13" ht="33.75" x14ac:dyDescent="0.2">
      <c r="A5" s="223" t="s">
        <v>2</v>
      </c>
      <c r="B5" s="224"/>
      <c r="C5" s="224"/>
      <c r="D5" s="224"/>
      <c r="E5" s="224"/>
      <c r="F5" s="224"/>
      <c r="G5" s="13" t="s">
        <v>6</v>
      </c>
      <c r="H5" s="35" t="s">
        <v>218</v>
      </c>
      <c r="I5" s="35" t="s">
        <v>209</v>
      </c>
      <c r="L5" s="39"/>
      <c r="M5" s="39"/>
    </row>
    <row r="6" spans="1:13" x14ac:dyDescent="0.2">
      <c r="A6" s="227">
        <v>1</v>
      </c>
      <c r="B6" s="224"/>
      <c r="C6" s="224"/>
      <c r="D6" s="224"/>
      <c r="E6" s="224"/>
      <c r="F6" s="224"/>
      <c r="G6" s="11">
        <v>2</v>
      </c>
      <c r="H6" s="35" t="s">
        <v>8</v>
      </c>
      <c r="I6" s="35" t="s">
        <v>9</v>
      </c>
      <c r="L6" s="39"/>
      <c r="M6" s="39"/>
    </row>
    <row r="7" spans="1:13" x14ac:dyDescent="0.2">
      <c r="A7" s="192" t="s">
        <v>125</v>
      </c>
      <c r="B7" s="192"/>
      <c r="C7" s="192"/>
      <c r="D7" s="192"/>
      <c r="E7" s="192"/>
      <c r="F7" s="192"/>
      <c r="G7" s="202"/>
      <c r="H7" s="202"/>
      <c r="I7" s="202"/>
    </row>
    <row r="8" spans="1:13" x14ac:dyDescent="0.2">
      <c r="A8" s="193" t="s">
        <v>128</v>
      </c>
      <c r="B8" s="193"/>
      <c r="C8" s="193"/>
      <c r="D8" s="193"/>
      <c r="E8" s="193"/>
      <c r="F8" s="193"/>
      <c r="G8" s="7">
        <v>1</v>
      </c>
      <c r="H8" s="31">
        <v>212745</v>
      </c>
      <c r="I8" s="31">
        <v>268857</v>
      </c>
      <c r="J8" s="39"/>
      <c r="L8" s="39"/>
      <c r="M8" s="39"/>
    </row>
    <row r="9" spans="1:13" x14ac:dyDescent="0.2">
      <c r="A9" s="193" t="s">
        <v>129</v>
      </c>
      <c r="B9" s="193"/>
      <c r="C9" s="193"/>
      <c r="D9" s="193"/>
      <c r="E9" s="193"/>
      <c r="F9" s="193"/>
      <c r="G9" s="7">
        <v>2</v>
      </c>
      <c r="H9" s="31">
        <v>269061</v>
      </c>
      <c r="I9" s="31">
        <v>316873</v>
      </c>
      <c r="J9" s="39"/>
      <c r="L9" s="39"/>
      <c r="M9" s="39"/>
    </row>
    <row r="10" spans="1:13" x14ac:dyDescent="0.2">
      <c r="A10" s="193" t="s">
        <v>130</v>
      </c>
      <c r="B10" s="193"/>
      <c r="C10" s="193"/>
      <c r="D10" s="193"/>
      <c r="E10" s="193"/>
      <c r="F10" s="193"/>
      <c r="G10" s="7">
        <v>3</v>
      </c>
      <c r="H10" s="31">
        <v>0</v>
      </c>
      <c r="I10" s="31">
        <v>0</v>
      </c>
      <c r="J10" s="39"/>
      <c r="L10" s="39"/>
      <c r="M10" s="39"/>
    </row>
    <row r="11" spans="1:13" x14ac:dyDescent="0.2">
      <c r="A11" s="193" t="s">
        <v>224</v>
      </c>
      <c r="B11" s="193"/>
      <c r="C11" s="193"/>
      <c r="D11" s="193"/>
      <c r="E11" s="193"/>
      <c r="F11" s="193"/>
      <c r="G11" s="7">
        <v>4</v>
      </c>
      <c r="H11" s="31">
        <v>438563</v>
      </c>
      <c r="I11" s="31">
        <v>453690</v>
      </c>
      <c r="J11" s="39"/>
      <c r="L11" s="39"/>
      <c r="M11" s="39"/>
    </row>
    <row r="12" spans="1:13" x14ac:dyDescent="0.2">
      <c r="A12" s="193" t="s">
        <v>131</v>
      </c>
      <c r="B12" s="193"/>
      <c r="C12" s="193"/>
      <c r="D12" s="193"/>
      <c r="E12" s="193"/>
      <c r="F12" s="193"/>
      <c r="G12" s="7">
        <v>5</v>
      </c>
      <c r="H12" s="31">
        <v>0</v>
      </c>
      <c r="I12" s="31">
        <v>0</v>
      </c>
      <c r="J12" s="39"/>
      <c r="L12" s="39"/>
      <c r="M12" s="39"/>
    </row>
    <row r="13" spans="1:13" x14ac:dyDescent="0.2">
      <c r="A13" s="193" t="s">
        <v>132</v>
      </c>
      <c r="B13" s="193"/>
      <c r="C13" s="193"/>
      <c r="D13" s="193"/>
      <c r="E13" s="193"/>
      <c r="F13" s="193"/>
      <c r="G13" s="7">
        <v>6</v>
      </c>
      <c r="H13" s="31">
        <v>0</v>
      </c>
      <c r="I13" s="31">
        <v>0</v>
      </c>
      <c r="J13" s="39"/>
      <c r="L13" s="39"/>
      <c r="M13" s="39"/>
    </row>
    <row r="14" spans="1:13" x14ac:dyDescent="0.2">
      <c r="A14" s="193" t="s">
        <v>225</v>
      </c>
      <c r="B14" s="193"/>
      <c r="C14" s="193"/>
      <c r="D14" s="193"/>
      <c r="E14" s="193"/>
      <c r="F14" s="193"/>
      <c r="G14" s="7">
        <v>7</v>
      </c>
      <c r="H14" s="31">
        <v>17644</v>
      </c>
      <c r="I14" s="31">
        <v>-1250</v>
      </c>
      <c r="J14" s="39"/>
      <c r="L14" s="39"/>
      <c r="M14" s="39"/>
    </row>
    <row r="15" spans="1:13" ht="30" customHeight="1" x14ac:dyDescent="0.2">
      <c r="A15" s="200" t="s">
        <v>133</v>
      </c>
      <c r="B15" s="201"/>
      <c r="C15" s="201"/>
      <c r="D15" s="201"/>
      <c r="E15" s="201"/>
      <c r="F15" s="201"/>
      <c r="G15" s="5">
        <v>8</v>
      </c>
      <c r="H15" s="29">
        <f>SUM(H8:H14)</f>
        <v>938013</v>
      </c>
      <c r="I15" s="29">
        <f>SUM(I8:I14)</f>
        <v>1038170</v>
      </c>
      <c r="J15" s="39"/>
      <c r="L15" s="39"/>
      <c r="M15" s="39"/>
    </row>
    <row r="16" spans="1:13" x14ac:dyDescent="0.2">
      <c r="A16" s="193" t="s">
        <v>134</v>
      </c>
      <c r="B16" s="193"/>
      <c r="C16" s="193"/>
      <c r="D16" s="193"/>
      <c r="E16" s="193"/>
      <c r="F16" s="193"/>
      <c r="G16" s="7">
        <v>9</v>
      </c>
      <c r="H16" s="31">
        <v>31991</v>
      </c>
      <c r="I16" s="31">
        <v>236355</v>
      </c>
      <c r="J16" s="39"/>
      <c r="L16" s="39"/>
      <c r="M16" s="39"/>
    </row>
    <row r="17" spans="1:13" x14ac:dyDescent="0.2">
      <c r="A17" s="193" t="s">
        <v>135</v>
      </c>
      <c r="B17" s="193"/>
      <c r="C17" s="193"/>
      <c r="D17" s="193"/>
      <c r="E17" s="193"/>
      <c r="F17" s="193"/>
      <c r="G17" s="7">
        <v>10</v>
      </c>
      <c r="H17" s="31">
        <v>0</v>
      </c>
      <c r="I17" s="31">
        <v>0</v>
      </c>
      <c r="J17" s="39"/>
      <c r="L17" s="39"/>
      <c r="M17" s="39"/>
    </row>
    <row r="18" spans="1:13" x14ac:dyDescent="0.2">
      <c r="A18" s="193" t="s">
        <v>136</v>
      </c>
      <c r="B18" s="193"/>
      <c r="C18" s="193"/>
      <c r="D18" s="193"/>
      <c r="E18" s="193"/>
      <c r="F18" s="193"/>
      <c r="G18" s="7">
        <v>11</v>
      </c>
      <c r="H18" s="31">
        <v>0</v>
      </c>
      <c r="I18" s="31">
        <v>0</v>
      </c>
      <c r="J18" s="39"/>
      <c r="L18" s="39"/>
      <c r="M18" s="39"/>
    </row>
    <row r="19" spans="1:13" x14ac:dyDescent="0.2">
      <c r="A19" s="193" t="s">
        <v>137</v>
      </c>
      <c r="B19" s="193"/>
      <c r="C19" s="193"/>
      <c r="D19" s="193"/>
      <c r="E19" s="193"/>
      <c r="F19" s="193"/>
      <c r="G19" s="7">
        <v>12</v>
      </c>
      <c r="H19" s="31">
        <v>0</v>
      </c>
      <c r="I19" s="31">
        <v>0</v>
      </c>
      <c r="J19" s="39"/>
      <c r="L19" s="39"/>
      <c r="M19" s="39"/>
    </row>
    <row r="20" spans="1:13" x14ac:dyDescent="0.2">
      <c r="A20" s="193" t="s">
        <v>138</v>
      </c>
      <c r="B20" s="193"/>
      <c r="C20" s="193"/>
      <c r="D20" s="193"/>
      <c r="E20" s="193"/>
      <c r="F20" s="193"/>
      <c r="G20" s="7">
        <v>13</v>
      </c>
      <c r="H20" s="31">
        <v>509776</v>
      </c>
      <c r="I20" s="31">
        <v>560728</v>
      </c>
      <c r="J20" s="39"/>
      <c r="L20" s="39"/>
      <c r="M20" s="39"/>
    </row>
    <row r="21" spans="1:13" ht="28.9" customHeight="1" x14ac:dyDescent="0.2">
      <c r="A21" s="200" t="s">
        <v>139</v>
      </c>
      <c r="B21" s="201"/>
      <c r="C21" s="201"/>
      <c r="D21" s="201"/>
      <c r="E21" s="201"/>
      <c r="F21" s="201"/>
      <c r="G21" s="5">
        <v>14</v>
      </c>
      <c r="H21" s="29">
        <f>SUM(H16:H20)</f>
        <v>541767</v>
      </c>
      <c r="I21" s="29">
        <f>SUM(I16:I20)</f>
        <v>797083</v>
      </c>
      <c r="J21" s="39"/>
      <c r="L21" s="39"/>
      <c r="M21" s="39"/>
    </row>
    <row r="22" spans="1:13" x14ac:dyDescent="0.2">
      <c r="A22" s="192" t="s">
        <v>126</v>
      </c>
      <c r="B22" s="192"/>
      <c r="C22" s="192"/>
      <c r="D22" s="192"/>
      <c r="E22" s="192"/>
      <c r="F22" s="192"/>
      <c r="G22" s="202"/>
      <c r="H22" s="202"/>
      <c r="I22" s="202"/>
      <c r="J22" s="39"/>
    </row>
    <row r="23" spans="1:13" x14ac:dyDescent="0.2">
      <c r="A23" s="193" t="s">
        <v>174</v>
      </c>
      <c r="B23" s="193"/>
      <c r="C23" s="193"/>
      <c r="D23" s="193"/>
      <c r="E23" s="193"/>
      <c r="F23" s="193"/>
      <c r="G23" s="7">
        <v>15</v>
      </c>
      <c r="H23" s="31">
        <v>0</v>
      </c>
      <c r="I23" s="31">
        <v>0</v>
      </c>
      <c r="J23" s="39"/>
      <c r="L23" s="39"/>
      <c r="M23" s="39"/>
    </row>
    <row r="24" spans="1:13" x14ac:dyDescent="0.2">
      <c r="A24" s="193" t="s">
        <v>175</v>
      </c>
      <c r="B24" s="193"/>
      <c r="C24" s="193"/>
      <c r="D24" s="193"/>
      <c r="E24" s="193"/>
      <c r="F24" s="193"/>
      <c r="G24" s="7">
        <v>16</v>
      </c>
      <c r="H24" s="31">
        <v>0</v>
      </c>
      <c r="I24" s="31">
        <v>0</v>
      </c>
      <c r="J24" s="39"/>
      <c r="L24" s="39"/>
      <c r="M24" s="39"/>
    </row>
    <row r="25" spans="1:13" x14ac:dyDescent="0.2">
      <c r="A25" s="193" t="s">
        <v>140</v>
      </c>
      <c r="B25" s="193"/>
      <c r="C25" s="193"/>
      <c r="D25" s="193"/>
      <c r="E25" s="193"/>
      <c r="F25" s="193"/>
      <c r="G25" s="7">
        <v>17</v>
      </c>
      <c r="H25" s="31">
        <v>0</v>
      </c>
      <c r="I25" s="31">
        <v>56</v>
      </c>
      <c r="J25" s="39"/>
      <c r="L25" s="39"/>
      <c r="M25" s="39"/>
    </row>
    <row r="26" spans="1:13" x14ac:dyDescent="0.2">
      <c r="A26" s="193" t="s">
        <v>141</v>
      </c>
      <c r="B26" s="193"/>
      <c r="C26" s="193"/>
      <c r="D26" s="193"/>
      <c r="E26" s="193"/>
      <c r="F26" s="193"/>
      <c r="G26" s="7">
        <v>18</v>
      </c>
      <c r="H26" s="31">
        <v>29949</v>
      </c>
      <c r="I26" s="31">
        <v>0</v>
      </c>
      <c r="J26" s="39"/>
      <c r="L26" s="39"/>
      <c r="M26" s="39"/>
    </row>
    <row r="27" spans="1:13" x14ac:dyDescent="0.2">
      <c r="A27" s="193" t="s">
        <v>142</v>
      </c>
      <c r="B27" s="193"/>
      <c r="C27" s="193"/>
      <c r="D27" s="193"/>
      <c r="E27" s="193"/>
      <c r="F27" s="193"/>
      <c r="G27" s="7">
        <v>19</v>
      </c>
      <c r="H27" s="31">
        <v>507982</v>
      </c>
      <c r="I27" s="31">
        <v>0</v>
      </c>
      <c r="J27" s="39"/>
      <c r="L27" s="39"/>
      <c r="M27" s="39"/>
    </row>
    <row r="28" spans="1:13" ht="25.9" customHeight="1" x14ac:dyDescent="0.2">
      <c r="A28" s="200" t="s">
        <v>143</v>
      </c>
      <c r="B28" s="201"/>
      <c r="C28" s="201"/>
      <c r="D28" s="201"/>
      <c r="E28" s="201"/>
      <c r="F28" s="201"/>
      <c r="G28" s="5">
        <v>20</v>
      </c>
      <c r="H28" s="29">
        <f>H23+H24+H25+H26+H27</f>
        <v>537931</v>
      </c>
      <c r="I28" s="29">
        <f>I23+I24+I25+I26+I27</f>
        <v>56</v>
      </c>
      <c r="J28" s="39"/>
      <c r="L28" s="39"/>
      <c r="M28" s="39"/>
    </row>
    <row r="29" spans="1:13" x14ac:dyDescent="0.2">
      <c r="A29" s="193" t="s">
        <v>144</v>
      </c>
      <c r="B29" s="193"/>
      <c r="C29" s="193"/>
      <c r="D29" s="193"/>
      <c r="E29" s="193"/>
      <c r="F29" s="193"/>
      <c r="G29" s="7">
        <v>21</v>
      </c>
      <c r="H29" s="31">
        <v>27742</v>
      </c>
      <c r="I29" s="31">
        <v>64662</v>
      </c>
      <c r="J29" s="39"/>
      <c r="L29" s="39"/>
      <c r="M29" s="39"/>
    </row>
    <row r="30" spans="1:13" x14ac:dyDescent="0.2">
      <c r="A30" s="193" t="s">
        <v>145</v>
      </c>
      <c r="B30" s="193"/>
      <c r="C30" s="193"/>
      <c r="D30" s="193"/>
      <c r="E30" s="193"/>
      <c r="F30" s="193"/>
      <c r="G30" s="7">
        <v>22</v>
      </c>
      <c r="H30" s="31">
        <v>0</v>
      </c>
      <c r="I30" s="31">
        <v>0</v>
      </c>
      <c r="J30" s="39"/>
      <c r="L30" s="39"/>
      <c r="M30" s="39"/>
    </row>
    <row r="31" spans="1:13" x14ac:dyDescent="0.2">
      <c r="A31" s="193" t="s">
        <v>146</v>
      </c>
      <c r="B31" s="193"/>
      <c r="C31" s="193"/>
      <c r="D31" s="193"/>
      <c r="E31" s="193"/>
      <c r="F31" s="193"/>
      <c r="G31" s="7">
        <v>23</v>
      </c>
      <c r="H31" s="31">
        <v>0</v>
      </c>
      <c r="I31" s="31">
        <v>0</v>
      </c>
      <c r="J31" s="39"/>
      <c r="L31" s="39"/>
      <c r="M31" s="39"/>
    </row>
    <row r="32" spans="1:13" ht="30.6" customHeight="1" x14ac:dyDescent="0.2">
      <c r="A32" s="200" t="s">
        <v>147</v>
      </c>
      <c r="B32" s="201"/>
      <c r="C32" s="201"/>
      <c r="D32" s="201"/>
      <c r="E32" s="201"/>
      <c r="F32" s="201"/>
      <c r="G32" s="5">
        <v>24</v>
      </c>
      <c r="H32" s="29">
        <f>H29+H30+H31</f>
        <v>27742</v>
      </c>
      <c r="I32" s="29">
        <f>I29+I30+I31</f>
        <v>64662</v>
      </c>
      <c r="J32" s="39"/>
      <c r="L32" s="39"/>
      <c r="M32" s="39"/>
    </row>
    <row r="33" spans="1:13" x14ac:dyDescent="0.2">
      <c r="A33" s="192" t="s">
        <v>127</v>
      </c>
      <c r="B33" s="192"/>
      <c r="C33" s="192"/>
      <c r="D33" s="192"/>
      <c r="E33" s="192"/>
      <c r="F33" s="192"/>
      <c r="G33" s="202"/>
      <c r="H33" s="202"/>
      <c r="I33" s="202"/>
      <c r="J33" s="39"/>
    </row>
    <row r="34" spans="1:13" ht="29.25" customHeight="1" x14ac:dyDescent="0.2">
      <c r="A34" s="193" t="s">
        <v>148</v>
      </c>
      <c r="B34" s="193"/>
      <c r="C34" s="193"/>
      <c r="D34" s="193"/>
      <c r="E34" s="193"/>
      <c r="F34" s="193"/>
      <c r="G34" s="7">
        <v>25</v>
      </c>
      <c r="H34" s="31">
        <v>0</v>
      </c>
      <c r="I34" s="31">
        <v>0</v>
      </c>
      <c r="J34" s="39"/>
      <c r="L34" s="39"/>
      <c r="M34" s="39"/>
    </row>
    <row r="35" spans="1:13" ht="27.75" customHeight="1" x14ac:dyDescent="0.2">
      <c r="A35" s="193" t="s">
        <v>149</v>
      </c>
      <c r="B35" s="193"/>
      <c r="C35" s="193"/>
      <c r="D35" s="193"/>
      <c r="E35" s="193"/>
      <c r="F35" s="193"/>
      <c r="G35" s="7">
        <v>26</v>
      </c>
      <c r="H35" s="31">
        <v>0</v>
      </c>
      <c r="I35" s="31">
        <v>0</v>
      </c>
      <c r="J35" s="39"/>
      <c r="L35" s="39"/>
      <c r="M35" s="39"/>
    </row>
    <row r="36" spans="1:13" ht="13.5" customHeight="1" x14ac:dyDescent="0.2">
      <c r="A36" s="193" t="s">
        <v>150</v>
      </c>
      <c r="B36" s="193"/>
      <c r="C36" s="193"/>
      <c r="D36" s="193"/>
      <c r="E36" s="193"/>
      <c r="F36" s="193"/>
      <c r="G36" s="7">
        <v>27</v>
      </c>
      <c r="H36" s="31">
        <v>0</v>
      </c>
      <c r="I36" s="31">
        <v>0</v>
      </c>
      <c r="J36" s="39"/>
      <c r="L36" s="39"/>
      <c r="M36" s="39"/>
    </row>
    <row r="37" spans="1:13" ht="27.6" customHeight="1" x14ac:dyDescent="0.2">
      <c r="A37" s="200" t="s">
        <v>151</v>
      </c>
      <c r="B37" s="201"/>
      <c r="C37" s="201"/>
      <c r="D37" s="201"/>
      <c r="E37" s="201"/>
      <c r="F37" s="201"/>
      <c r="G37" s="5">
        <v>28</v>
      </c>
      <c r="H37" s="29">
        <f>H34+H35+H36</f>
        <v>0</v>
      </c>
      <c r="I37" s="29">
        <f>I34+I35+I36</f>
        <v>0</v>
      </c>
      <c r="J37" s="39"/>
      <c r="L37" s="39"/>
      <c r="M37" s="39"/>
    </row>
    <row r="38" spans="1:13" ht="14.45" customHeight="1" x14ac:dyDescent="0.2">
      <c r="A38" s="193" t="s">
        <v>152</v>
      </c>
      <c r="B38" s="193"/>
      <c r="C38" s="193"/>
      <c r="D38" s="193"/>
      <c r="E38" s="193"/>
      <c r="F38" s="193"/>
      <c r="G38" s="7">
        <v>29</v>
      </c>
      <c r="H38" s="31">
        <v>0</v>
      </c>
      <c r="I38" s="31">
        <v>0</v>
      </c>
      <c r="J38" s="39"/>
      <c r="L38" s="39"/>
      <c r="M38" s="39"/>
    </row>
    <row r="39" spans="1:13" ht="14.45" customHeight="1" x14ac:dyDescent="0.2">
      <c r="A39" s="193" t="s">
        <v>153</v>
      </c>
      <c r="B39" s="193"/>
      <c r="C39" s="193"/>
      <c r="D39" s="193"/>
      <c r="E39" s="193"/>
      <c r="F39" s="193"/>
      <c r="G39" s="7">
        <v>30</v>
      </c>
      <c r="H39" s="31">
        <v>0</v>
      </c>
      <c r="I39" s="31">
        <v>0</v>
      </c>
      <c r="J39" s="39"/>
      <c r="L39" s="39"/>
      <c r="M39" s="39"/>
    </row>
    <row r="40" spans="1:13" ht="14.45" customHeight="1" x14ac:dyDescent="0.2">
      <c r="A40" s="193" t="s">
        <v>154</v>
      </c>
      <c r="B40" s="193"/>
      <c r="C40" s="193"/>
      <c r="D40" s="193"/>
      <c r="E40" s="193"/>
      <c r="F40" s="193"/>
      <c r="G40" s="7">
        <v>31</v>
      </c>
      <c r="H40" s="31">
        <v>0</v>
      </c>
      <c r="I40" s="31">
        <v>0</v>
      </c>
      <c r="J40" s="39"/>
      <c r="L40" s="39"/>
      <c r="M40" s="39"/>
    </row>
    <row r="41" spans="1:13" ht="14.45" customHeight="1" x14ac:dyDescent="0.2">
      <c r="A41" s="193" t="s">
        <v>155</v>
      </c>
      <c r="B41" s="193"/>
      <c r="C41" s="193"/>
      <c r="D41" s="193"/>
      <c r="E41" s="193"/>
      <c r="F41" s="193"/>
      <c r="G41" s="7">
        <v>32</v>
      </c>
      <c r="H41" s="31">
        <v>0</v>
      </c>
      <c r="I41" s="31">
        <v>0</v>
      </c>
      <c r="J41" s="39"/>
      <c r="L41" s="39"/>
      <c r="M41" s="39"/>
    </row>
    <row r="42" spans="1:13" ht="14.45" customHeight="1" x14ac:dyDescent="0.2">
      <c r="A42" s="193" t="s">
        <v>156</v>
      </c>
      <c r="B42" s="193"/>
      <c r="C42" s="193"/>
      <c r="D42" s="193"/>
      <c r="E42" s="193"/>
      <c r="F42" s="193"/>
      <c r="G42" s="7">
        <v>33</v>
      </c>
      <c r="H42" s="31">
        <v>5390</v>
      </c>
      <c r="I42" s="31">
        <v>203601</v>
      </c>
      <c r="J42" s="39"/>
      <c r="L42" s="39"/>
      <c r="M42" s="39"/>
    </row>
    <row r="43" spans="1:13" ht="25.5" customHeight="1" x14ac:dyDescent="0.2">
      <c r="A43" s="200" t="s">
        <v>157</v>
      </c>
      <c r="B43" s="201"/>
      <c r="C43" s="201"/>
      <c r="D43" s="201"/>
      <c r="E43" s="201"/>
      <c r="F43" s="201"/>
      <c r="G43" s="5">
        <v>34</v>
      </c>
      <c r="H43" s="29">
        <f>H38+H39+H40+H41+H42</f>
        <v>5390</v>
      </c>
      <c r="I43" s="29">
        <f>I38+I39+I40+I41+I42</f>
        <v>203601</v>
      </c>
      <c r="J43" s="39"/>
      <c r="L43" s="39"/>
      <c r="M43" s="39"/>
    </row>
    <row r="44" spans="1:13" x14ac:dyDescent="0.2">
      <c r="A44" s="192" t="s">
        <v>158</v>
      </c>
      <c r="B44" s="193"/>
      <c r="C44" s="193"/>
      <c r="D44" s="193"/>
      <c r="E44" s="193"/>
      <c r="F44" s="193"/>
      <c r="G44" s="6">
        <v>35</v>
      </c>
      <c r="H44" s="30">
        <v>1638068</v>
      </c>
      <c r="I44" s="30">
        <v>3361751</v>
      </c>
      <c r="J44" s="39"/>
      <c r="L44" s="39"/>
      <c r="M44" s="39"/>
    </row>
    <row r="45" spans="1:13" x14ac:dyDescent="0.2">
      <c r="A45" s="192" t="s">
        <v>159</v>
      </c>
      <c r="B45" s="193"/>
      <c r="C45" s="193"/>
      <c r="D45" s="193"/>
      <c r="E45" s="193"/>
      <c r="F45" s="193"/>
      <c r="G45" s="6">
        <v>36</v>
      </c>
      <c r="H45" s="30">
        <v>901045</v>
      </c>
      <c r="I45" s="30">
        <v>0</v>
      </c>
      <c r="J45" s="39"/>
      <c r="L45" s="39"/>
      <c r="M45" s="39"/>
    </row>
    <row r="46" spans="1:13" x14ac:dyDescent="0.2">
      <c r="A46" s="192" t="s">
        <v>160</v>
      </c>
      <c r="B46" s="193"/>
      <c r="C46" s="193"/>
      <c r="D46" s="193"/>
      <c r="E46" s="193"/>
      <c r="F46" s="193"/>
      <c r="G46" s="6">
        <v>37</v>
      </c>
      <c r="H46" s="30">
        <v>0</v>
      </c>
      <c r="I46" s="30">
        <v>27120</v>
      </c>
      <c r="J46" s="39"/>
      <c r="L46" s="39"/>
      <c r="M46" s="39"/>
    </row>
    <row r="47" spans="1:13" ht="20.45" customHeight="1" x14ac:dyDescent="0.2">
      <c r="A47" s="200" t="s">
        <v>161</v>
      </c>
      <c r="B47" s="201"/>
      <c r="C47" s="201"/>
      <c r="D47" s="201"/>
      <c r="E47" s="201"/>
      <c r="F47" s="201"/>
      <c r="G47" s="5">
        <v>38</v>
      </c>
      <c r="H47" s="29">
        <f>H44+H45-H46</f>
        <v>2539113</v>
      </c>
      <c r="I47" s="29">
        <f>I44+I45-I46</f>
        <v>3334631</v>
      </c>
      <c r="J47" s="39"/>
      <c r="L47" s="39"/>
      <c r="M47" s="39"/>
    </row>
    <row r="48" spans="1:13" x14ac:dyDescent="0.2">
      <c r="L48" s="39"/>
      <c r="M48" s="39"/>
    </row>
    <row r="49" spans="12:13" x14ac:dyDescent="0.2">
      <c r="L49" s="39"/>
      <c r="M49" s="39"/>
    </row>
    <row r="50" spans="12:13" x14ac:dyDescent="0.2">
      <c r="L50" s="39"/>
      <c r="M50" s="39"/>
    </row>
    <row r="51" spans="12:13" x14ac:dyDescent="0.2">
      <c r="L51" s="39"/>
      <c r="M51" s="39"/>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disablePrompts="1" count="2">
    <dataValidation type="whole" operator="greaterThanOrEqual" allowBlank="1" showInputMessage="1" showErrorMessage="1" errorTitle="Pogrešan unos" error="Mogu se unijeti samo cjelobrojne pozitivne vrijednosti."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Pogrešan unos" error="Mogu se unijeti samo cjelobrojne vrijednosti."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6"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14" t="s">
        <v>10</v>
      </c>
      <c r="B1" s="228"/>
      <c r="C1" s="228"/>
      <c r="D1" s="228"/>
      <c r="E1" s="228"/>
      <c r="F1" s="228"/>
      <c r="G1" s="228"/>
      <c r="H1" s="228"/>
      <c r="I1" s="228"/>
    </row>
    <row r="2" spans="1:9" ht="12.75" customHeight="1" x14ac:dyDescent="0.2">
      <c r="A2" s="213" t="s">
        <v>289</v>
      </c>
      <c r="B2" s="206"/>
      <c r="C2" s="206"/>
      <c r="D2" s="206"/>
      <c r="E2" s="206"/>
      <c r="F2" s="206"/>
      <c r="G2" s="206"/>
      <c r="H2" s="206"/>
      <c r="I2" s="206"/>
    </row>
    <row r="3" spans="1:9" x14ac:dyDescent="0.2">
      <c r="A3" s="230" t="s">
        <v>14</v>
      </c>
      <c r="B3" s="235"/>
      <c r="C3" s="235"/>
      <c r="D3" s="235"/>
      <c r="E3" s="235"/>
      <c r="F3" s="235"/>
      <c r="G3" s="235"/>
      <c r="H3" s="235"/>
      <c r="I3" s="235"/>
    </row>
    <row r="4" spans="1:9" x14ac:dyDescent="0.2">
      <c r="A4" s="229" t="s">
        <v>247</v>
      </c>
      <c r="B4" s="211"/>
      <c r="C4" s="211"/>
      <c r="D4" s="211"/>
      <c r="E4" s="211"/>
      <c r="F4" s="211"/>
      <c r="G4" s="211"/>
      <c r="H4" s="211"/>
      <c r="I4" s="212"/>
    </row>
    <row r="5" spans="1:9" ht="57" thickBot="1" x14ac:dyDescent="0.25">
      <c r="A5" s="223" t="s">
        <v>2</v>
      </c>
      <c r="B5" s="197"/>
      <c r="C5" s="197"/>
      <c r="D5" s="197"/>
      <c r="E5" s="197"/>
      <c r="F5" s="197"/>
      <c r="G5" s="13" t="s">
        <v>6</v>
      </c>
      <c r="H5" s="37" t="s">
        <v>218</v>
      </c>
      <c r="I5" s="37" t="s">
        <v>219</v>
      </c>
    </row>
    <row r="6" spans="1:9" x14ac:dyDescent="0.2">
      <c r="A6" s="227">
        <v>1</v>
      </c>
      <c r="B6" s="197"/>
      <c r="C6" s="197"/>
      <c r="D6" s="197"/>
      <c r="E6" s="197"/>
      <c r="F6" s="197"/>
      <c r="G6" s="11">
        <v>2</v>
      </c>
      <c r="H6" s="35" t="s">
        <v>8</v>
      </c>
      <c r="I6" s="35" t="s">
        <v>9</v>
      </c>
    </row>
    <row r="7" spans="1:9" x14ac:dyDescent="0.2">
      <c r="A7" s="192" t="s">
        <v>125</v>
      </c>
      <c r="B7" s="192"/>
      <c r="C7" s="192"/>
      <c r="D7" s="192"/>
      <c r="E7" s="192"/>
      <c r="F7" s="192"/>
      <c r="G7" s="234"/>
      <c r="H7" s="234"/>
      <c r="I7" s="234"/>
    </row>
    <row r="8" spans="1:9" x14ac:dyDescent="0.2">
      <c r="A8" s="193" t="s">
        <v>162</v>
      </c>
      <c r="B8" s="232"/>
      <c r="C8" s="232"/>
      <c r="D8" s="232"/>
      <c r="E8" s="232"/>
      <c r="F8" s="232"/>
      <c r="G8" s="7">
        <v>1</v>
      </c>
      <c r="H8" s="38">
        <v>0</v>
      </c>
      <c r="I8" s="38">
        <v>0</v>
      </c>
    </row>
    <row r="9" spans="1:9" x14ac:dyDescent="0.2">
      <c r="A9" s="193" t="s">
        <v>163</v>
      </c>
      <c r="B9" s="232"/>
      <c r="C9" s="232"/>
      <c r="D9" s="232"/>
      <c r="E9" s="232"/>
      <c r="F9" s="232"/>
      <c r="G9" s="7">
        <v>2</v>
      </c>
      <c r="H9" s="38">
        <v>0</v>
      </c>
      <c r="I9" s="38">
        <v>0</v>
      </c>
    </row>
    <row r="10" spans="1:9" x14ac:dyDescent="0.2">
      <c r="A10" s="193" t="s">
        <v>164</v>
      </c>
      <c r="B10" s="232"/>
      <c r="C10" s="232"/>
      <c r="D10" s="232"/>
      <c r="E10" s="232"/>
      <c r="F10" s="232"/>
      <c r="G10" s="7">
        <v>3</v>
      </c>
      <c r="H10" s="38">
        <v>0</v>
      </c>
      <c r="I10" s="38">
        <v>0</v>
      </c>
    </row>
    <row r="11" spans="1:9" x14ac:dyDescent="0.2">
      <c r="A11" s="193" t="s">
        <v>165</v>
      </c>
      <c r="B11" s="232"/>
      <c r="C11" s="232"/>
      <c r="D11" s="232"/>
      <c r="E11" s="232"/>
      <c r="F11" s="232"/>
      <c r="G11" s="7">
        <v>4</v>
      </c>
      <c r="H11" s="38">
        <v>0</v>
      </c>
      <c r="I11" s="38">
        <v>0</v>
      </c>
    </row>
    <row r="12" spans="1:9" ht="19.899999999999999" customHeight="1" x14ac:dyDescent="0.2">
      <c r="A12" s="200" t="s">
        <v>166</v>
      </c>
      <c r="B12" s="233"/>
      <c r="C12" s="233"/>
      <c r="D12" s="233"/>
      <c r="E12" s="233"/>
      <c r="F12" s="233"/>
      <c r="G12" s="5">
        <v>5</v>
      </c>
      <c r="H12" s="29">
        <f>SUM(H8:H11)</f>
        <v>0</v>
      </c>
      <c r="I12" s="29">
        <f>SUM(I8:I11)</f>
        <v>0</v>
      </c>
    </row>
    <row r="13" spans="1:9" x14ac:dyDescent="0.2">
      <c r="A13" s="193" t="s">
        <v>167</v>
      </c>
      <c r="B13" s="232"/>
      <c r="C13" s="232"/>
      <c r="D13" s="232"/>
      <c r="E13" s="232"/>
      <c r="F13" s="232"/>
      <c r="G13" s="7">
        <v>6</v>
      </c>
      <c r="H13" s="38">
        <v>0</v>
      </c>
      <c r="I13" s="38">
        <v>0</v>
      </c>
    </row>
    <row r="14" spans="1:9" x14ac:dyDescent="0.2">
      <c r="A14" s="193" t="s">
        <v>168</v>
      </c>
      <c r="B14" s="232"/>
      <c r="C14" s="232"/>
      <c r="D14" s="232"/>
      <c r="E14" s="232"/>
      <c r="F14" s="232"/>
      <c r="G14" s="7">
        <v>7</v>
      </c>
      <c r="H14" s="38">
        <v>0</v>
      </c>
      <c r="I14" s="38">
        <v>0</v>
      </c>
    </row>
    <row r="15" spans="1:9" x14ac:dyDescent="0.2">
      <c r="A15" s="193" t="s">
        <v>169</v>
      </c>
      <c r="B15" s="232"/>
      <c r="C15" s="232"/>
      <c r="D15" s="232"/>
      <c r="E15" s="232"/>
      <c r="F15" s="232"/>
      <c r="G15" s="7">
        <v>8</v>
      </c>
      <c r="H15" s="38">
        <v>0</v>
      </c>
      <c r="I15" s="38">
        <v>0</v>
      </c>
    </row>
    <row r="16" spans="1:9" x14ac:dyDescent="0.2">
      <c r="A16" s="193" t="s">
        <v>170</v>
      </c>
      <c r="B16" s="232"/>
      <c r="C16" s="232"/>
      <c r="D16" s="232"/>
      <c r="E16" s="232"/>
      <c r="F16" s="232"/>
      <c r="G16" s="7">
        <v>9</v>
      </c>
      <c r="H16" s="38">
        <v>0</v>
      </c>
      <c r="I16" s="38">
        <v>0</v>
      </c>
    </row>
    <row r="17" spans="1:9" x14ac:dyDescent="0.2">
      <c r="A17" s="193" t="s">
        <v>171</v>
      </c>
      <c r="B17" s="232"/>
      <c r="C17" s="232"/>
      <c r="D17" s="232"/>
      <c r="E17" s="232"/>
      <c r="F17" s="232"/>
      <c r="G17" s="7">
        <v>10</v>
      </c>
      <c r="H17" s="38">
        <v>0</v>
      </c>
      <c r="I17" s="38">
        <v>0</v>
      </c>
    </row>
    <row r="18" spans="1:9" x14ac:dyDescent="0.2">
      <c r="A18" s="193" t="s">
        <v>172</v>
      </c>
      <c r="B18" s="232"/>
      <c r="C18" s="232"/>
      <c r="D18" s="232"/>
      <c r="E18" s="232"/>
      <c r="F18" s="232"/>
      <c r="G18" s="7">
        <v>11</v>
      </c>
      <c r="H18" s="38">
        <v>0</v>
      </c>
      <c r="I18" s="38">
        <v>0</v>
      </c>
    </row>
    <row r="19" spans="1:9" x14ac:dyDescent="0.2">
      <c r="A19" s="200" t="s">
        <v>173</v>
      </c>
      <c r="B19" s="233"/>
      <c r="C19" s="233"/>
      <c r="D19" s="233"/>
      <c r="E19" s="233"/>
      <c r="F19" s="233"/>
      <c r="G19" s="5">
        <v>12</v>
      </c>
      <c r="H19" s="29">
        <f>SUM(H13:H18)</f>
        <v>0</v>
      </c>
      <c r="I19" s="29">
        <f>SUM(I13:I18)</f>
        <v>0</v>
      </c>
    </row>
    <row r="20" spans="1:9" x14ac:dyDescent="0.2">
      <c r="A20" s="192" t="s">
        <v>126</v>
      </c>
      <c r="B20" s="192"/>
      <c r="C20" s="192"/>
      <c r="D20" s="192"/>
      <c r="E20" s="192"/>
      <c r="F20" s="192"/>
      <c r="G20" s="234"/>
      <c r="H20" s="234"/>
      <c r="I20" s="234"/>
    </row>
    <row r="21" spans="1:9" x14ac:dyDescent="0.2">
      <c r="A21" s="193" t="s">
        <v>174</v>
      </c>
      <c r="B21" s="232"/>
      <c r="C21" s="232"/>
      <c r="D21" s="232"/>
      <c r="E21" s="232"/>
      <c r="F21" s="232"/>
      <c r="G21" s="7">
        <v>13</v>
      </c>
      <c r="H21" s="38">
        <v>0</v>
      </c>
      <c r="I21" s="38">
        <v>0</v>
      </c>
    </row>
    <row r="22" spans="1:9" x14ac:dyDescent="0.2">
      <c r="A22" s="193" t="s">
        <v>175</v>
      </c>
      <c r="B22" s="232"/>
      <c r="C22" s="232"/>
      <c r="D22" s="232"/>
      <c r="E22" s="232"/>
      <c r="F22" s="232"/>
      <c r="G22" s="7">
        <v>14</v>
      </c>
      <c r="H22" s="38">
        <v>0</v>
      </c>
      <c r="I22" s="38">
        <v>0</v>
      </c>
    </row>
    <row r="23" spans="1:9" x14ac:dyDescent="0.2">
      <c r="A23" s="193" t="s">
        <v>140</v>
      </c>
      <c r="B23" s="232"/>
      <c r="C23" s="232"/>
      <c r="D23" s="232"/>
      <c r="E23" s="232"/>
      <c r="F23" s="232"/>
      <c r="G23" s="7">
        <v>15</v>
      </c>
      <c r="H23" s="38">
        <v>0</v>
      </c>
      <c r="I23" s="38">
        <v>0</v>
      </c>
    </row>
    <row r="24" spans="1:9" x14ac:dyDescent="0.2">
      <c r="A24" s="193" t="s">
        <v>141</v>
      </c>
      <c r="B24" s="232"/>
      <c r="C24" s="232"/>
      <c r="D24" s="232"/>
      <c r="E24" s="232"/>
      <c r="F24" s="232"/>
      <c r="G24" s="7">
        <v>16</v>
      </c>
      <c r="H24" s="38">
        <v>0</v>
      </c>
      <c r="I24" s="38">
        <v>0</v>
      </c>
    </row>
    <row r="25" spans="1:9" x14ac:dyDescent="0.2">
      <c r="A25" s="201" t="s">
        <v>176</v>
      </c>
      <c r="B25" s="233"/>
      <c r="C25" s="233"/>
      <c r="D25" s="233"/>
      <c r="E25" s="233"/>
      <c r="F25" s="233"/>
      <c r="G25" s="9">
        <v>17</v>
      </c>
      <c r="H25" s="32">
        <f>H26+H27</f>
        <v>0</v>
      </c>
      <c r="I25" s="32">
        <f>I26+I27</f>
        <v>0</v>
      </c>
    </row>
    <row r="26" spans="1:9" x14ac:dyDescent="0.2">
      <c r="A26" s="193" t="s">
        <v>177</v>
      </c>
      <c r="B26" s="232"/>
      <c r="C26" s="232"/>
      <c r="D26" s="232"/>
      <c r="E26" s="232"/>
      <c r="F26" s="232"/>
      <c r="G26" s="7">
        <v>18</v>
      </c>
      <c r="H26" s="38">
        <v>0</v>
      </c>
      <c r="I26" s="38">
        <v>0</v>
      </c>
    </row>
    <row r="27" spans="1:9" x14ac:dyDescent="0.2">
      <c r="A27" s="193" t="s">
        <v>178</v>
      </c>
      <c r="B27" s="232"/>
      <c r="C27" s="232"/>
      <c r="D27" s="232"/>
      <c r="E27" s="232"/>
      <c r="F27" s="232"/>
      <c r="G27" s="7">
        <v>19</v>
      </c>
      <c r="H27" s="38">
        <v>0</v>
      </c>
      <c r="I27" s="38">
        <v>0</v>
      </c>
    </row>
    <row r="28" spans="1:9" ht="27.6" customHeight="1" x14ac:dyDescent="0.2">
      <c r="A28" s="200" t="s">
        <v>179</v>
      </c>
      <c r="B28" s="233"/>
      <c r="C28" s="233"/>
      <c r="D28" s="233"/>
      <c r="E28" s="233"/>
      <c r="F28" s="233"/>
      <c r="G28" s="5">
        <v>20</v>
      </c>
      <c r="H28" s="29">
        <f>SUM(H21:H25)</f>
        <v>0</v>
      </c>
      <c r="I28" s="29">
        <f>SUM(I21:I25)</f>
        <v>0</v>
      </c>
    </row>
    <row r="29" spans="1:9" x14ac:dyDescent="0.2">
      <c r="A29" s="193" t="s">
        <v>144</v>
      </c>
      <c r="B29" s="232"/>
      <c r="C29" s="232"/>
      <c r="D29" s="232"/>
      <c r="E29" s="232"/>
      <c r="F29" s="232"/>
      <c r="G29" s="7">
        <v>21</v>
      </c>
      <c r="H29" s="38">
        <v>0</v>
      </c>
      <c r="I29" s="38">
        <v>0</v>
      </c>
    </row>
    <row r="30" spans="1:9" x14ac:dyDescent="0.2">
      <c r="A30" s="193" t="s">
        <v>145</v>
      </c>
      <c r="B30" s="232"/>
      <c r="C30" s="232"/>
      <c r="D30" s="232"/>
      <c r="E30" s="232"/>
      <c r="F30" s="232"/>
      <c r="G30" s="7">
        <v>22</v>
      </c>
      <c r="H30" s="38">
        <v>0</v>
      </c>
      <c r="I30" s="38">
        <v>0</v>
      </c>
    </row>
    <row r="31" spans="1:9" x14ac:dyDescent="0.2">
      <c r="A31" s="201" t="s">
        <v>180</v>
      </c>
      <c r="B31" s="233"/>
      <c r="C31" s="233"/>
      <c r="D31" s="233"/>
      <c r="E31" s="233"/>
      <c r="F31" s="233"/>
      <c r="G31" s="9">
        <v>23</v>
      </c>
      <c r="H31" s="32">
        <f>H32+H33</f>
        <v>0</v>
      </c>
      <c r="I31" s="32">
        <f>I32+I33</f>
        <v>0</v>
      </c>
    </row>
    <row r="32" spans="1:9" x14ac:dyDescent="0.2">
      <c r="A32" s="193" t="s">
        <v>181</v>
      </c>
      <c r="B32" s="232"/>
      <c r="C32" s="232"/>
      <c r="D32" s="232"/>
      <c r="E32" s="232"/>
      <c r="F32" s="232"/>
      <c r="G32" s="7">
        <v>24</v>
      </c>
      <c r="H32" s="38">
        <v>0</v>
      </c>
      <c r="I32" s="38">
        <v>0</v>
      </c>
    </row>
    <row r="33" spans="1:9" x14ac:dyDescent="0.2">
      <c r="A33" s="193" t="s">
        <v>182</v>
      </c>
      <c r="B33" s="232"/>
      <c r="C33" s="232"/>
      <c r="D33" s="232"/>
      <c r="E33" s="232"/>
      <c r="F33" s="232"/>
      <c r="G33" s="7">
        <v>25</v>
      </c>
      <c r="H33" s="38">
        <v>0</v>
      </c>
      <c r="I33" s="38">
        <v>0</v>
      </c>
    </row>
    <row r="34" spans="1:9" ht="26.45" customHeight="1" x14ac:dyDescent="0.2">
      <c r="A34" s="200" t="s">
        <v>147</v>
      </c>
      <c r="B34" s="233"/>
      <c r="C34" s="233"/>
      <c r="D34" s="233"/>
      <c r="E34" s="233"/>
      <c r="F34" s="233"/>
      <c r="G34" s="5">
        <v>26</v>
      </c>
      <c r="H34" s="29">
        <f>H29+H30+H31</f>
        <v>0</v>
      </c>
      <c r="I34" s="29">
        <f>I29+I30+I31</f>
        <v>0</v>
      </c>
    </row>
    <row r="35" spans="1:9" x14ac:dyDescent="0.2">
      <c r="A35" s="192" t="s">
        <v>127</v>
      </c>
      <c r="B35" s="192"/>
      <c r="C35" s="192"/>
      <c r="D35" s="192"/>
      <c r="E35" s="192"/>
      <c r="F35" s="192"/>
      <c r="G35" s="234"/>
      <c r="H35" s="234"/>
      <c r="I35" s="234"/>
    </row>
    <row r="36" spans="1:9" x14ac:dyDescent="0.2">
      <c r="A36" s="193" t="s">
        <v>148</v>
      </c>
      <c r="B36" s="232"/>
      <c r="C36" s="232"/>
      <c r="D36" s="232"/>
      <c r="E36" s="232"/>
      <c r="F36" s="232"/>
      <c r="G36" s="7">
        <v>27</v>
      </c>
      <c r="H36" s="38">
        <v>0</v>
      </c>
      <c r="I36" s="38">
        <v>0</v>
      </c>
    </row>
    <row r="37" spans="1:9" x14ac:dyDescent="0.2">
      <c r="A37" s="193" t="s">
        <v>149</v>
      </c>
      <c r="B37" s="232"/>
      <c r="C37" s="232"/>
      <c r="D37" s="232"/>
      <c r="E37" s="232"/>
      <c r="F37" s="232"/>
      <c r="G37" s="7">
        <v>28</v>
      </c>
      <c r="H37" s="38">
        <v>0</v>
      </c>
      <c r="I37" s="38">
        <v>0</v>
      </c>
    </row>
    <row r="38" spans="1:9" x14ac:dyDescent="0.2">
      <c r="A38" s="193" t="s">
        <v>150</v>
      </c>
      <c r="B38" s="232"/>
      <c r="C38" s="232"/>
      <c r="D38" s="232"/>
      <c r="E38" s="232"/>
      <c r="F38" s="232"/>
      <c r="G38" s="7">
        <v>29</v>
      </c>
      <c r="H38" s="38">
        <v>0</v>
      </c>
      <c r="I38" s="38">
        <v>0</v>
      </c>
    </row>
    <row r="39" spans="1:9" ht="27" customHeight="1" x14ac:dyDescent="0.2">
      <c r="A39" s="200" t="s">
        <v>183</v>
      </c>
      <c r="B39" s="233"/>
      <c r="C39" s="233"/>
      <c r="D39" s="233"/>
      <c r="E39" s="233"/>
      <c r="F39" s="233"/>
      <c r="G39" s="5">
        <v>30</v>
      </c>
      <c r="H39" s="29">
        <f>H36+H37+H38</f>
        <v>0</v>
      </c>
      <c r="I39" s="29">
        <f>I36+I37+I38</f>
        <v>0</v>
      </c>
    </row>
    <row r="40" spans="1:9" x14ac:dyDescent="0.2">
      <c r="A40" s="193" t="s">
        <v>152</v>
      </c>
      <c r="B40" s="232"/>
      <c r="C40" s="232"/>
      <c r="D40" s="232"/>
      <c r="E40" s="232"/>
      <c r="F40" s="232"/>
      <c r="G40" s="7">
        <v>31</v>
      </c>
      <c r="H40" s="38">
        <v>0</v>
      </c>
      <c r="I40" s="38">
        <v>0</v>
      </c>
    </row>
    <row r="41" spans="1:9" x14ac:dyDescent="0.2">
      <c r="A41" s="193" t="s">
        <v>153</v>
      </c>
      <c r="B41" s="232"/>
      <c r="C41" s="232"/>
      <c r="D41" s="232"/>
      <c r="E41" s="232"/>
      <c r="F41" s="232"/>
      <c r="G41" s="7">
        <v>32</v>
      </c>
      <c r="H41" s="38">
        <v>0</v>
      </c>
      <c r="I41" s="38">
        <v>0</v>
      </c>
    </row>
    <row r="42" spans="1:9" x14ac:dyDescent="0.2">
      <c r="A42" s="193" t="s">
        <v>154</v>
      </c>
      <c r="B42" s="232"/>
      <c r="C42" s="232"/>
      <c r="D42" s="232"/>
      <c r="E42" s="232"/>
      <c r="F42" s="232"/>
      <c r="G42" s="7">
        <v>33</v>
      </c>
      <c r="H42" s="38">
        <v>0</v>
      </c>
      <c r="I42" s="38">
        <v>0</v>
      </c>
    </row>
    <row r="43" spans="1:9" x14ac:dyDescent="0.2">
      <c r="A43" s="193" t="s">
        <v>155</v>
      </c>
      <c r="B43" s="232"/>
      <c r="C43" s="232"/>
      <c r="D43" s="232"/>
      <c r="E43" s="232"/>
      <c r="F43" s="232"/>
      <c r="G43" s="7">
        <v>34</v>
      </c>
      <c r="H43" s="38">
        <v>0</v>
      </c>
      <c r="I43" s="38">
        <v>0</v>
      </c>
    </row>
    <row r="44" spans="1:9" x14ac:dyDescent="0.2">
      <c r="A44" s="193" t="s">
        <v>156</v>
      </c>
      <c r="B44" s="232"/>
      <c r="C44" s="232"/>
      <c r="D44" s="232"/>
      <c r="E44" s="232"/>
      <c r="F44" s="232"/>
      <c r="G44" s="7">
        <v>35</v>
      </c>
      <c r="H44" s="38">
        <v>0</v>
      </c>
      <c r="I44" s="38">
        <v>0</v>
      </c>
    </row>
    <row r="45" spans="1:9" ht="27.6" customHeight="1" x14ac:dyDescent="0.2">
      <c r="A45" s="200" t="s">
        <v>184</v>
      </c>
      <c r="B45" s="233"/>
      <c r="C45" s="233"/>
      <c r="D45" s="233"/>
      <c r="E45" s="233"/>
      <c r="F45" s="233"/>
      <c r="G45" s="5">
        <v>36</v>
      </c>
      <c r="H45" s="29">
        <f>H40+H41+H42+H43+H44</f>
        <v>0</v>
      </c>
      <c r="I45" s="29">
        <f>I40+I41+I42+I43+I44</f>
        <v>0</v>
      </c>
    </row>
    <row r="46" spans="1:9" x14ac:dyDescent="0.2">
      <c r="A46" s="192" t="s">
        <v>158</v>
      </c>
      <c r="B46" s="232"/>
      <c r="C46" s="232"/>
      <c r="D46" s="232"/>
      <c r="E46" s="232"/>
      <c r="F46" s="232"/>
      <c r="G46" s="6">
        <v>37</v>
      </c>
      <c r="H46" s="38">
        <v>0</v>
      </c>
      <c r="I46" s="38">
        <v>0</v>
      </c>
    </row>
    <row r="47" spans="1:9" x14ac:dyDescent="0.2">
      <c r="A47" s="192" t="s">
        <v>159</v>
      </c>
      <c r="B47" s="232"/>
      <c r="C47" s="232"/>
      <c r="D47" s="232"/>
      <c r="E47" s="232"/>
      <c r="F47" s="232"/>
      <c r="G47" s="6">
        <v>38</v>
      </c>
      <c r="H47" s="38">
        <v>0</v>
      </c>
      <c r="I47" s="38">
        <v>0</v>
      </c>
    </row>
    <row r="48" spans="1:9" x14ac:dyDescent="0.2">
      <c r="A48" s="192" t="s">
        <v>160</v>
      </c>
      <c r="B48" s="232"/>
      <c r="C48" s="232"/>
      <c r="D48" s="232"/>
      <c r="E48" s="232"/>
      <c r="F48" s="232"/>
      <c r="G48" s="6">
        <v>39</v>
      </c>
      <c r="H48" s="38">
        <v>0</v>
      </c>
      <c r="I48" s="38">
        <v>0</v>
      </c>
    </row>
    <row r="49" spans="1:9" ht="15.6" customHeight="1" x14ac:dyDescent="0.2">
      <c r="A49" s="200" t="s">
        <v>161</v>
      </c>
      <c r="B49" s="233"/>
      <c r="C49" s="233"/>
      <c r="D49" s="233"/>
      <c r="E49" s="233"/>
      <c r="F49" s="233"/>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C19" sqref="C19"/>
    </sheetView>
  </sheetViews>
  <sheetFormatPr defaultRowHeight="12.75" x14ac:dyDescent="0.2"/>
  <cols>
    <col min="1" max="1" width="51.28515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2.28515625" style="48" customWidth="1"/>
    <col min="9" max="9" width="14.5703125" style="48" customWidth="1"/>
    <col min="10" max="10" width="16.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39" t="s">
        <v>11</v>
      </c>
      <c r="B1" s="239"/>
      <c r="C1" s="240"/>
      <c r="D1" s="240"/>
      <c r="E1" s="240"/>
      <c r="F1" s="240"/>
      <c r="G1" s="240"/>
      <c r="H1" s="240"/>
      <c r="I1" s="240"/>
      <c r="J1" s="240"/>
      <c r="K1" s="240"/>
      <c r="L1" s="14"/>
    </row>
    <row r="2" spans="1:23" ht="15.75" x14ac:dyDescent="0.2">
      <c r="A2" s="16"/>
      <c r="B2" s="16"/>
      <c r="C2" s="40"/>
      <c r="D2" s="241" t="s">
        <v>12</v>
      </c>
      <c r="E2" s="241"/>
      <c r="F2" s="49">
        <v>44562</v>
      </c>
      <c r="G2" s="41" t="s">
        <v>0</v>
      </c>
      <c r="H2" s="49">
        <v>44651</v>
      </c>
      <c r="I2" s="40"/>
      <c r="J2" s="40"/>
      <c r="K2" s="42" t="s">
        <v>14</v>
      </c>
      <c r="L2" s="17"/>
      <c r="W2" s="12"/>
    </row>
    <row r="3" spans="1:23" ht="15.75" customHeight="1" x14ac:dyDescent="0.2">
      <c r="A3" s="236" t="s">
        <v>13</v>
      </c>
      <c r="B3" s="238" t="s">
        <v>205</v>
      </c>
      <c r="C3" s="237" t="s">
        <v>185</v>
      </c>
      <c r="D3" s="237"/>
      <c r="E3" s="237"/>
      <c r="F3" s="237"/>
      <c r="G3" s="237"/>
      <c r="H3" s="237"/>
      <c r="I3" s="237"/>
      <c r="J3" s="237" t="s">
        <v>186</v>
      </c>
      <c r="K3" s="242" t="s">
        <v>206</v>
      </c>
    </row>
    <row r="4" spans="1:23" ht="71.25" x14ac:dyDescent="0.2">
      <c r="A4" s="236"/>
      <c r="B4" s="224"/>
      <c r="C4" s="43" t="s">
        <v>187</v>
      </c>
      <c r="D4" s="43" t="s">
        <v>188</v>
      </c>
      <c r="E4" s="44" t="s">
        <v>189</v>
      </c>
      <c r="F4" s="44" t="s">
        <v>190</v>
      </c>
      <c r="G4" s="44" t="s">
        <v>191</v>
      </c>
      <c r="H4" s="44" t="s">
        <v>192</v>
      </c>
      <c r="I4" s="44" t="s">
        <v>193</v>
      </c>
      <c r="J4" s="237"/>
      <c r="K4" s="243"/>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1874402</v>
      </c>
      <c r="G6" s="46">
        <v>-19778307</v>
      </c>
      <c r="H6" s="46">
        <v>0</v>
      </c>
      <c r="I6" s="46">
        <v>0</v>
      </c>
      <c r="J6" s="46">
        <v>0</v>
      </c>
      <c r="K6" s="47">
        <f>SUM(C6:J6)</f>
        <v>42454276</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1874402</v>
      </c>
      <c r="G9" s="47">
        <f t="shared" si="1"/>
        <v>-19778307</v>
      </c>
      <c r="H9" s="47">
        <f t="shared" si="1"/>
        <v>0</v>
      </c>
      <c r="I9" s="47">
        <f t="shared" si="1"/>
        <v>0</v>
      </c>
      <c r="J9" s="47">
        <f t="shared" si="1"/>
        <v>0</v>
      </c>
      <c r="K9" s="47">
        <f t="shared" si="0"/>
        <v>42454276</v>
      </c>
    </row>
    <row r="10" spans="1:23" ht="15" x14ac:dyDescent="0.2">
      <c r="A10" s="19" t="s">
        <v>196</v>
      </c>
      <c r="B10" s="22">
        <v>5</v>
      </c>
      <c r="C10" s="46">
        <v>0</v>
      </c>
      <c r="D10" s="46">
        <v>0</v>
      </c>
      <c r="E10" s="46">
        <v>0</v>
      </c>
      <c r="F10" s="46">
        <v>873255</v>
      </c>
      <c r="G10" s="46">
        <v>0</v>
      </c>
      <c r="H10" s="46">
        <v>0</v>
      </c>
      <c r="I10" s="46">
        <v>0</v>
      </c>
      <c r="J10" s="46">
        <v>0</v>
      </c>
      <c r="K10" s="47">
        <f t="shared" si="0"/>
        <v>873255</v>
      </c>
    </row>
    <row r="11" spans="1:23" ht="28.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873255</v>
      </c>
      <c r="G13" s="47">
        <f t="shared" si="2"/>
        <v>0</v>
      </c>
      <c r="H13" s="47">
        <f t="shared" si="2"/>
        <v>0</v>
      </c>
      <c r="I13" s="47">
        <f t="shared" si="2"/>
        <v>0</v>
      </c>
      <c r="J13" s="47">
        <f t="shared" si="2"/>
        <v>0</v>
      </c>
      <c r="K13" s="47">
        <f t="shared" si="0"/>
        <v>873255</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-1874402</v>
      </c>
      <c r="G17" s="46">
        <v>1874402</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873255</v>
      </c>
      <c r="G18" s="47">
        <f t="shared" si="3"/>
        <v>-17903905</v>
      </c>
      <c r="H18" s="47">
        <f t="shared" si="3"/>
        <v>0</v>
      </c>
      <c r="I18" s="47">
        <f t="shared" si="3"/>
        <v>0</v>
      </c>
      <c r="J18" s="47">
        <f t="shared" si="3"/>
        <v>0</v>
      </c>
      <c r="K18" s="47">
        <f t="shared" si="0"/>
        <v>43327531</v>
      </c>
    </row>
    <row r="19" spans="1:12" ht="15" x14ac:dyDescent="0.2">
      <c r="A19" s="20" t="s">
        <v>215</v>
      </c>
      <c r="B19" s="27">
        <v>14</v>
      </c>
      <c r="C19" s="46">
        <v>46357000</v>
      </c>
      <c r="D19" s="46">
        <v>13860181</v>
      </c>
      <c r="E19" s="46">
        <v>141000</v>
      </c>
      <c r="F19" s="46">
        <v>873255</v>
      </c>
      <c r="G19" s="46">
        <v>-17903905</v>
      </c>
      <c r="H19" s="46">
        <v>0</v>
      </c>
      <c r="I19" s="46">
        <v>0</v>
      </c>
      <c r="J19" s="46">
        <v>0</v>
      </c>
      <c r="K19" s="47">
        <f t="shared" si="0"/>
        <v>43327531</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873255</v>
      </c>
      <c r="G22" s="47">
        <f t="shared" si="4"/>
        <v>-17903905</v>
      </c>
      <c r="H22" s="47">
        <f t="shared" si="4"/>
        <v>0</v>
      </c>
      <c r="I22" s="47">
        <f t="shared" si="4"/>
        <v>0</v>
      </c>
      <c r="J22" s="47">
        <f t="shared" si="4"/>
        <v>0</v>
      </c>
      <c r="K22" s="47">
        <f t="shared" si="0"/>
        <v>43327531</v>
      </c>
    </row>
    <row r="23" spans="1:12" ht="15" x14ac:dyDescent="0.2">
      <c r="A23" s="19" t="s">
        <v>196</v>
      </c>
      <c r="B23" s="18">
        <v>18</v>
      </c>
      <c r="C23" s="46">
        <v>0</v>
      </c>
      <c r="D23" s="46">
        <v>0</v>
      </c>
      <c r="E23" s="46">
        <v>0</v>
      </c>
      <c r="F23" s="46">
        <v>268857</v>
      </c>
      <c r="G23" s="46">
        <v>0</v>
      </c>
      <c r="H23" s="46">
        <v>0</v>
      </c>
      <c r="I23" s="46">
        <v>0</v>
      </c>
      <c r="J23" s="46">
        <v>0</v>
      </c>
      <c r="K23" s="47">
        <f t="shared" si="0"/>
        <v>268857</v>
      </c>
    </row>
    <row r="24" spans="1:12" ht="28.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0</v>
      </c>
      <c r="J25" s="46">
        <v>0</v>
      </c>
      <c r="K25" s="47">
        <f t="shared" si="0"/>
        <v>0</v>
      </c>
    </row>
    <row r="26" spans="1:12" ht="30" x14ac:dyDescent="0.2">
      <c r="A26" s="23" t="s">
        <v>204</v>
      </c>
      <c r="B26" s="28">
        <v>21</v>
      </c>
      <c r="C26" s="47">
        <f>C23+C24+C25</f>
        <v>0</v>
      </c>
      <c r="D26" s="47">
        <f t="shared" ref="D26:J26" si="5">D23+D24+D25</f>
        <v>0</v>
      </c>
      <c r="E26" s="47">
        <f t="shared" si="5"/>
        <v>0</v>
      </c>
      <c r="F26" s="47">
        <f t="shared" si="5"/>
        <v>268857</v>
      </c>
      <c r="G26" s="47">
        <f t="shared" si="5"/>
        <v>0</v>
      </c>
      <c r="H26" s="47">
        <f t="shared" si="5"/>
        <v>0</v>
      </c>
      <c r="I26" s="47">
        <f t="shared" si="5"/>
        <v>0</v>
      </c>
      <c r="J26" s="47">
        <f t="shared" si="5"/>
        <v>0</v>
      </c>
      <c r="K26" s="47">
        <f t="shared" si="0"/>
        <v>268857</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-873255</v>
      </c>
      <c r="G30" s="46">
        <v>873255</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268857</v>
      </c>
      <c r="G31" s="47">
        <f t="shared" si="6"/>
        <v>-17030650</v>
      </c>
      <c r="H31" s="47">
        <f t="shared" si="6"/>
        <v>0</v>
      </c>
      <c r="I31" s="47">
        <f t="shared" si="6"/>
        <v>0</v>
      </c>
      <c r="J31" s="47">
        <f t="shared" si="6"/>
        <v>0</v>
      </c>
      <c r="K31" s="47">
        <f t="shared" si="0"/>
        <v>43596388</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Pogrešan unos" error="Mogu se unijeti samo cjelobrojne pozitivne vrijednosti."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Pogrešan unos" error="Mogu se unijeti samo cjelobrojne vrijednosti."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Pogrešan unos" error="Mogu se unijeti samo cjelobrojne vrijednosti."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0866141732283472" right="0.70866141732283472" top="0.74803149606299213" bottom="0.74803149606299213" header="0.31496062992125984" footer="0.31496062992125984"/>
  <pageSetup paperSize="9" scale="49" fitToHeight="0" orientation="portrait" horizontalDpi="360" verticalDpi="360"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0"/>
  <sheetViews>
    <sheetView topLeftCell="A38" workbookViewId="0">
      <selection activeCell="C75" sqref="C75"/>
    </sheetView>
  </sheetViews>
  <sheetFormatPr defaultRowHeight="12.75" x14ac:dyDescent="0.2"/>
  <cols>
    <col min="1" max="1" width="58.42578125" bestFit="1" customWidth="1"/>
    <col min="2" max="2" width="8.28515625" bestFit="1" customWidth="1"/>
    <col min="3" max="3" width="47.7109375" bestFit="1" customWidth="1"/>
    <col min="4" max="4" width="8.28515625" bestFit="1" customWidth="1"/>
  </cols>
  <sheetData>
    <row r="1" spans="1:9" ht="21.95" customHeight="1" x14ac:dyDescent="0.2">
      <c r="A1" s="244" t="s">
        <v>326</v>
      </c>
      <c r="B1" s="245"/>
      <c r="C1" s="245"/>
      <c r="D1" s="245"/>
      <c r="E1" s="245"/>
      <c r="F1" s="245"/>
      <c r="G1" s="245"/>
      <c r="H1" s="245"/>
      <c r="I1" s="245"/>
    </row>
    <row r="2" spans="1:9" ht="21.95" customHeight="1" x14ac:dyDescent="0.2">
      <c r="A2" s="245"/>
      <c r="B2" s="245"/>
      <c r="C2" s="245"/>
      <c r="D2" s="245"/>
      <c r="E2" s="245"/>
      <c r="F2" s="245"/>
      <c r="G2" s="245"/>
      <c r="H2" s="245"/>
      <c r="I2" s="245"/>
    </row>
    <row r="3" spans="1:9" ht="21.95" customHeight="1" x14ac:dyDescent="0.2">
      <c r="A3" s="245"/>
      <c r="B3" s="245"/>
      <c r="C3" s="245"/>
      <c r="D3" s="245"/>
      <c r="E3" s="245"/>
      <c r="F3" s="245"/>
      <c r="G3" s="245"/>
      <c r="H3" s="245"/>
      <c r="I3" s="245"/>
    </row>
    <row r="4" spans="1:9" ht="21.95" customHeight="1" x14ac:dyDescent="0.2">
      <c r="A4" s="245"/>
      <c r="B4" s="245"/>
      <c r="C4" s="245"/>
      <c r="D4" s="245"/>
      <c r="E4" s="245"/>
      <c r="F4" s="245"/>
      <c r="G4" s="245"/>
      <c r="H4" s="245"/>
      <c r="I4" s="245"/>
    </row>
    <row r="5" spans="1:9" ht="21.95" customHeight="1" x14ac:dyDescent="0.2">
      <c r="A5" s="245"/>
      <c r="B5" s="245"/>
      <c r="C5" s="245"/>
      <c r="D5" s="245"/>
      <c r="E5" s="245"/>
      <c r="F5" s="245"/>
      <c r="G5" s="245"/>
      <c r="H5" s="245"/>
      <c r="I5" s="245"/>
    </row>
    <row r="6" spans="1:9" ht="21.95" customHeight="1" x14ac:dyDescent="0.2">
      <c r="A6" s="245"/>
      <c r="B6" s="245"/>
      <c r="C6" s="245"/>
      <c r="D6" s="245"/>
      <c r="E6" s="245"/>
      <c r="F6" s="245"/>
      <c r="G6" s="245"/>
      <c r="H6" s="245"/>
      <c r="I6" s="245"/>
    </row>
    <row r="7" spans="1:9" ht="21.95" customHeight="1" x14ac:dyDescent="0.2">
      <c r="A7" s="245"/>
      <c r="B7" s="245"/>
      <c r="C7" s="245"/>
      <c r="D7" s="245"/>
      <c r="E7" s="245"/>
      <c r="F7" s="245"/>
      <c r="G7" s="245"/>
      <c r="H7" s="245"/>
      <c r="I7" s="245"/>
    </row>
    <row r="8" spans="1:9" ht="21.95" customHeight="1" x14ac:dyDescent="0.2">
      <c r="A8" s="245"/>
      <c r="B8" s="245"/>
      <c r="C8" s="245"/>
      <c r="D8" s="245"/>
      <c r="E8" s="245"/>
      <c r="F8" s="245"/>
      <c r="G8" s="245"/>
      <c r="H8" s="245"/>
      <c r="I8" s="245"/>
    </row>
    <row r="9" spans="1:9" ht="21.95" customHeight="1" x14ac:dyDescent="0.2">
      <c r="A9" s="245"/>
      <c r="B9" s="245"/>
      <c r="C9" s="245"/>
      <c r="D9" s="245"/>
      <c r="E9" s="245"/>
      <c r="F9" s="245"/>
      <c r="G9" s="245"/>
      <c r="H9" s="245"/>
      <c r="I9" s="245"/>
    </row>
    <row r="10" spans="1:9" ht="21.95" customHeight="1" x14ac:dyDescent="0.2">
      <c r="A10" s="245"/>
      <c r="B10" s="245"/>
      <c r="C10" s="245"/>
      <c r="D10" s="245"/>
      <c r="E10" s="245"/>
      <c r="F10" s="245"/>
      <c r="G10" s="245"/>
      <c r="H10" s="245"/>
      <c r="I10" s="245"/>
    </row>
    <row r="11" spans="1:9" ht="21.95" customHeight="1" x14ac:dyDescent="0.2">
      <c r="A11" s="245"/>
      <c r="B11" s="245"/>
      <c r="C11" s="245"/>
      <c r="D11" s="245"/>
      <c r="E11" s="245"/>
      <c r="F11" s="245"/>
      <c r="G11" s="245"/>
      <c r="H11" s="245"/>
      <c r="I11" s="245"/>
    </row>
    <row r="12" spans="1:9" ht="21.95" customHeight="1" x14ac:dyDescent="0.2">
      <c r="A12" s="245"/>
      <c r="B12" s="245"/>
      <c r="C12" s="245"/>
      <c r="D12" s="245"/>
      <c r="E12" s="245"/>
      <c r="F12" s="245"/>
      <c r="G12" s="245"/>
      <c r="H12" s="245"/>
      <c r="I12" s="245"/>
    </row>
    <row r="13" spans="1:9" ht="21.95" customHeight="1" x14ac:dyDescent="0.2">
      <c r="A13" s="245"/>
      <c r="B13" s="245"/>
      <c r="C13" s="245"/>
      <c r="D13" s="245"/>
      <c r="E13" s="245"/>
      <c r="F13" s="245"/>
      <c r="G13" s="245"/>
      <c r="H13" s="245"/>
      <c r="I13" s="245"/>
    </row>
    <row r="14" spans="1:9" ht="21.95" customHeight="1" x14ac:dyDescent="0.2">
      <c r="A14" s="245"/>
      <c r="B14" s="245"/>
      <c r="C14" s="245"/>
      <c r="D14" s="245"/>
      <c r="E14" s="245"/>
      <c r="F14" s="245"/>
      <c r="G14" s="245"/>
      <c r="H14" s="245"/>
      <c r="I14" s="245"/>
    </row>
    <row r="15" spans="1:9" ht="21.95" customHeight="1" x14ac:dyDescent="0.2">
      <c r="A15" s="245"/>
      <c r="B15" s="245"/>
      <c r="C15" s="245"/>
      <c r="D15" s="245"/>
      <c r="E15" s="245"/>
      <c r="F15" s="245"/>
      <c r="G15" s="245"/>
      <c r="H15" s="245"/>
      <c r="I15" s="245"/>
    </row>
    <row r="16" spans="1:9" ht="21.95" customHeight="1" x14ac:dyDescent="0.2">
      <c r="A16" s="245"/>
      <c r="B16" s="245"/>
      <c r="C16" s="245"/>
      <c r="D16" s="245"/>
      <c r="E16" s="245"/>
      <c r="F16" s="245"/>
      <c r="G16" s="245"/>
      <c r="H16" s="245"/>
      <c r="I16" s="245"/>
    </row>
    <row r="17" spans="1:9" ht="21.95" customHeight="1" x14ac:dyDescent="0.2">
      <c r="A17" s="245"/>
      <c r="B17" s="245"/>
      <c r="C17" s="245"/>
      <c r="D17" s="245"/>
      <c r="E17" s="245"/>
      <c r="F17" s="245"/>
      <c r="G17" s="245"/>
      <c r="H17" s="245"/>
      <c r="I17" s="245"/>
    </row>
    <row r="18" spans="1:9" ht="21.95" customHeight="1" x14ac:dyDescent="0.2">
      <c r="A18" s="245"/>
      <c r="B18" s="245"/>
      <c r="C18" s="245"/>
      <c r="D18" s="245"/>
      <c r="E18" s="245"/>
      <c r="F18" s="245"/>
      <c r="G18" s="245"/>
      <c r="H18" s="245"/>
      <c r="I18" s="245"/>
    </row>
    <row r="19" spans="1:9" ht="21.95" customHeight="1" x14ac:dyDescent="0.2">
      <c r="A19" s="245"/>
      <c r="B19" s="245"/>
      <c r="C19" s="245"/>
      <c r="D19" s="245"/>
      <c r="E19" s="245"/>
      <c r="F19" s="245"/>
      <c r="G19" s="245"/>
      <c r="H19" s="245"/>
      <c r="I19" s="245"/>
    </row>
    <row r="20" spans="1:9" ht="21.95" customHeight="1" x14ac:dyDescent="0.2">
      <c r="A20" s="245"/>
      <c r="B20" s="245"/>
      <c r="C20" s="245"/>
      <c r="D20" s="245"/>
      <c r="E20" s="245"/>
      <c r="F20" s="245"/>
      <c r="G20" s="245"/>
      <c r="H20" s="245"/>
      <c r="I20" s="245"/>
    </row>
    <row r="21" spans="1:9" ht="21.95" customHeight="1" x14ac:dyDescent="0.2">
      <c r="A21" s="245"/>
      <c r="B21" s="245"/>
      <c r="C21" s="245"/>
      <c r="D21" s="245"/>
      <c r="E21" s="245"/>
      <c r="F21" s="245"/>
      <c r="G21" s="245"/>
      <c r="H21" s="245"/>
      <c r="I21" s="245"/>
    </row>
    <row r="22" spans="1:9" ht="21.95" customHeight="1" x14ac:dyDescent="0.2">
      <c r="A22" s="245"/>
      <c r="B22" s="245"/>
      <c r="C22" s="245"/>
      <c r="D22" s="245"/>
      <c r="E22" s="245"/>
      <c r="F22" s="245"/>
      <c r="G22" s="245"/>
      <c r="H22" s="245"/>
      <c r="I22" s="245"/>
    </row>
    <row r="23" spans="1:9" ht="21.95" customHeight="1" x14ac:dyDescent="0.2">
      <c r="A23" s="245"/>
      <c r="B23" s="245"/>
      <c r="C23" s="245"/>
      <c r="D23" s="245"/>
      <c r="E23" s="245"/>
      <c r="F23" s="245"/>
      <c r="G23" s="245"/>
      <c r="H23" s="245"/>
      <c r="I23" s="245"/>
    </row>
    <row r="24" spans="1:9" ht="21.95" customHeight="1" x14ac:dyDescent="0.2">
      <c r="A24" s="245"/>
      <c r="B24" s="245"/>
      <c r="C24" s="245"/>
      <c r="D24" s="245"/>
      <c r="E24" s="245"/>
      <c r="F24" s="245"/>
      <c r="G24" s="245"/>
      <c r="H24" s="245"/>
      <c r="I24" s="245"/>
    </row>
    <row r="25" spans="1:9" ht="21.95" customHeight="1" x14ac:dyDescent="0.2">
      <c r="A25" s="245"/>
      <c r="B25" s="245"/>
      <c r="C25" s="245"/>
      <c r="D25" s="245"/>
      <c r="E25" s="245"/>
      <c r="F25" s="245"/>
      <c r="G25" s="245"/>
      <c r="H25" s="245"/>
      <c r="I25" s="245"/>
    </row>
    <row r="26" spans="1:9" ht="21.95" customHeight="1" x14ac:dyDescent="0.2">
      <c r="A26" s="245"/>
      <c r="B26" s="245"/>
      <c r="C26" s="245"/>
      <c r="D26" s="245"/>
      <c r="E26" s="245"/>
      <c r="F26" s="245"/>
      <c r="G26" s="245"/>
      <c r="H26" s="245"/>
      <c r="I26" s="245"/>
    </row>
    <row r="27" spans="1:9" ht="21.95" customHeight="1" x14ac:dyDescent="0.2">
      <c r="A27" s="245"/>
      <c r="B27" s="245"/>
      <c r="C27" s="245"/>
      <c r="D27" s="245"/>
      <c r="E27" s="245"/>
      <c r="F27" s="245"/>
      <c r="G27" s="245"/>
      <c r="H27" s="245"/>
      <c r="I27" s="245"/>
    </row>
    <row r="28" spans="1:9" ht="21.95" customHeight="1" x14ac:dyDescent="0.2">
      <c r="A28" s="245"/>
      <c r="B28" s="245"/>
      <c r="C28" s="245"/>
      <c r="D28" s="245"/>
      <c r="E28" s="245"/>
      <c r="F28" s="245"/>
      <c r="G28" s="245"/>
      <c r="H28" s="245"/>
      <c r="I28" s="245"/>
    </row>
    <row r="29" spans="1:9" ht="21.95" customHeight="1" x14ac:dyDescent="0.2">
      <c r="A29" s="245"/>
      <c r="B29" s="245"/>
      <c r="C29" s="245"/>
      <c r="D29" s="245"/>
      <c r="E29" s="245"/>
      <c r="F29" s="245"/>
      <c r="G29" s="245"/>
      <c r="H29" s="245"/>
      <c r="I29" s="245"/>
    </row>
    <row r="30" spans="1:9" ht="21.95" customHeight="1" x14ac:dyDescent="0.2">
      <c r="A30" s="245"/>
      <c r="B30" s="245"/>
      <c r="C30" s="245"/>
      <c r="D30" s="245"/>
      <c r="E30" s="245"/>
      <c r="F30" s="245"/>
      <c r="G30" s="245"/>
      <c r="H30" s="245"/>
      <c r="I30" s="245"/>
    </row>
    <row r="31" spans="1:9" ht="21.95" customHeight="1" x14ac:dyDescent="0.2">
      <c r="A31" s="245"/>
      <c r="B31" s="245"/>
      <c r="C31" s="245"/>
      <c r="D31" s="245"/>
      <c r="E31" s="245"/>
      <c r="F31" s="245"/>
      <c r="G31" s="245"/>
      <c r="H31" s="245"/>
      <c r="I31" s="245"/>
    </row>
    <row r="32" spans="1:9" ht="21.95" customHeight="1" x14ac:dyDescent="0.2">
      <c r="A32" s="245"/>
      <c r="B32" s="245"/>
      <c r="C32" s="245"/>
      <c r="D32" s="245"/>
      <c r="E32" s="245"/>
      <c r="F32" s="245"/>
      <c r="G32" s="245"/>
      <c r="H32" s="245"/>
      <c r="I32" s="245"/>
    </row>
    <row r="33" spans="1:9" ht="21.95" customHeight="1" x14ac:dyDescent="0.2">
      <c r="A33" s="245"/>
      <c r="B33" s="245"/>
      <c r="C33" s="245"/>
      <c r="D33" s="245"/>
      <c r="E33" s="245"/>
      <c r="F33" s="245"/>
      <c r="G33" s="245"/>
      <c r="H33" s="245"/>
      <c r="I33" s="245"/>
    </row>
    <row r="34" spans="1:9" ht="21.95" customHeight="1" x14ac:dyDescent="0.2">
      <c r="A34" s="245"/>
      <c r="B34" s="245"/>
      <c r="C34" s="245"/>
      <c r="D34" s="245"/>
      <c r="E34" s="245"/>
      <c r="F34" s="245"/>
      <c r="G34" s="245"/>
      <c r="H34" s="245"/>
      <c r="I34" s="245"/>
    </row>
    <row r="35" spans="1:9" ht="21.95" customHeight="1" x14ac:dyDescent="0.2">
      <c r="A35" s="245"/>
      <c r="B35" s="245"/>
      <c r="C35" s="245"/>
      <c r="D35" s="245"/>
      <c r="E35" s="245"/>
      <c r="F35" s="245"/>
      <c r="G35" s="245"/>
      <c r="H35" s="245"/>
      <c r="I35" s="245"/>
    </row>
    <row r="36" spans="1:9" ht="21.95" customHeight="1" x14ac:dyDescent="0.2">
      <c r="A36" s="245"/>
      <c r="B36" s="245"/>
      <c r="C36" s="245"/>
      <c r="D36" s="245"/>
      <c r="E36" s="245"/>
      <c r="F36" s="245"/>
      <c r="G36" s="245"/>
      <c r="H36" s="245"/>
      <c r="I36" s="245"/>
    </row>
    <row r="37" spans="1:9" ht="21.95" customHeight="1" x14ac:dyDescent="0.2">
      <c r="A37" s="245"/>
      <c r="B37" s="245"/>
      <c r="C37" s="245"/>
      <c r="D37" s="245"/>
      <c r="E37" s="245"/>
      <c r="F37" s="245"/>
      <c r="G37" s="245"/>
      <c r="H37" s="245"/>
      <c r="I37" s="245"/>
    </row>
    <row r="38" spans="1:9" ht="21.95" customHeight="1" x14ac:dyDescent="0.2">
      <c r="A38" s="245"/>
      <c r="B38" s="245"/>
      <c r="C38" s="245"/>
      <c r="D38" s="245"/>
      <c r="E38" s="245"/>
      <c r="F38" s="245"/>
      <c r="G38" s="245"/>
      <c r="H38" s="245"/>
      <c r="I38" s="245"/>
    </row>
    <row r="39" spans="1:9" ht="21.95" customHeight="1" x14ac:dyDescent="0.2">
      <c r="A39" s="245"/>
      <c r="B39" s="245"/>
      <c r="C39" s="245"/>
      <c r="D39" s="245"/>
      <c r="E39" s="245"/>
      <c r="F39" s="245"/>
      <c r="G39" s="245"/>
      <c r="H39" s="245"/>
      <c r="I39" s="245"/>
    </row>
    <row r="40" spans="1:9" ht="21.95" customHeight="1" x14ac:dyDescent="0.2">
      <c r="A40" s="245"/>
      <c r="B40" s="245"/>
      <c r="C40" s="245"/>
      <c r="D40" s="245"/>
      <c r="E40" s="245"/>
      <c r="F40" s="245"/>
      <c r="G40" s="245"/>
      <c r="H40" s="245"/>
      <c r="I40" s="245"/>
    </row>
    <row r="43" spans="1:9" ht="25.5" x14ac:dyDescent="0.2">
      <c r="A43" s="103" t="s">
        <v>290</v>
      </c>
      <c r="B43" s="104" t="s">
        <v>291</v>
      </c>
      <c r="C43" s="105" t="s">
        <v>292</v>
      </c>
      <c r="D43" s="104" t="s">
        <v>291</v>
      </c>
    </row>
    <row r="44" spans="1:9" x14ac:dyDescent="0.2">
      <c r="A44" s="106" t="s">
        <v>293</v>
      </c>
      <c r="B44" s="107">
        <v>1830</v>
      </c>
      <c r="C44" s="108" t="s">
        <v>293</v>
      </c>
      <c r="D44" s="107">
        <v>1794</v>
      </c>
    </row>
    <row r="45" spans="1:9" x14ac:dyDescent="0.2">
      <c r="A45" s="106"/>
      <c r="B45" s="109"/>
      <c r="C45" s="108" t="s">
        <v>294</v>
      </c>
      <c r="D45" s="109">
        <v>36</v>
      </c>
    </row>
    <row r="46" spans="1:9" x14ac:dyDescent="0.2">
      <c r="A46" s="110" t="s">
        <v>295</v>
      </c>
      <c r="B46" s="111">
        <v>1270</v>
      </c>
      <c r="C46" s="112" t="s">
        <v>296</v>
      </c>
      <c r="D46" s="113">
        <v>99</v>
      </c>
    </row>
    <row r="47" spans="1:9" x14ac:dyDescent="0.2">
      <c r="A47" s="106"/>
      <c r="B47" s="109"/>
      <c r="C47" s="108" t="s">
        <v>297</v>
      </c>
      <c r="D47" s="107">
        <v>801</v>
      </c>
    </row>
    <row r="48" spans="1:9" x14ac:dyDescent="0.2">
      <c r="A48" s="106"/>
      <c r="B48" s="109"/>
      <c r="C48" s="108" t="s">
        <v>298</v>
      </c>
      <c r="D48" s="127" t="s">
        <v>329</v>
      </c>
    </row>
    <row r="49" spans="1:4" x14ac:dyDescent="0.2">
      <c r="A49" s="106"/>
      <c r="B49" s="109"/>
      <c r="C49" s="108" t="s">
        <v>299</v>
      </c>
      <c r="D49" s="107">
        <v>378</v>
      </c>
    </row>
    <row r="50" spans="1:4" x14ac:dyDescent="0.2">
      <c r="A50" s="106"/>
      <c r="B50" s="109"/>
      <c r="C50" s="108" t="s">
        <v>300</v>
      </c>
      <c r="D50" s="109">
        <v>28</v>
      </c>
    </row>
    <row r="51" spans="1:4" x14ac:dyDescent="0.2">
      <c r="A51" s="114"/>
      <c r="B51" s="115"/>
      <c r="C51" s="116" t="s">
        <v>301</v>
      </c>
      <c r="D51" s="115">
        <v>-36</v>
      </c>
    </row>
    <row r="52" spans="1:4" ht="25.5" x14ac:dyDescent="0.2">
      <c r="A52" s="117" t="s">
        <v>302</v>
      </c>
      <c r="B52" s="104" t="s">
        <v>291</v>
      </c>
      <c r="C52" s="118" t="s">
        <v>303</v>
      </c>
      <c r="D52" s="104" t="s">
        <v>291</v>
      </c>
    </row>
    <row r="53" spans="1:4" x14ac:dyDescent="0.2">
      <c r="A53" s="110" t="s">
        <v>304</v>
      </c>
      <c r="B53" s="111">
        <v>1146</v>
      </c>
      <c r="C53" s="112" t="s">
        <v>305</v>
      </c>
      <c r="D53" s="111">
        <v>2674</v>
      </c>
    </row>
    <row r="54" spans="1:4" x14ac:dyDescent="0.2">
      <c r="A54" s="106" t="s">
        <v>306</v>
      </c>
      <c r="B54" s="107">
        <v>3070</v>
      </c>
      <c r="C54" s="108" t="s">
        <v>307</v>
      </c>
      <c r="D54" s="109">
        <v>706</v>
      </c>
    </row>
    <row r="55" spans="1:4" x14ac:dyDescent="0.2">
      <c r="A55" s="106"/>
      <c r="B55" s="109"/>
      <c r="C55" s="108" t="s">
        <v>308</v>
      </c>
      <c r="D55" s="109">
        <v>191</v>
      </c>
    </row>
    <row r="56" spans="1:4" x14ac:dyDescent="0.2">
      <c r="A56" s="125"/>
      <c r="B56" s="109"/>
      <c r="C56" s="125" t="s">
        <v>309</v>
      </c>
      <c r="D56" s="109">
        <v>637</v>
      </c>
    </row>
    <row r="57" spans="1:4" x14ac:dyDescent="0.2">
      <c r="A57" s="106"/>
      <c r="B57" s="109"/>
      <c r="C57" s="125" t="s">
        <v>327</v>
      </c>
      <c r="D57" s="109">
        <v>9</v>
      </c>
    </row>
    <row r="58" spans="1:4" x14ac:dyDescent="0.2">
      <c r="A58" s="106"/>
      <c r="B58" s="115"/>
      <c r="C58" s="125" t="s">
        <v>323</v>
      </c>
      <c r="D58" s="115">
        <v>-1</v>
      </c>
    </row>
    <row r="59" spans="1:4" x14ac:dyDescent="0.2">
      <c r="A59" s="110" t="s">
        <v>310</v>
      </c>
      <c r="B59" s="111">
        <v>1681</v>
      </c>
      <c r="C59" s="112" t="s">
        <v>328</v>
      </c>
      <c r="D59" s="111">
        <v>2148</v>
      </c>
    </row>
    <row r="60" spans="1:4" x14ac:dyDescent="0.2">
      <c r="A60" s="106" t="s">
        <v>311</v>
      </c>
      <c r="B60" s="109">
        <v>250</v>
      </c>
      <c r="C60" s="108"/>
      <c r="D60" s="109"/>
    </row>
    <row r="61" spans="1:4" x14ac:dyDescent="0.2">
      <c r="A61" s="114" t="s">
        <v>312</v>
      </c>
      <c r="B61" s="115">
        <v>217</v>
      </c>
      <c r="C61" s="116"/>
      <c r="D61" s="115"/>
    </row>
    <row r="62" spans="1:4" x14ac:dyDescent="0.2">
      <c r="A62" s="110" t="s">
        <v>313</v>
      </c>
      <c r="B62" s="111">
        <v>1874</v>
      </c>
      <c r="C62" s="112" t="s">
        <v>314</v>
      </c>
      <c r="D62" s="111">
        <v>1880</v>
      </c>
    </row>
    <row r="63" spans="1:4" x14ac:dyDescent="0.2">
      <c r="A63" s="114" t="s">
        <v>315</v>
      </c>
      <c r="B63" s="115">
        <v>6</v>
      </c>
      <c r="C63" s="125" t="s">
        <v>323</v>
      </c>
      <c r="D63" s="126" t="s">
        <v>329</v>
      </c>
    </row>
    <row r="64" spans="1:4" x14ac:dyDescent="0.2">
      <c r="A64" s="110" t="s">
        <v>316</v>
      </c>
      <c r="B64" s="111">
        <v>1345</v>
      </c>
      <c r="C64" s="112" t="s">
        <v>317</v>
      </c>
      <c r="D64" s="113">
        <v>446</v>
      </c>
    </row>
    <row r="65" spans="1:4" x14ac:dyDescent="0.2">
      <c r="A65" s="106" t="s">
        <v>318</v>
      </c>
      <c r="B65" s="109">
        <v>603</v>
      </c>
      <c r="C65" s="108" t="s">
        <v>319</v>
      </c>
      <c r="D65" s="109">
        <v>339</v>
      </c>
    </row>
    <row r="66" spans="1:4" x14ac:dyDescent="0.2">
      <c r="A66" s="106"/>
      <c r="B66" s="109"/>
      <c r="C66" s="119" t="s">
        <v>320</v>
      </c>
      <c r="D66" s="127" t="s">
        <v>329</v>
      </c>
    </row>
    <row r="67" spans="1:4" x14ac:dyDescent="0.2">
      <c r="A67" s="106"/>
      <c r="B67" s="109"/>
      <c r="C67" s="108" t="s">
        <v>321</v>
      </c>
      <c r="D67" s="109">
        <v>314</v>
      </c>
    </row>
    <row r="68" spans="1:4" x14ac:dyDescent="0.2">
      <c r="A68" s="106"/>
      <c r="B68" s="106"/>
      <c r="C68" s="109" t="s">
        <v>322</v>
      </c>
      <c r="D68" s="120">
        <v>849</v>
      </c>
    </row>
    <row r="69" spans="1:4" x14ac:dyDescent="0.2">
      <c r="A69" s="114"/>
      <c r="B69" s="115"/>
      <c r="C69" s="121" t="s">
        <v>323</v>
      </c>
      <c r="D69" s="128" t="s">
        <v>329</v>
      </c>
    </row>
    <row r="70" spans="1:4" x14ac:dyDescent="0.2">
      <c r="A70" s="122" t="s">
        <v>324</v>
      </c>
      <c r="B70" s="129">
        <v>3339</v>
      </c>
      <c r="C70" s="124" t="s">
        <v>325</v>
      </c>
      <c r="D70" s="123">
        <v>3339</v>
      </c>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2021-10-07T12:25:03Z</cp:lastPrinted>
  <dcterms:created xsi:type="dcterms:W3CDTF">2008-10-17T11:51:54Z</dcterms:created>
  <dcterms:modified xsi:type="dcterms:W3CDTF">2022-04-20T07:37:22Z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