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2-24 Financijski izvještaji 4Q 2024\xls\"/>
    </mc:Choice>
  </mc:AlternateContent>
  <xr:revisionPtr revIDLastSave="0" documentId="13_ncr:1_{8B9205D1-0011-4A47-B3E4-6F031D840E87}" xr6:coauthVersionLast="47" xr6:coauthVersionMax="47" xr10:uidLastSave="{00000000-0000-0000-0000-000000000000}"/>
  <workbookProtection workbookPassword="CA29" lockStructure="1"/>
  <bookViews>
    <workbookView xWindow="-120" yWindow="-120" windowWidth="38640" windowHeight="2112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 name="_xlnm.Print_Area" localSheetId="2">RDG!$A$1:$K$64</definedName>
  </definedNames>
  <calcPr calcId="191029"/>
</workbook>
</file>

<file path=xl/calcChain.xml><?xml version="1.0" encoding="utf-8"?>
<calcChain xmlns="http://schemas.openxmlformats.org/spreadsheetml/2006/main">
  <c r="H26" i="22" l="1"/>
  <c r="I26" i="22"/>
  <c r="H22" i="22"/>
  <c r="I22" i="22"/>
  <c r="H13" i="22"/>
  <c r="I13" i="22"/>
  <c r="H9" i="22"/>
  <c r="I9" i="22"/>
  <c r="H9" i="19"/>
  <c r="H31" i="22" l="1"/>
  <c r="I18" i="22"/>
  <c r="I31" i="22"/>
  <c r="H18" i="22"/>
  <c r="I59" i="19" l="1"/>
  <c r="J59" i="19"/>
  <c r="K59" i="19"/>
  <c r="H59" i="19"/>
  <c r="M28" i="22" l="1"/>
  <c r="C26" i="22"/>
  <c r="C22" i="22"/>
  <c r="C13" i="22"/>
  <c r="C9" i="22"/>
  <c r="H49" i="21"/>
  <c r="H45" i="21"/>
  <c r="H39" i="21"/>
  <c r="H31" i="21"/>
  <c r="H34" i="21" s="1"/>
  <c r="H25" i="21"/>
  <c r="H28" i="21" s="1"/>
  <c r="I19" i="21"/>
  <c r="H12" i="21"/>
  <c r="H43" i="20"/>
  <c r="H32" i="20"/>
  <c r="H28" i="20"/>
  <c r="H21" i="20"/>
  <c r="H15" i="20"/>
  <c r="C18" i="22" l="1"/>
  <c r="C31" i="22"/>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G18" i="22" s="1"/>
  <c r="J13" i="22"/>
  <c r="K13" i="22"/>
  <c r="L13" i="22"/>
  <c r="M14" i="22"/>
  <c r="M30" i="22"/>
  <c r="M27" i="22"/>
  <c r="L26" i="22"/>
  <c r="J26" i="22"/>
  <c r="G26" i="22"/>
  <c r="E26" i="22"/>
  <c r="D26" i="22"/>
  <c r="M25" i="22"/>
  <c r="L22" i="22"/>
  <c r="K22" i="22"/>
  <c r="J22" i="22"/>
  <c r="G22" i="22"/>
  <c r="F22" i="22"/>
  <c r="E22" i="22"/>
  <c r="D22" i="22"/>
  <c r="M21" i="22"/>
  <c r="M20" i="22"/>
  <c r="M19" i="22"/>
  <c r="M17" i="22"/>
  <c r="M16" i="22"/>
  <c r="M15" i="22"/>
  <c r="I49" i="21"/>
  <c r="I45" i="21"/>
  <c r="I39" i="21"/>
  <c r="I31" i="21"/>
  <c r="I34" i="21" s="1"/>
  <c r="I25" i="21"/>
  <c r="I28" i="21" s="1"/>
  <c r="H19" i="21"/>
  <c r="I12" i="21"/>
  <c r="I41" i="19"/>
  <c r="I34" i="19"/>
  <c r="I23" i="19"/>
  <c r="I20" i="19"/>
  <c r="I15" i="19"/>
  <c r="I9" i="19"/>
  <c r="I64" i="18"/>
  <c r="E18" i="22" l="1"/>
  <c r="J18" i="22"/>
  <c r="M22" i="22"/>
  <c r="G31" i="22"/>
  <c r="L18" i="22"/>
  <c r="D18" i="22"/>
  <c r="K18" i="22"/>
  <c r="M9" i="22"/>
  <c r="F18" i="22"/>
  <c r="M13" i="22"/>
  <c r="L31" i="22"/>
  <c r="D31" i="22"/>
  <c r="E31" i="22"/>
  <c r="H50" i="19"/>
  <c r="H52" i="19" s="1"/>
  <c r="H60" i="19" s="1"/>
  <c r="I19" i="19"/>
  <c r="I48" i="19" s="1"/>
  <c r="I8" i="19"/>
  <c r="I47" i="19" s="1"/>
  <c r="M18" i="22" l="1"/>
  <c r="I50" i="19"/>
  <c r="I52" i="19" s="1"/>
  <c r="I60" i="19" s="1"/>
  <c r="H37" i="20" l="1"/>
  <c r="H47" i="20" l="1"/>
  <c r="M29" i="22" l="1"/>
  <c r="J31" i="22"/>
  <c r="H16" i="18" l="1"/>
  <c r="H22" i="18"/>
  <c r="H28" i="18"/>
  <c r="H51" i="18" l="1"/>
  <c r="H10" i="18"/>
  <c r="H8" i="18" s="1"/>
  <c r="H34" i="18" s="1"/>
  <c r="H21" i="18"/>
  <c r="H40" i="18"/>
  <c r="I51" i="18" l="1"/>
  <c r="H37" i="18"/>
  <c r="H61" i="18" s="1"/>
  <c r="J41" i="19" l="1"/>
  <c r="I22" i="18"/>
  <c r="I40" i="18"/>
  <c r="J15" i="19"/>
  <c r="J34" i="19"/>
  <c r="I28" i="18"/>
  <c r="I16" i="18"/>
  <c r="K41" i="19"/>
  <c r="K20" i="19"/>
  <c r="K9" i="19"/>
  <c r="I10" i="18"/>
  <c r="I8" i="18" s="1"/>
  <c r="J23" i="19" l="1"/>
  <c r="J9" i="19"/>
  <c r="J8" i="19" s="1"/>
  <c r="J47" i="19" s="1"/>
  <c r="I21" i="18"/>
  <c r="I34" i="18" s="1"/>
  <c r="K34" i="19"/>
  <c r="K15" i="19"/>
  <c r="K8" i="19" s="1"/>
  <c r="K47" i="19" s="1"/>
  <c r="K50" i="19" s="1"/>
  <c r="K52" i="19" s="1"/>
  <c r="K60" i="19" s="1"/>
  <c r="K23" i="19"/>
  <c r="K19" i="19" s="1"/>
  <c r="K48" i="19" s="1"/>
  <c r="J20" i="19"/>
  <c r="J19" i="19" s="1"/>
  <c r="J48" i="19" s="1"/>
  <c r="F26" i="22" l="1"/>
  <c r="M24" i="22"/>
  <c r="J50" i="19"/>
  <c r="J52" i="19" s="1"/>
  <c r="J60" i="19" s="1"/>
  <c r="I32" i="20" l="1"/>
  <c r="F31" i="22"/>
  <c r="I37" i="18" l="1"/>
  <c r="K26" i="22" l="1"/>
  <c r="M23" i="22"/>
  <c r="I61" i="18"/>
  <c r="K31" i="22" l="1"/>
  <c r="M31" i="22" s="1"/>
  <c r="M26" i="22"/>
  <c r="I43" i="20"/>
  <c r="I15" i="20" l="1"/>
  <c r="I28" i="20" l="1"/>
  <c r="I21" i="20" l="1"/>
  <c r="I47" i="20" l="1"/>
</calcChain>
</file>

<file path=xl/sharedStrings.xml><?xml version="1.0" encoding="utf-8"?>
<sst xmlns="http://schemas.openxmlformats.org/spreadsheetml/2006/main" count="493" uniqueCount="399">
  <si>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</si>
  <si>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</si>
  <si>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</si>
  <si>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</si>
  <si>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</si>
  <si>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</si>
  <si>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</si>
  <si>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</si>
  <si>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</si>
  <si>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</si>
  <si>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</si>
  <si>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</si>
  <si>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</si>
  <si>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</si>
  <si>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</si>
  <si>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</si>
  <si>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</si>
  <si>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</si>
  <si>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</si>
  <si>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</si>
  <si>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</si>
  <si>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</si>
  <si>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</si>
  <si>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</si>
  <si>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</si>
  <si>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</si>
  <si>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</si>
  <si>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</si>
  <si>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</si>
  <si>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</si>
  <si>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</si>
  <si>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</si>
  <si>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</si>
  <si>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</si>
  <si>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</si>
  <si>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</si>
  <si>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</si>
  <si>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</si>
  <si>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</si>
  <si>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</si>
  <si>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</si>
  <si>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</si>
  <si>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</si>
  <si>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</si>
  <si>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</si>
  <si>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</si>
  <si>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</si>
  <si>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</si>
  <si>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</si>
  <si>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</si>
  <si>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</si>
  <si>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</si>
  <si>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</si>
  <si>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</si>
  <si>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</si>
  <si>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</si>
  <si>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</si>
  <si>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</si>
  <si>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</si>
  <si>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</si>
  <si>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</si>
  <si>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</si>
  <si>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</si>
  <si>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</si>
  <si>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</si>
  <si>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</si>
  <si>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</si>
  <si>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</si>
  <si>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</si>
  <si>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</si>
  <si>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</si>
  <si>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</si>
  <si>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</si>
  <si>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</si>
  <si>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</si>
  <si>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</si>
  <si>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</si>
  <si>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</si>
  <si>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</si>
  <si>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</si>
  <si>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</si>
  <si>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</si>
  <si>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</si>
  <si>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</si>
  <si>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</si>
  <si>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</si>
  <si>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</si>
  <si>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</si>
  <si>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</si>
  <si>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</si>
  <si>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</si>
  <si>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</si>
  <si>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</si>
  <si>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</si>
  <si>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</si>
  <si>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</si>
  <si>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</si>
  <si>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</si>
  <si>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</si>
  <si>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</si>
  <si>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</si>
  <si>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</si>
  <si>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</si>
  <si>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</si>
  <si>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</si>
  <si>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</si>
  <si>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</si>
  <si>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</si>
  <si>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</si>
  <si>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</si>
  <si>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</si>
  <si>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</si>
  <si>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</si>
  <si>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</si>
  <si>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</si>
  <si>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</si>
  <si>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</si>
  <si>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</si>
  <si>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</si>
  <si>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</si>
  <si>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</si>
  <si>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</si>
  <si>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</si>
  <si>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</si>
  <si>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</si>
  <si>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</si>
  <si>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</si>
  <si>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</si>
  <si>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</si>
  <si>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</si>
  <si>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</si>
  <si>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</si>
  <si>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</si>
  <si>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</si>
  <si>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</si>
  <si>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</si>
  <si>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</si>
  <si>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</si>
  <si>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</si>
  <si>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</si>
  <si>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</si>
  <si>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</si>
  <si>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</si>
  <si>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</si>
  <si>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</si>
  <si>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</si>
  <si>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</si>
  <si>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</si>
  <si>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</si>
  <si>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</si>
  <si>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</si>
  <si>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</si>
  <si>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</si>
  <si>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</si>
  <si>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</si>
  <si>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</si>
  <si>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</si>
  <si>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</si>
  <si>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</si>
  <si>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</si>
  <si>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</si>
  <si>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</si>
  <si>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</si>
  <si>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</si>
  <si>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</si>
  <si>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</si>
  <si>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</si>
  <si>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</si>
  <si>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</si>
  <si>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</si>
  <si>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</si>
  <si>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</si>
  <si>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</si>
  <si>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</si>
  <si>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</si>
  <si>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</si>
  <si>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</si>
  <si>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</si>
  <si>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</si>
  <si>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</si>
  <si>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</si>
  <si>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</si>
  <si>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</si>
  <si>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</si>
  <si>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</si>
  <si>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</si>
  <si>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</si>
  <si>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</si>
  <si>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</si>
  <si>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</si>
  <si>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</si>
  <si>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</si>
  <si>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</si>
  <si>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</si>
  <si>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</si>
  <si>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</si>
  <si>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</si>
  <si>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</si>
  <si>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</si>
  <si>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</si>
  <si>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</si>
  <si>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</si>
  <si>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</si>
  <si>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</si>
  <si>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</si>
  <si>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</si>
  <si>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</si>
  <si>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</si>
  <si>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</si>
  <si>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</si>
  <si>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</si>
  <si>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</si>
  <si>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</si>
  <si>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</si>
  <si>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</si>
  <si>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</si>
  <si>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</si>
  <si>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</si>
  <si>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</si>
  <si>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</si>
  <si>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</si>
  <si>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</si>
  <si>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</si>
  <si>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</si>
  <si>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</si>
  <si>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</si>
  <si>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</si>
  <si>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</si>
  <si>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</si>
  <si>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</si>
  <si>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</si>
  <si>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</si>
  <si>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</si>
  <si>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</si>
  <si>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</si>
  <si>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</si>
  <si>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</si>
  <si>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</si>
  <si>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</si>
  <si>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</si>
  <si>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</si>
  <si>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</si>
  <si>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</si>
  <si>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</si>
  <si>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</si>
  <si>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</si>
  <si>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</si>
  <si>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</si>
  <si>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</si>
  <si>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</si>
  <si>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</si>
  <si>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</si>
  <si>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</si>
  <si>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</si>
  <si>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</si>
  <si>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</si>
  <si>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</si>
  <si>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</si>
  <si>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</si>
  <si>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</si>
  <si>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</si>
  <si>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</si>
  <si>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</si>
  <si>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</si>
  <si>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</si>
  <si>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</si>
  <si>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</si>
  <si>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</si>
  <si>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</si>
  <si>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</si>
  <si>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</si>
  <si>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</si>
  <si>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</si>
  <si>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</si>
  <si>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</si>
  <si>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</si>
  <si>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</si>
  <si>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</si>
  <si>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</si>
  <si>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</si>
  <si>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</si>
  <si>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</si>
  <si>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</si>
  <si>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</si>
  <si>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</si>
  <si>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</si>
  <si>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</si>
  <si>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31.12.2024</t>
  </si>
  <si>
    <t>u razdoblju 1.1. do 31.12.2024</t>
  </si>
  <si>
    <t>BILJEŠKE UZ FINANCIJSKE IZVJEŠTAJE - TFI
(koji se sastavljaju za tromjesečna razdoblja)
Naziv izdavatelja:   Zagrebačka burza d.d.
OIB:   84368186611
Izvještajno razdoblje: 1.1.2024.-31.12.2024.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broj 2 uz odvojene financijske izvještaje objavljenoj u Godišnjem izvješću o stanju Društva i poslovanju u 2023. godini koje je raspoloživo na internet stranici www.zse.hr (dalje u tekstu: Godišnje izvješće Društva).
Značajne računovodstvene politike
Prilikom sastavljanja ovih financijskih izvještaja za izvještajno razdoblje primjenjuju se računovodstvene politike koje su objavljene u odvojenim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31.12.2024.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prosinca 2024. godine niti ima dano uspostavljeno jamstvo.
4.	Iznos predujmova i odobrenih kredita članovima administrativnih, upravljačkih i nadzornih tijela
Društvo nije davalo predujmove niti odobravalo kredite članovima administrativnih, upravljačkih i nadzornih tijela tijekom 2024.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2024.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1.1.2024.	Povećanje	Smanjenje	31.12.2024.
	eur'000	eur'000	eur'000	eur'000
Odgođena porezna imovina	13	-	-	13
Odgođene porezne obveze	(20)	-	-	(20)
	(7)	-	-	(7)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Tijekom perioda Društvo je povećalo temeljni ulog u društvu Adria Digital Exchange d.o.o. na 51.600 EUR te je konvertiralo potraživanja u iznosu od 31.124 EUR u kapitalne rezerve društva Funderbeam South-East Europe d.o.o. Osim toga u izvještajnom razdoblju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</si>
  <si>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</si>
  <si>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</si>
  <si>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</si>
  <si>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</si>
  <si>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</si>
  <si>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</si>
  <si>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</si>
  <si>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</si>
  <si>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</si>
  <si>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</si>
  <si>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</si>
  <si>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</si>
  <si>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</si>
  <si>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</si>
  <si>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</si>
  <si>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</si>
  <si>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</si>
  <si>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</si>
  <si>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</si>
  <si>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</si>
  <si>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</si>
  <si>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</si>
  <si>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</si>
  <si>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Odgođena porezna imovina</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</si>
  <si>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</si>
  <si>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</si>
  <si>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</si>
  <si>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</si>
  <si>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</si>
  <si>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</si>
  <si>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</si>
  <si>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</si>
  <si>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</si>
  <si>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</si>
  <si>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</si>
  <si>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</si>
  <si>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</si>
  <si>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</si>
  <si>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</si>
  <si>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</si>
  <si>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</si>
  <si>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</si>
  <si>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</si>
  <si>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</si>
  <si>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</si>
  <si>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</si>
  <si>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</si>
  <si>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</si>
  <si>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</si>
  <si>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</si>
  <si>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</si>
  <si>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</si>
  <si>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</si>
  <si>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</si>
  <si>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</si>
  <si>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</si>
  <si>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</si>
  <si>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</si>
  <si>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</si>
  <si>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</si>
  <si>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</si>
  <si>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</si>
  <si>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</si>
  <si>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</si>
  <si>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</si>
  <si>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</si>
  <si>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</si>
  <si>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</si>
  <si>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</si>
  <si>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</si>
  <si>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Usporedba TFI bilance i bilance pripremljene u skladu s Međunarodnim standardima financijskog izvještavanja</t>
  </si>
  <si>
    <t>Usporedba TFI računa dobiti i gubitka i izvještaja o ostaloj sveobuhvatnoj dobiti pripremljenog u skladu s Međunarodnim standardima financijskog izvještavanja</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</si>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</sst>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2">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0" fontId="12" fillId="0" borderId="17" xfId="0" applyFont="1" applyBorder="1" applyAlignment="1">
      <alignmen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22" fillId="0" borderId="18" xfId="0" applyFont="1" applyBorder="1" applyAlignment="1">
      <alignment horizontal="center" vertical="center"/>
    </xf>
    <xf numFmtId="0" fontId="30" fillId="0" borderId="19" xfId="0" applyFont="1" applyBorder="1" applyAlignment="1">
      <alignment vertical="center" wrapText="1"/>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0" borderId="0" xfId="0" applyFont="1" applyAlignment="1">
      <alignment vertical="center"/>
    </xf>
    <xf numFmtId="3" fontId="29" fillId="0" borderId="0" xfId="0" applyNumberFormat="1" applyFont="1" applyAlignment="1">
      <alignment horizontal="right" vertical="center"/>
    </xf>
    <xf numFmtId="0" fontId="30" fillId="0" borderId="18" xfId="0" applyFont="1" applyBorder="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0" fontId="29" fillId="0" borderId="17" xfId="0" applyFont="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vertical="center"/>
    </xf>
    <xf numFmtId="0" fontId="12" fillId="15" borderId="0" xfId="0" applyFont="1" applyFill="1"/>
    <xf numFmtId="0" fontId="30" fillId="15" borderId="17" xfId="0" applyFont="1" applyFill="1" applyBorder="1" applyAlignment="1">
      <alignment horizontal="right" vertical="center"/>
    </xf>
    <xf numFmtId="0" fontId="12" fillId="0" borderId="17" xfId="0" applyFont="1" applyBorder="1"/>
    <xf numFmtId="0" fontId="29" fillId="15" borderId="17" xfId="0" applyFont="1" applyFill="1" applyBorder="1" applyAlignment="1">
      <alignment horizontal="right" vertical="center"/>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9" fillId="0" borderId="19" xfId="0" applyFont="1" applyBorder="1" applyAlignment="1">
      <alignment vertical="center"/>
    </xf>
    <xf numFmtId="0" fontId="29" fillId="0" borderId="17" xfId="0" applyFont="1" applyBorder="1" applyAlignment="1">
      <alignment vertical="center"/>
    </xf>
    <xf numFmtId="0" fontId="29" fillId="0" borderId="18" xfId="0" applyFont="1" applyBorder="1" applyAlignment="1">
      <alignment vertical="center"/>
    </xf>
    <xf numFmtId="0" fontId="29" fillId="0" borderId="0" xfId="0" applyFont="1" applyAlignment="1">
      <alignment vertical="center"/>
    </xf>
    <xf numFmtId="0" fontId="2" fillId="0" borderId="0" xfId="0" applyFont="1" applyAlignment="1">
      <alignment horizontal="center"/>
    </xf>
    <xf numFmtId="0" fontId="0" fillId="0" borderId="0" xfId="0" applyAlignment="1">
      <alignment horizontal="center"/>
    </xf>
    <xf numFmtId="0" fontId="3" fillId="0" borderId="0" xfId="0" applyFont="1" applyAlignment="1">
      <alignment vertical="center" wrapText="1"/>
    </xf>
    <xf numFmtId="0" fontId="3" fillId="0" borderId="17" xfId="0" applyFont="1" applyBorder="1" applyAlignment="1">
      <alignment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17" xfId="0" applyFont="1" applyBorder="1" applyAlignment="1">
      <alignment vertical="center"/>
    </xf>
    <xf numFmtId="0" fontId="30" fillId="0" borderId="18" xfId="0" applyFont="1" applyBorder="1" applyAlignment="1">
      <alignment vertical="center"/>
    </xf>
    <xf numFmtId="0" fontId="3" fillId="0" borderId="18" xfId="0" applyFont="1" applyBorder="1" applyAlignment="1">
      <alignment vertical="center"/>
    </xf>
    <xf numFmtId="0" fontId="30"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208" t="s">
        <v>183</v>
      </c>
      <c r="B1" s="209"/>
      <c r="C1" s="209"/>
      <c r="D1" s="42"/>
      <c r="E1" s="42"/>
      <c r="F1" s="42"/>
      <c r="G1" s="42"/>
      <c r="H1" s="42"/>
      <c r="I1" s="42"/>
      <c r="J1" s="43"/>
    </row>
    <row r="2" spans="1:10" ht="14.45" customHeight="1" x14ac:dyDescent="0.25">
      <c r="A2" s="210" t="s">
        <v>199</v>
      </c>
      <c r="B2" s="211"/>
      <c r="C2" s="211"/>
      <c r="D2" s="211"/>
      <c r="E2" s="211"/>
      <c r="F2" s="211"/>
      <c r="G2" s="211"/>
      <c r="H2" s="211"/>
      <c r="I2" s="211"/>
      <c r="J2" s="212"/>
    </row>
    <row r="3" spans="1:10" x14ac:dyDescent="0.25">
      <c r="A3" s="45"/>
      <c r="B3" s="46"/>
      <c r="C3" s="46"/>
      <c r="D3" s="46"/>
      <c r="E3" s="46"/>
      <c r="F3" s="46"/>
      <c r="G3" s="46"/>
      <c r="H3" s="46"/>
      <c r="I3" s="46"/>
      <c r="J3" s="47"/>
    </row>
    <row r="4" spans="1:10" ht="33.6" customHeight="1" x14ac:dyDescent="0.25">
      <c r="A4" s="213" t="s">
        <v>184</v>
      </c>
      <c r="B4" s="214"/>
      <c r="C4" s="214"/>
      <c r="D4" s="214"/>
      <c r="E4" s="215">
        <v>45292</v>
      </c>
      <c r="F4" s="216"/>
      <c r="G4" s="48" t="s">
        <v>0</v>
      </c>
      <c r="H4" s="215">
        <v>45657</v>
      </c>
      <c r="I4" s="216"/>
      <c r="J4" s="49"/>
    </row>
    <row r="5" spans="1:10" s="50" customFormat="1" ht="10.15" customHeight="1" x14ac:dyDescent="0.25">
      <c r="A5" s="217"/>
      <c r="B5" s="218"/>
      <c r="C5" s="218"/>
      <c r="D5" s="218"/>
      <c r="E5" s="218"/>
      <c r="F5" s="218"/>
      <c r="G5" s="218"/>
      <c r="H5" s="218"/>
      <c r="I5" s="218"/>
      <c r="J5" s="219"/>
    </row>
    <row r="6" spans="1:10" ht="20.45" customHeight="1" x14ac:dyDescent="0.25">
      <c r="A6" s="51"/>
      <c r="B6" s="52" t="s">
        <v>205</v>
      </c>
      <c r="C6" s="53"/>
      <c r="D6" s="53"/>
      <c r="E6" s="59">
        <v>2024</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4</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204" t="s">
        <v>207</v>
      </c>
      <c r="B10" s="205"/>
      <c r="C10" s="205"/>
      <c r="D10" s="205"/>
      <c r="E10" s="205"/>
      <c r="F10" s="205"/>
      <c r="G10" s="205"/>
      <c r="H10" s="205"/>
      <c r="I10" s="205"/>
      <c r="J10" s="61"/>
    </row>
    <row r="11" spans="1:10" ht="24.6" customHeight="1" x14ac:dyDescent="0.25">
      <c r="A11" s="192" t="s">
        <v>185</v>
      </c>
      <c r="B11" s="206"/>
      <c r="C11" s="198" t="s">
        <v>272</v>
      </c>
      <c r="D11" s="199"/>
      <c r="E11" s="62"/>
      <c r="F11" s="163" t="s">
        <v>208</v>
      </c>
      <c r="G11" s="202"/>
      <c r="H11" s="180" t="s">
        <v>273</v>
      </c>
      <c r="I11" s="181"/>
      <c r="J11" s="63"/>
    </row>
    <row r="12" spans="1:10" ht="14.45" customHeight="1" x14ac:dyDescent="0.25">
      <c r="A12" s="64"/>
      <c r="B12" s="65"/>
      <c r="C12" s="65"/>
      <c r="D12" s="65"/>
      <c r="E12" s="207"/>
      <c r="F12" s="207"/>
      <c r="G12" s="207"/>
      <c r="H12" s="207"/>
      <c r="I12" s="66"/>
      <c r="J12" s="63"/>
    </row>
    <row r="13" spans="1:10" ht="21" customHeight="1" x14ac:dyDescent="0.25">
      <c r="A13" s="162" t="s">
        <v>200</v>
      </c>
      <c r="B13" s="202"/>
      <c r="C13" s="198" t="s">
        <v>274</v>
      </c>
      <c r="D13" s="199"/>
      <c r="E13" s="220"/>
      <c r="F13" s="207"/>
      <c r="G13" s="207"/>
      <c r="H13" s="207"/>
      <c r="I13" s="66"/>
      <c r="J13" s="63"/>
    </row>
    <row r="14" spans="1:10" ht="10.9" customHeight="1" x14ac:dyDescent="0.25">
      <c r="A14" s="62"/>
      <c r="B14" s="66"/>
      <c r="C14" s="65"/>
      <c r="D14" s="65"/>
      <c r="E14" s="169"/>
      <c r="F14" s="169"/>
      <c r="G14" s="169"/>
      <c r="H14" s="169"/>
      <c r="I14" s="65"/>
      <c r="J14" s="67"/>
    </row>
    <row r="15" spans="1:10" ht="22.9" customHeight="1" x14ac:dyDescent="0.25">
      <c r="A15" s="162" t="s">
        <v>186</v>
      </c>
      <c r="B15" s="202"/>
      <c r="C15" s="198" t="s">
        <v>275</v>
      </c>
      <c r="D15" s="199"/>
      <c r="E15" s="203"/>
      <c r="F15" s="194"/>
      <c r="G15" s="68" t="s">
        <v>209</v>
      </c>
      <c r="H15" s="180" t="s">
        <v>285</v>
      </c>
      <c r="I15" s="181"/>
      <c r="J15" s="69"/>
    </row>
    <row r="16" spans="1:10" ht="10.9" customHeight="1" x14ac:dyDescent="0.25">
      <c r="A16" s="62"/>
      <c r="B16" s="66"/>
      <c r="C16" s="65"/>
      <c r="D16" s="65"/>
      <c r="E16" s="169"/>
      <c r="F16" s="169"/>
      <c r="G16" s="169"/>
      <c r="H16" s="169"/>
      <c r="I16" s="65"/>
      <c r="J16" s="67"/>
    </row>
    <row r="17" spans="1:10" ht="22.9" customHeight="1" x14ac:dyDescent="0.25">
      <c r="A17" s="70"/>
      <c r="B17" s="68" t="s">
        <v>210</v>
      </c>
      <c r="C17" s="198" t="s">
        <v>9</v>
      </c>
      <c r="D17" s="199"/>
      <c r="E17" s="71"/>
      <c r="F17" s="71"/>
      <c r="G17" s="71"/>
      <c r="H17" s="71"/>
      <c r="I17" s="71"/>
      <c r="J17" s="69"/>
    </row>
    <row r="18" spans="1:10" x14ac:dyDescent="0.25">
      <c r="A18" s="200"/>
      <c r="B18" s="201"/>
      <c r="C18" s="169"/>
      <c r="D18" s="169"/>
      <c r="E18" s="169"/>
      <c r="F18" s="169"/>
      <c r="G18" s="169"/>
      <c r="H18" s="169"/>
      <c r="I18" s="65"/>
      <c r="J18" s="67"/>
    </row>
    <row r="19" spans="1:10" x14ac:dyDescent="0.25">
      <c r="A19" s="192" t="s">
        <v>187</v>
      </c>
      <c r="B19" s="193"/>
      <c r="C19" s="171" t="s">
        <v>276</v>
      </c>
      <c r="D19" s="172"/>
      <c r="E19" s="172"/>
      <c r="F19" s="172"/>
      <c r="G19" s="172"/>
      <c r="H19" s="172"/>
      <c r="I19" s="172"/>
      <c r="J19" s="173"/>
    </row>
    <row r="20" spans="1:10" x14ac:dyDescent="0.25">
      <c r="A20" s="64"/>
      <c r="B20" s="65"/>
      <c r="C20" s="72"/>
      <c r="D20" s="65"/>
      <c r="E20" s="169"/>
      <c r="F20" s="169"/>
      <c r="G20" s="169"/>
      <c r="H20" s="169"/>
      <c r="I20" s="65"/>
      <c r="J20" s="67"/>
    </row>
    <row r="21" spans="1:10" x14ac:dyDescent="0.25">
      <c r="A21" s="192" t="s">
        <v>188</v>
      </c>
      <c r="B21" s="193"/>
      <c r="C21" s="180">
        <v>10000</v>
      </c>
      <c r="D21" s="181"/>
      <c r="E21" s="169"/>
      <c r="F21" s="169"/>
      <c r="G21" s="171" t="s">
        <v>277</v>
      </c>
      <c r="H21" s="172"/>
      <c r="I21" s="172"/>
      <c r="J21" s="173"/>
    </row>
    <row r="22" spans="1:10" x14ac:dyDescent="0.25">
      <c r="A22" s="64"/>
      <c r="B22" s="65"/>
      <c r="C22" s="65"/>
      <c r="D22" s="65"/>
      <c r="E22" s="169"/>
      <c r="F22" s="169"/>
      <c r="G22" s="169"/>
      <c r="H22" s="169"/>
      <c r="I22" s="65"/>
      <c r="J22" s="67"/>
    </row>
    <row r="23" spans="1:10" x14ac:dyDescent="0.25">
      <c r="A23" s="192" t="s">
        <v>189</v>
      </c>
      <c r="B23" s="193"/>
      <c r="C23" s="171" t="s">
        <v>278</v>
      </c>
      <c r="D23" s="172"/>
      <c r="E23" s="172"/>
      <c r="F23" s="172"/>
      <c r="G23" s="172"/>
      <c r="H23" s="172"/>
      <c r="I23" s="172"/>
      <c r="J23" s="173"/>
    </row>
    <row r="24" spans="1:10" x14ac:dyDescent="0.25">
      <c r="A24" s="64"/>
      <c r="B24" s="65"/>
      <c r="C24" s="65"/>
      <c r="D24" s="65"/>
      <c r="E24" s="169"/>
      <c r="F24" s="169"/>
      <c r="G24" s="169"/>
      <c r="H24" s="169"/>
      <c r="I24" s="65"/>
      <c r="J24" s="67"/>
    </row>
    <row r="25" spans="1:10" x14ac:dyDescent="0.25">
      <c r="A25" s="192" t="s">
        <v>190</v>
      </c>
      <c r="B25" s="193"/>
      <c r="C25" s="195" t="s">
        <v>279</v>
      </c>
      <c r="D25" s="196"/>
      <c r="E25" s="196"/>
      <c r="F25" s="196"/>
      <c r="G25" s="196"/>
      <c r="H25" s="196"/>
      <c r="I25" s="196"/>
      <c r="J25" s="197"/>
    </row>
    <row r="26" spans="1:10" x14ac:dyDescent="0.25">
      <c r="A26" s="64"/>
      <c r="B26" s="65"/>
      <c r="C26" s="72"/>
      <c r="D26" s="65"/>
      <c r="E26" s="169"/>
      <c r="F26" s="169"/>
      <c r="G26" s="169"/>
      <c r="H26" s="169"/>
      <c r="I26" s="65"/>
      <c r="J26" s="67"/>
    </row>
    <row r="27" spans="1:10" x14ac:dyDescent="0.25">
      <c r="A27" s="192" t="s">
        <v>191</v>
      </c>
      <c r="B27" s="193"/>
      <c r="C27" s="195" t="s">
        <v>280</v>
      </c>
      <c r="D27" s="196"/>
      <c r="E27" s="196"/>
      <c r="F27" s="196"/>
      <c r="G27" s="196"/>
      <c r="H27" s="196"/>
      <c r="I27" s="196"/>
      <c r="J27" s="197"/>
    </row>
    <row r="28" spans="1:10" ht="13.9" customHeight="1" x14ac:dyDescent="0.25">
      <c r="A28" s="64"/>
      <c r="B28" s="65"/>
      <c r="C28" s="72"/>
      <c r="D28" s="65"/>
      <c r="E28" s="169"/>
      <c r="F28" s="169"/>
      <c r="G28" s="169"/>
      <c r="H28" s="169"/>
      <c r="I28" s="65"/>
      <c r="J28" s="67"/>
    </row>
    <row r="29" spans="1:10" ht="22.9" customHeight="1" x14ac:dyDescent="0.25">
      <c r="A29" s="162" t="s">
        <v>201</v>
      </c>
      <c r="B29" s="193"/>
      <c r="C29" s="73">
        <v>23</v>
      </c>
      <c r="D29" s="74"/>
      <c r="E29" s="174"/>
      <c r="F29" s="174"/>
      <c r="G29" s="174"/>
      <c r="H29" s="174"/>
      <c r="I29" s="75"/>
      <c r="J29" s="76"/>
    </row>
    <row r="30" spans="1:10" x14ac:dyDescent="0.25">
      <c r="A30" s="64"/>
      <c r="B30" s="65"/>
      <c r="C30" s="65"/>
      <c r="D30" s="65"/>
      <c r="E30" s="169"/>
      <c r="F30" s="169"/>
      <c r="G30" s="169"/>
      <c r="H30" s="169"/>
      <c r="I30" s="75"/>
      <c r="J30" s="76"/>
    </row>
    <row r="31" spans="1:10" x14ac:dyDescent="0.25">
      <c r="A31" s="192" t="s">
        <v>192</v>
      </c>
      <c r="B31" s="193"/>
      <c r="C31" s="88" t="s">
        <v>212</v>
      </c>
      <c r="D31" s="191" t="s">
        <v>211</v>
      </c>
      <c r="E31" s="178"/>
      <c r="F31" s="178"/>
      <c r="G31" s="178"/>
      <c r="H31" s="65"/>
      <c r="I31" s="77" t="s">
        <v>212</v>
      </c>
      <c r="J31" s="78" t="s">
        <v>213</v>
      </c>
    </row>
    <row r="32" spans="1:10" x14ac:dyDescent="0.25">
      <c r="A32" s="192"/>
      <c r="B32" s="193"/>
      <c r="C32" s="79"/>
      <c r="D32" s="48"/>
      <c r="E32" s="194"/>
      <c r="F32" s="194"/>
      <c r="G32" s="194"/>
      <c r="H32" s="194"/>
      <c r="I32" s="75"/>
      <c r="J32" s="76"/>
    </row>
    <row r="33" spans="1:10" x14ac:dyDescent="0.25">
      <c r="A33" s="192" t="s">
        <v>202</v>
      </c>
      <c r="B33" s="193"/>
      <c r="C33" s="73" t="s">
        <v>215</v>
      </c>
      <c r="D33" s="191" t="s">
        <v>214</v>
      </c>
      <c r="E33" s="178"/>
      <c r="F33" s="178"/>
      <c r="G33" s="178"/>
      <c r="H33" s="71"/>
      <c r="I33" s="77" t="s">
        <v>215</v>
      </c>
      <c r="J33" s="78" t="s">
        <v>216</v>
      </c>
    </row>
    <row r="34" spans="1:10" x14ac:dyDescent="0.25">
      <c r="A34" s="64"/>
      <c r="B34" s="65"/>
      <c r="C34" s="65"/>
      <c r="D34" s="65"/>
      <c r="E34" s="169"/>
      <c r="F34" s="169"/>
      <c r="G34" s="169"/>
      <c r="H34" s="169"/>
      <c r="I34" s="65"/>
      <c r="J34" s="67"/>
    </row>
    <row r="35" spans="1:10" x14ac:dyDescent="0.25">
      <c r="A35" s="191" t="s">
        <v>203</v>
      </c>
      <c r="B35" s="178"/>
      <c r="C35" s="178"/>
      <c r="D35" s="178"/>
      <c r="E35" s="178" t="s">
        <v>193</v>
      </c>
      <c r="F35" s="178"/>
      <c r="G35" s="178"/>
      <c r="H35" s="178"/>
      <c r="I35" s="178"/>
      <c r="J35" s="80" t="s">
        <v>194</v>
      </c>
    </row>
    <row r="36" spans="1:10" x14ac:dyDescent="0.25">
      <c r="A36" s="64"/>
      <c r="B36" s="65"/>
      <c r="C36" s="65"/>
      <c r="D36" s="65"/>
      <c r="E36" s="169"/>
      <c r="F36" s="169"/>
      <c r="G36" s="169"/>
      <c r="H36" s="169"/>
      <c r="I36" s="65"/>
      <c r="J36" s="76"/>
    </row>
    <row r="37" spans="1:10" x14ac:dyDescent="0.25">
      <c r="A37" s="186"/>
      <c r="B37" s="187"/>
      <c r="C37" s="187"/>
      <c r="D37" s="187"/>
      <c r="E37" s="186"/>
      <c r="F37" s="187"/>
      <c r="G37" s="187"/>
      <c r="H37" s="187"/>
      <c r="I37" s="188"/>
      <c r="J37" s="81"/>
    </row>
    <row r="38" spans="1:10" x14ac:dyDescent="0.25">
      <c r="A38" s="64"/>
      <c r="B38" s="65"/>
      <c r="C38" s="72"/>
      <c r="D38" s="190"/>
      <c r="E38" s="190"/>
      <c r="F38" s="190"/>
      <c r="G38" s="190"/>
      <c r="H38" s="190"/>
      <c r="I38" s="190"/>
      <c r="J38" s="67"/>
    </row>
    <row r="39" spans="1:10" x14ac:dyDescent="0.25">
      <c r="A39" s="186"/>
      <c r="B39" s="187"/>
      <c r="C39" s="187"/>
      <c r="D39" s="188"/>
      <c r="E39" s="186"/>
      <c r="F39" s="187"/>
      <c r="G39" s="187"/>
      <c r="H39" s="187"/>
      <c r="I39" s="188"/>
      <c r="J39" s="73"/>
    </row>
    <row r="40" spans="1:10" x14ac:dyDescent="0.25">
      <c r="A40" s="64"/>
      <c r="B40" s="65"/>
      <c r="C40" s="72"/>
      <c r="D40" s="82"/>
      <c r="E40" s="190"/>
      <c r="F40" s="190"/>
      <c r="G40" s="190"/>
      <c r="H40" s="190"/>
      <c r="I40" s="66"/>
      <c r="J40" s="67"/>
    </row>
    <row r="41" spans="1:10" x14ac:dyDescent="0.25">
      <c r="A41" s="186"/>
      <c r="B41" s="187"/>
      <c r="C41" s="187"/>
      <c r="D41" s="188"/>
      <c r="E41" s="186"/>
      <c r="F41" s="187"/>
      <c r="G41" s="187"/>
      <c r="H41" s="187"/>
      <c r="I41" s="188"/>
      <c r="J41" s="73"/>
    </row>
    <row r="42" spans="1:10" x14ac:dyDescent="0.25">
      <c r="A42" s="64"/>
      <c r="B42" s="65"/>
      <c r="C42" s="72"/>
      <c r="D42" s="82"/>
      <c r="E42" s="190"/>
      <c r="F42" s="190"/>
      <c r="G42" s="190"/>
      <c r="H42" s="190"/>
      <c r="I42" s="66"/>
      <c r="J42" s="67"/>
    </row>
    <row r="43" spans="1:10" x14ac:dyDescent="0.25">
      <c r="A43" s="186"/>
      <c r="B43" s="187"/>
      <c r="C43" s="187"/>
      <c r="D43" s="188"/>
      <c r="E43" s="186"/>
      <c r="F43" s="187"/>
      <c r="G43" s="187"/>
      <c r="H43" s="187"/>
      <c r="I43" s="188"/>
      <c r="J43" s="73"/>
    </row>
    <row r="44" spans="1:10" x14ac:dyDescent="0.25">
      <c r="A44" s="83"/>
      <c r="B44" s="72"/>
      <c r="C44" s="184"/>
      <c r="D44" s="184"/>
      <c r="E44" s="169"/>
      <c r="F44" s="169"/>
      <c r="G44" s="184"/>
      <c r="H44" s="184"/>
      <c r="I44" s="184"/>
      <c r="J44" s="67"/>
    </row>
    <row r="45" spans="1:10" x14ac:dyDescent="0.25">
      <c r="A45" s="186"/>
      <c r="B45" s="187"/>
      <c r="C45" s="187"/>
      <c r="D45" s="188"/>
      <c r="E45" s="186"/>
      <c r="F45" s="187"/>
      <c r="G45" s="187"/>
      <c r="H45" s="187"/>
      <c r="I45" s="188"/>
      <c r="J45" s="73"/>
    </row>
    <row r="46" spans="1:10" x14ac:dyDescent="0.25">
      <c r="A46" s="83"/>
      <c r="B46" s="72"/>
      <c r="C46" s="72"/>
      <c r="D46" s="65"/>
      <c r="E46" s="189"/>
      <c r="F46" s="189"/>
      <c r="G46" s="184"/>
      <c r="H46" s="184"/>
      <c r="I46" s="65"/>
      <c r="J46" s="67"/>
    </row>
    <row r="47" spans="1:10" x14ac:dyDescent="0.25">
      <c r="A47" s="186"/>
      <c r="B47" s="187"/>
      <c r="C47" s="187"/>
      <c r="D47" s="188"/>
      <c r="E47" s="186"/>
      <c r="F47" s="187"/>
      <c r="G47" s="187"/>
      <c r="H47" s="187"/>
      <c r="I47" s="188"/>
      <c r="J47" s="73"/>
    </row>
    <row r="48" spans="1:10" x14ac:dyDescent="0.25">
      <c r="A48" s="83"/>
      <c r="B48" s="72"/>
      <c r="C48" s="72"/>
      <c r="D48" s="65"/>
      <c r="E48" s="169"/>
      <c r="F48" s="169"/>
      <c r="G48" s="184"/>
      <c r="H48" s="184"/>
      <c r="I48" s="65"/>
      <c r="J48" s="84" t="s">
        <v>217</v>
      </c>
    </row>
    <row r="49" spans="1:10" x14ac:dyDescent="0.25">
      <c r="A49" s="83"/>
      <c r="B49" s="72"/>
      <c r="C49" s="72"/>
      <c r="D49" s="65"/>
      <c r="E49" s="169"/>
      <c r="F49" s="169"/>
      <c r="G49" s="184"/>
      <c r="H49" s="184"/>
      <c r="I49" s="65"/>
      <c r="J49" s="84" t="s">
        <v>218</v>
      </c>
    </row>
    <row r="50" spans="1:10" ht="14.45" customHeight="1" x14ac:dyDescent="0.25">
      <c r="A50" s="162" t="s">
        <v>195</v>
      </c>
      <c r="B50" s="163"/>
      <c r="C50" s="180" t="s">
        <v>217</v>
      </c>
      <c r="D50" s="181"/>
      <c r="E50" s="182" t="s">
        <v>219</v>
      </c>
      <c r="F50" s="183"/>
      <c r="G50" s="171" t="s">
        <v>281</v>
      </c>
      <c r="H50" s="172"/>
      <c r="I50" s="172"/>
      <c r="J50" s="173"/>
    </row>
    <row r="51" spans="1:10" x14ac:dyDescent="0.25">
      <c r="A51" s="83"/>
      <c r="B51" s="72"/>
      <c r="C51" s="184"/>
      <c r="D51" s="184"/>
      <c r="E51" s="169"/>
      <c r="F51" s="169"/>
      <c r="G51" s="185" t="s">
        <v>220</v>
      </c>
      <c r="H51" s="185"/>
      <c r="I51" s="185"/>
      <c r="J51" s="56"/>
    </row>
    <row r="52" spans="1:10" ht="13.9" customHeight="1" x14ac:dyDescent="0.25">
      <c r="A52" s="162" t="s">
        <v>196</v>
      </c>
      <c r="B52" s="163"/>
      <c r="C52" s="171" t="s">
        <v>282</v>
      </c>
      <c r="D52" s="172"/>
      <c r="E52" s="172"/>
      <c r="F52" s="172"/>
      <c r="G52" s="172"/>
      <c r="H52" s="172"/>
      <c r="I52" s="172"/>
      <c r="J52" s="173"/>
    </row>
    <row r="53" spans="1:10" x14ac:dyDescent="0.25">
      <c r="A53" s="64"/>
      <c r="B53" s="65"/>
      <c r="C53" s="174" t="s">
        <v>197</v>
      </c>
      <c r="D53" s="174"/>
      <c r="E53" s="174"/>
      <c r="F53" s="174"/>
      <c r="G53" s="174"/>
      <c r="H53" s="174"/>
      <c r="I53" s="174"/>
      <c r="J53" s="67"/>
    </row>
    <row r="54" spans="1:10" x14ac:dyDescent="0.25">
      <c r="A54" s="162" t="s">
        <v>198</v>
      </c>
      <c r="B54" s="163"/>
      <c r="C54" s="175" t="s">
        <v>283</v>
      </c>
      <c r="D54" s="176"/>
      <c r="E54" s="177"/>
      <c r="F54" s="169"/>
      <c r="G54" s="169"/>
      <c r="H54" s="178"/>
      <c r="I54" s="178"/>
      <c r="J54" s="179"/>
    </row>
    <row r="55" spans="1:10" x14ac:dyDescent="0.25">
      <c r="A55" s="64"/>
      <c r="B55" s="65"/>
      <c r="C55" s="72"/>
      <c r="D55" s="65"/>
      <c r="E55" s="169"/>
      <c r="F55" s="169"/>
      <c r="G55" s="169"/>
      <c r="H55" s="169"/>
      <c r="I55" s="65"/>
      <c r="J55" s="67"/>
    </row>
    <row r="56" spans="1:10" ht="14.45" customHeight="1" x14ac:dyDescent="0.25">
      <c r="A56" s="162" t="s">
        <v>190</v>
      </c>
      <c r="B56" s="163"/>
      <c r="C56" s="170" t="s">
        <v>284</v>
      </c>
      <c r="D56" s="165"/>
      <c r="E56" s="165"/>
      <c r="F56" s="165"/>
      <c r="G56" s="165"/>
      <c r="H56" s="165"/>
      <c r="I56" s="165"/>
      <c r="J56" s="166"/>
    </row>
    <row r="57" spans="1:10" x14ac:dyDescent="0.25">
      <c r="A57" s="64"/>
      <c r="B57" s="65"/>
      <c r="C57" s="65"/>
      <c r="D57" s="65"/>
      <c r="E57" s="169"/>
      <c r="F57" s="169"/>
      <c r="G57" s="169"/>
      <c r="H57" s="169"/>
      <c r="I57" s="65"/>
      <c r="J57" s="67"/>
    </row>
    <row r="58" spans="1:10" x14ac:dyDescent="0.25">
      <c r="A58" s="162" t="s">
        <v>221</v>
      </c>
      <c r="B58" s="163"/>
      <c r="C58" s="164"/>
      <c r="D58" s="165"/>
      <c r="E58" s="165"/>
      <c r="F58" s="165"/>
      <c r="G58" s="165"/>
      <c r="H58" s="165"/>
      <c r="I58" s="165"/>
      <c r="J58" s="166"/>
    </row>
    <row r="59" spans="1:10" ht="14.45" customHeight="1" x14ac:dyDescent="0.25">
      <c r="A59" s="64"/>
      <c r="B59" s="65"/>
      <c r="C59" s="167" t="s">
        <v>222</v>
      </c>
      <c r="D59" s="167"/>
      <c r="E59" s="167"/>
      <c r="F59" s="167"/>
      <c r="G59" s="65"/>
      <c r="H59" s="65"/>
      <c r="I59" s="65"/>
      <c r="J59" s="67"/>
    </row>
    <row r="60" spans="1:10" x14ac:dyDescent="0.25">
      <c r="A60" s="162" t="s">
        <v>223</v>
      </c>
      <c r="B60" s="163"/>
      <c r="C60" s="164"/>
      <c r="D60" s="165"/>
      <c r="E60" s="165"/>
      <c r="F60" s="165"/>
      <c r="G60" s="165"/>
      <c r="H60" s="165"/>
      <c r="I60" s="165"/>
      <c r="J60" s="166"/>
    </row>
    <row r="61" spans="1:10" ht="14.45" customHeight="1" x14ac:dyDescent="0.25">
      <c r="A61" s="85"/>
      <c r="B61" s="86"/>
      <c r="C61" s="168" t="s">
        <v>224</v>
      </c>
      <c r="D61" s="168"/>
      <c r="E61" s="168"/>
      <c r="F61" s="168"/>
      <c r="G61" s="168"/>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31" zoomScaleNormal="100" zoomScaleSheetLayoutView="100" workbookViewId="0">
      <selection activeCell="A37" sqref="A37:I50"/>
    </sheetView>
  </sheetViews>
  <sheetFormatPr defaultColWidth="8.85546875" defaultRowHeight="12.75" x14ac:dyDescent="0.2"/>
  <cols>
    <col min="8" max="9" width="9.85546875" style="27" customWidth="1"/>
    <col min="10" max="10" width="10.28515625" bestFit="1" customWidth="1"/>
  </cols>
  <sheetData>
    <row r="1" spans="1:9" x14ac:dyDescent="0.2">
      <c r="A1" s="234" t="s">
        <v>1</v>
      </c>
      <c r="B1" s="235"/>
      <c r="C1" s="235"/>
      <c r="D1" s="235"/>
      <c r="E1" s="235"/>
      <c r="F1" s="235"/>
      <c r="G1" s="235"/>
      <c r="H1" s="235"/>
      <c r="I1" s="235"/>
    </row>
    <row r="2" spans="1:9" x14ac:dyDescent="0.2">
      <c r="A2" s="236" t="s">
        <v>287</v>
      </c>
      <c r="B2" s="237"/>
      <c r="C2" s="237"/>
      <c r="D2" s="237"/>
      <c r="E2" s="237"/>
      <c r="F2" s="237"/>
      <c r="G2" s="237"/>
      <c r="H2" s="237"/>
      <c r="I2" s="237"/>
    </row>
    <row r="3" spans="1:9" x14ac:dyDescent="0.2">
      <c r="A3" s="238" t="s">
        <v>225</v>
      </c>
      <c r="B3" s="238"/>
      <c r="C3" s="238"/>
      <c r="D3" s="238"/>
      <c r="E3" s="238"/>
      <c r="F3" s="238"/>
      <c r="G3" s="238"/>
      <c r="H3" s="238"/>
      <c r="I3" s="238"/>
    </row>
    <row r="4" spans="1:9" x14ac:dyDescent="0.2">
      <c r="A4" s="222" t="s">
        <v>286</v>
      </c>
      <c r="B4" s="223"/>
      <c r="C4" s="223"/>
      <c r="D4" s="223"/>
      <c r="E4" s="223"/>
      <c r="F4" s="223"/>
      <c r="G4" s="223"/>
      <c r="H4" s="223"/>
      <c r="I4" s="224"/>
    </row>
    <row r="5" spans="1:9" ht="67.5" x14ac:dyDescent="0.2">
      <c r="A5" s="228" t="s">
        <v>2</v>
      </c>
      <c r="B5" s="229"/>
      <c r="C5" s="229"/>
      <c r="D5" s="229"/>
      <c r="E5" s="229"/>
      <c r="F5" s="229"/>
      <c r="G5" s="1" t="s">
        <v>4</v>
      </c>
      <c r="H5" s="3" t="s">
        <v>177</v>
      </c>
      <c r="I5" s="3" t="s">
        <v>178</v>
      </c>
    </row>
    <row r="6" spans="1:9" x14ac:dyDescent="0.2">
      <c r="A6" s="232">
        <v>1</v>
      </c>
      <c r="B6" s="233"/>
      <c r="C6" s="233"/>
      <c r="D6" s="233"/>
      <c r="E6" s="233"/>
      <c r="F6" s="233"/>
      <c r="G6" s="2">
        <v>2</v>
      </c>
      <c r="H6" s="3">
        <v>3</v>
      </c>
      <c r="I6" s="3">
        <v>4</v>
      </c>
    </row>
    <row r="7" spans="1:9" x14ac:dyDescent="0.2">
      <c r="A7" s="230" t="s">
        <v>36</v>
      </c>
      <c r="B7" s="231"/>
      <c r="C7" s="231"/>
      <c r="D7" s="231"/>
      <c r="E7" s="231"/>
      <c r="F7" s="231"/>
      <c r="G7" s="231"/>
      <c r="H7" s="231"/>
      <c r="I7" s="231"/>
    </row>
    <row r="8" spans="1:9" x14ac:dyDescent="0.2">
      <c r="A8" s="225" t="s">
        <v>226</v>
      </c>
      <c r="B8" s="226"/>
      <c r="C8" s="226"/>
      <c r="D8" s="226"/>
      <c r="E8" s="226"/>
      <c r="F8" s="226"/>
      <c r="G8" s="4">
        <v>1</v>
      </c>
      <c r="H8" s="23">
        <f>H9+H10+H16+H20</f>
        <v>4604038</v>
      </c>
      <c r="I8" s="23">
        <f>I9+I10+I16+I20</f>
        <v>4498774</v>
      </c>
    </row>
    <row r="9" spans="1:9" x14ac:dyDescent="0.2">
      <c r="A9" s="227" t="s">
        <v>15</v>
      </c>
      <c r="B9" s="221"/>
      <c r="C9" s="221"/>
      <c r="D9" s="221"/>
      <c r="E9" s="221"/>
      <c r="F9" s="221"/>
      <c r="G9" s="5">
        <v>2</v>
      </c>
      <c r="H9" s="24">
        <v>197756</v>
      </c>
      <c r="I9" s="24">
        <v>118368</v>
      </c>
    </row>
    <row r="10" spans="1:9" x14ac:dyDescent="0.2">
      <c r="A10" s="225" t="s">
        <v>16</v>
      </c>
      <c r="B10" s="226"/>
      <c r="C10" s="226"/>
      <c r="D10" s="226"/>
      <c r="E10" s="226"/>
      <c r="F10" s="226"/>
      <c r="G10" s="4">
        <v>3</v>
      </c>
      <c r="H10" s="23">
        <f>H11+H12+H13+H14+H15</f>
        <v>398838</v>
      </c>
      <c r="I10" s="23">
        <f>I11+I12+I13+I14+I15</f>
        <v>315642</v>
      </c>
    </row>
    <row r="11" spans="1:9" x14ac:dyDescent="0.2">
      <c r="A11" s="221" t="s">
        <v>17</v>
      </c>
      <c r="B11" s="221"/>
      <c r="C11" s="221"/>
      <c r="D11" s="221"/>
      <c r="E11" s="221"/>
      <c r="F11" s="221"/>
      <c r="G11" s="89">
        <v>4</v>
      </c>
      <c r="H11" s="25">
        <v>202351</v>
      </c>
      <c r="I11" s="25">
        <v>115214</v>
      </c>
    </row>
    <row r="12" spans="1:9" x14ac:dyDescent="0.2">
      <c r="A12" s="221" t="s">
        <v>18</v>
      </c>
      <c r="B12" s="221"/>
      <c r="C12" s="221"/>
      <c r="D12" s="221"/>
      <c r="E12" s="221"/>
      <c r="F12" s="221"/>
      <c r="G12" s="89">
        <v>5</v>
      </c>
      <c r="H12" s="25">
        <v>128543</v>
      </c>
      <c r="I12" s="25">
        <v>121555</v>
      </c>
    </row>
    <row r="13" spans="1:9" x14ac:dyDescent="0.2">
      <c r="A13" s="221" t="s">
        <v>19</v>
      </c>
      <c r="B13" s="221"/>
      <c r="C13" s="221"/>
      <c r="D13" s="221"/>
      <c r="E13" s="221"/>
      <c r="F13" s="221"/>
      <c r="G13" s="89">
        <v>6</v>
      </c>
      <c r="H13" s="25">
        <v>51058</v>
      </c>
      <c r="I13" s="25">
        <v>68793</v>
      </c>
    </row>
    <row r="14" spans="1:9" x14ac:dyDescent="0.2">
      <c r="A14" s="221" t="s">
        <v>20</v>
      </c>
      <c r="B14" s="221"/>
      <c r="C14" s="221"/>
      <c r="D14" s="221"/>
      <c r="E14" s="221"/>
      <c r="F14" s="221"/>
      <c r="G14" s="89">
        <v>7</v>
      </c>
      <c r="H14" s="25">
        <v>16886</v>
      </c>
      <c r="I14" s="25">
        <v>10080</v>
      </c>
    </row>
    <row r="15" spans="1:9" x14ac:dyDescent="0.2">
      <c r="A15" s="221" t="s">
        <v>21</v>
      </c>
      <c r="B15" s="221"/>
      <c r="C15" s="221"/>
      <c r="D15" s="221"/>
      <c r="E15" s="221"/>
      <c r="F15" s="221"/>
      <c r="G15" s="89">
        <v>8</v>
      </c>
      <c r="H15" s="25">
        <v>0</v>
      </c>
      <c r="I15" s="25">
        <v>0</v>
      </c>
    </row>
    <row r="16" spans="1:9" x14ac:dyDescent="0.2">
      <c r="A16" s="225" t="s">
        <v>242</v>
      </c>
      <c r="B16" s="226"/>
      <c r="C16" s="226"/>
      <c r="D16" s="226"/>
      <c r="E16" s="226"/>
      <c r="F16" s="226"/>
      <c r="G16" s="4">
        <v>9</v>
      </c>
      <c r="H16" s="23">
        <f>H17+H18+H19</f>
        <v>4007444</v>
      </c>
      <c r="I16" s="23">
        <f>I17+I18+I19</f>
        <v>4064764</v>
      </c>
    </row>
    <row r="17" spans="1:9" x14ac:dyDescent="0.2">
      <c r="A17" s="239" t="s">
        <v>22</v>
      </c>
      <c r="B17" s="221"/>
      <c r="C17" s="221"/>
      <c r="D17" s="221"/>
      <c r="E17" s="221"/>
      <c r="F17" s="221"/>
      <c r="G17" s="89">
        <v>10</v>
      </c>
      <c r="H17" s="25">
        <v>3800981</v>
      </c>
      <c r="I17" s="25">
        <v>3882505</v>
      </c>
    </row>
    <row r="18" spans="1:9" x14ac:dyDescent="0.2">
      <c r="A18" s="239" t="s">
        <v>23</v>
      </c>
      <c r="B18" s="221"/>
      <c r="C18" s="221"/>
      <c r="D18" s="221"/>
      <c r="E18" s="221"/>
      <c r="F18" s="221"/>
      <c r="G18" s="89">
        <v>11</v>
      </c>
      <c r="H18" s="25">
        <v>60547</v>
      </c>
      <c r="I18" s="25">
        <v>33166</v>
      </c>
    </row>
    <row r="19" spans="1:9" ht="27.6" customHeight="1" x14ac:dyDescent="0.2">
      <c r="A19" s="239" t="s">
        <v>227</v>
      </c>
      <c r="B19" s="221"/>
      <c r="C19" s="221"/>
      <c r="D19" s="221"/>
      <c r="E19" s="221"/>
      <c r="F19" s="221"/>
      <c r="G19" s="89">
        <v>12</v>
      </c>
      <c r="H19" s="25">
        <v>145916</v>
      </c>
      <c r="I19" s="25">
        <v>149093</v>
      </c>
    </row>
    <row r="20" spans="1:9" x14ac:dyDescent="0.2">
      <c r="A20" s="227" t="s">
        <v>14</v>
      </c>
      <c r="B20" s="221"/>
      <c r="C20" s="221"/>
      <c r="D20" s="221"/>
      <c r="E20" s="221"/>
      <c r="F20" s="221"/>
      <c r="G20" s="90">
        <v>13</v>
      </c>
      <c r="H20" s="25">
        <v>0</v>
      </c>
      <c r="I20" s="25">
        <v>0</v>
      </c>
    </row>
    <row r="21" spans="1:9" x14ac:dyDescent="0.2">
      <c r="A21" s="225" t="s">
        <v>228</v>
      </c>
      <c r="B21" s="226"/>
      <c r="C21" s="226"/>
      <c r="D21" s="226"/>
      <c r="E21" s="226"/>
      <c r="F21" s="226"/>
      <c r="G21" s="4">
        <v>14</v>
      </c>
      <c r="H21" s="23">
        <f>H22+H28+H32</f>
        <v>2299673</v>
      </c>
      <c r="I21" s="23">
        <f>I22+I28+I32</f>
        <v>2199337</v>
      </c>
    </row>
    <row r="22" spans="1:9" x14ac:dyDescent="0.2">
      <c r="A22" s="225" t="s">
        <v>229</v>
      </c>
      <c r="B22" s="226"/>
      <c r="C22" s="226"/>
      <c r="D22" s="226"/>
      <c r="E22" s="226"/>
      <c r="F22" s="226"/>
      <c r="G22" s="4">
        <v>15</v>
      </c>
      <c r="H22" s="23">
        <f>H23+H24+H25+H26+H27</f>
        <v>322757</v>
      </c>
      <c r="I22" s="23">
        <f>I23+I24+I25+I26+I27</f>
        <v>292312</v>
      </c>
    </row>
    <row r="23" spans="1:9" x14ac:dyDescent="0.2">
      <c r="A23" s="221" t="s">
        <v>24</v>
      </c>
      <c r="B23" s="221"/>
      <c r="C23" s="221"/>
      <c r="D23" s="221"/>
      <c r="E23" s="221"/>
      <c r="F23" s="221"/>
      <c r="G23" s="89">
        <v>16</v>
      </c>
      <c r="H23" s="25">
        <v>218857</v>
      </c>
      <c r="I23" s="25">
        <v>169092</v>
      </c>
    </row>
    <row r="24" spans="1:9" x14ac:dyDescent="0.2">
      <c r="A24" s="221" t="s">
        <v>25</v>
      </c>
      <c r="B24" s="221"/>
      <c r="C24" s="221"/>
      <c r="D24" s="221"/>
      <c r="E24" s="221"/>
      <c r="F24" s="221"/>
      <c r="G24" s="89">
        <v>17</v>
      </c>
      <c r="H24" s="25">
        <v>212</v>
      </c>
      <c r="I24" s="25">
        <v>221</v>
      </c>
    </row>
    <row r="25" spans="1:9" x14ac:dyDescent="0.2">
      <c r="A25" s="221" t="s">
        <v>26</v>
      </c>
      <c r="B25" s="221"/>
      <c r="C25" s="221"/>
      <c r="D25" s="221"/>
      <c r="E25" s="221"/>
      <c r="F25" s="221"/>
      <c r="G25" s="89">
        <v>18</v>
      </c>
      <c r="H25" s="25">
        <v>16210</v>
      </c>
      <c r="I25" s="25">
        <v>9085</v>
      </c>
    </row>
    <row r="26" spans="1:9" x14ac:dyDescent="0.2">
      <c r="A26" s="221" t="s">
        <v>27</v>
      </c>
      <c r="B26" s="221"/>
      <c r="C26" s="221"/>
      <c r="D26" s="221"/>
      <c r="E26" s="221"/>
      <c r="F26" s="221"/>
      <c r="G26" s="89">
        <v>19</v>
      </c>
      <c r="H26" s="25">
        <v>3735</v>
      </c>
      <c r="I26" s="25">
        <v>22937</v>
      </c>
    </row>
    <row r="27" spans="1:9" x14ac:dyDescent="0.2">
      <c r="A27" s="221" t="s">
        <v>28</v>
      </c>
      <c r="B27" s="221"/>
      <c r="C27" s="221"/>
      <c r="D27" s="221"/>
      <c r="E27" s="221"/>
      <c r="F27" s="221"/>
      <c r="G27" s="89">
        <v>20</v>
      </c>
      <c r="H27" s="25">
        <v>83743</v>
      </c>
      <c r="I27" s="25">
        <v>90977</v>
      </c>
    </row>
    <row r="28" spans="1:9" x14ac:dyDescent="0.2">
      <c r="A28" s="225" t="s">
        <v>230</v>
      </c>
      <c r="B28" s="225"/>
      <c r="C28" s="225"/>
      <c r="D28" s="225"/>
      <c r="E28" s="225"/>
      <c r="F28" s="225"/>
      <c r="G28" s="4">
        <v>21</v>
      </c>
      <c r="H28" s="23">
        <f>H29+H30+H31</f>
        <v>1862667</v>
      </c>
      <c r="I28" s="23">
        <f>I29+I30+I31</f>
        <v>1810138</v>
      </c>
    </row>
    <row r="29" spans="1:9" x14ac:dyDescent="0.2">
      <c r="A29" s="221" t="s">
        <v>29</v>
      </c>
      <c r="B29" s="221"/>
      <c r="C29" s="221"/>
      <c r="D29" s="221"/>
      <c r="E29" s="221"/>
      <c r="F29" s="221"/>
      <c r="G29" s="89">
        <v>22</v>
      </c>
      <c r="H29" s="25">
        <v>1126162</v>
      </c>
      <c r="I29" s="25">
        <v>953613</v>
      </c>
    </row>
    <row r="30" spans="1:9" x14ac:dyDescent="0.2">
      <c r="A30" s="221" t="s">
        <v>30</v>
      </c>
      <c r="B30" s="221"/>
      <c r="C30" s="221"/>
      <c r="D30" s="221"/>
      <c r="E30" s="221"/>
      <c r="F30" s="221"/>
      <c r="G30" s="89">
        <v>23</v>
      </c>
      <c r="H30" s="25">
        <v>0</v>
      </c>
      <c r="I30" s="25">
        <v>0</v>
      </c>
    </row>
    <row r="31" spans="1:9" x14ac:dyDescent="0.2">
      <c r="A31" s="221" t="s">
        <v>31</v>
      </c>
      <c r="B31" s="221"/>
      <c r="C31" s="221"/>
      <c r="D31" s="221"/>
      <c r="E31" s="221"/>
      <c r="F31" s="221"/>
      <c r="G31" s="89">
        <v>24</v>
      </c>
      <c r="H31" s="25">
        <v>736505</v>
      </c>
      <c r="I31" s="25">
        <v>856525</v>
      </c>
    </row>
    <row r="32" spans="1:9" x14ac:dyDescent="0.2">
      <c r="A32" s="227" t="s">
        <v>32</v>
      </c>
      <c r="B32" s="221"/>
      <c r="C32" s="221"/>
      <c r="D32" s="221"/>
      <c r="E32" s="221"/>
      <c r="F32" s="221"/>
      <c r="G32" s="5">
        <v>25</v>
      </c>
      <c r="H32" s="24">
        <v>114249</v>
      </c>
      <c r="I32" s="24">
        <v>96887</v>
      </c>
    </row>
    <row r="33" spans="1:9" ht="25.9" customHeight="1" x14ac:dyDescent="0.2">
      <c r="A33" s="227" t="s">
        <v>33</v>
      </c>
      <c r="B33" s="221"/>
      <c r="C33" s="221"/>
      <c r="D33" s="221"/>
      <c r="E33" s="221"/>
      <c r="F33" s="221"/>
      <c r="G33" s="5">
        <v>26</v>
      </c>
      <c r="H33" s="24">
        <v>25309</v>
      </c>
      <c r="I33" s="24">
        <v>224165</v>
      </c>
    </row>
    <row r="34" spans="1:9" x14ac:dyDescent="0.2">
      <c r="A34" s="225" t="s">
        <v>231</v>
      </c>
      <c r="B34" s="226"/>
      <c r="C34" s="226"/>
      <c r="D34" s="226"/>
      <c r="E34" s="226"/>
      <c r="F34" s="226"/>
      <c r="G34" s="4">
        <v>27</v>
      </c>
      <c r="H34" s="23">
        <f>H8+H21+H33</f>
        <v>6929020</v>
      </c>
      <c r="I34" s="23">
        <f>I8+I21+I33</f>
        <v>6922276</v>
      </c>
    </row>
    <row r="35" spans="1:9" x14ac:dyDescent="0.2">
      <c r="A35" s="227" t="s">
        <v>34</v>
      </c>
      <c r="B35" s="221"/>
      <c r="C35" s="221"/>
      <c r="D35" s="221"/>
      <c r="E35" s="221"/>
      <c r="F35" s="221"/>
      <c r="G35" s="5">
        <v>28</v>
      </c>
      <c r="H35" s="24">
        <v>0</v>
      </c>
      <c r="I35" s="24">
        <v>0</v>
      </c>
    </row>
    <row r="36" spans="1:9" x14ac:dyDescent="0.2">
      <c r="A36" s="230" t="s">
        <v>3</v>
      </c>
      <c r="B36" s="230"/>
      <c r="C36" s="230"/>
      <c r="D36" s="230"/>
      <c r="E36" s="230"/>
      <c r="F36" s="230"/>
      <c r="G36" s="230"/>
      <c r="H36" s="230"/>
      <c r="I36" s="230"/>
    </row>
    <row r="37" spans="1:9" x14ac:dyDescent="0.2">
      <c r="A37" s="225" t="s">
        <v>232</v>
      </c>
      <c r="B37" s="226"/>
      <c r="C37" s="226"/>
      <c r="D37" s="226"/>
      <c r="E37" s="226"/>
      <c r="F37" s="226"/>
      <c r="G37" s="4">
        <v>29</v>
      </c>
      <c r="H37" s="23">
        <f>H38+H39+H40+H45+H46+H47+H48+H49</f>
        <v>6027948</v>
      </c>
      <c r="I37" s="23">
        <f>I38+I39+I40+I45+I46+I47+I48+I49</f>
        <v>5950516</v>
      </c>
    </row>
    <row r="38" spans="1:9" x14ac:dyDescent="0.2">
      <c r="A38" s="221" t="s">
        <v>37</v>
      </c>
      <c r="B38" s="221"/>
      <c r="C38" s="221"/>
      <c r="D38" s="221"/>
      <c r="E38" s="221"/>
      <c r="F38" s="221"/>
      <c r="G38" s="89">
        <v>30</v>
      </c>
      <c r="H38" s="25">
        <v>3076315</v>
      </c>
      <c r="I38" s="25">
        <v>3076315</v>
      </c>
    </row>
    <row r="39" spans="1:9" x14ac:dyDescent="0.2">
      <c r="A39" s="221" t="s">
        <v>38</v>
      </c>
      <c r="B39" s="221"/>
      <c r="C39" s="221"/>
      <c r="D39" s="221"/>
      <c r="E39" s="221"/>
      <c r="F39" s="221"/>
      <c r="G39" s="89">
        <v>31</v>
      </c>
      <c r="H39" s="25">
        <v>1840833</v>
      </c>
      <c r="I39" s="25">
        <v>1840833</v>
      </c>
    </row>
    <row r="40" spans="1:9" x14ac:dyDescent="0.2">
      <c r="A40" s="226" t="s">
        <v>233</v>
      </c>
      <c r="B40" s="226"/>
      <c r="C40" s="226"/>
      <c r="D40" s="226"/>
      <c r="E40" s="226"/>
      <c r="F40" s="226"/>
      <c r="G40" s="91">
        <v>32</v>
      </c>
      <c r="H40" s="26">
        <f>H41+H42+H43+H44</f>
        <v>966150</v>
      </c>
      <c r="I40" s="26">
        <f>I41+I42+I43+I44</f>
        <v>966150</v>
      </c>
    </row>
    <row r="41" spans="1:9" x14ac:dyDescent="0.2">
      <c r="A41" s="221" t="s">
        <v>39</v>
      </c>
      <c r="B41" s="221"/>
      <c r="C41" s="221"/>
      <c r="D41" s="221"/>
      <c r="E41" s="221"/>
      <c r="F41" s="221"/>
      <c r="G41" s="89">
        <v>33</v>
      </c>
      <c r="H41" s="25">
        <v>18714</v>
      </c>
      <c r="I41" s="25">
        <v>18714</v>
      </c>
    </row>
    <row r="42" spans="1:9" x14ac:dyDescent="0.2">
      <c r="A42" s="221" t="s">
        <v>40</v>
      </c>
      <c r="B42" s="221"/>
      <c r="C42" s="221"/>
      <c r="D42" s="221"/>
      <c r="E42" s="221"/>
      <c r="F42" s="221"/>
      <c r="G42" s="89">
        <v>34</v>
      </c>
      <c r="H42" s="25">
        <v>-30483</v>
      </c>
      <c r="I42" s="25">
        <v>-30483</v>
      </c>
    </row>
    <row r="43" spans="1:9" x14ac:dyDescent="0.2">
      <c r="A43" s="221" t="s">
        <v>41</v>
      </c>
      <c r="B43" s="221"/>
      <c r="C43" s="221"/>
      <c r="D43" s="221"/>
      <c r="E43" s="221"/>
      <c r="F43" s="221"/>
      <c r="G43" s="89">
        <v>35</v>
      </c>
      <c r="H43" s="25">
        <v>162041</v>
      </c>
      <c r="I43" s="25">
        <v>162041</v>
      </c>
    </row>
    <row r="44" spans="1:9" x14ac:dyDescent="0.2">
      <c r="A44" s="221" t="s">
        <v>42</v>
      </c>
      <c r="B44" s="221"/>
      <c r="C44" s="221"/>
      <c r="D44" s="221"/>
      <c r="E44" s="221"/>
      <c r="F44" s="221"/>
      <c r="G44" s="89">
        <v>36</v>
      </c>
      <c r="H44" s="25">
        <v>815878</v>
      </c>
      <c r="I44" s="25">
        <v>815878</v>
      </c>
    </row>
    <row r="45" spans="1:9" x14ac:dyDescent="0.2">
      <c r="A45" s="221" t="s">
        <v>234</v>
      </c>
      <c r="B45" s="221"/>
      <c r="C45" s="221"/>
      <c r="D45" s="221"/>
      <c r="E45" s="221"/>
      <c r="F45" s="221"/>
      <c r="G45" s="89">
        <v>37</v>
      </c>
      <c r="H45" s="25">
        <v>0</v>
      </c>
      <c r="I45" s="25">
        <v>0</v>
      </c>
    </row>
    <row r="46" spans="1:9" x14ac:dyDescent="0.2">
      <c r="A46" s="221" t="s">
        <v>235</v>
      </c>
      <c r="B46" s="221"/>
      <c r="C46" s="221"/>
      <c r="D46" s="221"/>
      <c r="E46" s="221"/>
      <c r="F46" s="221"/>
      <c r="G46" s="89">
        <v>38</v>
      </c>
      <c r="H46" s="25">
        <v>0</v>
      </c>
      <c r="I46" s="25">
        <v>0</v>
      </c>
    </row>
    <row r="47" spans="1:9" x14ac:dyDescent="0.2">
      <c r="A47" s="221" t="s">
        <v>236</v>
      </c>
      <c r="B47" s="221"/>
      <c r="C47" s="221"/>
      <c r="D47" s="221"/>
      <c r="E47" s="221"/>
      <c r="F47" s="221"/>
      <c r="G47" s="89">
        <v>39</v>
      </c>
      <c r="H47" s="25">
        <v>8447</v>
      </c>
      <c r="I47" s="25">
        <v>28757</v>
      </c>
    </row>
    <row r="48" spans="1:9" x14ac:dyDescent="0.2">
      <c r="A48" s="221" t="s">
        <v>237</v>
      </c>
      <c r="B48" s="221"/>
      <c r="C48" s="221"/>
      <c r="D48" s="221"/>
      <c r="E48" s="221"/>
      <c r="F48" s="221"/>
      <c r="G48" s="89">
        <v>40</v>
      </c>
      <c r="H48" s="25">
        <v>136203</v>
      </c>
      <c r="I48" s="25">
        <v>38461</v>
      </c>
    </row>
    <row r="49" spans="1:9" x14ac:dyDescent="0.2">
      <c r="A49" s="241" t="s">
        <v>238</v>
      </c>
      <c r="B49" s="241"/>
      <c r="C49" s="241"/>
      <c r="D49" s="241"/>
      <c r="E49" s="241"/>
      <c r="F49" s="241"/>
      <c r="G49" s="89">
        <v>41</v>
      </c>
      <c r="H49" s="25">
        <v>0</v>
      </c>
      <c r="I49" s="25">
        <v>0</v>
      </c>
    </row>
    <row r="50" spans="1:9" x14ac:dyDescent="0.2">
      <c r="A50" s="227" t="s">
        <v>43</v>
      </c>
      <c r="B50" s="221"/>
      <c r="C50" s="221"/>
      <c r="D50" s="221"/>
      <c r="E50" s="221"/>
      <c r="F50" s="221"/>
      <c r="G50" s="90">
        <v>42</v>
      </c>
      <c r="H50" s="24">
        <v>0</v>
      </c>
      <c r="I50" s="24">
        <v>0</v>
      </c>
    </row>
    <row r="51" spans="1:9" x14ac:dyDescent="0.2">
      <c r="A51" s="225" t="s">
        <v>239</v>
      </c>
      <c r="B51" s="226"/>
      <c r="C51" s="226"/>
      <c r="D51" s="226"/>
      <c r="E51" s="226"/>
      <c r="F51" s="226"/>
      <c r="G51" s="4">
        <v>43</v>
      </c>
      <c r="H51" s="23">
        <f>H52+H53+H54+H55+H56+H57</f>
        <v>294829</v>
      </c>
      <c r="I51" s="23">
        <f>I52+I53+I54+I55+I56+I57</f>
        <v>369234</v>
      </c>
    </row>
    <row r="52" spans="1:9" x14ac:dyDescent="0.2">
      <c r="A52" s="221" t="s">
        <v>44</v>
      </c>
      <c r="B52" s="221"/>
      <c r="C52" s="221"/>
      <c r="D52" s="221"/>
      <c r="E52" s="221"/>
      <c r="F52" s="221"/>
      <c r="G52" s="89">
        <v>44</v>
      </c>
      <c r="H52" s="25">
        <v>7795</v>
      </c>
      <c r="I52" s="25">
        <v>6596</v>
      </c>
    </row>
    <row r="53" spans="1:9" x14ac:dyDescent="0.2">
      <c r="A53" s="221" t="s">
        <v>45</v>
      </c>
      <c r="B53" s="221"/>
      <c r="C53" s="221"/>
      <c r="D53" s="221"/>
      <c r="E53" s="221"/>
      <c r="F53" s="221"/>
      <c r="G53" s="89">
        <v>45</v>
      </c>
      <c r="H53" s="25">
        <v>72174</v>
      </c>
      <c r="I53" s="25">
        <v>105781</v>
      </c>
    </row>
    <row r="54" spans="1:9" x14ac:dyDescent="0.2">
      <c r="A54" s="221" t="s">
        <v>46</v>
      </c>
      <c r="B54" s="221"/>
      <c r="C54" s="221"/>
      <c r="D54" s="221"/>
      <c r="E54" s="221"/>
      <c r="F54" s="221"/>
      <c r="G54" s="89">
        <v>46</v>
      </c>
      <c r="H54" s="25">
        <v>43758</v>
      </c>
      <c r="I54" s="25">
        <v>49749</v>
      </c>
    </row>
    <row r="55" spans="1:9" x14ac:dyDescent="0.2">
      <c r="A55" s="221" t="s">
        <v>47</v>
      </c>
      <c r="B55" s="221"/>
      <c r="C55" s="221"/>
      <c r="D55" s="221"/>
      <c r="E55" s="221"/>
      <c r="F55" s="221"/>
      <c r="G55" s="89">
        <v>47</v>
      </c>
      <c r="H55" s="25">
        <v>39659</v>
      </c>
      <c r="I55" s="25">
        <v>52870</v>
      </c>
    </row>
    <row r="56" spans="1:9" x14ac:dyDescent="0.2">
      <c r="A56" s="221" t="s">
        <v>48</v>
      </c>
      <c r="B56" s="221"/>
      <c r="C56" s="221"/>
      <c r="D56" s="221"/>
      <c r="E56" s="221"/>
      <c r="F56" s="221"/>
      <c r="G56" s="89">
        <v>48</v>
      </c>
      <c r="H56" s="25">
        <v>591</v>
      </c>
      <c r="I56" s="25">
        <v>13048</v>
      </c>
    </row>
    <row r="57" spans="1:9" x14ac:dyDescent="0.2">
      <c r="A57" s="221" t="s">
        <v>49</v>
      </c>
      <c r="B57" s="221"/>
      <c r="C57" s="221"/>
      <c r="D57" s="221"/>
      <c r="E57" s="221"/>
      <c r="F57" s="221"/>
      <c r="G57" s="89">
        <v>49</v>
      </c>
      <c r="H57" s="25">
        <v>130852</v>
      </c>
      <c r="I57" s="25">
        <v>141190</v>
      </c>
    </row>
    <row r="58" spans="1:9" x14ac:dyDescent="0.2">
      <c r="A58" s="227" t="s">
        <v>50</v>
      </c>
      <c r="B58" s="221"/>
      <c r="C58" s="221"/>
      <c r="D58" s="221"/>
      <c r="E58" s="221"/>
      <c r="F58" s="221"/>
      <c r="G58" s="5">
        <v>50</v>
      </c>
      <c r="H58" s="24">
        <v>134348</v>
      </c>
      <c r="I58" s="24">
        <v>32198</v>
      </c>
    </row>
    <row r="59" spans="1:9" x14ac:dyDescent="0.2">
      <c r="A59" s="227" t="s">
        <v>51</v>
      </c>
      <c r="B59" s="221"/>
      <c r="C59" s="221"/>
      <c r="D59" s="221"/>
      <c r="E59" s="221"/>
      <c r="F59" s="221"/>
      <c r="G59" s="5">
        <v>51</v>
      </c>
      <c r="H59" s="24">
        <v>6540</v>
      </c>
      <c r="I59" s="24">
        <v>7637</v>
      </c>
    </row>
    <row r="60" spans="1:9" x14ac:dyDescent="0.2">
      <c r="A60" s="227" t="s">
        <v>52</v>
      </c>
      <c r="B60" s="221"/>
      <c r="C60" s="221"/>
      <c r="D60" s="221"/>
      <c r="E60" s="221"/>
      <c r="F60" s="221"/>
      <c r="G60" s="90">
        <v>52</v>
      </c>
      <c r="H60" s="24">
        <v>465355</v>
      </c>
      <c r="I60" s="24">
        <v>562691</v>
      </c>
    </row>
    <row r="61" spans="1:9" x14ac:dyDescent="0.2">
      <c r="A61" s="225" t="s">
        <v>240</v>
      </c>
      <c r="B61" s="226"/>
      <c r="C61" s="226"/>
      <c r="D61" s="226"/>
      <c r="E61" s="226"/>
      <c r="F61" s="226"/>
      <c r="G61" s="4">
        <v>53</v>
      </c>
      <c r="H61" s="23">
        <f>H37+H50+H51+H58+H59+H60</f>
        <v>6929020</v>
      </c>
      <c r="I61" s="23">
        <f>I37+I50+I51+I58+I59+I60</f>
        <v>6922276</v>
      </c>
    </row>
    <row r="62" spans="1:9" x14ac:dyDescent="0.2">
      <c r="A62" s="227" t="s">
        <v>53</v>
      </c>
      <c r="B62" s="221"/>
      <c r="C62" s="221"/>
      <c r="D62" s="221"/>
      <c r="E62" s="221"/>
      <c r="F62" s="221"/>
      <c r="G62" s="90">
        <v>54</v>
      </c>
      <c r="H62" s="24">
        <v>0</v>
      </c>
      <c r="I62" s="24">
        <v>0</v>
      </c>
    </row>
    <row r="63" spans="1:9" ht="25.5" customHeight="1" x14ac:dyDescent="0.2">
      <c r="A63" s="227" t="s">
        <v>35</v>
      </c>
      <c r="B63" s="227"/>
      <c r="C63" s="227"/>
      <c r="D63" s="227"/>
      <c r="E63" s="227"/>
      <c r="F63" s="227"/>
      <c r="G63" s="240"/>
      <c r="H63" s="240"/>
      <c r="I63" s="240"/>
    </row>
    <row r="64" spans="1:9" x14ac:dyDescent="0.2">
      <c r="A64" s="225" t="s">
        <v>241</v>
      </c>
      <c r="B64" s="226"/>
      <c r="C64" s="226"/>
      <c r="D64" s="226"/>
      <c r="E64" s="226"/>
      <c r="F64" s="226"/>
      <c r="G64" s="4">
        <v>55</v>
      </c>
      <c r="H64" s="23">
        <f>H65+H66</f>
        <v>0</v>
      </c>
      <c r="I64" s="23">
        <f>I65+I66</f>
        <v>0</v>
      </c>
    </row>
    <row r="65" spans="1:9" x14ac:dyDescent="0.2">
      <c r="A65" s="227" t="s">
        <v>54</v>
      </c>
      <c r="B65" s="221"/>
      <c r="C65" s="221"/>
      <c r="D65" s="221"/>
      <c r="E65" s="221"/>
      <c r="F65" s="221"/>
      <c r="G65" s="5">
        <v>56</v>
      </c>
      <c r="H65" s="24">
        <v>0</v>
      </c>
      <c r="I65" s="24">
        <v>0</v>
      </c>
    </row>
    <row r="66" spans="1:9" x14ac:dyDescent="0.2">
      <c r="A66" s="227" t="s">
        <v>55</v>
      </c>
      <c r="B66" s="221"/>
      <c r="C66" s="221"/>
      <c r="D66" s="221"/>
      <c r="E66" s="221"/>
      <c r="F66" s="221"/>
      <c r="G66" s="5">
        <v>57</v>
      </c>
      <c r="H66" s="24">
        <v>0</v>
      </c>
      <c r="I66" s="24">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31" zoomScaleNormal="100" zoomScaleSheetLayoutView="100" workbookViewId="0">
      <selection activeCell="H27" sqref="H27:K27"/>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55" width="9.140625" style="8"/>
    <col min="256" max="256" width="9.85546875" style="8" bestFit="1" customWidth="1"/>
    <col min="257" max="257" width="11.7109375" style="8" bestFit="1" customWidth="1"/>
    <col min="258" max="511" width="9.140625" style="8"/>
    <col min="512" max="512" width="9.85546875" style="8" bestFit="1" customWidth="1"/>
    <col min="513" max="513" width="11.7109375" style="8" bestFit="1" customWidth="1"/>
    <col min="514" max="767" width="9.140625" style="8"/>
    <col min="768" max="768" width="9.85546875" style="8" bestFit="1" customWidth="1"/>
    <col min="769" max="769" width="11.7109375" style="8" bestFit="1" customWidth="1"/>
    <col min="770" max="1023" width="9.140625" style="8"/>
    <col min="1024" max="1024" width="9.85546875" style="8" bestFit="1" customWidth="1"/>
    <col min="1025" max="1025" width="11.7109375" style="8" bestFit="1" customWidth="1"/>
    <col min="1026" max="1279" width="9.140625" style="8"/>
    <col min="1280" max="1280" width="9.85546875" style="8" bestFit="1" customWidth="1"/>
    <col min="1281" max="1281" width="11.7109375" style="8" bestFit="1" customWidth="1"/>
    <col min="1282" max="1535" width="9.140625" style="8"/>
    <col min="1536" max="1536" width="9.85546875" style="8" bestFit="1" customWidth="1"/>
    <col min="1537" max="1537" width="11.7109375" style="8" bestFit="1" customWidth="1"/>
    <col min="1538" max="1791" width="9.140625" style="8"/>
    <col min="1792" max="1792" width="9.85546875" style="8" bestFit="1" customWidth="1"/>
    <col min="1793" max="1793" width="11.7109375" style="8" bestFit="1" customWidth="1"/>
    <col min="1794" max="2047" width="9.140625" style="8"/>
    <col min="2048" max="2048" width="9.85546875" style="8" bestFit="1" customWidth="1"/>
    <col min="2049" max="2049" width="11.7109375" style="8" bestFit="1" customWidth="1"/>
    <col min="2050" max="2303" width="9.140625" style="8"/>
    <col min="2304" max="2304" width="9.85546875" style="8" bestFit="1" customWidth="1"/>
    <col min="2305" max="2305" width="11.7109375" style="8" bestFit="1" customWidth="1"/>
    <col min="2306" max="2559" width="9.140625" style="8"/>
    <col min="2560" max="2560" width="9.85546875" style="8" bestFit="1" customWidth="1"/>
    <col min="2561" max="2561" width="11.7109375" style="8" bestFit="1" customWidth="1"/>
    <col min="2562" max="2815" width="9.140625" style="8"/>
    <col min="2816" max="2816" width="9.85546875" style="8" bestFit="1" customWidth="1"/>
    <col min="2817" max="2817" width="11.7109375" style="8" bestFit="1" customWidth="1"/>
    <col min="2818" max="3071" width="9.140625" style="8"/>
    <col min="3072" max="3072" width="9.85546875" style="8" bestFit="1" customWidth="1"/>
    <col min="3073" max="3073" width="11.7109375" style="8" bestFit="1" customWidth="1"/>
    <col min="3074" max="3327" width="9.140625" style="8"/>
    <col min="3328" max="3328" width="9.85546875" style="8" bestFit="1" customWidth="1"/>
    <col min="3329" max="3329" width="11.7109375" style="8" bestFit="1" customWidth="1"/>
    <col min="3330" max="3583" width="9.140625" style="8"/>
    <col min="3584" max="3584" width="9.85546875" style="8" bestFit="1" customWidth="1"/>
    <col min="3585" max="3585" width="11.7109375" style="8" bestFit="1" customWidth="1"/>
    <col min="3586" max="3839" width="9.140625" style="8"/>
    <col min="3840" max="3840" width="9.85546875" style="8" bestFit="1" customWidth="1"/>
    <col min="3841" max="3841" width="11.7109375" style="8" bestFit="1" customWidth="1"/>
    <col min="3842" max="4095" width="9.140625" style="8"/>
    <col min="4096" max="4096" width="9.85546875" style="8" bestFit="1" customWidth="1"/>
    <col min="4097" max="4097" width="11.7109375" style="8" bestFit="1" customWidth="1"/>
    <col min="4098" max="4351" width="9.140625" style="8"/>
    <col min="4352" max="4352" width="9.85546875" style="8" bestFit="1" customWidth="1"/>
    <col min="4353" max="4353" width="11.7109375" style="8" bestFit="1" customWidth="1"/>
    <col min="4354" max="4607" width="9.140625" style="8"/>
    <col min="4608" max="4608" width="9.85546875" style="8" bestFit="1" customWidth="1"/>
    <col min="4609" max="4609" width="11.7109375" style="8" bestFit="1" customWidth="1"/>
    <col min="4610" max="4863" width="9.140625" style="8"/>
    <col min="4864" max="4864" width="9.85546875" style="8" bestFit="1" customWidth="1"/>
    <col min="4865" max="4865" width="11.7109375" style="8" bestFit="1" customWidth="1"/>
    <col min="4866" max="5119" width="9.140625" style="8"/>
    <col min="5120" max="5120" width="9.85546875" style="8" bestFit="1" customWidth="1"/>
    <col min="5121" max="5121" width="11.7109375" style="8" bestFit="1" customWidth="1"/>
    <col min="5122" max="5375" width="9.140625" style="8"/>
    <col min="5376" max="5376" width="9.85546875" style="8" bestFit="1" customWidth="1"/>
    <col min="5377" max="5377" width="11.7109375" style="8" bestFit="1" customWidth="1"/>
    <col min="5378" max="5631" width="9.140625" style="8"/>
    <col min="5632" max="5632" width="9.85546875" style="8" bestFit="1" customWidth="1"/>
    <col min="5633" max="5633" width="11.7109375" style="8" bestFit="1" customWidth="1"/>
    <col min="5634" max="5887" width="9.140625" style="8"/>
    <col min="5888" max="5888" width="9.85546875" style="8" bestFit="1" customWidth="1"/>
    <col min="5889" max="5889" width="11.7109375" style="8" bestFit="1" customWidth="1"/>
    <col min="5890" max="6143" width="9.140625" style="8"/>
    <col min="6144" max="6144" width="9.85546875" style="8" bestFit="1" customWidth="1"/>
    <col min="6145" max="6145" width="11.7109375" style="8" bestFit="1" customWidth="1"/>
    <col min="6146" max="6399" width="9.140625" style="8"/>
    <col min="6400" max="6400" width="9.85546875" style="8" bestFit="1" customWidth="1"/>
    <col min="6401" max="6401" width="11.7109375" style="8" bestFit="1" customWidth="1"/>
    <col min="6402" max="6655" width="9.140625" style="8"/>
    <col min="6656" max="6656" width="9.85546875" style="8" bestFit="1" customWidth="1"/>
    <col min="6657" max="6657" width="11.7109375" style="8" bestFit="1" customWidth="1"/>
    <col min="6658" max="6911" width="9.140625" style="8"/>
    <col min="6912" max="6912" width="9.85546875" style="8" bestFit="1" customWidth="1"/>
    <col min="6913" max="6913" width="11.7109375" style="8" bestFit="1" customWidth="1"/>
    <col min="6914" max="7167" width="9.140625" style="8"/>
    <col min="7168" max="7168" width="9.85546875" style="8" bestFit="1" customWidth="1"/>
    <col min="7169" max="7169" width="11.7109375" style="8" bestFit="1" customWidth="1"/>
    <col min="7170" max="7423" width="9.140625" style="8"/>
    <col min="7424" max="7424" width="9.85546875" style="8" bestFit="1" customWidth="1"/>
    <col min="7425" max="7425" width="11.7109375" style="8" bestFit="1" customWidth="1"/>
    <col min="7426" max="7679" width="9.140625" style="8"/>
    <col min="7680" max="7680" width="9.85546875" style="8" bestFit="1" customWidth="1"/>
    <col min="7681" max="7681" width="11.7109375" style="8" bestFit="1" customWidth="1"/>
    <col min="7682" max="7935" width="9.140625" style="8"/>
    <col min="7936" max="7936" width="9.85546875" style="8" bestFit="1" customWidth="1"/>
    <col min="7937" max="7937" width="11.7109375" style="8" bestFit="1" customWidth="1"/>
    <col min="7938" max="8191" width="9.140625" style="8"/>
    <col min="8192" max="8192" width="9.85546875" style="8" bestFit="1" customWidth="1"/>
    <col min="8193" max="8193" width="11.7109375" style="8" bestFit="1" customWidth="1"/>
    <col min="8194" max="8447" width="9.140625" style="8"/>
    <col min="8448" max="8448" width="9.85546875" style="8" bestFit="1" customWidth="1"/>
    <col min="8449" max="8449" width="11.7109375" style="8" bestFit="1" customWidth="1"/>
    <col min="8450" max="8703" width="9.140625" style="8"/>
    <col min="8704" max="8704" width="9.85546875" style="8" bestFit="1" customWidth="1"/>
    <col min="8705" max="8705" width="11.7109375" style="8" bestFit="1" customWidth="1"/>
    <col min="8706" max="8959" width="9.140625" style="8"/>
    <col min="8960" max="8960" width="9.85546875" style="8" bestFit="1" customWidth="1"/>
    <col min="8961" max="8961" width="11.7109375" style="8" bestFit="1" customWidth="1"/>
    <col min="8962" max="9215" width="9.140625" style="8"/>
    <col min="9216" max="9216" width="9.85546875" style="8" bestFit="1" customWidth="1"/>
    <col min="9217" max="9217" width="11.7109375" style="8" bestFit="1" customWidth="1"/>
    <col min="9218" max="9471" width="9.140625" style="8"/>
    <col min="9472" max="9472" width="9.85546875" style="8" bestFit="1" customWidth="1"/>
    <col min="9473" max="9473" width="11.7109375" style="8" bestFit="1" customWidth="1"/>
    <col min="9474" max="9727" width="9.140625" style="8"/>
    <col min="9728" max="9728" width="9.85546875" style="8" bestFit="1" customWidth="1"/>
    <col min="9729" max="9729" width="11.7109375" style="8" bestFit="1" customWidth="1"/>
    <col min="9730" max="9983" width="9.140625" style="8"/>
    <col min="9984" max="9984" width="9.85546875" style="8" bestFit="1" customWidth="1"/>
    <col min="9985" max="9985" width="11.7109375" style="8" bestFit="1" customWidth="1"/>
    <col min="9986" max="10239" width="9.140625" style="8"/>
    <col min="10240" max="10240" width="9.85546875" style="8" bestFit="1" customWidth="1"/>
    <col min="10241" max="10241" width="11.7109375" style="8" bestFit="1" customWidth="1"/>
    <col min="10242" max="10495" width="9.140625" style="8"/>
    <col min="10496" max="10496" width="9.85546875" style="8" bestFit="1" customWidth="1"/>
    <col min="10497" max="10497" width="11.7109375" style="8" bestFit="1" customWidth="1"/>
    <col min="10498" max="10751" width="9.140625" style="8"/>
    <col min="10752" max="10752" width="9.85546875" style="8" bestFit="1" customWidth="1"/>
    <col min="10753" max="10753" width="11.7109375" style="8" bestFit="1" customWidth="1"/>
    <col min="10754" max="11007" width="9.140625" style="8"/>
    <col min="11008" max="11008" width="9.85546875" style="8" bestFit="1" customWidth="1"/>
    <col min="11009" max="11009" width="11.7109375" style="8" bestFit="1" customWidth="1"/>
    <col min="11010" max="11263" width="9.140625" style="8"/>
    <col min="11264" max="11264" width="9.85546875" style="8" bestFit="1" customWidth="1"/>
    <col min="11265" max="11265" width="11.7109375" style="8" bestFit="1" customWidth="1"/>
    <col min="11266" max="11519" width="9.140625" style="8"/>
    <col min="11520" max="11520" width="9.85546875" style="8" bestFit="1" customWidth="1"/>
    <col min="11521" max="11521" width="11.7109375" style="8" bestFit="1" customWidth="1"/>
    <col min="11522" max="11775" width="9.140625" style="8"/>
    <col min="11776" max="11776" width="9.85546875" style="8" bestFit="1" customWidth="1"/>
    <col min="11777" max="11777" width="11.7109375" style="8" bestFit="1" customWidth="1"/>
    <col min="11778" max="12031" width="9.140625" style="8"/>
    <col min="12032" max="12032" width="9.85546875" style="8" bestFit="1" customWidth="1"/>
    <col min="12033" max="12033" width="11.7109375" style="8" bestFit="1" customWidth="1"/>
    <col min="12034" max="12287" width="9.140625" style="8"/>
    <col min="12288" max="12288" width="9.85546875" style="8" bestFit="1" customWidth="1"/>
    <col min="12289" max="12289" width="11.7109375" style="8" bestFit="1" customWidth="1"/>
    <col min="12290" max="12543" width="9.140625" style="8"/>
    <col min="12544" max="12544" width="9.85546875" style="8" bestFit="1" customWidth="1"/>
    <col min="12545" max="12545" width="11.7109375" style="8" bestFit="1" customWidth="1"/>
    <col min="12546" max="12799" width="9.140625" style="8"/>
    <col min="12800" max="12800" width="9.85546875" style="8" bestFit="1" customWidth="1"/>
    <col min="12801" max="12801" width="11.7109375" style="8" bestFit="1" customWidth="1"/>
    <col min="12802" max="13055" width="9.140625" style="8"/>
    <col min="13056" max="13056" width="9.85546875" style="8" bestFit="1" customWidth="1"/>
    <col min="13057" max="13057" width="11.7109375" style="8" bestFit="1" customWidth="1"/>
    <col min="13058" max="13311" width="9.140625" style="8"/>
    <col min="13312" max="13312" width="9.85546875" style="8" bestFit="1" customWidth="1"/>
    <col min="13313" max="13313" width="11.7109375" style="8" bestFit="1" customWidth="1"/>
    <col min="13314" max="13567" width="9.140625" style="8"/>
    <col min="13568" max="13568" width="9.85546875" style="8" bestFit="1" customWidth="1"/>
    <col min="13569" max="13569" width="11.7109375" style="8" bestFit="1" customWidth="1"/>
    <col min="13570" max="13823" width="9.140625" style="8"/>
    <col min="13824" max="13824" width="9.85546875" style="8" bestFit="1" customWidth="1"/>
    <col min="13825" max="13825" width="11.7109375" style="8" bestFit="1" customWidth="1"/>
    <col min="13826" max="14079" width="9.140625" style="8"/>
    <col min="14080" max="14080" width="9.85546875" style="8" bestFit="1" customWidth="1"/>
    <col min="14081" max="14081" width="11.7109375" style="8" bestFit="1" customWidth="1"/>
    <col min="14082" max="14335" width="9.140625" style="8"/>
    <col min="14336" max="14336" width="9.85546875" style="8" bestFit="1" customWidth="1"/>
    <col min="14337" max="14337" width="11.7109375" style="8" bestFit="1" customWidth="1"/>
    <col min="14338" max="14591" width="9.140625" style="8"/>
    <col min="14592" max="14592" width="9.85546875" style="8" bestFit="1" customWidth="1"/>
    <col min="14593" max="14593" width="11.7109375" style="8" bestFit="1" customWidth="1"/>
    <col min="14594" max="14847" width="9.140625" style="8"/>
    <col min="14848" max="14848" width="9.85546875" style="8" bestFit="1" customWidth="1"/>
    <col min="14849" max="14849" width="11.7109375" style="8" bestFit="1" customWidth="1"/>
    <col min="14850" max="15103" width="9.140625" style="8"/>
    <col min="15104" max="15104" width="9.85546875" style="8" bestFit="1" customWidth="1"/>
    <col min="15105" max="15105" width="11.7109375" style="8" bestFit="1" customWidth="1"/>
    <col min="15106" max="15359" width="9.140625" style="8"/>
    <col min="15360" max="15360" width="9.85546875" style="8" bestFit="1" customWidth="1"/>
    <col min="15361" max="15361" width="11.7109375" style="8" bestFit="1" customWidth="1"/>
    <col min="15362" max="15615" width="9.140625" style="8"/>
    <col min="15616" max="15616" width="9.85546875" style="8" bestFit="1" customWidth="1"/>
    <col min="15617" max="15617" width="11.7109375" style="8" bestFit="1" customWidth="1"/>
    <col min="15618" max="15871" width="9.140625" style="8"/>
    <col min="15872" max="15872" width="9.85546875" style="8" bestFit="1" customWidth="1"/>
    <col min="15873" max="15873" width="11.7109375" style="8" bestFit="1" customWidth="1"/>
    <col min="15874" max="16127" width="9.140625" style="8"/>
    <col min="16128" max="16128" width="9.85546875" style="8" bestFit="1" customWidth="1"/>
    <col min="16129" max="16129" width="11.7109375" style="8" bestFit="1" customWidth="1"/>
    <col min="16130" max="16384" width="9.140625" style="8"/>
  </cols>
  <sheetData>
    <row r="1" spans="1:11" x14ac:dyDescent="0.2">
      <c r="A1" s="252" t="s">
        <v>5</v>
      </c>
      <c r="B1" s="235"/>
      <c r="C1" s="235"/>
      <c r="D1" s="235"/>
      <c r="E1" s="235"/>
      <c r="F1" s="235"/>
      <c r="G1" s="235"/>
      <c r="H1" s="235"/>
      <c r="I1" s="235"/>
    </row>
    <row r="2" spans="1:11" x14ac:dyDescent="0.2">
      <c r="A2" s="255" t="s">
        <v>288</v>
      </c>
      <c r="B2" s="237"/>
      <c r="C2" s="237"/>
      <c r="D2" s="237"/>
      <c r="E2" s="237"/>
      <c r="F2" s="237"/>
      <c r="G2" s="237"/>
      <c r="H2" s="237"/>
      <c r="I2" s="237"/>
    </row>
    <row r="3" spans="1:11" x14ac:dyDescent="0.2">
      <c r="A3" s="242" t="s">
        <v>225</v>
      </c>
      <c r="B3" s="243"/>
      <c r="C3" s="243"/>
      <c r="D3" s="243"/>
      <c r="E3" s="243"/>
      <c r="F3" s="243"/>
      <c r="G3" s="243"/>
      <c r="H3" s="243"/>
      <c r="I3" s="243"/>
      <c r="J3" s="244"/>
      <c r="K3" s="244"/>
    </row>
    <row r="4" spans="1:11" x14ac:dyDescent="0.2">
      <c r="A4" s="245" t="s">
        <v>286</v>
      </c>
      <c r="B4" s="246"/>
      <c r="C4" s="246"/>
      <c r="D4" s="246"/>
      <c r="E4" s="246"/>
      <c r="F4" s="246"/>
      <c r="G4" s="246"/>
      <c r="H4" s="246"/>
      <c r="I4" s="246"/>
      <c r="J4" s="247"/>
      <c r="K4" s="247"/>
    </row>
    <row r="5" spans="1:11" ht="27.75" customHeight="1" x14ac:dyDescent="0.2">
      <c r="A5" s="248" t="s">
        <v>2</v>
      </c>
      <c r="B5" s="249"/>
      <c r="C5" s="249"/>
      <c r="D5" s="249"/>
      <c r="E5" s="249"/>
      <c r="F5" s="249"/>
      <c r="G5" s="248" t="s">
        <v>6</v>
      </c>
      <c r="H5" s="250" t="s">
        <v>179</v>
      </c>
      <c r="I5" s="251"/>
      <c r="J5" s="250" t="s">
        <v>176</v>
      </c>
      <c r="K5" s="251"/>
    </row>
    <row r="6" spans="1:11" x14ac:dyDescent="0.2">
      <c r="A6" s="249"/>
      <c r="B6" s="249"/>
      <c r="C6" s="249"/>
      <c r="D6" s="249"/>
      <c r="E6" s="249"/>
      <c r="F6" s="249"/>
      <c r="G6" s="249"/>
      <c r="H6" s="29" t="s">
        <v>174</v>
      </c>
      <c r="I6" s="29" t="s">
        <v>175</v>
      </c>
      <c r="J6" s="29" t="s">
        <v>174</v>
      </c>
      <c r="K6" s="29" t="s">
        <v>175</v>
      </c>
    </row>
    <row r="7" spans="1:11" x14ac:dyDescent="0.2">
      <c r="A7" s="253">
        <v>1</v>
      </c>
      <c r="B7" s="254"/>
      <c r="C7" s="254"/>
      <c r="D7" s="254"/>
      <c r="E7" s="254"/>
      <c r="F7" s="254"/>
      <c r="G7" s="9">
        <v>2</v>
      </c>
      <c r="H7" s="29">
        <v>3</v>
      </c>
      <c r="I7" s="29">
        <v>4</v>
      </c>
      <c r="J7" s="29">
        <v>5</v>
      </c>
      <c r="K7" s="29">
        <v>6</v>
      </c>
    </row>
    <row r="8" spans="1:11" x14ac:dyDescent="0.2">
      <c r="A8" s="225" t="s">
        <v>243</v>
      </c>
      <c r="B8" s="226"/>
      <c r="C8" s="226"/>
      <c r="D8" s="226"/>
      <c r="E8" s="226"/>
      <c r="F8" s="226"/>
      <c r="G8" s="4">
        <v>1</v>
      </c>
      <c r="H8" s="23">
        <f>H9+H15</f>
        <v>2017744</v>
      </c>
      <c r="I8" s="23">
        <f>I9+I15</f>
        <v>579067</v>
      </c>
      <c r="J8" s="23">
        <f>J9+J15</f>
        <v>2177940</v>
      </c>
      <c r="K8" s="23">
        <f>K9+K15</f>
        <v>644273</v>
      </c>
    </row>
    <row r="9" spans="1:11" x14ac:dyDescent="0.2">
      <c r="A9" s="226" t="s">
        <v>244</v>
      </c>
      <c r="B9" s="226"/>
      <c r="C9" s="226"/>
      <c r="D9" s="226"/>
      <c r="E9" s="226"/>
      <c r="F9" s="226"/>
      <c r="G9" s="7">
        <v>2</v>
      </c>
      <c r="H9" s="26">
        <f>SUM(H10:H14)</f>
        <v>1299319</v>
      </c>
      <c r="I9" s="26">
        <f>SUM(I10:I14)</f>
        <v>327504</v>
      </c>
      <c r="J9" s="26">
        <f>SUM(J10:J14)</f>
        <v>1375336</v>
      </c>
      <c r="K9" s="26">
        <f>SUM(K10:K14)</f>
        <v>367177</v>
      </c>
    </row>
    <row r="10" spans="1:11" x14ac:dyDescent="0.2">
      <c r="A10" s="221" t="s">
        <v>59</v>
      </c>
      <c r="B10" s="221"/>
      <c r="C10" s="221"/>
      <c r="D10" s="221"/>
      <c r="E10" s="221"/>
      <c r="F10" s="221"/>
      <c r="G10" s="89">
        <v>3</v>
      </c>
      <c r="H10" s="25">
        <v>499422</v>
      </c>
      <c r="I10" s="25">
        <v>130222</v>
      </c>
      <c r="J10" s="25">
        <v>609203</v>
      </c>
      <c r="K10" s="25">
        <v>170840</v>
      </c>
    </row>
    <row r="11" spans="1:11" x14ac:dyDescent="0.2">
      <c r="A11" s="221" t="s">
        <v>60</v>
      </c>
      <c r="B11" s="221"/>
      <c r="C11" s="221"/>
      <c r="D11" s="221"/>
      <c r="E11" s="221"/>
      <c r="F11" s="221"/>
      <c r="G11" s="89">
        <v>4</v>
      </c>
      <c r="H11" s="25">
        <v>677682</v>
      </c>
      <c r="I11" s="25">
        <v>169672</v>
      </c>
      <c r="J11" s="25">
        <v>680727</v>
      </c>
      <c r="K11" s="25">
        <v>178099</v>
      </c>
    </row>
    <row r="12" spans="1:11" x14ac:dyDescent="0.2">
      <c r="A12" s="221" t="s">
        <v>61</v>
      </c>
      <c r="B12" s="221"/>
      <c r="C12" s="221"/>
      <c r="D12" s="221"/>
      <c r="E12" s="221"/>
      <c r="F12" s="221"/>
      <c r="G12" s="89">
        <v>5</v>
      </c>
      <c r="H12" s="25">
        <v>122215</v>
      </c>
      <c r="I12" s="25">
        <v>27610</v>
      </c>
      <c r="J12" s="25">
        <v>85406</v>
      </c>
      <c r="K12" s="25">
        <v>18238</v>
      </c>
    </row>
    <row r="13" spans="1:11" x14ac:dyDescent="0.2">
      <c r="A13" s="221" t="s">
        <v>62</v>
      </c>
      <c r="B13" s="221"/>
      <c r="C13" s="221"/>
      <c r="D13" s="221"/>
      <c r="E13" s="221"/>
      <c r="F13" s="221"/>
      <c r="G13" s="89">
        <v>6</v>
      </c>
      <c r="H13" s="25">
        <v>0</v>
      </c>
      <c r="I13" s="25">
        <v>0</v>
      </c>
      <c r="J13" s="25">
        <v>0</v>
      </c>
      <c r="K13" s="25">
        <v>0</v>
      </c>
    </row>
    <row r="14" spans="1:11" x14ac:dyDescent="0.2">
      <c r="A14" s="221" t="s">
        <v>63</v>
      </c>
      <c r="B14" s="221"/>
      <c r="C14" s="221"/>
      <c r="D14" s="221"/>
      <c r="E14" s="221"/>
      <c r="F14" s="221"/>
      <c r="G14" s="89">
        <v>7</v>
      </c>
      <c r="H14" s="25">
        <v>0</v>
      </c>
      <c r="I14" s="25">
        <v>0</v>
      </c>
      <c r="J14" s="25">
        <v>0</v>
      </c>
      <c r="K14" s="25">
        <v>0</v>
      </c>
    </row>
    <row r="15" spans="1:11" x14ac:dyDescent="0.2">
      <c r="A15" s="226" t="s">
        <v>245</v>
      </c>
      <c r="B15" s="226"/>
      <c r="C15" s="226"/>
      <c r="D15" s="226"/>
      <c r="E15" s="226"/>
      <c r="F15" s="226"/>
      <c r="G15" s="7">
        <v>8</v>
      </c>
      <c r="H15" s="26">
        <f>H16+H17+H18</f>
        <v>718425</v>
      </c>
      <c r="I15" s="26">
        <f>I16+I17+I18</f>
        <v>251563</v>
      </c>
      <c r="J15" s="26">
        <f>J16+J17+J18</f>
        <v>802604</v>
      </c>
      <c r="K15" s="26">
        <f>K16+K17+K18</f>
        <v>277096</v>
      </c>
    </row>
    <row r="16" spans="1:11" x14ac:dyDescent="0.2">
      <c r="A16" s="221" t="s">
        <v>64</v>
      </c>
      <c r="B16" s="221"/>
      <c r="C16" s="221"/>
      <c r="D16" s="221"/>
      <c r="E16" s="221"/>
      <c r="F16" s="221"/>
      <c r="G16" s="89">
        <v>9</v>
      </c>
      <c r="H16" s="25">
        <v>0</v>
      </c>
      <c r="I16" s="25">
        <v>0</v>
      </c>
      <c r="J16" s="25">
        <v>0</v>
      </c>
      <c r="K16" s="25">
        <v>0</v>
      </c>
    </row>
    <row r="17" spans="1:11" x14ac:dyDescent="0.2">
      <c r="A17" s="221" t="s">
        <v>65</v>
      </c>
      <c r="B17" s="221"/>
      <c r="C17" s="221"/>
      <c r="D17" s="221"/>
      <c r="E17" s="221"/>
      <c r="F17" s="221"/>
      <c r="G17" s="89">
        <v>10</v>
      </c>
      <c r="H17" s="25">
        <v>355160</v>
      </c>
      <c r="I17" s="25">
        <v>114255</v>
      </c>
      <c r="J17" s="25">
        <v>355923</v>
      </c>
      <c r="K17" s="25">
        <v>116207</v>
      </c>
    </row>
    <row r="18" spans="1:11" x14ac:dyDescent="0.2">
      <c r="A18" s="221" t="s">
        <v>66</v>
      </c>
      <c r="B18" s="221"/>
      <c r="C18" s="221"/>
      <c r="D18" s="221"/>
      <c r="E18" s="221"/>
      <c r="F18" s="221"/>
      <c r="G18" s="89">
        <v>11</v>
      </c>
      <c r="H18" s="25">
        <v>363265</v>
      </c>
      <c r="I18" s="25">
        <v>137308</v>
      </c>
      <c r="J18" s="25">
        <v>446681</v>
      </c>
      <c r="K18" s="25">
        <v>160889</v>
      </c>
    </row>
    <row r="19" spans="1:11" x14ac:dyDescent="0.2">
      <c r="A19" s="225" t="s">
        <v>246</v>
      </c>
      <c r="B19" s="226"/>
      <c r="C19" s="226"/>
      <c r="D19" s="226"/>
      <c r="E19" s="226"/>
      <c r="F19" s="226"/>
      <c r="G19" s="92">
        <v>12</v>
      </c>
      <c r="H19" s="23">
        <f>H20+H23+H27+H28+H29+H32+H33</f>
        <v>2051463</v>
      </c>
      <c r="I19" s="23">
        <f>I20+I23+I27+I28+I29+I32+I33</f>
        <v>564061</v>
      </c>
      <c r="J19" s="23">
        <f>J20+J23+J27+J28+J29+J32+J33</f>
        <v>2217219</v>
      </c>
      <c r="K19" s="23">
        <f>K20+K23+K27+K28+K29+K32+K33</f>
        <v>615588</v>
      </c>
    </row>
    <row r="20" spans="1:11" x14ac:dyDescent="0.2">
      <c r="A20" s="226" t="s">
        <v>247</v>
      </c>
      <c r="B20" s="226"/>
      <c r="C20" s="226"/>
      <c r="D20" s="226"/>
      <c r="E20" s="226"/>
      <c r="F20" s="226"/>
      <c r="G20" s="91">
        <v>13</v>
      </c>
      <c r="H20" s="26">
        <f>H21+H22</f>
        <v>592332</v>
      </c>
      <c r="I20" s="26">
        <f>I21+I22</f>
        <v>174918</v>
      </c>
      <c r="J20" s="26">
        <f>J21+J22</f>
        <v>609753</v>
      </c>
      <c r="K20" s="26">
        <f>K21+K22</f>
        <v>177944</v>
      </c>
    </row>
    <row r="21" spans="1:11" x14ac:dyDescent="0.2">
      <c r="A21" s="221" t="s">
        <v>67</v>
      </c>
      <c r="B21" s="221"/>
      <c r="C21" s="221"/>
      <c r="D21" s="221"/>
      <c r="E21" s="221"/>
      <c r="F21" s="221"/>
      <c r="G21" s="89">
        <v>14</v>
      </c>
      <c r="H21" s="25">
        <v>65956</v>
      </c>
      <c r="I21" s="25">
        <v>16685</v>
      </c>
      <c r="J21" s="25">
        <v>75305</v>
      </c>
      <c r="K21" s="25">
        <v>19442</v>
      </c>
    </row>
    <row r="22" spans="1:11" x14ac:dyDescent="0.2">
      <c r="A22" s="221" t="s">
        <v>68</v>
      </c>
      <c r="B22" s="221"/>
      <c r="C22" s="221"/>
      <c r="D22" s="221"/>
      <c r="E22" s="221"/>
      <c r="F22" s="221"/>
      <c r="G22" s="89">
        <v>15</v>
      </c>
      <c r="H22" s="25">
        <v>526376</v>
      </c>
      <c r="I22" s="25">
        <v>158233</v>
      </c>
      <c r="J22" s="25">
        <v>534448</v>
      </c>
      <c r="K22" s="25">
        <v>158502</v>
      </c>
    </row>
    <row r="23" spans="1:11" x14ac:dyDescent="0.2">
      <c r="A23" s="226" t="s">
        <v>248</v>
      </c>
      <c r="B23" s="226"/>
      <c r="C23" s="226"/>
      <c r="D23" s="226"/>
      <c r="E23" s="226"/>
      <c r="F23" s="226"/>
      <c r="G23" s="91">
        <v>16</v>
      </c>
      <c r="H23" s="26">
        <f>H24+H25+H26</f>
        <v>951287</v>
      </c>
      <c r="I23" s="26">
        <f>I24+I25+I26</f>
        <v>235268</v>
      </c>
      <c r="J23" s="26">
        <f>J24+J25+J26</f>
        <v>1020448</v>
      </c>
      <c r="K23" s="26">
        <f>K24+K25+K26</f>
        <v>266955</v>
      </c>
    </row>
    <row r="24" spans="1:11" x14ac:dyDescent="0.2">
      <c r="A24" s="221" t="s">
        <v>69</v>
      </c>
      <c r="B24" s="221"/>
      <c r="C24" s="221"/>
      <c r="D24" s="221"/>
      <c r="E24" s="221"/>
      <c r="F24" s="221"/>
      <c r="G24" s="89">
        <v>17</v>
      </c>
      <c r="H24" s="25">
        <v>543802</v>
      </c>
      <c r="I24" s="25">
        <v>135703</v>
      </c>
      <c r="J24" s="25">
        <v>579908</v>
      </c>
      <c r="K24" s="25">
        <v>147305</v>
      </c>
    </row>
    <row r="25" spans="1:11" x14ac:dyDescent="0.2">
      <c r="A25" s="221" t="s">
        <v>70</v>
      </c>
      <c r="B25" s="221"/>
      <c r="C25" s="221"/>
      <c r="D25" s="221"/>
      <c r="E25" s="221"/>
      <c r="F25" s="221"/>
      <c r="G25" s="89">
        <v>18</v>
      </c>
      <c r="H25" s="25">
        <v>275607</v>
      </c>
      <c r="I25" s="25">
        <v>67297</v>
      </c>
      <c r="J25" s="25">
        <v>299421</v>
      </c>
      <c r="K25" s="25">
        <v>75839</v>
      </c>
    </row>
    <row r="26" spans="1:11" x14ac:dyDescent="0.2">
      <c r="A26" s="221" t="s">
        <v>71</v>
      </c>
      <c r="B26" s="221"/>
      <c r="C26" s="221"/>
      <c r="D26" s="221"/>
      <c r="E26" s="221"/>
      <c r="F26" s="221"/>
      <c r="G26" s="89">
        <v>19</v>
      </c>
      <c r="H26" s="25">
        <v>131878</v>
      </c>
      <c r="I26" s="25">
        <v>32268</v>
      </c>
      <c r="J26" s="25">
        <v>141119</v>
      </c>
      <c r="K26" s="25">
        <v>43811</v>
      </c>
    </row>
    <row r="27" spans="1:11" x14ac:dyDescent="0.2">
      <c r="A27" s="221" t="s">
        <v>72</v>
      </c>
      <c r="B27" s="221"/>
      <c r="C27" s="221"/>
      <c r="D27" s="221"/>
      <c r="E27" s="221"/>
      <c r="F27" s="221"/>
      <c r="G27" s="89">
        <v>20</v>
      </c>
      <c r="H27" s="25">
        <v>207741</v>
      </c>
      <c r="I27" s="25">
        <v>54439</v>
      </c>
      <c r="J27" s="25">
        <v>217806</v>
      </c>
      <c r="K27" s="25">
        <v>54889</v>
      </c>
    </row>
    <row r="28" spans="1:11" x14ac:dyDescent="0.2">
      <c r="A28" s="221" t="s">
        <v>73</v>
      </c>
      <c r="B28" s="221"/>
      <c r="C28" s="221"/>
      <c r="D28" s="221"/>
      <c r="E28" s="221"/>
      <c r="F28" s="221"/>
      <c r="G28" s="89">
        <v>21</v>
      </c>
      <c r="H28" s="25">
        <v>286797</v>
      </c>
      <c r="I28" s="25">
        <v>97701</v>
      </c>
      <c r="J28" s="25">
        <v>320089</v>
      </c>
      <c r="K28" s="25">
        <v>115854</v>
      </c>
    </row>
    <row r="29" spans="1:11" x14ac:dyDescent="0.2">
      <c r="A29" s="226" t="s">
        <v>249</v>
      </c>
      <c r="B29" s="226"/>
      <c r="C29" s="226"/>
      <c r="D29" s="226"/>
      <c r="E29" s="226"/>
      <c r="F29" s="226"/>
      <c r="G29" s="7">
        <v>22</v>
      </c>
      <c r="H29" s="25">
        <v>0</v>
      </c>
      <c r="I29" s="25">
        <v>0</v>
      </c>
      <c r="J29" s="25">
        <v>8700</v>
      </c>
      <c r="K29" s="25">
        <v>0</v>
      </c>
    </row>
    <row r="30" spans="1:11" x14ac:dyDescent="0.2">
      <c r="A30" s="221" t="s">
        <v>74</v>
      </c>
      <c r="B30" s="221"/>
      <c r="C30" s="221"/>
      <c r="D30" s="221"/>
      <c r="E30" s="221"/>
      <c r="F30" s="221"/>
      <c r="G30" s="89">
        <v>23</v>
      </c>
      <c r="H30" s="25">
        <v>0</v>
      </c>
      <c r="I30" s="25">
        <v>0</v>
      </c>
      <c r="J30" s="25">
        <v>0</v>
      </c>
      <c r="K30" s="25">
        <v>0</v>
      </c>
    </row>
    <row r="31" spans="1:11" x14ac:dyDescent="0.2">
      <c r="A31" s="221" t="s">
        <v>75</v>
      </c>
      <c r="B31" s="221"/>
      <c r="C31" s="221"/>
      <c r="D31" s="221"/>
      <c r="E31" s="221"/>
      <c r="F31" s="221"/>
      <c r="G31" s="89">
        <v>24</v>
      </c>
      <c r="H31" s="25">
        <v>0</v>
      </c>
      <c r="I31" s="25">
        <v>0</v>
      </c>
      <c r="J31" s="25">
        <v>8700</v>
      </c>
      <c r="K31" s="25">
        <v>0</v>
      </c>
    </row>
    <row r="32" spans="1:11" x14ac:dyDescent="0.2">
      <c r="A32" s="221" t="s">
        <v>76</v>
      </c>
      <c r="B32" s="221"/>
      <c r="C32" s="221"/>
      <c r="D32" s="221"/>
      <c r="E32" s="221"/>
      <c r="F32" s="221"/>
      <c r="G32" s="89">
        <v>25</v>
      </c>
      <c r="H32" s="25">
        <v>0</v>
      </c>
      <c r="I32" s="25">
        <v>0</v>
      </c>
      <c r="J32" s="25">
        <v>0</v>
      </c>
      <c r="K32" s="25">
        <v>0</v>
      </c>
    </row>
    <row r="33" spans="1:11" x14ac:dyDescent="0.2">
      <c r="A33" s="221" t="s">
        <v>77</v>
      </c>
      <c r="B33" s="221"/>
      <c r="C33" s="221"/>
      <c r="D33" s="221"/>
      <c r="E33" s="221"/>
      <c r="F33" s="221"/>
      <c r="G33" s="89">
        <v>26</v>
      </c>
      <c r="H33" s="25">
        <v>13306</v>
      </c>
      <c r="I33" s="25">
        <v>1735</v>
      </c>
      <c r="J33" s="25">
        <v>40423</v>
      </c>
      <c r="K33" s="25">
        <v>-54</v>
      </c>
    </row>
    <row r="34" spans="1:11" x14ac:dyDescent="0.2">
      <c r="A34" s="225" t="s">
        <v>250</v>
      </c>
      <c r="B34" s="226"/>
      <c r="C34" s="226"/>
      <c r="D34" s="226"/>
      <c r="E34" s="226"/>
      <c r="F34" s="226"/>
      <c r="G34" s="4">
        <v>27</v>
      </c>
      <c r="H34" s="23">
        <f>H35+H36+H37+H38+H39+H40</f>
        <v>182233</v>
      </c>
      <c r="I34" s="23">
        <f>I35+I36+I37+I38+I39+I40</f>
        <v>16939</v>
      </c>
      <c r="J34" s="23">
        <f>J35+J36+J37+J38+J39+J40</f>
        <v>86229</v>
      </c>
      <c r="K34" s="23">
        <f>K35+K36+K37+K38+K39+K40</f>
        <v>14369</v>
      </c>
    </row>
    <row r="35" spans="1:11" x14ac:dyDescent="0.2">
      <c r="A35" s="221" t="s">
        <v>78</v>
      </c>
      <c r="B35" s="221"/>
      <c r="C35" s="221"/>
      <c r="D35" s="221"/>
      <c r="E35" s="221"/>
      <c r="F35" s="221"/>
      <c r="G35" s="89">
        <v>28</v>
      </c>
      <c r="H35" s="25">
        <v>106091</v>
      </c>
      <c r="I35" s="25">
        <v>0</v>
      </c>
      <c r="J35" s="25">
        <v>24845</v>
      </c>
      <c r="K35" s="25">
        <v>0</v>
      </c>
    </row>
    <row r="36" spans="1:11" x14ac:dyDescent="0.2">
      <c r="A36" s="221" t="s">
        <v>79</v>
      </c>
      <c r="B36" s="221"/>
      <c r="C36" s="221"/>
      <c r="D36" s="221"/>
      <c r="E36" s="221"/>
      <c r="F36" s="221"/>
      <c r="G36" s="89">
        <v>29</v>
      </c>
      <c r="H36" s="25">
        <v>49465</v>
      </c>
      <c r="I36" s="25">
        <v>7350</v>
      </c>
      <c r="J36" s="25">
        <v>37256</v>
      </c>
      <c r="K36" s="25">
        <v>8393</v>
      </c>
    </row>
    <row r="37" spans="1:11" x14ac:dyDescent="0.2">
      <c r="A37" s="221" t="s">
        <v>80</v>
      </c>
      <c r="B37" s="221"/>
      <c r="C37" s="221"/>
      <c r="D37" s="221"/>
      <c r="E37" s="221"/>
      <c r="F37" s="221"/>
      <c r="G37" s="89">
        <v>30</v>
      </c>
      <c r="H37" s="25">
        <v>0</v>
      </c>
      <c r="I37" s="25">
        <v>0</v>
      </c>
      <c r="J37" s="25">
        <v>0</v>
      </c>
      <c r="K37" s="25">
        <v>0</v>
      </c>
    </row>
    <row r="38" spans="1:11" x14ac:dyDescent="0.2">
      <c r="A38" s="221" t="s">
        <v>81</v>
      </c>
      <c r="B38" s="221"/>
      <c r="C38" s="221"/>
      <c r="D38" s="221"/>
      <c r="E38" s="221"/>
      <c r="F38" s="221"/>
      <c r="G38" s="89">
        <v>31</v>
      </c>
      <c r="H38" s="25">
        <v>12089</v>
      </c>
      <c r="I38" s="25">
        <v>509</v>
      </c>
      <c r="J38" s="25">
        <v>3742</v>
      </c>
      <c r="K38" s="25">
        <v>1476</v>
      </c>
    </row>
    <row r="39" spans="1:11" x14ac:dyDescent="0.2">
      <c r="A39" s="221" t="s">
        <v>82</v>
      </c>
      <c r="B39" s="221"/>
      <c r="C39" s="221"/>
      <c r="D39" s="221"/>
      <c r="E39" s="221"/>
      <c r="F39" s="221"/>
      <c r="G39" s="89">
        <v>32</v>
      </c>
      <c r="H39" s="25">
        <v>0</v>
      </c>
      <c r="I39" s="25">
        <v>0</v>
      </c>
      <c r="J39" s="25">
        <v>0</v>
      </c>
      <c r="K39" s="25">
        <v>0</v>
      </c>
    </row>
    <row r="40" spans="1:11" x14ac:dyDescent="0.2">
      <c r="A40" s="221" t="s">
        <v>83</v>
      </c>
      <c r="B40" s="221"/>
      <c r="C40" s="221"/>
      <c r="D40" s="221"/>
      <c r="E40" s="221"/>
      <c r="F40" s="221"/>
      <c r="G40" s="89">
        <v>33</v>
      </c>
      <c r="H40" s="25">
        <v>14588</v>
      </c>
      <c r="I40" s="25">
        <v>9080</v>
      </c>
      <c r="J40" s="25">
        <v>20386</v>
      </c>
      <c r="K40" s="25">
        <v>4500</v>
      </c>
    </row>
    <row r="41" spans="1:11" x14ac:dyDescent="0.2">
      <c r="A41" s="225" t="s">
        <v>251</v>
      </c>
      <c r="B41" s="226"/>
      <c r="C41" s="226"/>
      <c r="D41" s="226"/>
      <c r="E41" s="226"/>
      <c r="F41" s="226"/>
      <c r="G41" s="92">
        <v>34</v>
      </c>
      <c r="H41" s="23">
        <f>H42+H43+H44+H45+H46</f>
        <v>10481</v>
      </c>
      <c r="I41" s="23">
        <f>I42+I43+I44+I45+I46</f>
        <v>2447</v>
      </c>
      <c r="J41" s="23">
        <f>J42+J43+J44+J45+J46</f>
        <v>7391</v>
      </c>
      <c r="K41" s="23">
        <f>K42+K43+K44+K45+K46</f>
        <v>1539</v>
      </c>
    </row>
    <row r="42" spans="1:11" x14ac:dyDescent="0.2">
      <c r="A42" s="221" t="s">
        <v>84</v>
      </c>
      <c r="B42" s="221"/>
      <c r="C42" s="221"/>
      <c r="D42" s="221"/>
      <c r="E42" s="221"/>
      <c r="F42" s="221"/>
      <c r="G42" s="89">
        <v>35</v>
      </c>
      <c r="H42" s="25">
        <v>0</v>
      </c>
      <c r="I42" s="25">
        <v>0</v>
      </c>
      <c r="J42" s="25">
        <v>0</v>
      </c>
      <c r="K42" s="25">
        <v>0</v>
      </c>
    </row>
    <row r="43" spans="1:11" ht="12.75" customHeight="1" x14ac:dyDescent="0.2">
      <c r="A43" s="221" t="s">
        <v>85</v>
      </c>
      <c r="B43" s="221"/>
      <c r="C43" s="221"/>
      <c r="D43" s="221"/>
      <c r="E43" s="221"/>
      <c r="F43" s="221"/>
      <c r="G43" s="89">
        <v>36</v>
      </c>
      <c r="H43" s="25">
        <v>10481</v>
      </c>
      <c r="I43" s="25">
        <v>2447</v>
      </c>
      <c r="J43" s="25">
        <v>7391</v>
      </c>
      <c r="K43" s="25">
        <v>1539</v>
      </c>
    </row>
    <row r="44" spans="1:11" ht="13.15" customHeight="1" x14ac:dyDescent="0.2">
      <c r="A44" s="221" t="s">
        <v>86</v>
      </c>
      <c r="B44" s="221"/>
      <c r="C44" s="221"/>
      <c r="D44" s="221"/>
      <c r="E44" s="221"/>
      <c r="F44" s="221"/>
      <c r="G44" s="89">
        <v>37</v>
      </c>
      <c r="H44" s="25">
        <v>0</v>
      </c>
      <c r="I44" s="25">
        <v>0</v>
      </c>
      <c r="J44" s="25">
        <v>0</v>
      </c>
      <c r="K44" s="25">
        <v>0</v>
      </c>
    </row>
    <row r="45" spans="1:11" x14ac:dyDescent="0.2">
      <c r="A45" s="221" t="s">
        <v>87</v>
      </c>
      <c r="B45" s="221"/>
      <c r="C45" s="221"/>
      <c r="D45" s="221"/>
      <c r="E45" s="221"/>
      <c r="F45" s="221"/>
      <c r="G45" s="89">
        <v>38</v>
      </c>
      <c r="H45" s="25">
        <v>0</v>
      </c>
      <c r="I45" s="25">
        <v>0</v>
      </c>
      <c r="J45" s="25">
        <v>0</v>
      </c>
      <c r="K45" s="25">
        <v>0</v>
      </c>
    </row>
    <row r="46" spans="1:11" x14ac:dyDescent="0.2">
      <c r="A46" s="221" t="s">
        <v>88</v>
      </c>
      <c r="B46" s="221"/>
      <c r="C46" s="221"/>
      <c r="D46" s="221"/>
      <c r="E46" s="221"/>
      <c r="F46" s="221"/>
      <c r="G46" s="89">
        <v>39</v>
      </c>
      <c r="H46" s="25">
        <v>0</v>
      </c>
      <c r="I46" s="25">
        <v>0</v>
      </c>
      <c r="J46" s="25">
        <v>0</v>
      </c>
      <c r="K46" s="25">
        <v>0</v>
      </c>
    </row>
    <row r="47" spans="1:11" x14ac:dyDescent="0.2">
      <c r="A47" s="225" t="s">
        <v>252</v>
      </c>
      <c r="B47" s="226"/>
      <c r="C47" s="226"/>
      <c r="D47" s="226"/>
      <c r="E47" s="226"/>
      <c r="F47" s="226"/>
      <c r="G47" s="92">
        <v>40</v>
      </c>
      <c r="H47" s="23">
        <f>H8+H34</f>
        <v>2199977</v>
      </c>
      <c r="I47" s="23">
        <f>I8+I34</f>
        <v>596006</v>
      </c>
      <c r="J47" s="23">
        <f>J8+J34</f>
        <v>2264169</v>
      </c>
      <c r="K47" s="23">
        <f>K8+K34</f>
        <v>658642</v>
      </c>
    </row>
    <row r="48" spans="1:11" x14ac:dyDescent="0.2">
      <c r="A48" s="225" t="s">
        <v>253</v>
      </c>
      <c r="B48" s="226"/>
      <c r="C48" s="226"/>
      <c r="D48" s="226"/>
      <c r="E48" s="226"/>
      <c r="F48" s="226"/>
      <c r="G48" s="4">
        <v>41</v>
      </c>
      <c r="H48" s="23">
        <f>H41+H19</f>
        <v>2061944</v>
      </c>
      <c r="I48" s="23">
        <f>I41+I19</f>
        <v>566508</v>
      </c>
      <c r="J48" s="23">
        <f>J41+J19</f>
        <v>2224610</v>
      </c>
      <c r="K48" s="23">
        <f>K41+K19</f>
        <v>617127</v>
      </c>
    </row>
    <row r="49" spans="1:11" x14ac:dyDescent="0.2">
      <c r="A49" s="227" t="s">
        <v>89</v>
      </c>
      <c r="B49" s="221"/>
      <c r="C49" s="221"/>
      <c r="D49" s="221"/>
      <c r="E49" s="221"/>
      <c r="F49" s="221"/>
      <c r="G49" s="5">
        <v>42</v>
      </c>
      <c r="H49" s="24">
        <v>0</v>
      </c>
      <c r="I49" s="24">
        <v>0</v>
      </c>
      <c r="J49" s="24">
        <v>0</v>
      </c>
      <c r="K49" s="24">
        <v>0</v>
      </c>
    </row>
    <row r="50" spans="1:11" x14ac:dyDescent="0.2">
      <c r="A50" s="225" t="s">
        <v>254</v>
      </c>
      <c r="B50" s="226"/>
      <c r="C50" s="226"/>
      <c r="D50" s="226"/>
      <c r="E50" s="226"/>
      <c r="F50" s="226"/>
      <c r="G50" s="4">
        <v>43</v>
      </c>
      <c r="H50" s="23">
        <f>H47-H48+H49</f>
        <v>138033</v>
      </c>
      <c r="I50" s="23">
        <f>I47-I48+I49</f>
        <v>29498</v>
      </c>
      <c r="J50" s="23">
        <f>J47-J48+J49</f>
        <v>39559</v>
      </c>
      <c r="K50" s="23">
        <f>K47-K48+K49</f>
        <v>41515</v>
      </c>
    </row>
    <row r="51" spans="1:11" x14ac:dyDescent="0.2">
      <c r="A51" s="227" t="s">
        <v>90</v>
      </c>
      <c r="B51" s="221"/>
      <c r="C51" s="221"/>
      <c r="D51" s="221"/>
      <c r="E51" s="221"/>
      <c r="F51" s="221"/>
      <c r="G51" s="5">
        <v>44</v>
      </c>
      <c r="H51" s="24">
        <v>1830</v>
      </c>
      <c r="I51" s="24">
        <v>1830</v>
      </c>
      <c r="J51" s="24">
        <v>1098</v>
      </c>
      <c r="K51" s="24">
        <v>1098</v>
      </c>
    </row>
    <row r="52" spans="1:11" x14ac:dyDescent="0.2">
      <c r="A52" s="225" t="s">
        <v>255</v>
      </c>
      <c r="B52" s="226"/>
      <c r="C52" s="226"/>
      <c r="D52" s="226"/>
      <c r="E52" s="226"/>
      <c r="F52" s="226"/>
      <c r="G52" s="4">
        <v>45</v>
      </c>
      <c r="H52" s="23">
        <f>H50-H51</f>
        <v>136203</v>
      </c>
      <c r="I52" s="23">
        <f>I50-I51</f>
        <v>27668</v>
      </c>
      <c r="J52" s="23">
        <f>J50-J51</f>
        <v>38461</v>
      </c>
      <c r="K52" s="23">
        <f>K50-K51</f>
        <v>40417</v>
      </c>
    </row>
    <row r="53" spans="1:11" ht="12.75" customHeight="1" x14ac:dyDescent="0.2">
      <c r="A53" s="227" t="s">
        <v>91</v>
      </c>
      <c r="B53" s="221"/>
      <c r="C53" s="221"/>
      <c r="D53" s="221"/>
      <c r="E53" s="221"/>
      <c r="F53" s="221"/>
      <c r="G53" s="5">
        <v>46</v>
      </c>
      <c r="H53" s="24">
        <v>0</v>
      </c>
      <c r="I53" s="24">
        <v>0</v>
      </c>
      <c r="J53" s="24">
        <v>0</v>
      </c>
      <c r="K53" s="24">
        <v>0</v>
      </c>
    </row>
    <row r="54" spans="1:11" ht="12.75" customHeight="1" x14ac:dyDescent="0.2">
      <c r="A54" s="227" t="s">
        <v>92</v>
      </c>
      <c r="B54" s="221"/>
      <c r="C54" s="221"/>
      <c r="D54" s="221"/>
      <c r="E54" s="221"/>
      <c r="F54" s="221"/>
      <c r="G54" s="5">
        <v>47</v>
      </c>
      <c r="H54" s="24">
        <v>0</v>
      </c>
      <c r="I54" s="24">
        <v>0</v>
      </c>
      <c r="J54" s="24">
        <v>0</v>
      </c>
      <c r="K54" s="24">
        <v>0</v>
      </c>
    </row>
    <row r="55" spans="1:11" ht="27" customHeight="1" x14ac:dyDescent="0.2">
      <c r="A55" s="227" t="s">
        <v>93</v>
      </c>
      <c r="B55" s="221"/>
      <c r="C55" s="221"/>
      <c r="D55" s="221"/>
      <c r="E55" s="221"/>
      <c r="F55" s="221"/>
      <c r="G55" s="5">
        <v>48</v>
      </c>
      <c r="H55" s="24">
        <v>112040</v>
      </c>
      <c r="I55" s="24">
        <v>112040</v>
      </c>
      <c r="J55" s="24">
        <v>0</v>
      </c>
      <c r="K55" s="24">
        <v>0</v>
      </c>
    </row>
    <row r="56" spans="1:11" ht="18.600000000000001" customHeight="1" x14ac:dyDescent="0.2">
      <c r="A56" s="227" t="s">
        <v>94</v>
      </c>
      <c r="B56" s="221"/>
      <c r="C56" s="221"/>
      <c r="D56" s="221"/>
      <c r="E56" s="221"/>
      <c r="F56" s="221"/>
      <c r="G56" s="5">
        <v>49</v>
      </c>
      <c r="H56" s="24">
        <v>0</v>
      </c>
      <c r="I56" s="24">
        <v>0</v>
      </c>
      <c r="J56" s="24">
        <v>0</v>
      </c>
      <c r="K56" s="24">
        <v>0</v>
      </c>
    </row>
    <row r="57" spans="1:11" ht="13.15" customHeight="1" x14ac:dyDescent="0.2">
      <c r="A57" s="227" t="s">
        <v>95</v>
      </c>
      <c r="B57" s="221"/>
      <c r="C57" s="221"/>
      <c r="D57" s="221"/>
      <c r="E57" s="221"/>
      <c r="F57" s="221"/>
      <c r="G57" s="5">
        <v>50</v>
      </c>
      <c r="H57" s="24">
        <v>0</v>
      </c>
      <c r="I57" s="24">
        <v>0</v>
      </c>
      <c r="J57" s="24">
        <v>0</v>
      </c>
      <c r="K57" s="24">
        <v>0</v>
      </c>
    </row>
    <row r="58" spans="1:11" x14ac:dyDescent="0.2">
      <c r="A58" s="227" t="s">
        <v>96</v>
      </c>
      <c r="B58" s="221"/>
      <c r="C58" s="221"/>
      <c r="D58" s="221"/>
      <c r="E58" s="221"/>
      <c r="F58" s="221"/>
      <c r="G58" s="5">
        <v>51</v>
      </c>
      <c r="H58" s="24">
        <v>20168</v>
      </c>
      <c r="I58" s="24">
        <v>20168</v>
      </c>
      <c r="J58" s="24">
        <v>0</v>
      </c>
      <c r="K58" s="24">
        <v>0</v>
      </c>
    </row>
    <row r="59" spans="1:11" x14ac:dyDescent="0.2">
      <c r="A59" s="225" t="s">
        <v>256</v>
      </c>
      <c r="B59" s="226"/>
      <c r="C59" s="226"/>
      <c r="D59" s="226"/>
      <c r="E59" s="226"/>
      <c r="F59" s="226"/>
      <c r="G59" s="92">
        <v>52</v>
      </c>
      <c r="H59" s="23">
        <f>H53+H54+H55+H56+H57-H58</f>
        <v>91872</v>
      </c>
      <c r="I59" s="23">
        <f t="shared" ref="I59:K59" si="0">I53+I54+I55+I56+I57-I58</f>
        <v>91872</v>
      </c>
      <c r="J59" s="23">
        <f t="shared" si="0"/>
        <v>0</v>
      </c>
      <c r="K59" s="23">
        <f t="shared" si="0"/>
        <v>0</v>
      </c>
    </row>
    <row r="60" spans="1:11" x14ac:dyDescent="0.2">
      <c r="A60" s="225" t="s">
        <v>257</v>
      </c>
      <c r="B60" s="226"/>
      <c r="C60" s="226"/>
      <c r="D60" s="226"/>
      <c r="E60" s="226"/>
      <c r="F60" s="226"/>
      <c r="G60" s="92">
        <v>52</v>
      </c>
      <c r="H60" s="23">
        <f>H52+H59</f>
        <v>228075</v>
      </c>
      <c r="I60" s="23">
        <f>I52+I59</f>
        <v>119540</v>
      </c>
      <c r="J60" s="23">
        <f t="shared" ref="J60" si="1">J52+J59</f>
        <v>38461</v>
      </c>
      <c r="K60" s="23">
        <f>K52+K59</f>
        <v>40417</v>
      </c>
    </row>
    <row r="61" spans="1:11" x14ac:dyDescent="0.2">
      <c r="A61" s="227" t="s">
        <v>97</v>
      </c>
      <c r="B61" s="221"/>
      <c r="C61" s="221"/>
      <c r="D61" s="221"/>
      <c r="E61" s="221"/>
      <c r="F61" s="221"/>
      <c r="G61" s="5">
        <v>54</v>
      </c>
      <c r="H61" s="24">
        <v>0</v>
      </c>
      <c r="I61" s="24">
        <v>0</v>
      </c>
      <c r="J61" s="24">
        <v>0</v>
      </c>
      <c r="K61" s="24">
        <v>0</v>
      </c>
    </row>
    <row r="62" spans="1:11" x14ac:dyDescent="0.2">
      <c r="A62" s="227" t="s">
        <v>56</v>
      </c>
      <c r="B62" s="221"/>
      <c r="C62" s="221"/>
      <c r="D62" s="221"/>
      <c r="E62" s="221"/>
      <c r="F62" s="221"/>
      <c r="G62" s="221"/>
      <c r="H62" s="221"/>
      <c r="I62" s="221"/>
      <c r="J62" s="30"/>
      <c r="K62" s="30"/>
    </row>
    <row r="63" spans="1:11" x14ac:dyDescent="0.2">
      <c r="A63" s="227" t="s">
        <v>57</v>
      </c>
      <c r="B63" s="221"/>
      <c r="C63" s="221"/>
      <c r="D63" s="221"/>
      <c r="E63" s="221"/>
      <c r="F63" s="221"/>
      <c r="G63" s="5">
        <v>55</v>
      </c>
      <c r="H63" s="24">
        <v>0</v>
      </c>
      <c r="I63" s="24">
        <v>0</v>
      </c>
      <c r="J63" s="24">
        <v>0</v>
      </c>
      <c r="K63" s="24">
        <v>0</v>
      </c>
    </row>
    <row r="64" spans="1:11" x14ac:dyDescent="0.2">
      <c r="A64" s="227" t="s">
        <v>58</v>
      </c>
      <c r="B64" s="221"/>
      <c r="C64" s="221"/>
      <c r="D64" s="221"/>
      <c r="E64" s="221"/>
      <c r="F64" s="221"/>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IV65380:IW65414 SR65380:SS65414 ACN65380:ACO65414 AMJ65380:AMK65414 AWF65380:AWG65414 BGB65380:BGC65414 BPX65380:BPY65414 BZT65380:BZU65414 CJP65380:CJQ65414 CTL65380:CTM65414 DDH65380:DDI65414 DND65380:DNE65414 DWZ65380:DXA65414 EGV65380:EGW65414 EQR65380:EQS65414 FAN65380:FAO65414 FKJ65380:FKK65414 FUF65380:FUG65414 GEB65380:GEC65414 GNX65380:GNY65414 GXT65380:GXU65414 HHP65380:HHQ65414 HRL65380:HRM65414 IBH65380:IBI65414 ILD65380:ILE65414 IUZ65380:IVA65414 JEV65380:JEW65414 JOR65380:JOS65414 JYN65380:JYO65414 KIJ65380:KIK65414 KSF65380:KSG65414 LCB65380:LCC65414 LLX65380:LLY65414 LVT65380:LVU65414 MFP65380:MFQ65414 MPL65380:MPM65414 MZH65380:MZI65414 NJD65380:NJE65414 NSZ65380:NTA65414 OCV65380:OCW65414 OMR65380:OMS65414 OWN65380:OWO65414 PGJ65380:PGK65414 PQF65380:PQG65414 QAB65380:QAC65414 QJX65380:QJY65414 QTT65380:QTU65414 RDP65380:RDQ65414 RNL65380:RNM65414 RXH65380:RXI65414 SHD65380:SHE65414 SQZ65380:SRA65414 TAV65380:TAW65414 TKR65380:TKS65414 TUN65380:TUO65414 UEJ65380:UEK65414 UOF65380:UOG65414 UYB65380:UYC65414 VHX65380:VHY65414 VRT65380:VRU65414 WBP65380:WBQ65414 WLL65380:WLM65414 WVH65380:WVI65414 H130916:I130950 IV130916:IW130950 SR130916:SS130950 ACN130916:ACO130950 AMJ130916:AMK130950 AWF130916:AWG130950 BGB130916:BGC130950 BPX130916:BPY130950 BZT130916:BZU130950 CJP130916:CJQ130950 CTL130916:CTM130950 DDH130916:DDI130950 DND130916:DNE130950 DWZ130916:DXA130950 EGV130916:EGW130950 EQR130916:EQS130950 FAN130916:FAO130950 FKJ130916:FKK130950 FUF130916:FUG130950 GEB130916:GEC130950 GNX130916:GNY130950 GXT130916:GXU130950 HHP130916:HHQ130950 HRL130916:HRM130950 IBH130916:IBI130950 ILD130916:ILE130950 IUZ130916:IVA130950 JEV130916:JEW130950 JOR130916:JOS130950 JYN130916:JYO130950 KIJ130916:KIK130950 KSF130916:KSG130950 LCB130916:LCC130950 LLX130916:LLY130950 LVT130916:LVU130950 MFP130916:MFQ130950 MPL130916:MPM130950 MZH130916:MZI130950 NJD130916:NJE130950 NSZ130916:NTA130950 OCV130916:OCW130950 OMR130916:OMS130950 OWN130916:OWO130950 PGJ130916:PGK130950 PQF130916:PQG130950 QAB130916:QAC130950 QJX130916:QJY130950 QTT130916:QTU130950 RDP130916:RDQ130950 RNL130916:RNM130950 RXH130916:RXI130950 SHD130916:SHE130950 SQZ130916:SRA130950 TAV130916:TAW130950 TKR130916:TKS130950 TUN130916:TUO130950 UEJ130916:UEK130950 UOF130916:UOG130950 UYB130916:UYC130950 VHX130916:VHY130950 VRT130916:VRU130950 WBP130916:WBQ130950 WLL130916:WLM130950 WVH130916:WVI130950 H196452:I196486 IV196452:IW196486 SR196452:SS196486 ACN196452:ACO196486 AMJ196452:AMK196486 AWF196452:AWG196486 BGB196452:BGC196486 BPX196452:BPY196486 BZT196452:BZU196486 CJP196452:CJQ196486 CTL196452:CTM196486 DDH196452:DDI196486 DND196452:DNE196486 DWZ196452:DXA196486 EGV196452:EGW196486 EQR196452:EQS196486 FAN196452:FAO196486 FKJ196452:FKK196486 FUF196452:FUG196486 GEB196452:GEC196486 GNX196452:GNY196486 GXT196452:GXU196486 HHP196452:HHQ196486 HRL196452:HRM196486 IBH196452:IBI196486 ILD196452:ILE196486 IUZ196452:IVA196486 JEV196452:JEW196486 JOR196452:JOS196486 JYN196452:JYO196486 KIJ196452:KIK196486 KSF196452:KSG196486 LCB196452:LCC196486 LLX196452:LLY196486 LVT196452:LVU196486 MFP196452:MFQ196486 MPL196452:MPM196486 MZH196452:MZI196486 NJD196452:NJE196486 NSZ196452:NTA196486 OCV196452:OCW196486 OMR196452:OMS196486 OWN196452:OWO196486 PGJ196452:PGK196486 PQF196452:PQG196486 QAB196452:QAC196486 QJX196452:QJY196486 QTT196452:QTU196486 RDP196452:RDQ196486 RNL196452:RNM196486 RXH196452:RXI196486 SHD196452:SHE196486 SQZ196452:SRA196486 TAV196452:TAW196486 TKR196452:TKS196486 TUN196452:TUO196486 UEJ196452:UEK196486 UOF196452:UOG196486 UYB196452:UYC196486 VHX196452:VHY196486 VRT196452:VRU196486 WBP196452:WBQ196486 WLL196452:WLM196486 WVH196452:WVI196486 H261988:I262022 IV261988:IW262022 SR261988:SS262022 ACN261988:ACO262022 AMJ261988:AMK262022 AWF261988:AWG262022 BGB261988:BGC262022 BPX261988:BPY262022 BZT261988:BZU262022 CJP261988:CJQ262022 CTL261988:CTM262022 DDH261988:DDI262022 DND261988:DNE262022 DWZ261988:DXA262022 EGV261988:EGW262022 EQR261988:EQS262022 FAN261988:FAO262022 FKJ261988:FKK262022 FUF261988:FUG262022 GEB261988:GEC262022 GNX261988:GNY262022 GXT261988:GXU262022 HHP261988:HHQ262022 HRL261988:HRM262022 IBH261988:IBI262022 ILD261988:ILE262022 IUZ261988:IVA262022 JEV261988:JEW262022 JOR261988:JOS262022 JYN261988:JYO262022 KIJ261988:KIK262022 KSF261988:KSG262022 LCB261988:LCC262022 LLX261988:LLY262022 LVT261988:LVU262022 MFP261988:MFQ262022 MPL261988:MPM262022 MZH261988:MZI262022 NJD261988:NJE262022 NSZ261988:NTA262022 OCV261988:OCW262022 OMR261988:OMS262022 OWN261988:OWO262022 PGJ261988:PGK262022 PQF261988:PQG262022 QAB261988:QAC262022 QJX261988:QJY262022 QTT261988:QTU262022 RDP261988:RDQ262022 RNL261988:RNM262022 RXH261988:RXI262022 SHD261988:SHE262022 SQZ261988:SRA262022 TAV261988:TAW262022 TKR261988:TKS262022 TUN261988:TUO262022 UEJ261988:UEK262022 UOF261988:UOG262022 UYB261988:UYC262022 VHX261988:VHY262022 VRT261988:VRU262022 WBP261988:WBQ262022 WLL261988:WLM262022 WVH261988:WVI262022 H327524:I327558 IV327524:IW327558 SR327524:SS327558 ACN327524:ACO327558 AMJ327524:AMK327558 AWF327524:AWG327558 BGB327524:BGC327558 BPX327524:BPY327558 BZT327524:BZU327558 CJP327524:CJQ327558 CTL327524:CTM327558 DDH327524:DDI327558 DND327524:DNE327558 DWZ327524:DXA327558 EGV327524:EGW327558 EQR327524:EQS327558 FAN327524:FAO327558 FKJ327524:FKK327558 FUF327524:FUG327558 GEB327524:GEC327558 GNX327524:GNY327558 GXT327524:GXU327558 HHP327524:HHQ327558 HRL327524:HRM327558 IBH327524:IBI327558 ILD327524:ILE327558 IUZ327524:IVA327558 JEV327524:JEW327558 JOR327524:JOS327558 JYN327524:JYO327558 KIJ327524:KIK327558 KSF327524:KSG327558 LCB327524:LCC327558 LLX327524:LLY327558 LVT327524:LVU327558 MFP327524:MFQ327558 MPL327524:MPM327558 MZH327524:MZI327558 NJD327524:NJE327558 NSZ327524:NTA327558 OCV327524:OCW327558 OMR327524:OMS327558 OWN327524:OWO327558 PGJ327524:PGK327558 PQF327524:PQG327558 QAB327524:QAC327558 QJX327524:QJY327558 QTT327524:QTU327558 RDP327524:RDQ327558 RNL327524:RNM327558 RXH327524:RXI327558 SHD327524:SHE327558 SQZ327524:SRA327558 TAV327524:TAW327558 TKR327524:TKS327558 TUN327524:TUO327558 UEJ327524:UEK327558 UOF327524:UOG327558 UYB327524:UYC327558 VHX327524:VHY327558 VRT327524:VRU327558 WBP327524:WBQ327558 WLL327524:WLM327558 WVH327524:WVI327558 H393060:I393094 IV393060:IW393094 SR393060:SS393094 ACN393060:ACO393094 AMJ393060:AMK393094 AWF393060:AWG393094 BGB393060:BGC393094 BPX393060:BPY393094 BZT393060:BZU393094 CJP393060:CJQ393094 CTL393060:CTM393094 DDH393060:DDI393094 DND393060:DNE393094 DWZ393060:DXA393094 EGV393060:EGW393094 EQR393060:EQS393094 FAN393060:FAO393094 FKJ393060:FKK393094 FUF393060:FUG393094 GEB393060:GEC393094 GNX393060:GNY393094 GXT393060:GXU393094 HHP393060:HHQ393094 HRL393060:HRM393094 IBH393060:IBI393094 ILD393060:ILE393094 IUZ393060:IVA393094 JEV393060:JEW393094 JOR393060:JOS393094 JYN393060:JYO393094 KIJ393060:KIK393094 KSF393060:KSG393094 LCB393060:LCC393094 LLX393060:LLY393094 LVT393060:LVU393094 MFP393060:MFQ393094 MPL393060:MPM393094 MZH393060:MZI393094 NJD393060:NJE393094 NSZ393060:NTA393094 OCV393060:OCW393094 OMR393060:OMS393094 OWN393060:OWO393094 PGJ393060:PGK393094 PQF393060:PQG393094 QAB393060:QAC393094 QJX393060:QJY393094 QTT393060:QTU393094 RDP393060:RDQ393094 RNL393060:RNM393094 RXH393060:RXI393094 SHD393060:SHE393094 SQZ393060:SRA393094 TAV393060:TAW393094 TKR393060:TKS393094 TUN393060:TUO393094 UEJ393060:UEK393094 UOF393060:UOG393094 UYB393060:UYC393094 VHX393060:VHY393094 VRT393060:VRU393094 WBP393060:WBQ393094 WLL393060:WLM393094 WVH393060:WVI393094 H458596:I458630 IV458596:IW458630 SR458596:SS458630 ACN458596:ACO458630 AMJ458596:AMK458630 AWF458596:AWG458630 BGB458596:BGC458630 BPX458596:BPY458630 BZT458596:BZU458630 CJP458596:CJQ458630 CTL458596:CTM458630 DDH458596:DDI458630 DND458596:DNE458630 DWZ458596:DXA458630 EGV458596:EGW458630 EQR458596:EQS458630 FAN458596:FAO458630 FKJ458596:FKK458630 FUF458596:FUG458630 GEB458596:GEC458630 GNX458596:GNY458630 GXT458596:GXU458630 HHP458596:HHQ458630 HRL458596:HRM458630 IBH458596:IBI458630 ILD458596:ILE458630 IUZ458596:IVA458630 JEV458596:JEW458630 JOR458596:JOS458630 JYN458596:JYO458630 KIJ458596:KIK458630 KSF458596:KSG458630 LCB458596:LCC458630 LLX458596:LLY458630 LVT458596:LVU458630 MFP458596:MFQ458630 MPL458596:MPM458630 MZH458596:MZI458630 NJD458596:NJE458630 NSZ458596:NTA458630 OCV458596:OCW458630 OMR458596:OMS458630 OWN458596:OWO458630 PGJ458596:PGK458630 PQF458596:PQG458630 QAB458596:QAC458630 QJX458596:QJY458630 QTT458596:QTU458630 RDP458596:RDQ458630 RNL458596:RNM458630 RXH458596:RXI458630 SHD458596:SHE458630 SQZ458596:SRA458630 TAV458596:TAW458630 TKR458596:TKS458630 TUN458596:TUO458630 UEJ458596:UEK458630 UOF458596:UOG458630 UYB458596:UYC458630 VHX458596:VHY458630 VRT458596:VRU458630 WBP458596:WBQ458630 WLL458596:WLM458630 WVH458596:WVI458630 H524132:I524166 IV524132:IW524166 SR524132:SS524166 ACN524132:ACO524166 AMJ524132:AMK524166 AWF524132:AWG524166 BGB524132:BGC524166 BPX524132:BPY524166 BZT524132:BZU524166 CJP524132:CJQ524166 CTL524132:CTM524166 DDH524132:DDI524166 DND524132:DNE524166 DWZ524132:DXA524166 EGV524132:EGW524166 EQR524132:EQS524166 FAN524132:FAO524166 FKJ524132:FKK524166 FUF524132:FUG524166 GEB524132:GEC524166 GNX524132:GNY524166 GXT524132:GXU524166 HHP524132:HHQ524166 HRL524132:HRM524166 IBH524132:IBI524166 ILD524132:ILE524166 IUZ524132:IVA524166 JEV524132:JEW524166 JOR524132:JOS524166 JYN524132:JYO524166 KIJ524132:KIK524166 KSF524132:KSG524166 LCB524132:LCC524166 LLX524132:LLY524166 LVT524132:LVU524166 MFP524132:MFQ524166 MPL524132:MPM524166 MZH524132:MZI524166 NJD524132:NJE524166 NSZ524132:NTA524166 OCV524132:OCW524166 OMR524132:OMS524166 OWN524132:OWO524166 PGJ524132:PGK524166 PQF524132:PQG524166 QAB524132:QAC524166 QJX524132:QJY524166 QTT524132:QTU524166 RDP524132:RDQ524166 RNL524132:RNM524166 RXH524132:RXI524166 SHD524132:SHE524166 SQZ524132:SRA524166 TAV524132:TAW524166 TKR524132:TKS524166 TUN524132:TUO524166 UEJ524132:UEK524166 UOF524132:UOG524166 UYB524132:UYC524166 VHX524132:VHY524166 VRT524132:VRU524166 WBP524132:WBQ524166 WLL524132:WLM524166 WVH524132:WVI524166 H589668:I589702 IV589668:IW589702 SR589668:SS589702 ACN589668:ACO589702 AMJ589668:AMK589702 AWF589668:AWG589702 BGB589668:BGC589702 BPX589668:BPY589702 BZT589668:BZU589702 CJP589668:CJQ589702 CTL589668:CTM589702 DDH589668:DDI589702 DND589668:DNE589702 DWZ589668:DXA589702 EGV589668:EGW589702 EQR589668:EQS589702 FAN589668:FAO589702 FKJ589668:FKK589702 FUF589668:FUG589702 GEB589668:GEC589702 GNX589668:GNY589702 GXT589668:GXU589702 HHP589668:HHQ589702 HRL589668:HRM589702 IBH589668:IBI589702 ILD589668:ILE589702 IUZ589668:IVA589702 JEV589668:JEW589702 JOR589668:JOS589702 JYN589668:JYO589702 KIJ589668:KIK589702 KSF589668:KSG589702 LCB589668:LCC589702 LLX589668:LLY589702 LVT589668:LVU589702 MFP589668:MFQ589702 MPL589668:MPM589702 MZH589668:MZI589702 NJD589668:NJE589702 NSZ589668:NTA589702 OCV589668:OCW589702 OMR589668:OMS589702 OWN589668:OWO589702 PGJ589668:PGK589702 PQF589668:PQG589702 QAB589668:QAC589702 QJX589668:QJY589702 QTT589668:QTU589702 RDP589668:RDQ589702 RNL589668:RNM589702 RXH589668:RXI589702 SHD589668:SHE589702 SQZ589668:SRA589702 TAV589668:TAW589702 TKR589668:TKS589702 TUN589668:TUO589702 UEJ589668:UEK589702 UOF589668:UOG589702 UYB589668:UYC589702 VHX589668:VHY589702 VRT589668:VRU589702 WBP589668:WBQ589702 WLL589668:WLM589702 WVH589668:WVI589702 H655204:I655238 IV655204:IW655238 SR655204:SS655238 ACN655204:ACO655238 AMJ655204:AMK655238 AWF655204:AWG655238 BGB655204:BGC655238 BPX655204:BPY655238 BZT655204:BZU655238 CJP655204:CJQ655238 CTL655204:CTM655238 DDH655204:DDI655238 DND655204:DNE655238 DWZ655204:DXA655238 EGV655204:EGW655238 EQR655204:EQS655238 FAN655204:FAO655238 FKJ655204:FKK655238 FUF655204:FUG655238 GEB655204:GEC655238 GNX655204:GNY655238 GXT655204:GXU655238 HHP655204:HHQ655238 HRL655204:HRM655238 IBH655204:IBI655238 ILD655204:ILE655238 IUZ655204:IVA655238 JEV655204:JEW655238 JOR655204:JOS655238 JYN655204:JYO655238 KIJ655204:KIK655238 KSF655204:KSG655238 LCB655204:LCC655238 LLX655204:LLY655238 LVT655204:LVU655238 MFP655204:MFQ655238 MPL655204:MPM655238 MZH655204:MZI655238 NJD655204:NJE655238 NSZ655204:NTA655238 OCV655204:OCW655238 OMR655204:OMS655238 OWN655204:OWO655238 PGJ655204:PGK655238 PQF655204:PQG655238 QAB655204:QAC655238 QJX655204:QJY655238 QTT655204:QTU655238 RDP655204:RDQ655238 RNL655204:RNM655238 RXH655204:RXI655238 SHD655204:SHE655238 SQZ655204:SRA655238 TAV655204:TAW655238 TKR655204:TKS655238 TUN655204:TUO655238 UEJ655204:UEK655238 UOF655204:UOG655238 UYB655204:UYC655238 VHX655204:VHY655238 VRT655204:VRU655238 WBP655204:WBQ655238 WLL655204:WLM655238 WVH655204:WVI655238 H720740:I720774 IV720740:IW720774 SR720740:SS720774 ACN720740:ACO720774 AMJ720740:AMK720774 AWF720740:AWG720774 BGB720740:BGC720774 BPX720740:BPY720774 BZT720740:BZU720774 CJP720740:CJQ720774 CTL720740:CTM720774 DDH720740:DDI720774 DND720740:DNE720774 DWZ720740:DXA720774 EGV720740:EGW720774 EQR720740:EQS720774 FAN720740:FAO720774 FKJ720740:FKK720774 FUF720740:FUG720774 GEB720740:GEC720774 GNX720740:GNY720774 GXT720740:GXU720774 HHP720740:HHQ720774 HRL720740:HRM720774 IBH720740:IBI720774 ILD720740:ILE720774 IUZ720740:IVA720774 JEV720740:JEW720774 JOR720740:JOS720774 JYN720740:JYO720774 KIJ720740:KIK720774 KSF720740:KSG720774 LCB720740:LCC720774 LLX720740:LLY720774 LVT720740:LVU720774 MFP720740:MFQ720774 MPL720740:MPM720774 MZH720740:MZI720774 NJD720740:NJE720774 NSZ720740:NTA720774 OCV720740:OCW720774 OMR720740:OMS720774 OWN720740:OWO720774 PGJ720740:PGK720774 PQF720740:PQG720774 QAB720740:QAC720774 QJX720740:QJY720774 QTT720740:QTU720774 RDP720740:RDQ720774 RNL720740:RNM720774 RXH720740:RXI720774 SHD720740:SHE720774 SQZ720740:SRA720774 TAV720740:TAW720774 TKR720740:TKS720774 TUN720740:TUO720774 UEJ720740:UEK720774 UOF720740:UOG720774 UYB720740:UYC720774 VHX720740:VHY720774 VRT720740:VRU720774 WBP720740:WBQ720774 WLL720740:WLM720774 WVH720740:WVI720774 H786276:I786310 IV786276:IW786310 SR786276:SS786310 ACN786276:ACO786310 AMJ786276:AMK786310 AWF786276:AWG786310 BGB786276:BGC786310 BPX786276:BPY786310 BZT786276:BZU786310 CJP786276:CJQ786310 CTL786276:CTM786310 DDH786276:DDI786310 DND786276:DNE786310 DWZ786276:DXA786310 EGV786276:EGW786310 EQR786276:EQS786310 FAN786276:FAO786310 FKJ786276:FKK786310 FUF786276:FUG786310 GEB786276:GEC786310 GNX786276:GNY786310 GXT786276:GXU786310 HHP786276:HHQ786310 HRL786276:HRM786310 IBH786276:IBI786310 ILD786276:ILE786310 IUZ786276:IVA786310 JEV786276:JEW786310 JOR786276:JOS786310 JYN786276:JYO786310 KIJ786276:KIK786310 KSF786276:KSG786310 LCB786276:LCC786310 LLX786276:LLY786310 LVT786276:LVU786310 MFP786276:MFQ786310 MPL786276:MPM786310 MZH786276:MZI786310 NJD786276:NJE786310 NSZ786276:NTA786310 OCV786276:OCW786310 OMR786276:OMS786310 OWN786276:OWO786310 PGJ786276:PGK786310 PQF786276:PQG786310 QAB786276:QAC786310 QJX786276:QJY786310 QTT786276:QTU786310 RDP786276:RDQ786310 RNL786276:RNM786310 RXH786276:RXI786310 SHD786276:SHE786310 SQZ786276:SRA786310 TAV786276:TAW786310 TKR786276:TKS786310 TUN786276:TUO786310 UEJ786276:UEK786310 UOF786276:UOG786310 UYB786276:UYC786310 VHX786276:VHY786310 VRT786276:VRU786310 WBP786276:WBQ786310 WLL786276:WLM786310 WVH786276:WVI786310 H851812:I851846 IV851812:IW851846 SR851812:SS851846 ACN851812:ACO851846 AMJ851812:AMK851846 AWF851812:AWG851846 BGB851812:BGC851846 BPX851812:BPY851846 BZT851812:BZU851846 CJP851812:CJQ851846 CTL851812:CTM851846 DDH851812:DDI851846 DND851812:DNE851846 DWZ851812:DXA851846 EGV851812:EGW851846 EQR851812:EQS851846 FAN851812:FAO851846 FKJ851812:FKK851846 FUF851812:FUG851846 GEB851812:GEC851846 GNX851812:GNY851846 GXT851812:GXU851846 HHP851812:HHQ851846 HRL851812:HRM851846 IBH851812:IBI851846 ILD851812:ILE851846 IUZ851812:IVA851846 JEV851812:JEW851846 JOR851812:JOS851846 JYN851812:JYO851846 KIJ851812:KIK851846 KSF851812:KSG851846 LCB851812:LCC851846 LLX851812:LLY851846 LVT851812:LVU851846 MFP851812:MFQ851846 MPL851812:MPM851846 MZH851812:MZI851846 NJD851812:NJE851846 NSZ851812:NTA851846 OCV851812:OCW851846 OMR851812:OMS851846 OWN851812:OWO851846 PGJ851812:PGK851846 PQF851812:PQG851846 QAB851812:QAC851846 QJX851812:QJY851846 QTT851812:QTU851846 RDP851812:RDQ851846 RNL851812:RNM851846 RXH851812:RXI851846 SHD851812:SHE851846 SQZ851812:SRA851846 TAV851812:TAW851846 TKR851812:TKS851846 TUN851812:TUO851846 UEJ851812:UEK851846 UOF851812:UOG851846 UYB851812:UYC851846 VHX851812:VHY851846 VRT851812:VRU851846 WBP851812:WBQ851846 WLL851812:WLM851846 WVH851812:WVI851846 H917348:I917382 IV917348:IW917382 SR917348:SS917382 ACN917348:ACO917382 AMJ917348:AMK917382 AWF917348:AWG917382 BGB917348:BGC917382 BPX917348:BPY917382 BZT917348:BZU917382 CJP917348:CJQ917382 CTL917348:CTM917382 DDH917348:DDI917382 DND917348:DNE917382 DWZ917348:DXA917382 EGV917348:EGW917382 EQR917348:EQS917382 FAN917348:FAO917382 FKJ917348:FKK917382 FUF917348:FUG917382 GEB917348:GEC917382 GNX917348:GNY917382 GXT917348:GXU917382 HHP917348:HHQ917382 HRL917348:HRM917382 IBH917348:IBI917382 ILD917348:ILE917382 IUZ917348:IVA917382 JEV917348:JEW917382 JOR917348:JOS917382 JYN917348:JYO917382 KIJ917348:KIK917382 KSF917348:KSG917382 LCB917348:LCC917382 LLX917348:LLY917382 LVT917348:LVU917382 MFP917348:MFQ917382 MPL917348:MPM917382 MZH917348:MZI917382 NJD917348:NJE917382 NSZ917348:NTA917382 OCV917348:OCW917382 OMR917348:OMS917382 OWN917348:OWO917382 PGJ917348:PGK917382 PQF917348:PQG917382 QAB917348:QAC917382 QJX917348:QJY917382 QTT917348:QTU917382 RDP917348:RDQ917382 RNL917348:RNM917382 RXH917348:RXI917382 SHD917348:SHE917382 SQZ917348:SRA917382 TAV917348:TAW917382 TKR917348:TKS917382 TUN917348:TUO917382 UEJ917348:UEK917382 UOF917348:UOG917382 UYB917348:UYC917382 VHX917348:VHY917382 VRT917348:VRU917382 WBP917348:WBQ917382 WLL917348:WLM917382 WVH917348:WVI917382 H982884:I982918 IV982884:IW982918 SR982884:SS982918 ACN982884:ACO982918 AMJ982884:AMK982918 AWF982884:AWG982918 BGB982884:BGC982918 BPX982884:BPY982918 BZT982884:BZU982918 CJP982884:CJQ982918 CTL982884:CTM982918 DDH982884:DDI982918 DND982884:DNE982918 DWZ982884:DXA982918 EGV982884:EGW982918 EQR982884:EQS982918 FAN982884:FAO982918 FKJ982884:FKK982918 FUF982884:FUG982918 GEB982884:GEC982918 GNX982884:GNY982918 GXT982884:GXU982918 HHP982884:HHQ982918 HRL982884:HRM982918 IBH982884:IBI982918 ILD982884:ILE982918 IUZ982884:IVA982918 JEV982884:JEW982918 JOR982884:JOS982918 JYN982884:JYO982918 KIJ982884:KIK982918 KSF982884:KSG982918 LCB982884:LCC982918 LLX982884:LLY982918 LVT982884:LVU982918 MFP982884:MFQ982918 MPL982884:MPM982918 MZH982884:MZI982918 NJD982884:NJE982918 NSZ982884:NTA982918 OCV982884:OCW982918 OMR982884:OMS982918 OWN982884:OWO982918 PGJ982884:PGK982918 PQF982884:PQG982918 QAB982884:QAC982918 QJX982884:QJY982918 QTT982884:QTU982918 RDP982884:RDQ982918 RNL982884:RNM982918 RXH982884:RXI982918 SHD982884:SHE982918 SQZ982884:SRA982918 TAV982884:TAW982918 TKR982884:TKS982918 TUN982884:TUO982918 UEJ982884:UEK982918 UOF982884:UOG982918 UYB982884:UYC982918 VHX982884:VHY982918 VRT982884:VRU982918 WBP982884:WBQ982918 WLL982884:WLM982918 WVH982884:WVI982918 H65416:I65418 IV65416:IW65418 SR65416:SS65418 ACN65416:ACO65418 AMJ65416:AMK65418 AWF65416:AWG65418 BGB65416:BGC65418 BPX65416:BPY65418 BZT65416:BZU65418 CJP65416:CJQ65418 CTL65416:CTM65418 DDH65416:DDI65418 DND65416:DNE65418 DWZ65416:DXA65418 EGV65416:EGW65418 EQR65416:EQS65418 FAN65416:FAO65418 FKJ65416:FKK65418 FUF65416:FUG65418 GEB65416:GEC65418 GNX65416:GNY65418 GXT65416:GXU65418 HHP65416:HHQ65418 HRL65416:HRM65418 IBH65416:IBI65418 ILD65416:ILE65418 IUZ65416:IVA65418 JEV65416:JEW65418 JOR65416:JOS65418 JYN65416:JYO65418 KIJ65416:KIK65418 KSF65416:KSG65418 LCB65416:LCC65418 LLX65416:LLY65418 LVT65416:LVU65418 MFP65416:MFQ65418 MPL65416:MPM65418 MZH65416:MZI65418 NJD65416:NJE65418 NSZ65416:NTA65418 OCV65416:OCW65418 OMR65416:OMS65418 OWN65416:OWO65418 PGJ65416:PGK65418 PQF65416:PQG65418 QAB65416:QAC65418 QJX65416:QJY65418 QTT65416:QTU65418 RDP65416:RDQ65418 RNL65416:RNM65418 RXH65416:RXI65418 SHD65416:SHE65418 SQZ65416:SRA65418 TAV65416:TAW65418 TKR65416:TKS65418 TUN65416:TUO65418 UEJ65416:UEK65418 UOF65416:UOG65418 UYB65416:UYC65418 VHX65416:VHY65418 VRT65416:VRU65418 WBP65416:WBQ65418 WLL65416:WLM65418 WVH65416:WVI65418 H130952:I130954 IV130952:IW130954 SR130952:SS130954 ACN130952:ACO130954 AMJ130952:AMK130954 AWF130952:AWG130954 BGB130952:BGC130954 BPX130952:BPY130954 BZT130952:BZU130954 CJP130952:CJQ130954 CTL130952:CTM130954 DDH130952:DDI130954 DND130952:DNE130954 DWZ130952:DXA130954 EGV130952:EGW130954 EQR130952:EQS130954 FAN130952:FAO130954 FKJ130952:FKK130954 FUF130952:FUG130954 GEB130952:GEC130954 GNX130952:GNY130954 GXT130952:GXU130954 HHP130952:HHQ130954 HRL130952:HRM130954 IBH130952:IBI130954 ILD130952:ILE130954 IUZ130952:IVA130954 JEV130952:JEW130954 JOR130952:JOS130954 JYN130952:JYO130954 KIJ130952:KIK130954 KSF130952:KSG130954 LCB130952:LCC130954 LLX130952:LLY130954 LVT130952:LVU130954 MFP130952:MFQ130954 MPL130952:MPM130954 MZH130952:MZI130954 NJD130952:NJE130954 NSZ130952:NTA130954 OCV130952:OCW130954 OMR130952:OMS130954 OWN130952:OWO130954 PGJ130952:PGK130954 PQF130952:PQG130954 QAB130952:QAC130954 QJX130952:QJY130954 QTT130952:QTU130954 RDP130952:RDQ130954 RNL130952:RNM130954 RXH130952:RXI130954 SHD130952:SHE130954 SQZ130952:SRA130954 TAV130952:TAW130954 TKR130952:TKS130954 TUN130952:TUO130954 UEJ130952:UEK130954 UOF130952:UOG130954 UYB130952:UYC130954 VHX130952:VHY130954 VRT130952:VRU130954 WBP130952:WBQ130954 WLL130952:WLM130954 WVH130952:WVI130954 H196488:I196490 IV196488:IW196490 SR196488:SS196490 ACN196488:ACO196490 AMJ196488:AMK196490 AWF196488:AWG196490 BGB196488:BGC196490 BPX196488:BPY196490 BZT196488:BZU196490 CJP196488:CJQ196490 CTL196488:CTM196490 DDH196488:DDI196490 DND196488:DNE196490 DWZ196488:DXA196490 EGV196488:EGW196490 EQR196488:EQS196490 FAN196488:FAO196490 FKJ196488:FKK196490 FUF196488:FUG196490 GEB196488:GEC196490 GNX196488:GNY196490 GXT196488:GXU196490 HHP196488:HHQ196490 HRL196488:HRM196490 IBH196488:IBI196490 ILD196488:ILE196490 IUZ196488:IVA196490 JEV196488:JEW196490 JOR196488:JOS196490 JYN196488:JYO196490 KIJ196488:KIK196490 KSF196488:KSG196490 LCB196488:LCC196490 LLX196488:LLY196490 LVT196488:LVU196490 MFP196488:MFQ196490 MPL196488:MPM196490 MZH196488:MZI196490 NJD196488:NJE196490 NSZ196488:NTA196490 OCV196488:OCW196490 OMR196488:OMS196490 OWN196488:OWO196490 PGJ196488:PGK196490 PQF196488:PQG196490 QAB196488:QAC196490 QJX196488:QJY196490 QTT196488:QTU196490 RDP196488:RDQ196490 RNL196488:RNM196490 RXH196488:RXI196490 SHD196488:SHE196490 SQZ196488:SRA196490 TAV196488:TAW196490 TKR196488:TKS196490 TUN196488:TUO196490 UEJ196488:UEK196490 UOF196488:UOG196490 UYB196488:UYC196490 VHX196488:VHY196490 VRT196488:VRU196490 WBP196488:WBQ196490 WLL196488:WLM196490 WVH196488:WVI196490 H262024:I262026 IV262024:IW262026 SR262024:SS262026 ACN262024:ACO262026 AMJ262024:AMK262026 AWF262024:AWG262026 BGB262024:BGC262026 BPX262024:BPY262026 BZT262024:BZU262026 CJP262024:CJQ262026 CTL262024:CTM262026 DDH262024:DDI262026 DND262024:DNE262026 DWZ262024:DXA262026 EGV262024:EGW262026 EQR262024:EQS262026 FAN262024:FAO262026 FKJ262024:FKK262026 FUF262024:FUG262026 GEB262024:GEC262026 GNX262024:GNY262026 GXT262024:GXU262026 HHP262024:HHQ262026 HRL262024:HRM262026 IBH262024:IBI262026 ILD262024:ILE262026 IUZ262024:IVA262026 JEV262024:JEW262026 JOR262024:JOS262026 JYN262024:JYO262026 KIJ262024:KIK262026 KSF262024:KSG262026 LCB262024:LCC262026 LLX262024:LLY262026 LVT262024:LVU262026 MFP262024:MFQ262026 MPL262024:MPM262026 MZH262024:MZI262026 NJD262024:NJE262026 NSZ262024:NTA262026 OCV262024:OCW262026 OMR262024:OMS262026 OWN262024:OWO262026 PGJ262024:PGK262026 PQF262024:PQG262026 QAB262024:QAC262026 QJX262024:QJY262026 QTT262024:QTU262026 RDP262024:RDQ262026 RNL262024:RNM262026 RXH262024:RXI262026 SHD262024:SHE262026 SQZ262024:SRA262026 TAV262024:TAW262026 TKR262024:TKS262026 TUN262024:TUO262026 UEJ262024:UEK262026 UOF262024:UOG262026 UYB262024:UYC262026 VHX262024:VHY262026 VRT262024:VRU262026 WBP262024:WBQ262026 WLL262024:WLM262026 WVH262024:WVI262026 H327560:I327562 IV327560:IW327562 SR327560:SS327562 ACN327560:ACO327562 AMJ327560:AMK327562 AWF327560:AWG327562 BGB327560:BGC327562 BPX327560:BPY327562 BZT327560:BZU327562 CJP327560:CJQ327562 CTL327560:CTM327562 DDH327560:DDI327562 DND327560:DNE327562 DWZ327560:DXA327562 EGV327560:EGW327562 EQR327560:EQS327562 FAN327560:FAO327562 FKJ327560:FKK327562 FUF327560:FUG327562 GEB327560:GEC327562 GNX327560:GNY327562 GXT327560:GXU327562 HHP327560:HHQ327562 HRL327560:HRM327562 IBH327560:IBI327562 ILD327560:ILE327562 IUZ327560:IVA327562 JEV327560:JEW327562 JOR327560:JOS327562 JYN327560:JYO327562 KIJ327560:KIK327562 KSF327560:KSG327562 LCB327560:LCC327562 LLX327560:LLY327562 LVT327560:LVU327562 MFP327560:MFQ327562 MPL327560:MPM327562 MZH327560:MZI327562 NJD327560:NJE327562 NSZ327560:NTA327562 OCV327560:OCW327562 OMR327560:OMS327562 OWN327560:OWO327562 PGJ327560:PGK327562 PQF327560:PQG327562 QAB327560:QAC327562 QJX327560:QJY327562 QTT327560:QTU327562 RDP327560:RDQ327562 RNL327560:RNM327562 RXH327560:RXI327562 SHD327560:SHE327562 SQZ327560:SRA327562 TAV327560:TAW327562 TKR327560:TKS327562 TUN327560:TUO327562 UEJ327560:UEK327562 UOF327560:UOG327562 UYB327560:UYC327562 VHX327560:VHY327562 VRT327560:VRU327562 WBP327560:WBQ327562 WLL327560:WLM327562 WVH327560:WVI327562 H393096:I393098 IV393096:IW393098 SR393096:SS393098 ACN393096:ACO393098 AMJ393096:AMK393098 AWF393096:AWG393098 BGB393096:BGC393098 BPX393096:BPY393098 BZT393096:BZU393098 CJP393096:CJQ393098 CTL393096:CTM393098 DDH393096:DDI393098 DND393096:DNE393098 DWZ393096:DXA393098 EGV393096:EGW393098 EQR393096:EQS393098 FAN393096:FAO393098 FKJ393096:FKK393098 FUF393096:FUG393098 GEB393096:GEC393098 GNX393096:GNY393098 GXT393096:GXU393098 HHP393096:HHQ393098 HRL393096:HRM393098 IBH393096:IBI393098 ILD393096:ILE393098 IUZ393096:IVA393098 JEV393096:JEW393098 JOR393096:JOS393098 JYN393096:JYO393098 KIJ393096:KIK393098 KSF393096:KSG393098 LCB393096:LCC393098 LLX393096:LLY393098 LVT393096:LVU393098 MFP393096:MFQ393098 MPL393096:MPM393098 MZH393096:MZI393098 NJD393096:NJE393098 NSZ393096:NTA393098 OCV393096:OCW393098 OMR393096:OMS393098 OWN393096:OWO393098 PGJ393096:PGK393098 PQF393096:PQG393098 QAB393096:QAC393098 QJX393096:QJY393098 QTT393096:QTU393098 RDP393096:RDQ393098 RNL393096:RNM393098 RXH393096:RXI393098 SHD393096:SHE393098 SQZ393096:SRA393098 TAV393096:TAW393098 TKR393096:TKS393098 TUN393096:TUO393098 UEJ393096:UEK393098 UOF393096:UOG393098 UYB393096:UYC393098 VHX393096:VHY393098 VRT393096:VRU393098 WBP393096:WBQ393098 WLL393096:WLM393098 WVH393096:WVI393098 H458632:I458634 IV458632:IW458634 SR458632:SS458634 ACN458632:ACO458634 AMJ458632:AMK458634 AWF458632:AWG458634 BGB458632:BGC458634 BPX458632:BPY458634 BZT458632:BZU458634 CJP458632:CJQ458634 CTL458632:CTM458634 DDH458632:DDI458634 DND458632:DNE458634 DWZ458632:DXA458634 EGV458632:EGW458634 EQR458632:EQS458634 FAN458632:FAO458634 FKJ458632:FKK458634 FUF458632:FUG458634 GEB458632:GEC458634 GNX458632:GNY458634 GXT458632:GXU458634 HHP458632:HHQ458634 HRL458632:HRM458634 IBH458632:IBI458634 ILD458632:ILE458634 IUZ458632:IVA458634 JEV458632:JEW458634 JOR458632:JOS458634 JYN458632:JYO458634 KIJ458632:KIK458634 KSF458632:KSG458634 LCB458632:LCC458634 LLX458632:LLY458634 LVT458632:LVU458634 MFP458632:MFQ458634 MPL458632:MPM458634 MZH458632:MZI458634 NJD458632:NJE458634 NSZ458632:NTA458634 OCV458632:OCW458634 OMR458632:OMS458634 OWN458632:OWO458634 PGJ458632:PGK458634 PQF458632:PQG458634 QAB458632:QAC458634 QJX458632:QJY458634 QTT458632:QTU458634 RDP458632:RDQ458634 RNL458632:RNM458634 RXH458632:RXI458634 SHD458632:SHE458634 SQZ458632:SRA458634 TAV458632:TAW458634 TKR458632:TKS458634 TUN458632:TUO458634 UEJ458632:UEK458634 UOF458632:UOG458634 UYB458632:UYC458634 VHX458632:VHY458634 VRT458632:VRU458634 WBP458632:WBQ458634 WLL458632:WLM458634 WVH458632:WVI458634 H524168:I524170 IV524168:IW524170 SR524168:SS524170 ACN524168:ACO524170 AMJ524168:AMK524170 AWF524168:AWG524170 BGB524168:BGC524170 BPX524168:BPY524170 BZT524168:BZU524170 CJP524168:CJQ524170 CTL524168:CTM524170 DDH524168:DDI524170 DND524168:DNE524170 DWZ524168:DXA524170 EGV524168:EGW524170 EQR524168:EQS524170 FAN524168:FAO524170 FKJ524168:FKK524170 FUF524168:FUG524170 GEB524168:GEC524170 GNX524168:GNY524170 GXT524168:GXU524170 HHP524168:HHQ524170 HRL524168:HRM524170 IBH524168:IBI524170 ILD524168:ILE524170 IUZ524168:IVA524170 JEV524168:JEW524170 JOR524168:JOS524170 JYN524168:JYO524170 KIJ524168:KIK524170 KSF524168:KSG524170 LCB524168:LCC524170 LLX524168:LLY524170 LVT524168:LVU524170 MFP524168:MFQ524170 MPL524168:MPM524170 MZH524168:MZI524170 NJD524168:NJE524170 NSZ524168:NTA524170 OCV524168:OCW524170 OMR524168:OMS524170 OWN524168:OWO524170 PGJ524168:PGK524170 PQF524168:PQG524170 QAB524168:QAC524170 QJX524168:QJY524170 QTT524168:QTU524170 RDP524168:RDQ524170 RNL524168:RNM524170 RXH524168:RXI524170 SHD524168:SHE524170 SQZ524168:SRA524170 TAV524168:TAW524170 TKR524168:TKS524170 TUN524168:TUO524170 UEJ524168:UEK524170 UOF524168:UOG524170 UYB524168:UYC524170 VHX524168:VHY524170 VRT524168:VRU524170 WBP524168:WBQ524170 WLL524168:WLM524170 WVH524168:WVI524170 H589704:I589706 IV589704:IW589706 SR589704:SS589706 ACN589704:ACO589706 AMJ589704:AMK589706 AWF589704:AWG589706 BGB589704:BGC589706 BPX589704:BPY589706 BZT589704:BZU589706 CJP589704:CJQ589706 CTL589704:CTM589706 DDH589704:DDI589706 DND589704:DNE589706 DWZ589704:DXA589706 EGV589704:EGW589706 EQR589704:EQS589706 FAN589704:FAO589706 FKJ589704:FKK589706 FUF589704:FUG589706 GEB589704:GEC589706 GNX589704:GNY589706 GXT589704:GXU589706 HHP589704:HHQ589706 HRL589704:HRM589706 IBH589704:IBI589706 ILD589704:ILE589706 IUZ589704:IVA589706 JEV589704:JEW589706 JOR589704:JOS589706 JYN589704:JYO589706 KIJ589704:KIK589706 KSF589704:KSG589706 LCB589704:LCC589706 LLX589704:LLY589706 LVT589704:LVU589706 MFP589704:MFQ589706 MPL589704:MPM589706 MZH589704:MZI589706 NJD589704:NJE589706 NSZ589704:NTA589706 OCV589704:OCW589706 OMR589704:OMS589706 OWN589704:OWO589706 PGJ589704:PGK589706 PQF589704:PQG589706 QAB589704:QAC589706 QJX589704:QJY589706 QTT589704:QTU589706 RDP589704:RDQ589706 RNL589704:RNM589706 RXH589704:RXI589706 SHD589704:SHE589706 SQZ589704:SRA589706 TAV589704:TAW589706 TKR589704:TKS589706 TUN589704:TUO589706 UEJ589704:UEK589706 UOF589704:UOG589706 UYB589704:UYC589706 VHX589704:VHY589706 VRT589704:VRU589706 WBP589704:WBQ589706 WLL589704:WLM589706 WVH589704:WVI589706 H655240:I655242 IV655240:IW655242 SR655240:SS655242 ACN655240:ACO655242 AMJ655240:AMK655242 AWF655240:AWG655242 BGB655240:BGC655242 BPX655240:BPY655242 BZT655240:BZU655242 CJP655240:CJQ655242 CTL655240:CTM655242 DDH655240:DDI655242 DND655240:DNE655242 DWZ655240:DXA655242 EGV655240:EGW655242 EQR655240:EQS655242 FAN655240:FAO655242 FKJ655240:FKK655242 FUF655240:FUG655242 GEB655240:GEC655242 GNX655240:GNY655242 GXT655240:GXU655242 HHP655240:HHQ655242 HRL655240:HRM655242 IBH655240:IBI655242 ILD655240:ILE655242 IUZ655240:IVA655242 JEV655240:JEW655242 JOR655240:JOS655242 JYN655240:JYO655242 KIJ655240:KIK655242 KSF655240:KSG655242 LCB655240:LCC655242 LLX655240:LLY655242 LVT655240:LVU655242 MFP655240:MFQ655242 MPL655240:MPM655242 MZH655240:MZI655242 NJD655240:NJE655242 NSZ655240:NTA655242 OCV655240:OCW655242 OMR655240:OMS655242 OWN655240:OWO655242 PGJ655240:PGK655242 PQF655240:PQG655242 QAB655240:QAC655242 QJX655240:QJY655242 QTT655240:QTU655242 RDP655240:RDQ655242 RNL655240:RNM655242 RXH655240:RXI655242 SHD655240:SHE655242 SQZ655240:SRA655242 TAV655240:TAW655242 TKR655240:TKS655242 TUN655240:TUO655242 UEJ655240:UEK655242 UOF655240:UOG655242 UYB655240:UYC655242 VHX655240:VHY655242 VRT655240:VRU655242 WBP655240:WBQ655242 WLL655240:WLM655242 WVH655240:WVI655242 H720776:I720778 IV720776:IW720778 SR720776:SS720778 ACN720776:ACO720778 AMJ720776:AMK720778 AWF720776:AWG720778 BGB720776:BGC720778 BPX720776:BPY720778 BZT720776:BZU720778 CJP720776:CJQ720778 CTL720776:CTM720778 DDH720776:DDI720778 DND720776:DNE720778 DWZ720776:DXA720778 EGV720776:EGW720778 EQR720776:EQS720778 FAN720776:FAO720778 FKJ720776:FKK720778 FUF720776:FUG720778 GEB720776:GEC720778 GNX720776:GNY720778 GXT720776:GXU720778 HHP720776:HHQ720778 HRL720776:HRM720778 IBH720776:IBI720778 ILD720776:ILE720778 IUZ720776:IVA720778 JEV720776:JEW720778 JOR720776:JOS720778 JYN720776:JYO720778 KIJ720776:KIK720778 KSF720776:KSG720778 LCB720776:LCC720778 LLX720776:LLY720778 LVT720776:LVU720778 MFP720776:MFQ720778 MPL720776:MPM720778 MZH720776:MZI720778 NJD720776:NJE720778 NSZ720776:NTA720778 OCV720776:OCW720778 OMR720776:OMS720778 OWN720776:OWO720778 PGJ720776:PGK720778 PQF720776:PQG720778 QAB720776:QAC720778 QJX720776:QJY720778 QTT720776:QTU720778 RDP720776:RDQ720778 RNL720776:RNM720778 RXH720776:RXI720778 SHD720776:SHE720778 SQZ720776:SRA720778 TAV720776:TAW720778 TKR720776:TKS720778 TUN720776:TUO720778 UEJ720776:UEK720778 UOF720776:UOG720778 UYB720776:UYC720778 VHX720776:VHY720778 VRT720776:VRU720778 WBP720776:WBQ720778 WLL720776:WLM720778 WVH720776:WVI720778 H786312:I786314 IV786312:IW786314 SR786312:SS786314 ACN786312:ACO786314 AMJ786312:AMK786314 AWF786312:AWG786314 BGB786312:BGC786314 BPX786312:BPY786314 BZT786312:BZU786314 CJP786312:CJQ786314 CTL786312:CTM786314 DDH786312:DDI786314 DND786312:DNE786314 DWZ786312:DXA786314 EGV786312:EGW786314 EQR786312:EQS786314 FAN786312:FAO786314 FKJ786312:FKK786314 FUF786312:FUG786314 GEB786312:GEC786314 GNX786312:GNY786314 GXT786312:GXU786314 HHP786312:HHQ786314 HRL786312:HRM786314 IBH786312:IBI786314 ILD786312:ILE786314 IUZ786312:IVA786314 JEV786312:JEW786314 JOR786312:JOS786314 JYN786312:JYO786314 KIJ786312:KIK786314 KSF786312:KSG786314 LCB786312:LCC786314 LLX786312:LLY786314 LVT786312:LVU786314 MFP786312:MFQ786314 MPL786312:MPM786314 MZH786312:MZI786314 NJD786312:NJE786314 NSZ786312:NTA786314 OCV786312:OCW786314 OMR786312:OMS786314 OWN786312:OWO786314 PGJ786312:PGK786314 PQF786312:PQG786314 QAB786312:QAC786314 QJX786312:QJY786314 QTT786312:QTU786314 RDP786312:RDQ786314 RNL786312:RNM786314 RXH786312:RXI786314 SHD786312:SHE786314 SQZ786312:SRA786314 TAV786312:TAW786314 TKR786312:TKS786314 TUN786312:TUO786314 UEJ786312:UEK786314 UOF786312:UOG786314 UYB786312:UYC786314 VHX786312:VHY786314 VRT786312:VRU786314 WBP786312:WBQ786314 WLL786312:WLM786314 WVH786312:WVI786314 H851848:I851850 IV851848:IW851850 SR851848:SS851850 ACN851848:ACO851850 AMJ851848:AMK851850 AWF851848:AWG851850 BGB851848:BGC851850 BPX851848:BPY851850 BZT851848:BZU851850 CJP851848:CJQ851850 CTL851848:CTM851850 DDH851848:DDI851850 DND851848:DNE851850 DWZ851848:DXA851850 EGV851848:EGW851850 EQR851848:EQS851850 FAN851848:FAO851850 FKJ851848:FKK851850 FUF851848:FUG851850 GEB851848:GEC851850 GNX851848:GNY851850 GXT851848:GXU851850 HHP851848:HHQ851850 HRL851848:HRM851850 IBH851848:IBI851850 ILD851848:ILE851850 IUZ851848:IVA851850 JEV851848:JEW851850 JOR851848:JOS851850 JYN851848:JYO851850 KIJ851848:KIK851850 KSF851848:KSG851850 LCB851848:LCC851850 LLX851848:LLY851850 LVT851848:LVU851850 MFP851848:MFQ851850 MPL851848:MPM851850 MZH851848:MZI851850 NJD851848:NJE851850 NSZ851848:NTA851850 OCV851848:OCW851850 OMR851848:OMS851850 OWN851848:OWO851850 PGJ851848:PGK851850 PQF851848:PQG851850 QAB851848:QAC851850 QJX851848:QJY851850 QTT851848:QTU851850 RDP851848:RDQ851850 RNL851848:RNM851850 RXH851848:RXI851850 SHD851848:SHE851850 SQZ851848:SRA851850 TAV851848:TAW851850 TKR851848:TKS851850 TUN851848:TUO851850 UEJ851848:UEK851850 UOF851848:UOG851850 UYB851848:UYC851850 VHX851848:VHY851850 VRT851848:VRU851850 WBP851848:WBQ851850 WLL851848:WLM851850 WVH851848:WVI851850 H917384:I917386 IV917384:IW917386 SR917384:SS917386 ACN917384:ACO917386 AMJ917384:AMK917386 AWF917384:AWG917386 BGB917384:BGC917386 BPX917384:BPY917386 BZT917384:BZU917386 CJP917384:CJQ917386 CTL917384:CTM917386 DDH917384:DDI917386 DND917384:DNE917386 DWZ917384:DXA917386 EGV917384:EGW917386 EQR917384:EQS917386 FAN917384:FAO917386 FKJ917384:FKK917386 FUF917384:FUG917386 GEB917384:GEC917386 GNX917384:GNY917386 GXT917384:GXU917386 HHP917384:HHQ917386 HRL917384:HRM917386 IBH917384:IBI917386 ILD917384:ILE917386 IUZ917384:IVA917386 JEV917384:JEW917386 JOR917384:JOS917386 JYN917384:JYO917386 KIJ917384:KIK917386 KSF917384:KSG917386 LCB917384:LCC917386 LLX917384:LLY917386 LVT917384:LVU917386 MFP917384:MFQ917386 MPL917384:MPM917386 MZH917384:MZI917386 NJD917384:NJE917386 NSZ917384:NTA917386 OCV917384:OCW917386 OMR917384:OMS917386 OWN917384:OWO917386 PGJ917384:PGK917386 PQF917384:PQG917386 QAB917384:QAC917386 QJX917384:QJY917386 QTT917384:QTU917386 RDP917384:RDQ917386 RNL917384:RNM917386 RXH917384:RXI917386 SHD917384:SHE917386 SQZ917384:SRA917386 TAV917384:TAW917386 TKR917384:TKS917386 TUN917384:TUO917386 UEJ917384:UEK917386 UOF917384:UOG917386 UYB917384:UYC917386 VHX917384:VHY917386 VRT917384:VRU917386 WBP917384:WBQ917386 WLL917384:WLM917386 WVH917384:WVI917386 H982920:I982922 IV982920:IW982922 SR982920:SS982922 ACN982920:ACO982922 AMJ982920:AMK982922 AWF982920:AWG982922 BGB982920:BGC982922 BPX982920:BPY982922 BZT982920:BZU982922 CJP982920:CJQ982922 CTL982920:CTM982922 DDH982920:DDI982922 DND982920:DNE982922 DWZ982920:DXA982922 EGV982920:EGW982922 EQR982920:EQS982922 FAN982920:FAO982922 FKJ982920:FKK982922 FUF982920:FUG982922 GEB982920:GEC982922 GNX982920:GNY982922 GXT982920:GXU982922 HHP982920:HHQ982922 HRL982920:HRM982922 IBH982920:IBI982922 ILD982920:ILE982922 IUZ982920:IVA982922 JEV982920:JEW982922 JOR982920:JOS982922 JYN982920:JYO982922 KIJ982920:KIK982922 KSF982920:KSG982922 LCB982920:LCC982922 LLX982920:LLY982922 LVT982920:LVU982922 MFP982920:MFQ982922 MPL982920:MPM982922 MZH982920:MZI982922 NJD982920:NJE982922 NSZ982920:NTA982922 OCV982920:OCW982922 OMR982920:OMS982922 OWN982920:OWO982922 PGJ982920:PGK982922 PQF982920:PQG982922 QAB982920:QAC982922 QJX982920:QJY982922 QTT982920:QTU982922 RDP982920:RDQ982922 RNL982920:RNM982922 RXH982920:RXI982922 SHD982920:SHE982922 SQZ982920:SRA982922 TAV982920:TAW982922 TKR982920:TKS982922 TUN982920:TUO982922 UEJ982920:UEK982922 UOF982920:UOG982922 UYB982920:UYC982922 VHX982920:VHY982922 VRT982920:VRU982922 WBP982920:WBQ982922 WLL982920:WLM982922 WVH982920:WVI982922 H65375:I65378 IV65375:IW65378 SR65375:SS65378 ACN65375:ACO65378 AMJ65375:AMK65378 AWF65375:AWG65378 BGB65375:BGC65378 BPX65375:BPY65378 BZT65375:BZU65378 CJP65375:CJQ65378 CTL65375:CTM65378 DDH65375:DDI65378 DND65375:DNE65378 DWZ65375:DXA65378 EGV65375:EGW65378 EQR65375:EQS65378 FAN65375:FAO65378 FKJ65375:FKK65378 FUF65375:FUG65378 GEB65375:GEC65378 GNX65375:GNY65378 GXT65375:GXU65378 HHP65375:HHQ65378 HRL65375:HRM65378 IBH65375:IBI65378 ILD65375:ILE65378 IUZ65375:IVA65378 JEV65375:JEW65378 JOR65375:JOS65378 JYN65375:JYO65378 KIJ65375:KIK65378 KSF65375:KSG65378 LCB65375:LCC65378 LLX65375:LLY65378 LVT65375:LVU65378 MFP65375:MFQ65378 MPL65375:MPM65378 MZH65375:MZI65378 NJD65375:NJE65378 NSZ65375:NTA65378 OCV65375:OCW65378 OMR65375:OMS65378 OWN65375:OWO65378 PGJ65375:PGK65378 PQF65375:PQG65378 QAB65375:QAC65378 QJX65375:QJY65378 QTT65375:QTU65378 RDP65375:RDQ65378 RNL65375:RNM65378 RXH65375:RXI65378 SHD65375:SHE65378 SQZ65375:SRA65378 TAV65375:TAW65378 TKR65375:TKS65378 TUN65375:TUO65378 UEJ65375:UEK65378 UOF65375:UOG65378 UYB65375:UYC65378 VHX65375:VHY65378 VRT65375:VRU65378 WBP65375:WBQ65378 WLL65375:WLM65378 WVH65375:WVI65378 H130911:I130914 IV130911:IW130914 SR130911:SS130914 ACN130911:ACO130914 AMJ130911:AMK130914 AWF130911:AWG130914 BGB130911:BGC130914 BPX130911:BPY130914 BZT130911:BZU130914 CJP130911:CJQ130914 CTL130911:CTM130914 DDH130911:DDI130914 DND130911:DNE130914 DWZ130911:DXA130914 EGV130911:EGW130914 EQR130911:EQS130914 FAN130911:FAO130914 FKJ130911:FKK130914 FUF130911:FUG130914 GEB130911:GEC130914 GNX130911:GNY130914 GXT130911:GXU130914 HHP130911:HHQ130914 HRL130911:HRM130914 IBH130911:IBI130914 ILD130911:ILE130914 IUZ130911:IVA130914 JEV130911:JEW130914 JOR130911:JOS130914 JYN130911:JYO130914 KIJ130911:KIK130914 KSF130911:KSG130914 LCB130911:LCC130914 LLX130911:LLY130914 LVT130911:LVU130914 MFP130911:MFQ130914 MPL130911:MPM130914 MZH130911:MZI130914 NJD130911:NJE130914 NSZ130911:NTA130914 OCV130911:OCW130914 OMR130911:OMS130914 OWN130911:OWO130914 PGJ130911:PGK130914 PQF130911:PQG130914 QAB130911:QAC130914 QJX130911:QJY130914 QTT130911:QTU130914 RDP130911:RDQ130914 RNL130911:RNM130914 RXH130911:RXI130914 SHD130911:SHE130914 SQZ130911:SRA130914 TAV130911:TAW130914 TKR130911:TKS130914 TUN130911:TUO130914 UEJ130911:UEK130914 UOF130911:UOG130914 UYB130911:UYC130914 VHX130911:VHY130914 VRT130911:VRU130914 WBP130911:WBQ130914 WLL130911:WLM130914 WVH130911:WVI130914 H196447:I196450 IV196447:IW196450 SR196447:SS196450 ACN196447:ACO196450 AMJ196447:AMK196450 AWF196447:AWG196450 BGB196447:BGC196450 BPX196447:BPY196450 BZT196447:BZU196450 CJP196447:CJQ196450 CTL196447:CTM196450 DDH196447:DDI196450 DND196447:DNE196450 DWZ196447:DXA196450 EGV196447:EGW196450 EQR196447:EQS196450 FAN196447:FAO196450 FKJ196447:FKK196450 FUF196447:FUG196450 GEB196447:GEC196450 GNX196447:GNY196450 GXT196447:GXU196450 HHP196447:HHQ196450 HRL196447:HRM196450 IBH196447:IBI196450 ILD196447:ILE196450 IUZ196447:IVA196450 JEV196447:JEW196450 JOR196447:JOS196450 JYN196447:JYO196450 KIJ196447:KIK196450 KSF196447:KSG196450 LCB196447:LCC196450 LLX196447:LLY196450 LVT196447:LVU196450 MFP196447:MFQ196450 MPL196447:MPM196450 MZH196447:MZI196450 NJD196447:NJE196450 NSZ196447:NTA196450 OCV196447:OCW196450 OMR196447:OMS196450 OWN196447:OWO196450 PGJ196447:PGK196450 PQF196447:PQG196450 QAB196447:QAC196450 QJX196447:QJY196450 QTT196447:QTU196450 RDP196447:RDQ196450 RNL196447:RNM196450 RXH196447:RXI196450 SHD196447:SHE196450 SQZ196447:SRA196450 TAV196447:TAW196450 TKR196447:TKS196450 TUN196447:TUO196450 UEJ196447:UEK196450 UOF196447:UOG196450 UYB196447:UYC196450 VHX196447:VHY196450 VRT196447:VRU196450 WBP196447:WBQ196450 WLL196447:WLM196450 WVH196447:WVI196450 H261983:I261986 IV261983:IW261986 SR261983:SS261986 ACN261983:ACO261986 AMJ261983:AMK261986 AWF261983:AWG261986 BGB261983:BGC261986 BPX261983:BPY261986 BZT261983:BZU261986 CJP261983:CJQ261986 CTL261983:CTM261986 DDH261983:DDI261986 DND261983:DNE261986 DWZ261983:DXA261986 EGV261983:EGW261986 EQR261983:EQS261986 FAN261983:FAO261986 FKJ261983:FKK261986 FUF261983:FUG261986 GEB261983:GEC261986 GNX261983:GNY261986 GXT261983:GXU261986 HHP261983:HHQ261986 HRL261983:HRM261986 IBH261983:IBI261986 ILD261983:ILE261986 IUZ261983:IVA261986 JEV261983:JEW261986 JOR261983:JOS261986 JYN261983:JYO261986 KIJ261983:KIK261986 KSF261983:KSG261986 LCB261983:LCC261986 LLX261983:LLY261986 LVT261983:LVU261986 MFP261983:MFQ261986 MPL261983:MPM261986 MZH261983:MZI261986 NJD261983:NJE261986 NSZ261983:NTA261986 OCV261983:OCW261986 OMR261983:OMS261986 OWN261983:OWO261986 PGJ261983:PGK261986 PQF261983:PQG261986 QAB261983:QAC261986 QJX261983:QJY261986 QTT261983:QTU261986 RDP261983:RDQ261986 RNL261983:RNM261986 RXH261983:RXI261986 SHD261983:SHE261986 SQZ261983:SRA261986 TAV261983:TAW261986 TKR261983:TKS261986 TUN261983:TUO261986 UEJ261983:UEK261986 UOF261983:UOG261986 UYB261983:UYC261986 VHX261983:VHY261986 VRT261983:VRU261986 WBP261983:WBQ261986 WLL261983:WLM261986 WVH261983:WVI261986 H327519:I327522 IV327519:IW327522 SR327519:SS327522 ACN327519:ACO327522 AMJ327519:AMK327522 AWF327519:AWG327522 BGB327519:BGC327522 BPX327519:BPY327522 BZT327519:BZU327522 CJP327519:CJQ327522 CTL327519:CTM327522 DDH327519:DDI327522 DND327519:DNE327522 DWZ327519:DXA327522 EGV327519:EGW327522 EQR327519:EQS327522 FAN327519:FAO327522 FKJ327519:FKK327522 FUF327519:FUG327522 GEB327519:GEC327522 GNX327519:GNY327522 GXT327519:GXU327522 HHP327519:HHQ327522 HRL327519:HRM327522 IBH327519:IBI327522 ILD327519:ILE327522 IUZ327519:IVA327522 JEV327519:JEW327522 JOR327519:JOS327522 JYN327519:JYO327522 KIJ327519:KIK327522 KSF327519:KSG327522 LCB327519:LCC327522 LLX327519:LLY327522 LVT327519:LVU327522 MFP327519:MFQ327522 MPL327519:MPM327522 MZH327519:MZI327522 NJD327519:NJE327522 NSZ327519:NTA327522 OCV327519:OCW327522 OMR327519:OMS327522 OWN327519:OWO327522 PGJ327519:PGK327522 PQF327519:PQG327522 QAB327519:QAC327522 QJX327519:QJY327522 QTT327519:QTU327522 RDP327519:RDQ327522 RNL327519:RNM327522 RXH327519:RXI327522 SHD327519:SHE327522 SQZ327519:SRA327522 TAV327519:TAW327522 TKR327519:TKS327522 TUN327519:TUO327522 UEJ327519:UEK327522 UOF327519:UOG327522 UYB327519:UYC327522 VHX327519:VHY327522 VRT327519:VRU327522 WBP327519:WBQ327522 WLL327519:WLM327522 WVH327519:WVI327522 H393055:I393058 IV393055:IW393058 SR393055:SS393058 ACN393055:ACO393058 AMJ393055:AMK393058 AWF393055:AWG393058 BGB393055:BGC393058 BPX393055:BPY393058 BZT393055:BZU393058 CJP393055:CJQ393058 CTL393055:CTM393058 DDH393055:DDI393058 DND393055:DNE393058 DWZ393055:DXA393058 EGV393055:EGW393058 EQR393055:EQS393058 FAN393055:FAO393058 FKJ393055:FKK393058 FUF393055:FUG393058 GEB393055:GEC393058 GNX393055:GNY393058 GXT393055:GXU393058 HHP393055:HHQ393058 HRL393055:HRM393058 IBH393055:IBI393058 ILD393055:ILE393058 IUZ393055:IVA393058 JEV393055:JEW393058 JOR393055:JOS393058 JYN393055:JYO393058 KIJ393055:KIK393058 KSF393055:KSG393058 LCB393055:LCC393058 LLX393055:LLY393058 LVT393055:LVU393058 MFP393055:MFQ393058 MPL393055:MPM393058 MZH393055:MZI393058 NJD393055:NJE393058 NSZ393055:NTA393058 OCV393055:OCW393058 OMR393055:OMS393058 OWN393055:OWO393058 PGJ393055:PGK393058 PQF393055:PQG393058 QAB393055:QAC393058 QJX393055:QJY393058 QTT393055:QTU393058 RDP393055:RDQ393058 RNL393055:RNM393058 RXH393055:RXI393058 SHD393055:SHE393058 SQZ393055:SRA393058 TAV393055:TAW393058 TKR393055:TKS393058 TUN393055:TUO393058 UEJ393055:UEK393058 UOF393055:UOG393058 UYB393055:UYC393058 VHX393055:VHY393058 VRT393055:VRU393058 WBP393055:WBQ393058 WLL393055:WLM393058 WVH393055:WVI393058 H458591:I458594 IV458591:IW458594 SR458591:SS458594 ACN458591:ACO458594 AMJ458591:AMK458594 AWF458591:AWG458594 BGB458591:BGC458594 BPX458591:BPY458594 BZT458591:BZU458594 CJP458591:CJQ458594 CTL458591:CTM458594 DDH458591:DDI458594 DND458591:DNE458594 DWZ458591:DXA458594 EGV458591:EGW458594 EQR458591:EQS458594 FAN458591:FAO458594 FKJ458591:FKK458594 FUF458591:FUG458594 GEB458591:GEC458594 GNX458591:GNY458594 GXT458591:GXU458594 HHP458591:HHQ458594 HRL458591:HRM458594 IBH458591:IBI458594 ILD458591:ILE458594 IUZ458591:IVA458594 JEV458591:JEW458594 JOR458591:JOS458594 JYN458591:JYO458594 KIJ458591:KIK458594 KSF458591:KSG458594 LCB458591:LCC458594 LLX458591:LLY458594 LVT458591:LVU458594 MFP458591:MFQ458594 MPL458591:MPM458594 MZH458591:MZI458594 NJD458591:NJE458594 NSZ458591:NTA458594 OCV458591:OCW458594 OMR458591:OMS458594 OWN458591:OWO458594 PGJ458591:PGK458594 PQF458591:PQG458594 QAB458591:QAC458594 QJX458591:QJY458594 QTT458591:QTU458594 RDP458591:RDQ458594 RNL458591:RNM458594 RXH458591:RXI458594 SHD458591:SHE458594 SQZ458591:SRA458594 TAV458591:TAW458594 TKR458591:TKS458594 TUN458591:TUO458594 UEJ458591:UEK458594 UOF458591:UOG458594 UYB458591:UYC458594 VHX458591:VHY458594 VRT458591:VRU458594 WBP458591:WBQ458594 WLL458591:WLM458594 WVH458591:WVI458594 H524127:I524130 IV524127:IW524130 SR524127:SS524130 ACN524127:ACO524130 AMJ524127:AMK524130 AWF524127:AWG524130 BGB524127:BGC524130 BPX524127:BPY524130 BZT524127:BZU524130 CJP524127:CJQ524130 CTL524127:CTM524130 DDH524127:DDI524130 DND524127:DNE524130 DWZ524127:DXA524130 EGV524127:EGW524130 EQR524127:EQS524130 FAN524127:FAO524130 FKJ524127:FKK524130 FUF524127:FUG524130 GEB524127:GEC524130 GNX524127:GNY524130 GXT524127:GXU524130 HHP524127:HHQ524130 HRL524127:HRM524130 IBH524127:IBI524130 ILD524127:ILE524130 IUZ524127:IVA524130 JEV524127:JEW524130 JOR524127:JOS524130 JYN524127:JYO524130 KIJ524127:KIK524130 KSF524127:KSG524130 LCB524127:LCC524130 LLX524127:LLY524130 LVT524127:LVU524130 MFP524127:MFQ524130 MPL524127:MPM524130 MZH524127:MZI524130 NJD524127:NJE524130 NSZ524127:NTA524130 OCV524127:OCW524130 OMR524127:OMS524130 OWN524127:OWO524130 PGJ524127:PGK524130 PQF524127:PQG524130 QAB524127:QAC524130 QJX524127:QJY524130 QTT524127:QTU524130 RDP524127:RDQ524130 RNL524127:RNM524130 RXH524127:RXI524130 SHD524127:SHE524130 SQZ524127:SRA524130 TAV524127:TAW524130 TKR524127:TKS524130 TUN524127:TUO524130 UEJ524127:UEK524130 UOF524127:UOG524130 UYB524127:UYC524130 VHX524127:VHY524130 VRT524127:VRU524130 WBP524127:WBQ524130 WLL524127:WLM524130 WVH524127:WVI524130 H589663:I589666 IV589663:IW589666 SR589663:SS589666 ACN589663:ACO589666 AMJ589663:AMK589666 AWF589663:AWG589666 BGB589663:BGC589666 BPX589663:BPY589666 BZT589663:BZU589666 CJP589663:CJQ589666 CTL589663:CTM589666 DDH589663:DDI589666 DND589663:DNE589666 DWZ589663:DXA589666 EGV589663:EGW589666 EQR589663:EQS589666 FAN589663:FAO589666 FKJ589663:FKK589666 FUF589663:FUG589666 GEB589663:GEC589666 GNX589663:GNY589666 GXT589663:GXU589666 HHP589663:HHQ589666 HRL589663:HRM589666 IBH589663:IBI589666 ILD589663:ILE589666 IUZ589663:IVA589666 JEV589663:JEW589666 JOR589663:JOS589666 JYN589663:JYO589666 KIJ589663:KIK589666 KSF589663:KSG589666 LCB589663:LCC589666 LLX589663:LLY589666 LVT589663:LVU589666 MFP589663:MFQ589666 MPL589663:MPM589666 MZH589663:MZI589666 NJD589663:NJE589666 NSZ589663:NTA589666 OCV589663:OCW589666 OMR589663:OMS589666 OWN589663:OWO589666 PGJ589663:PGK589666 PQF589663:PQG589666 QAB589663:QAC589666 QJX589663:QJY589666 QTT589663:QTU589666 RDP589663:RDQ589666 RNL589663:RNM589666 RXH589663:RXI589666 SHD589663:SHE589666 SQZ589663:SRA589666 TAV589663:TAW589666 TKR589663:TKS589666 TUN589663:TUO589666 UEJ589663:UEK589666 UOF589663:UOG589666 UYB589663:UYC589666 VHX589663:VHY589666 VRT589663:VRU589666 WBP589663:WBQ589666 WLL589663:WLM589666 WVH589663:WVI589666 H655199:I655202 IV655199:IW655202 SR655199:SS655202 ACN655199:ACO655202 AMJ655199:AMK655202 AWF655199:AWG655202 BGB655199:BGC655202 BPX655199:BPY655202 BZT655199:BZU655202 CJP655199:CJQ655202 CTL655199:CTM655202 DDH655199:DDI655202 DND655199:DNE655202 DWZ655199:DXA655202 EGV655199:EGW655202 EQR655199:EQS655202 FAN655199:FAO655202 FKJ655199:FKK655202 FUF655199:FUG655202 GEB655199:GEC655202 GNX655199:GNY655202 GXT655199:GXU655202 HHP655199:HHQ655202 HRL655199:HRM655202 IBH655199:IBI655202 ILD655199:ILE655202 IUZ655199:IVA655202 JEV655199:JEW655202 JOR655199:JOS655202 JYN655199:JYO655202 KIJ655199:KIK655202 KSF655199:KSG655202 LCB655199:LCC655202 LLX655199:LLY655202 LVT655199:LVU655202 MFP655199:MFQ655202 MPL655199:MPM655202 MZH655199:MZI655202 NJD655199:NJE655202 NSZ655199:NTA655202 OCV655199:OCW655202 OMR655199:OMS655202 OWN655199:OWO655202 PGJ655199:PGK655202 PQF655199:PQG655202 QAB655199:QAC655202 QJX655199:QJY655202 QTT655199:QTU655202 RDP655199:RDQ655202 RNL655199:RNM655202 RXH655199:RXI655202 SHD655199:SHE655202 SQZ655199:SRA655202 TAV655199:TAW655202 TKR655199:TKS655202 TUN655199:TUO655202 UEJ655199:UEK655202 UOF655199:UOG655202 UYB655199:UYC655202 VHX655199:VHY655202 VRT655199:VRU655202 WBP655199:WBQ655202 WLL655199:WLM655202 WVH655199:WVI655202 H720735:I720738 IV720735:IW720738 SR720735:SS720738 ACN720735:ACO720738 AMJ720735:AMK720738 AWF720735:AWG720738 BGB720735:BGC720738 BPX720735:BPY720738 BZT720735:BZU720738 CJP720735:CJQ720738 CTL720735:CTM720738 DDH720735:DDI720738 DND720735:DNE720738 DWZ720735:DXA720738 EGV720735:EGW720738 EQR720735:EQS720738 FAN720735:FAO720738 FKJ720735:FKK720738 FUF720735:FUG720738 GEB720735:GEC720738 GNX720735:GNY720738 GXT720735:GXU720738 HHP720735:HHQ720738 HRL720735:HRM720738 IBH720735:IBI720738 ILD720735:ILE720738 IUZ720735:IVA720738 JEV720735:JEW720738 JOR720735:JOS720738 JYN720735:JYO720738 KIJ720735:KIK720738 KSF720735:KSG720738 LCB720735:LCC720738 LLX720735:LLY720738 LVT720735:LVU720738 MFP720735:MFQ720738 MPL720735:MPM720738 MZH720735:MZI720738 NJD720735:NJE720738 NSZ720735:NTA720738 OCV720735:OCW720738 OMR720735:OMS720738 OWN720735:OWO720738 PGJ720735:PGK720738 PQF720735:PQG720738 QAB720735:QAC720738 QJX720735:QJY720738 QTT720735:QTU720738 RDP720735:RDQ720738 RNL720735:RNM720738 RXH720735:RXI720738 SHD720735:SHE720738 SQZ720735:SRA720738 TAV720735:TAW720738 TKR720735:TKS720738 TUN720735:TUO720738 UEJ720735:UEK720738 UOF720735:UOG720738 UYB720735:UYC720738 VHX720735:VHY720738 VRT720735:VRU720738 WBP720735:WBQ720738 WLL720735:WLM720738 WVH720735:WVI720738 H786271:I786274 IV786271:IW786274 SR786271:SS786274 ACN786271:ACO786274 AMJ786271:AMK786274 AWF786271:AWG786274 BGB786271:BGC786274 BPX786271:BPY786274 BZT786271:BZU786274 CJP786271:CJQ786274 CTL786271:CTM786274 DDH786271:DDI786274 DND786271:DNE786274 DWZ786271:DXA786274 EGV786271:EGW786274 EQR786271:EQS786274 FAN786271:FAO786274 FKJ786271:FKK786274 FUF786271:FUG786274 GEB786271:GEC786274 GNX786271:GNY786274 GXT786271:GXU786274 HHP786271:HHQ786274 HRL786271:HRM786274 IBH786271:IBI786274 ILD786271:ILE786274 IUZ786271:IVA786274 JEV786271:JEW786274 JOR786271:JOS786274 JYN786271:JYO786274 KIJ786271:KIK786274 KSF786271:KSG786274 LCB786271:LCC786274 LLX786271:LLY786274 LVT786271:LVU786274 MFP786271:MFQ786274 MPL786271:MPM786274 MZH786271:MZI786274 NJD786271:NJE786274 NSZ786271:NTA786274 OCV786271:OCW786274 OMR786271:OMS786274 OWN786271:OWO786274 PGJ786271:PGK786274 PQF786271:PQG786274 QAB786271:QAC786274 QJX786271:QJY786274 QTT786271:QTU786274 RDP786271:RDQ786274 RNL786271:RNM786274 RXH786271:RXI786274 SHD786271:SHE786274 SQZ786271:SRA786274 TAV786271:TAW786274 TKR786271:TKS786274 TUN786271:TUO786274 UEJ786271:UEK786274 UOF786271:UOG786274 UYB786271:UYC786274 VHX786271:VHY786274 VRT786271:VRU786274 WBP786271:WBQ786274 WLL786271:WLM786274 WVH786271:WVI786274 H851807:I851810 IV851807:IW851810 SR851807:SS851810 ACN851807:ACO851810 AMJ851807:AMK851810 AWF851807:AWG851810 BGB851807:BGC851810 BPX851807:BPY851810 BZT851807:BZU851810 CJP851807:CJQ851810 CTL851807:CTM851810 DDH851807:DDI851810 DND851807:DNE851810 DWZ851807:DXA851810 EGV851807:EGW851810 EQR851807:EQS851810 FAN851807:FAO851810 FKJ851807:FKK851810 FUF851807:FUG851810 GEB851807:GEC851810 GNX851807:GNY851810 GXT851807:GXU851810 HHP851807:HHQ851810 HRL851807:HRM851810 IBH851807:IBI851810 ILD851807:ILE851810 IUZ851807:IVA851810 JEV851807:JEW851810 JOR851807:JOS851810 JYN851807:JYO851810 KIJ851807:KIK851810 KSF851807:KSG851810 LCB851807:LCC851810 LLX851807:LLY851810 LVT851807:LVU851810 MFP851807:MFQ851810 MPL851807:MPM851810 MZH851807:MZI851810 NJD851807:NJE851810 NSZ851807:NTA851810 OCV851807:OCW851810 OMR851807:OMS851810 OWN851807:OWO851810 PGJ851807:PGK851810 PQF851807:PQG851810 QAB851807:QAC851810 QJX851807:QJY851810 QTT851807:QTU851810 RDP851807:RDQ851810 RNL851807:RNM851810 RXH851807:RXI851810 SHD851807:SHE851810 SQZ851807:SRA851810 TAV851807:TAW851810 TKR851807:TKS851810 TUN851807:TUO851810 UEJ851807:UEK851810 UOF851807:UOG851810 UYB851807:UYC851810 VHX851807:VHY851810 VRT851807:VRU851810 WBP851807:WBQ851810 WLL851807:WLM851810 WVH851807:WVI851810 H917343:I917346 IV917343:IW917346 SR917343:SS917346 ACN917343:ACO917346 AMJ917343:AMK917346 AWF917343:AWG917346 BGB917343:BGC917346 BPX917343:BPY917346 BZT917343:BZU917346 CJP917343:CJQ917346 CTL917343:CTM917346 DDH917343:DDI917346 DND917343:DNE917346 DWZ917343:DXA917346 EGV917343:EGW917346 EQR917343:EQS917346 FAN917343:FAO917346 FKJ917343:FKK917346 FUF917343:FUG917346 GEB917343:GEC917346 GNX917343:GNY917346 GXT917343:GXU917346 HHP917343:HHQ917346 HRL917343:HRM917346 IBH917343:IBI917346 ILD917343:ILE917346 IUZ917343:IVA917346 JEV917343:JEW917346 JOR917343:JOS917346 JYN917343:JYO917346 KIJ917343:KIK917346 KSF917343:KSG917346 LCB917343:LCC917346 LLX917343:LLY917346 LVT917343:LVU917346 MFP917343:MFQ917346 MPL917343:MPM917346 MZH917343:MZI917346 NJD917343:NJE917346 NSZ917343:NTA917346 OCV917343:OCW917346 OMR917343:OMS917346 OWN917343:OWO917346 PGJ917343:PGK917346 PQF917343:PQG917346 QAB917343:QAC917346 QJX917343:QJY917346 QTT917343:QTU917346 RDP917343:RDQ917346 RNL917343:RNM917346 RXH917343:RXI917346 SHD917343:SHE917346 SQZ917343:SRA917346 TAV917343:TAW917346 TKR917343:TKS917346 TUN917343:TUO917346 UEJ917343:UEK917346 UOF917343:UOG917346 UYB917343:UYC917346 VHX917343:VHY917346 VRT917343:VRU917346 WBP917343:WBQ917346 WLL917343:WLM917346 WVH917343:WVI917346 H982879:I982882 IV982879:IW982882 SR982879:SS982882 ACN982879:ACO982882 AMJ982879:AMK982882 AWF982879:AWG982882 BGB982879:BGC982882 BPX982879:BPY982882 BZT982879:BZU982882 CJP982879:CJQ982882 CTL982879:CTM982882 DDH982879:DDI982882 DND982879:DNE982882 DWZ982879:DXA982882 EGV982879:EGW982882 EQR982879:EQS982882 FAN982879:FAO982882 FKJ982879:FKK982882 FUF982879:FUG982882 GEB982879:GEC982882 GNX982879:GNY982882 GXT982879:GXU982882 HHP982879:HHQ982882 HRL982879:HRM982882 IBH982879:IBI982882 ILD982879:ILE982882 IUZ982879:IVA982882 JEV982879:JEW982882 JOR982879:JOS982882 JYN982879:JYO982882 KIJ982879:KIK982882 KSF982879:KSG982882 LCB982879:LCC982882 LLX982879:LLY982882 LVT982879:LVU982882 MFP982879:MFQ982882 MPL982879:MPM982882 MZH982879:MZI982882 NJD982879:NJE982882 NSZ982879:NTA982882 OCV982879:OCW982882 OMR982879:OMS982882 OWN982879:OWO982882 PGJ982879:PGK982882 PQF982879:PQG982882 QAB982879:QAC982882 QJX982879:QJY982882 QTT982879:QTU982882 RDP982879:RDQ982882 RNL982879:RNM982882 RXH982879:RXI982882 SHD982879:SHE982882 SQZ982879:SRA982882 TAV982879:TAW982882 TKR982879:TKS982882 TUN982879:TUO982882 UEJ982879:UEK982882 UOF982879:UOG982882 UYB982879:UYC982882 VHX982879:VHY982882 VRT982879:VRU982882 WBP982879:WBQ982882 WLL982879:WLM982882 WVH982879:WVI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V65379:IW65379 SR65379:SS65379 ACN65379:ACO65379 AMJ65379:AMK65379 AWF65379:AWG65379 BGB65379:BGC65379 BPX65379:BPY65379 BZT65379:BZU65379 CJP65379:CJQ65379 CTL65379:CTM65379 DDH65379:DDI65379 DND65379:DNE65379 DWZ65379:DXA65379 EGV65379:EGW65379 EQR65379:EQS65379 FAN65379:FAO65379 FKJ65379:FKK65379 FUF65379:FUG65379 GEB65379:GEC65379 GNX65379:GNY65379 GXT65379:GXU65379 HHP65379:HHQ65379 HRL65379:HRM65379 IBH65379:IBI65379 ILD65379:ILE65379 IUZ65379:IVA65379 JEV65379:JEW65379 JOR65379:JOS65379 JYN65379:JYO65379 KIJ65379:KIK65379 KSF65379:KSG65379 LCB65379:LCC65379 LLX65379:LLY65379 LVT65379:LVU65379 MFP65379:MFQ65379 MPL65379:MPM65379 MZH65379:MZI65379 NJD65379:NJE65379 NSZ65379:NTA65379 OCV65379:OCW65379 OMR65379:OMS65379 OWN65379:OWO65379 PGJ65379:PGK65379 PQF65379:PQG65379 QAB65379:QAC65379 QJX65379:QJY65379 QTT65379:QTU65379 RDP65379:RDQ65379 RNL65379:RNM65379 RXH65379:RXI65379 SHD65379:SHE65379 SQZ65379:SRA65379 TAV65379:TAW65379 TKR65379:TKS65379 TUN65379:TUO65379 UEJ65379:UEK65379 UOF65379:UOG65379 UYB65379:UYC65379 VHX65379:VHY65379 VRT65379:VRU65379 WBP65379:WBQ65379 WLL65379:WLM65379 WVH65379:WVI65379 H130915:I130915 IV130915:IW130915 SR130915:SS130915 ACN130915:ACO130915 AMJ130915:AMK130915 AWF130915:AWG130915 BGB130915:BGC130915 BPX130915:BPY130915 BZT130915:BZU130915 CJP130915:CJQ130915 CTL130915:CTM130915 DDH130915:DDI130915 DND130915:DNE130915 DWZ130915:DXA130915 EGV130915:EGW130915 EQR130915:EQS130915 FAN130915:FAO130915 FKJ130915:FKK130915 FUF130915:FUG130915 GEB130915:GEC130915 GNX130915:GNY130915 GXT130915:GXU130915 HHP130915:HHQ130915 HRL130915:HRM130915 IBH130915:IBI130915 ILD130915:ILE130915 IUZ130915:IVA130915 JEV130915:JEW130915 JOR130915:JOS130915 JYN130915:JYO130915 KIJ130915:KIK130915 KSF130915:KSG130915 LCB130915:LCC130915 LLX130915:LLY130915 LVT130915:LVU130915 MFP130915:MFQ130915 MPL130915:MPM130915 MZH130915:MZI130915 NJD130915:NJE130915 NSZ130915:NTA130915 OCV130915:OCW130915 OMR130915:OMS130915 OWN130915:OWO130915 PGJ130915:PGK130915 PQF130915:PQG130915 QAB130915:QAC130915 QJX130915:QJY130915 QTT130915:QTU130915 RDP130915:RDQ130915 RNL130915:RNM130915 RXH130915:RXI130915 SHD130915:SHE130915 SQZ130915:SRA130915 TAV130915:TAW130915 TKR130915:TKS130915 TUN130915:TUO130915 UEJ130915:UEK130915 UOF130915:UOG130915 UYB130915:UYC130915 VHX130915:VHY130915 VRT130915:VRU130915 WBP130915:WBQ130915 WLL130915:WLM130915 WVH130915:WVI130915 H196451:I196451 IV196451:IW196451 SR196451:SS196451 ACN196451:ACO196451 AMJ196451:AMK196451 AWF196451:AWG196451 BGB196451:BGC196451 BPX196451:BPY196451 BZT196451:BZU196451 CJP196451:CJQ196451 CTL196451:CTM196451 DDH196451:DDI196451 DND196451:DNE196451 DWZ196451:DXA196451 EGV196451:EGW196451 EQR196451:EQS196451 FAN196451:FAO196451 FKJ196451:FKK196451 FUF196451:FUG196451 GEB196451:GEC196451 GNX196451:GNY196451 GXT196451:GXU196451 HHP196451:HHQ196451 HRL196451:HRM196451 IBH196451:IBI196451 ILD196451:ILE196451 IUZ196451:IVA196451 JEV196451:JEW196451 JOR196451:JOS196451 JYN196451:JYO196451 KIJ196451:KIK196451 KSF196451:KSG196451 LCB196451:LCC196451 LLX196451:LLY196451 LVT196451:LVU196451 MFP196451:MFQ196451 MPL196451:MPM196451 MZH196451:MZI196451 NJD196451:NJE196451 NSZ196451:NTA196451 OCV196451:OCW196451 OMR196451:OMS196451 OWN196451:OWO196451 PGJ196451:PGK196451 PQF196451:PQG196451 QAB196451:QAC196451 QJX196451:QJY196451 QTT196451:QTU196451 RDP196451:RDQ196451 RNL196451:RNM196451 RXH196451:RXI196451 SHD196451:SHE196451 SQZ196451:SRA196451 TAV196451:TAW196451 TKR196451:TKS196451 TUN196451:TUO196451 UEJ196451:UEK196451 UOF196451:UOG196451 UYB196451:UYC196451 VHX196451:VHY196451 VRT196451:VRU196451 WBP196451:WBQ196451 WLL196451:WLM196451 WVH196451:WVI196451 H261987:I261987 IV261987:IW261987 SR261987:SS261987 ACN261987:ACO261987 AMJ261987:AMK261987 AWF261987:AWG261987 BGB261987:BGC261987 BPX261987:BPY261987 BZT261987:BZU261987 CJP261987:CJQ261987 CTL261987:CTM261987 DDH261987:DDI261987 DND261987:DNE261987 DWZ261987:DXA261987 EGV261987:EGW261987 EQR261987:EQS261987 FAN261987:FAO261987 FKJ261987:FKK261987 FUF261987:FUG261987 GEB261987:GEC261987 GNX261987:GNY261987 GXT261987:GXU261987 HHP261987:HHQ261987 HRL261987:HRM261987 IBH261987:IBI261987 ILD261987:ILE261987 IUZ261987:IVA261987 JEV261987:JEW261987 JOR261987:JOS261987 JYN261987:JYO261987 KIJ261987:KIK261987 KSF261987:KSG261987 LCB261987:LCC261987 LLX261987:LLY261987 LVT261987:LVU261987 MFP261987:MFQ261987 MPL261987:MPM261987 MZH261987:MZI261987 NJD261987:NJE261987 NSZ261987:NTA261987 OCV261987:OCW261987 OMR261987:OMS261987 OWN261987:OWO261987 PGJ261987:PGK261987 PQF261987:PQG261987 QAB261987:QAC261987 QJX261987:QJY261987 QTT261987:QTU261987 RDP261987:RDQ261987 RNL261987:RNM261987 RXH261987:RXI261987 SHD261987:SHE261987 SQZ261987:SRA261987 TAV261987:TAW261987 TKR261987:TKS261987 TUN261987:TUO261987 UEJ261987:UEK261987 UOF261987:UOG261987 UYB261987:UYC261987 VHX261987:VHY261987 VRT261987:VRU261987 WBP261987:WBQ261987 WLL261987:WLM261987 WVH261987:WVI261987 H327523:I327523 IV327523:IW327523 SR327523:SS327523 ACN327523:ACO327523 AMJ327523:AMK327523 AWF327523:AWG327523 BGB327523:BGC327523 BPX327523:BPY327523 BZT327523:BZU327523 CJP327523:CJQ327523 CTL327523:CTM327523 DDH327523:DDI327523 DND327523:DNE327523 DWZ327523:DXA327523 EGV327523:EGW327523 EQR327523:EQS327523 FAN327523:FAO327523 FKJ327523:FKK327523 FUF327523:FUG327523 GEB327523:GEC327523 GNX327523:GNY327523 GXT327523:GXU327523 HHP327523:HHQ327523 HRL327523:HRM327523 IBH327523:IBI327523 ILD327523:ILE327523 IUZ327523:IVA327523 JEV327523:JEW327523 JOR327523:JOS327523 JYN327523:JYO327523 KIJ327523:KIK327523 KSF327523:KSG327523 LCB327523:LCC327523 LLX327523:LLY327523 LVT327523:LVU327523 MFP327523:MFQ327523 MPL327523:MPM327523 MZH327523:MZI327523 NJD327523:NJE327523 NSZ327523:NTA327523 OCV327523:OCW327523 OMR327523:OMS327523 OWN327523:OWO327523 PGJ327523:PGK327523 PQF327523:PQG327523 QAB327523:QAC327523 QJX327523:QJY327523 QTT327523:QTU327523 RDP327523:RDQ327523 RNL327523:RNM327523 RXH327523:RXI327523 SHD327523:SHE327523 SQZ327523:SRA327523 TAV327523:TAW327523 TKR327523:TKS327523 TUN327523:TUO327523 UEJ327523:UEK327523 UOF327523:UOG327523 UYB327523:UYC327523 VHX327523:VHY327523 VRT327523:VRU327523 WBP327523:WBQ327523 WLL327523:WLM327523 WVH327523:WVI327523 H393059:I393059 IV393059:IW393059 SR393059:SS393059 ACN393059:ACO393059 AMJ393059:AMK393059 AWF393059:AWG393059 BGB393059:BGC393059 BPX393059:BPY393059 BZT393059:BZU393059 CJP393059:CJQ393059 CTL393059:CTM393059 DDH393059:DDI393059 DND393059:DNE393059 DWZ393059:DXA393059 EGV393059:EGW393059 EQR393059:EQS393059 FAN393059:FAO393059 FKJ393059:FKK393059 FUF393059:FUG393059 GEB393059:GEC393059 GNX393059:GNY393059 GXT393059:GXU393059 HHP393059:HHQ393059 HRL393059:HRM393059 IBH393059:IBI393059 ILD393059:ILE393059 IUZ393059:IVA393059 JEV393059:JEW393059 JOR393059:JOS393059 JYN393059:JYO393059 KIJ393059:KIK393059 KSF393059:KSG393059 LCB393059:LCC393059 LLX393059:LLY393059 LVT393059:LVU393059 MFP393059:MFQ393059 MPL393059:MPM393059 MZH393059:MZI393059 NJD393059:NJE393059 NSZ393059:NTA393059 OCV393059:OCW393059 OMR393059:OMS393059 OWN393059:OWO393059 PGJ393059:PGK393059 PQF393059:PQG393059 QAB393059:QAC393059 QJX393059:QJY393059 QTT393059:QTU393059 RDP393059:RDQ393059 RNL393059:RNM393059 RXH393059:RXI393059 SHD393059:SHE393059 SQZ393059:SRA393059 TAV393059:TAW393059 TKR393059:TKS393059 TUN393059:TUO393059 UEJ393059:UEK393059 UOF393059:UOG393059 UYB393059:UYC393059 VHX393059:VHY393059 VRT393059:VRU393059 WBP393059:WBQ393059 WLL393059:WLM393059 WVH393059:WVI393059 H458595:I458595 IV458595:IW458595 SR458595:SS458595 ACN458595:ACO458595 AMJ458595:AMK458595 AWF458595:AWG458595 BGB458595:BGC458595 BPX458595:BPY458595 BZT458595:BZU458595 CJP458595:CJQ458595 CTL458595:CTM458595 DDH458595:DDI458595 DND458595:DNE458595 DWZ458595:DXA458595 EGV458595:EGW458595 EQR458595:EQS458595 FAN458595:FAO458595 FKJ458595:FKK458595 FUF458595:FUG458595 GEB458595:GEC458595 GNX458595:GNY458595 GXT458595:GXU458595 HHP458595:HHQ458595 HRL458595:HRM458595 IBH458595:IBI458595 ILD458595:ILE458595 IUZ458595:IVA458595 JEV458595:JEW458595 JOR458595:JOS458595 JYN458595:JYO458595 KIJ458595:KIK458595 KSF458595:KSG458595 LCB458595:LCC458595 LLX458595:LLY458595 LVT458595:LVU458595 MFP458595:MFQ458595 MPL458595:MPM458595 MZH458595:MZI458595 NJD458595:NJE458595 NSZ458595:NTA458595 OCV458595:OCW458595 OMR458595:OMS458595 OWN458595:OWO458595 PGJ458595:PGK458595 PQF458595:PQG458595 QAB458595:QAC458595 QJX458595:QJY458595 QTT458595:QTU458595 RDP458595:RDQ458595 RNL458595:RNM458595 RXH458595:RXI458595 SHD458595:SHE458595 SQZ458595:SRA458595 TAV458595:TAW458595 TKR458595:TKS458595 TUN458595:TUO458595 UEJ458595:UEK458595 UOF458595:UOG458595 UYB458595:UYC458595 VHX458595:VHY458595 VRT458595:VRU458595 WBP458595:WBQ458595 WLL458595:WLM458595 WVH458595:WVI458595 H524131:I524131 IV524131:IW524131 SR524131:SS524131 ACN524131:ACO524131 AMJ524131:AMK524131 AWF524131:AWG524131 BGB524131:BGC524131 BPX524131:BPY524131 BZT524131:BZU524131 CJP524131:CJQ524131 CTL524131:CTM524131 DDH524131:DDI524131 DND524131:DNE524131 DWZ524131:DXA524131 EGV524131:EGW524131 EQR524131:EQS524131 FAN524131:FAO524131 FKJ524131:FKK524131 FUF524131:FUG524131 GEB524131:GEC524131 GNX524131:GNY524131 GXT524131:GXU524131 HHP524131:HHQ524131 HRL524131:HRM524131 IBH524131:IBI524131 ILD524131:ILE524131 IUZ524131:IVA524131 JEV524131:JEW524131 JOR524131:JOS524131 JYN524131:JYO524131 KIJ524131:KIK524131 KSF524131:KSG524131 LCB524131:LCC524131 LLX524131:LLY524131 LVT524131:LVU524131 MFP524131:MFQ524131 MPL524131:MPM524131 MZH524131:MZI524131 NJD524131:NJE524131 NSZ524131:NTA524131 OCV524131:OCW524131 OMR524131:OMS524131 OWN524131:OWO524131 PGJ524131:PGK524131 PQF524131:PQG524131 QAB524131:QAC524131 QJX524131:QJY524131 QTT524131:QTU524131 RDP524131:RDQ524131 RNL524131:RNM524131 RXH524131:RXI524131 SHD524131:SHE524131 SQZ524131:SRA524131 TAV524131:TAW524131 TKR524131:TKS524131 TUN524131:TUO524131 UEJ524131:UEK524131 UOF524131:UOG524131 UYB524131:UYC524131 VHX524131:VHY524131 VRT524131:VRU524131 WBP524131:WBQ524131 WLL524131:WLM524131 WVH524131:WVI524131 H589667:I589667 IV589667:IW589667 SR589667:SS589667 ACN589667:ACO589667 AMJ589667:AMK589667 AWF589667:AWG589667 BGB589667:BGC589667 BPX589667:BPY589667 BZT589667:BZU589667 CJP589667:CJQ589667 CTL589667:CTM589667 DDH589667:DDI589667 DND589667:DNE589667 DWZ589667:DXA589667 EGV589667:EGW589667 EQR589667:EQS589667 FAN589667:FAO589667 FKJ589667:FKK589667 FUF589667:FUG589667 GEB589667:GEC589667 GNX589667:GNY589667 GXT589667:GXU589667 HHP589667:HHQ589667 HRL589667:HRM589667 IBH589667:IBI589667 ILD589667:ILE589667 IUZ589667:IVA589667 JEV589667:JEW589667 JOR589667:JOS589667 JYN589667:JYO589667 KIJ589667:KIK589667 KSF589667:KSG589667 LCB589667:LCC589667 LLX589667:LLY589667 LVT589667:LVU589667 MFP589667:MFQ589667 MPL589667:MPM589667 MZH589667:MZI589667 NJD589667:NJE589667 NSZ589667:NTA589667 OCV589667:OCW589667 OMR589667:OMS589667 OWN589667:OWO589667 PGJ589667:PGK589667 PQF589667:PQG589667 QAB589667:QAC589667 QJX589667:QJY589667 QTT589667:QTU589667 RDP589667:RDQ589667 RNL589667:RNM589667 RXH589667:RXI589667 SHD589667:SHE589667 SQZ589667:SRA589667 TAV589667:TAW589667 TKR589667:TKS589667 TUN589667:TUO589667 UEJ589667:UEK589667 UOF589667:UOG589667 UYB589667:UYC589667 VHX589667:VHY589667 VRT589667:VRU589667 WBP589667:WBQ589667 WLL589667:WLM589667 WVH589667:WVI589667 H655203:I655203 IV655203:IW655203 SR655203:SS655203 ACN655203:ACO655203 AMJ655203:AMK655203 AWF655203:AWG655203 BGB655203:BGC655203 BPX655203:BPY655203 BZT655203:BZU655203 CJP655203:CJQ655203 CTL655203:CTM655203 DDH655203:DDI655203 DND655203:DNE655203 DWZ655203:DXA655203 EGV655203:EGW655203 EQR655203:EQS655203 FAN655203:FAO655203 FKJ655203:FKK655203 FUF655203:FUG655203 GEB655203:GEC655203 GNX655203:GNY655203 GXT655203:GXU655203 HHP655203:HHQ655203 HRL655203:HRM655203 IBH655203:IBI655203 ILD655203:ILE655203 IUZ655203:IVA655203 JEV655203:JEW655203 JOR655203:JOS655203 JYN655203:JYO655203 KIJ655203:KIK655203 KSF655203:KSG655203 LCB655203:LCC655203 LLX655203:LLY655203 LVT655203:LVU655203 MFP655203:MFQ655203 MPL655203:MPM655203 MZH655203:MZI655203 NJD655203:NJE655203 NSZ655203:NTA655203 OCV655203:OCW655203 OMR655203:OMS655203 OWN655203:OWO655203 PGJ655203:PGK655203 PQF655203:PQG655203 QAB655203:QAC655203 QJX655203:QJY655203 QTT655203:QTU655203 RDP655203:RDQ655203 RNL655203:RNM655203 RXH655203:RXI655203 SHD655203:SHE655203 SQZ655203:SRA655203 TAV655203:TAW655203 TKR655203:TKS655203 TUN655203:TUO655203 UEJ655203:UEK655203 UOF655203:UOG655203 UYB655203:UYC655203 VHX655203:VHY655203 VRT655203:VRU655203 WBP655203:WBQ655203 WLL655203:WLM655203 WVH655203:WVI655203 H720739:I720739 IV720739:IW720739 SR720739:SS720739 ACN720739:ACO720739 AMJ720739:AMK720739 AWF720739:AWG720739 BGB720739:BGC720739 BPX720739:BPY720739 BZT720739:BZU720739 CJP720739:CJQ720739 CTL720739:CTM720739 DDH720739:DDI720739 DND720739:DNE720739 DWZ720739:DXA720739 EGV720739:EGW720739 EQR720739:EQS720739 FAN720739:FAO720739 FKJ720739:FKK720739 FUF720739:FUG720739 GEB720739:GEC720739 GNX720739:GNY720739 GXT720739:GXU720739 HHP720739:HHQ720739 HRL720739:HRM720739 IBH720739:IBI720739 ILD720739:ILE720739 IUZ720739:IVA720739 JEV720739:JEW720739 JOR720739:JOS720739 JYN720739:JYO720739 KIJ720739:KIK720739 KSF720739:KSG720739 LCB720739:LCC720739 LLX720739:LLY720739 LVT720739:LVU720739 MFP720739:MFQ720739 MPL720739:MPM720739 MZH720739:MZI720739 NJD720739:NJE720739 NSZ720739:NTA720739 OCV720739:OCW720739 OMR720739:OMS720739 OWN720739:OWO720739 PGJ720739:PGK720739 PQF720739:PQG720739 QAB720739:QAC720739 QJX720739:QJY720739 QTT720739:QTU720739 RDP720739:RDQ720739 RNL720739:RNM720739 RXH720739:RXI720739 SHD720739:SHE720739 SQZ720739:SRA720739 TAV720739:TAW720739 TKR720739:TKS720739 TUN720739:TUO720739 UEJ720739:UEK720739 UOF720739:UOG720739 UYB720739:UYC720739 VHX720739:VHY720739 VRT720739:VRU720739 WBP720739:WBQ720739 WLL720739:WLM720739 WVH720739:WVI720739 H786275:I786275 IV786275:IW786275 SR786275:SS786275 ACN786275:ACO786275 AMJ786275:AMK786275 AWF786275:AWG786275 BGB786275:BGC786275 BPX786275:BPY786275 BZT786275:BZU786275 CJP786275:CJQ786275 CTL786275:CTM786275 DDH786275:DDI786275 DND786275:DNE786275 DWZ786275:DXA786275 EGV786275:EGW786275 EQR786275:EQS786275 FAN786275:FAO786275 FKJ786275:FKK786275 FUF786275:FUG786275 GEB786275:GEC786275 GNX786275:GNY786275 GXT786275:GXU786275 HHP786275:HHQ786275 HRL786275:HRM786275 IBH786275:IBI786275 ILD786275:ILE786275 IUZ786275:IVA786275 JEV786275:JEW786275 JOR786275:JOS786275 JYN786275:JYO786275 KIJ786275:KIK786275 KSF786275:KSG786275 LCB786275:LCC786275 LLX786275:LLY786275 LVT786275:LVU786275 MFP786275:MFQ786275 MPL786275:MPM786275 MZH786275:MZI786275 NJD786275:NJE786275 NSZ786275:NTA786275 OCV786275:OCW786275 OMR786275:OMS786275 OWN786275:OWO786275 PGJ786275:PGK786275 PQF786275:PQG786275 QAB786275:QAC786275 QJX786275:QJY786275 QTT786275:QTU786275 RDP786275:RDQ786275 RNL786275:RNM786275 RXH786275:RXI786275 SHD786275:SHE786275 SQZ786275:SRA786275 TAV786275:TAW786275 TKR786275:TKS786275 TUN786275:TUO786275 UEJ786275:UEK786275 UOF786275:UOG786275 UYB786275:UYC786275 VHX786275:VHY786275 VRT786275:VRU786275 WBP786275:WBQ786275 WLL786275:WLM786275 WVH786275:WVI786275 H851811:I851811 IV851811:IW851811 SR851811:SS851811 ACN851811:ACO851811 AMJ851811:AMK851811 AWF851811:AWG851811 BGB851811:BGC851811 BPX851811:BPY851811 BZT851811:BZU851811 CJP851811:CJQ851811 CTL851811:CTM851811 DDH851811:DDI851811 DND851811:DNE851811 DWZ851811:DXA851811 EGV851811:EGW851811 EQR851811:EQS851811 FAN851811:FAO851811 FKJ851811:FKK851811 FUF851811:FUG851811 GEB851811:GEC851811 GNX851811:GNY851811 GXT851811:GXU851811 HHP851811:HHQ851811 HRL851811:HRM851811 IBH851811:IBI851811 ILD851811:ILE851811 IUZ851811:IVA851811 JEV851811:JEW851811 JOR851811:JOS851811 JYN851811:JYO851811 KIJ851811:KIK851811 KSF851811:KSG851811 LCB851811:LCC851811 LLX851811:LLY851811 LVT851811:LVU851811 MFP851811:MFQ851811 MPL851811:MPM851811 MZH851811:MZI851811 NJD851811:NJE851811 NSZ851811:NTA851811 OCV851811:OCW851811 OMR851811:OMS851811 OWN851811:OWO851811 PGJ851811:PGK851811 PQF851811:PQG851811 QAB851811:QAC851811 QJX851811:QJY851811 QTT851811:QTU851811 RDP851811:RDQ851811 RNL851811:RNM851811 RXH851811:RXI851811 SHD851811:SHE851811 SQZ851811:SRA851811 TAV851811:TAW851811 TKR851811:TKS851811 TUN851811:TUO851811 UEJ851811:UEK851811 UOF851811:UOG851811 UYB851811:UYC851811 VHX851811:VHY851811 VRT851811:VRU851811 WBP851811:WBQ851811 WLL851811:WLM851811 WVH851811:WVI851811 H917347:I917347 IV917347:IW917347 SR917347:SS917347 ACN917347:ACO917347 AMJ917347:AMK917347 AWF917347:AWG917347 BGB917347:BGC917347 BPX917347:BPY917347 BZT917347:BZU917347 CJP917347:CJQ917347 CTL917347:CTM917347 DDH917347:DDI917347 DND917347:DNE917347 DWZ917347:DXA917347 EGV917347:EGW917347 EQR917347:EQS917347 FAN917347:FAO917347 FKJ917347:FKK917347 FUF917347:FUG917347 GEB917347:GEC917347 GNX917347:GNY917347 GXT917347:GXU917347 HHP917347:HHQ917347 HRL917347:HRM917347 IBH917347:IBI917347 ILD917347:ILE917347 IUZ917347:IVA917347 JEV917347:JEW917347 JOR917347:JOS917347 JYN917347:JYO917347 KIJ917347:KIK917347 KSF917347:KSG917347 LCB917347:LCC917347 LLX917347:LLY917347 LVT917347:LVU917347 MFP917347:MFQ917347 MPL917347:MPM917347 MZH917347:MZI917347 NJD917347:NJE917347 NSZ917347:NTA917347 OCV917347:OCW917347 OMR917347:OMS917347 OWN917347:OWO917347 PGJ917347:PGK917347 PQF917347:PQG917347 QAB917347:QAC917347 QJX917347:QJY917347 QTT917347:QTU917347 RDP917347:RDQ917347 RNL917347:RNM917347 RXH917347:RXI917347 SHD917347:SHE917347 SQZ917347:SRA917347 TAV917347:TAW917347 TKR917347:TKS917347 TUN917347:TUO917347 UEJ917347:UEK917347 UOF917347:UOG917347 UYB917347:UYC917347 VHX917347:VHY917347 VRT917347:VRU917347 WBP917347:WBQ917347 WLL917347:WLM917347 WVH917347:WVI917347 H982883:I982883 IV982883:IW982883 SR982883:SS982883 ACN982883:ACO982883 AMJ982883:AMK982883 AWF982883:AWG982883 BGB982883:BGC982883 BPX982883:BPY982883 BZT982883:BZU982883 CJP982883:CJQ982883 CTL982883:CTM982883 DDH982883:DDI982883 DND982883:DNE982883 DWZ982883:DXA982883 EGV982883:EGW982883 EQR982883:EQS982883 FAN982883:FAO982883 FKJ982883:FKK982883 FUF982883:FUG982883 GEB982883:GEC982883 GNX982883:GNY982883 GXT982883:GXU982883 HHP982883:HHQ982883 HRL982883:HRM982883 IBH982883:IBI982883 ILD982883:ILE982883 IUZ982883:IVA982883 JEV982883:JEW982883 JOR982883:JOS982883 JYN982883:JYO982883 KIJ982883:KIK982883 KSF982883:KSG982883 LCB982883:LCC982883 LLX982883:LLY982883 LVT982883:LVU982883 MFP982883:MFQ982883 MPL982883:MPM982883 MZH982883:MZI982883 NJD982883:NJE982883 NSZ982883:NTA982883 OCV982883:OCW982883 OMR982883:OMS982883 OWN982883:OWO982883 PGJ982883:PGK982883 PQF982883:PQG982883 QAB982883:QAC982883 QJX982883:QJY982883 QTT982883:QTU982883 RDP982883:RDQ982883 RNL982883:RNM982883 RXH982883:RXI982883 SHD982883:SHE982883 SQZ982883:SRA982883 TAV982883:TAW982883 TKR982883:TKS982883 TUN982883:TUO982883 UEJ982883:UEK982883 UOF982883:UOG982883 UYB982883:UYC982883 VHX982883:VHY982883 VRT982883:VRU982883 WBP982883:WBQ982883 WLL982883:WLM982883 WVH982883:WVI982883" xr:uid="{00000000-0002-0000-0200-000001000000}">
      <formula1>999999999999</formula1>
    </dataValidation>
    <dataValidation type="whole" operator="notEqual" allowBlank="1" showInputMessage="1" showErrorMessage="1" errorTitle="Pogrešan unos" error="Mogu se unijeti samo cjelobrojne vrijednosti." sqref="H65424:I65435 IV65424:IW65435 SR65424:SS65435 ACN65424:ACO65435 AMJ65424:AMK65435 AWF65424:AWG65435 BGB65424:BGC65435 BPX65424:BPY65435 BZT65424:BZU65435 CJP65424:CJQ65435 CTL65424:CTM65435 DDH65424:DDI65435 DND65424:DNE65435 DWZ65424:DXA65435 EGV65424:EGW65435 EQR65424:EQS65435 FAN65424:FAO65435 FKJ65424:FKK65435 FUF65424:FUG65435 GEB65424:GEC65435 GNX65424:GNY65435 GXT65424:GXU65435 HHP65424:HHQ65435 HRL65424:HRM65435 IBH65424:IBI65435 ILD65424:ILE65435 IUZ65424:IVA65435 JEV65424:JEW65435 JOR65424:JOS65435 JYN65424:JYO65435 KIJ65424:KIK65435 KSF65424:KSG65435 LCB65424:LCC65435 LLX65424:LLY65435 LVT65424:LVU65435 MFP65424:MFQ65435 MPL65424:MPM65435 MZH65424:MZI65435 NJD65424:NJE65435 NSZ65424:NTA65435 OCV65424:OCW65435 OMR65424:OMS65435 OWN65424:OWO65435 PGJ65424:PGK65435 PQF65424:PQG65435 QAB65424:QAC65435 QJX65424:QJY65435 QTT65424:QTU65435 RDP65424:RDQ65435 RNL65424:RNM65435 RXH65424:RXI65435 SHD65424:SHE65435 SQZ65424:SRA65435 TAV65424:TAW65435 TKR65424:TKS65435 TUN65424:TUO65435 UEJ65424:UEK65435 UOF65424:UOG65435 UYB65424:UYC65435 VHX65424:VHY65435 VRT65424:VRU65435 WBP65424:WBQ65435 WLL65424:WLM65435 WVH65424:WVI65435 H130960:I130971 IV130960:IW130971 SR130960:SS130971 ACN130960:ACO130971 AMJ130960:AMK130971 AWF130960:AWG130971 BGB130960:BGC130971 BPX130960:BPY130971 BZT130960:BZU130971 CJP130960:CJQ130971 CTL130960:CTM130971 DDH130960:DDI130971 DND130960:DNE130971 DWZ130960:DXA130971 EGV130960:EGW130971 EQR130960:EQS130971 FAN130960:FAO130971 FKJ130960:FKK130971 FUF130960:FUG130971 GEB130960:GEC130971 GNX130960:GNY130971 GXT130960:GXU130971 HHP130960:HHQ130971 HRL130960:HRM130971 IBH130960:IBI130971 ILD130960:ILE130971 IUZ130960:IVA130971 JEV130960:JEW130971 JOR130960:JOS130971 JYN130960:JYO130971 KIJ130960:KIK130971 KSF130960:KSG130971 LCB130960:LCC130971 LLX130960:LLY130971 LVT130960:LVU130971 MFP130960:MFQ130971 MPL130960:MPM130971 MZH130960:MZI130971 NJD130960:NJE130971 NSZ130960:NTA130971 OCV130960:OCW130971 OMR130960:OMS130971 OWN130960:OWO130971 PGJ130960:PGK130971 PQF130960:PQG130971 QAB130960:QAC130971 QJX130960:QJY130971 QTT130960:QTU130971 RDP130960:RDQ130971 RNL130960:RNM130971 RXH130960:RXI130971 SHD130960:SHE130971 SQZ130960:SRA130971 TAV130960:TAW130971 TKR130960:TKS130971 TUN130960:TUO130971 UEJ130960:UEK130971 UOF130960:UOG130971 UYB130960:UYC130971 VHX130960:VHY130971 VRT130960:VRU130971 WBP130960:WBQ130971 WLL130960:WLM130971 WVH130960:WVI130971 H196496:I196507 IV196496:IW196507 SR196496:SS196507 ACN196496:ACO196507 AMJ196496:AMK196507 AWF196496:AWG196507 BGB196496:BGC196507 BPX196496:BPY196507 BZT196496:BZU196507 CJP196496:CJQ196507 CTL196496:CTM196507 DDH196496:DDI196507 DND196496:DNE196507 DWZ196496:DXA196507 EGV196496:EGW196507 EQR196496:EQS196507 FAN196496:FAO196507 FKJ196496:FKK196507 FUF196496:FUG196507 GEB196496:GEC196507 GNX196496:GNY196507 GXT196496:GXU196507 HHP196496:HHQ196507 HRL196496:HRM196507 IBH196496:IBI196507 ILD196496:ILE196507 IUZ196496:IVA196507 JEV196496:JEW196507 JOR196496:JOS196507 JYN196496:JYO196507 KIJ196496:KIK196507 KSF196496:KSG196507 LCB196496:LCC196507 LLX196496:LLY196507 LVT196496:LVU196507 MFP196496:MFQ196507 MPL196496:MPM196507 MZH196496:MZI196507 NJD196496:NJE196507 NSZ196496:NTA196507 OCV196496:OCW196507 OMR196496:OMS196507 OWN196496:OWO196507 PGJ196496:PGK196507 PQF196496:PQG196507 QAB196496:QAC196507 QJX196496:QJY196507 QTT196496:QTU196507 RDP196496:RDQ196507 RNL196496:RNM196507 RXH196496:RXI196507 SHD196496:SHE196507 SQZ196496:SRA196507 TAV196496:TAW196507 TKR196496:TKS196507 TUN196496:TUO196507 UEJ196496:UEK196507 UOF196496:UOG196507 UYB196496:UYC196507 VHX196496:VHY196507 VRT196496:VRU196507 WBP196496:WBQ196507 WLL196496:WLM196507 WVH196496:WVI196507 H262032:I262043 IV262032:IW262043 SR262032:SS262043 ACN262032:ACO262043 AMJ262032:AMK262043 AWF262032:AWG262043 BGB262032:BGC262043 BPX262032:BPY262043 BZT262032:BZU262043 CJP262032:CJQ262043 CTL262032:CTM262043 DDH262032:DDI262043 DND262032:DNE262043 DWZ262032:DXA262043 EGV262032:EGW262043 EQR262032:EQS262043 FAN262032:FAO262043 FKJ262032:FKK262043 FUF262032:FUG262043 GEB262032:GEC262043 GNX262032:GNY262043 GXT262032:GXU262043 HHP262032:HHQ262043 HRL262032:HRM262043 IBH262032:IBI262043 ILD262032:ILE262043 IUZ262032:IVA262043 JEV262032:JEW262043 JOR262032:JOS262043 JYN262032:JYO262043 KIJ262032:KIK262043 KSF262032:KSG262043 LCB262032:LCC262043 LLX262032:LLY262043 LVT262032:LVU262043 MFP262032:MFQ262043 MPL262032:MPM262043 MZH262032:MZI262043 NJD262032:NJE262043 NSZ262032:NTA262043 OCV262032:OCW262043 OMR262032:OMS262043 OWN262032:OWO262043 PGJ262032:PGK262043 PQF262032:PQG262043 QAB262032:QAC262043 QJX262032:QJY262043 QTT262032:QTU262043 RDP262032:RDQ262043 RNL262032:RNM262043 RXH262032:RXI262043 SHD262032:SHE262043 SQZ262032:SRA262043 TAV262032:TAW262043 TKR262032:TKS262043 TUN262032:TUO262043 UEJ262032:UEK262043 UOF262032:UOG262043 UYB262032:UYC262043 VHX262032:VHY262043 VRT262032:VRU262043 WBP262032:WBQ262043 WLL262032:WLM262043 WVH262032:WVI262043 H327568:I327579 IV327568:IW327579 SR327568:SS327579 ACN327568:ACO327579 AMJ327568:AMK327579 AWF327568:AWG327579 BGB327568:BGC327579 BPX327568:BPY327579 BZT327568:BZU327579 CJP327568:CJQ327579 CTL327568:CTM327579 DDH327568:DDI327579 DND327568:DNE327579 DWZ327568:DXA327579 EGV327568:EGW327579 EQR327568:EQS327579 FAN327568:FAO327579 FKJ327568:FKK327579 FUF327568:FUG327579 GEB327568:GEC327579 GNX327568:GNY327579 GXT327568:GXU327579 HHP327568:HHQ327579 HRL327568:HRM327579 IBH327568:IBI327579 ILD327568:ILE327579 IUZ327568:IVA327579 JEV327568:JEW327579 JOR327568:JOS327579 JYN327568:JYO327579 KIJ327568:KIK327579 KSF327568:KSG327579 LCB327568:LCC327579 LLX327568:LLY327579 LVT327568:LVU327579 MFP327568:MFQ327579 MPL327568:MPM327579 MZH327568:MZI327579 NJD327568:NJE327579 NSZ327568:NTA327579 OCV327568:OCW327579 OMR327568:OMS327579 OWN327568:OWO327579 PGJ327568:PGK327579 PQF327568:PQG327579 QAB327568:QAC327579 QJX327568:QJY327579 QTT327568:QTU327579 RDP327568:RDQ327579 RNL327568:RNM327579 RXH327568:RXI327579 SHD327568:SHE327579 SQZ327568:SRA327579 TAV327568:TAW327579 TKR327568:TKS327579 TUN327568:TUO327579 UEJ327568:UEK327579 UOF327568:UOG327579 UYB327568:UYC327579 VHX327568:VHY327579 VRT327568:VRU327579 WBP327568:WBQ327579 WLL327568:WLM327579 WVH327568:WVI327579 H393104:I393115 IV393104:IW393115 SR393104:SS393115 ACN393104:ACO393115 AMJ393104:AMK393115 AWF393104:AWG393115 BGB393104:BGC393115 BPX393104:BPY393115 BZT393104:BZU393115 CJP393104:CJQ393115 CTL393104:CTM393115 DDH393104:DDI393115 DND393104:DNE393115 DWZ393104:DXA393115 EGV393104:EGW393115 EQR393104:EQS393115 FAN393104:FAO393115 FKJ393104:FKK393115 FUF393104:FUG393115 GEB393104:GEC393115 GNX393104:GNY393115 GXT393104:GXU393115 HHP393104:HHQ393115 HRL393104:HRM393115 IBH393104:IBI393115 ILD393104:ILE393115 IUZ393104:IVA393115 JEV393104:JEW393115 JOR393104:JOS393115 JYN393104:JYO393115 KIJ393104:KIK393115 KSF393104:KSG393115 LCB393104:LCC393115 LLX393104:LLY393115 LVT393104:LVU393115 MFP393104:MFQ393115 MPL393104:MPM393115 MZH393104:MZI393115 NJD393104:NJE393115 NSZ393104:NTA393115 OCV393104:OCW393115 OMR393104:OMS393115 OWN393104:OWO393115 PGJ393104:PGK393115 PQF393104:PQG393115 QAB393104:QAC393115 QJX393104:QJY393115 QTT393104:QTU393115 RDP393104:RDQ393115 RNL393104:RNM393115 RXH393104:RXI393115 SHD393104:SHE393115 SQZ393104:SRA393115 TAV393104:TAW393115 TKR393104:TKS393115 TUN393104:TUO393115 UEJ393104:UEK393115 UOF393104:UOG393115 UYB393104:UYC393115 VHX393104:VHY393115 VRT393104:VRU393115 WBP393104:WBQ393115 WLL393104:WLM393115 WVH393104:WVI393115 H458640:I458651 IV458640:IW458651 SR458640:SS458651 ACN458640:ACO458651 AMJ458640:AMK458651 AWF458640:AWG458651 BGB458640:BGC458651 BPX458640:BPY458651 BZT458640:BZU458651 CJP458640:CJQ458651 CTL458640:CTM458651 DDH458640:DDI458651 DND458640:DNE458651 DWZ458640:DXA458651 EGV458640:EGW458651 EQR458640:EQS458651 FAN458640:FAO458651 FKJ458640:FKK458651 FUF458640:FUG458651 GEB458640:GEC458651 GNX458640:GNY458651 GXT458640:GXU458651 HHP458640:HHQ458651 HRL458640:HRM458651 IBH458640:IBI458651 ILD458640:ILE458651 IUZ458640:IVA458651 JEV458640:JEW458651 JOR458640:JOS458651 JYN458640:JYO458651 KIJ458640:KIK458651 KSF458640:KSG458651 LCB458640:LCC458651 LLX458640:LLY458651 LVT458640:LVU458651 MFP458640:MFQ458651 MPL458640:MPM458651 MZH458640:MZI458651 NJD458640:NJE458651 NSZ458640:NTA458651 OCV458640:OCW458651 OMR458640:OMS458651 OWN458640:OWO458651 PGJ458640:PGK458651 PQF458640:PQG458651 QAB458640:QAC458651 QJX458640:QJY458651 QTT458640:QTU458651 RDP458640:RDQ458651 RNL458640:RNM458651 RXH458640:RXI458651 SHD458640:SHE458651 SQZ458640:SRA458651 TAV458640:TAW458651 TKR458640:TKS458651 TUN458640:TUO458651 UEJ458640:UEK458651 UOF458640:UOG458651 UYB458640:UYC458651 VHX458640:VHY458651 VRT458640:VRU458651 WBP458640:WBQ458651 WLL458640:WLM458651 WVH458640:WVI458651 H524176:I524187 IV524176:IW524187 SR524176:SS524187 ACN524176:ACO524187 AMJ524176:AMK524187 AWF524176:AWG524187 BGB524176:BGC524187 BPX524176:BPY524187 BZT524176:BZU524187 CJP524176:CJQ524187 CTL524176:CTM524187 DDH524176:DDI524187 DND524176:DNE524187 DWZ524176:DXA524187 EGV524176:EGW524187 EQR524176:EQS524187 FAN524176:FAO524187 FKJ524176:FKK524187 FUF524176:FUG524187 GEB524176:GEC524187 GNX524176:GNY524187 GXT524176:GXU524187 HHP524176:HHQ524187 HRL524176:HRM524187 IBH524176:IBI524187 ILD524176:ILE524187 IUZ524176:IVA524187 JEV524176:JEW524187 JOR524176:JOS524187 JYN524176:JYO524187 KIJ524176:KIK524187 KSF524176:KSG524187 LCB524176:LCC524187 LLX524176:LLY524187 LVT524176:LVU524187 MFP524176:MFQ524187 MPL524176:MPM524187 MZH524176:MZI524187 NJD524176:NJE524187 NSZ524176:NTA524187 OCV524176:OCW524187 OMR524176:OMS524187 OWN524176:OWO524187 PGJ524176:PGK524187 PQF524176:PQG524187 QAB524176:QAC524187 QJX524176:QJY524187 QTT524176:QTU524187 RDP524176:RDQ524187 RNL524176:RNM524187 RXH524176:RXI524187 SHD524176:SHE524187 SQZ524176:SRA524187 TAV524176:TAW524187 TKR524176:TKS524187 TUN524176:TUO524187 UEJ524176:UEK524187 UOF524176:UOG524187 UYB524176:UYC524187 VHX524176:VHY524187 VRT524176:VRU524187 WBP524176:WBQ524187 WLL524176:WLM524187 WVH524176:WVI524187 H589712:I589723 IV589712:IW589723 SR589712:SS589723 ACN589712:ACO589723 AMJ589712:AMK589723 AWF589712:AWG589723 BGB589712:BGC589723 BPX589712:BPY589723 BZT589712:BZU589723 CJP589712:CJQ589723 CTL589712:CTM589723 DDH589712:DDI589723 DND589712:DNE589723 DWZ589712:DXA589723 EGV589712:EGW589723 EQR589712:EQS589723 FAN589712:FAO589723 FKJ589712:FKK589723 FUF589712:FUG589723 GEB589712:GEC589723 GNX589712:GNY589723 GXT589712:GXU589723 HHP589712:HHQ589723 HRL589712:HRM589723 IBH589712:IBI589723 ILD589712:ILE589723 IUZ589712:IVA589723 JEV589712:JEW589723 JOR589712:JOS589723 JYN589712:JYO589723 KIJ589712:KIK589723 KSF589712:KSG589723 LCB589712:LCC589723 LLX589712:LLY589723 LVT589712:LVU589723 MFP589712:MFQ589723 MPL589712:MPM589723 MZH589712:MZI589723 NJD589712:NJE589723 NSZ589712:NTA589723 OCV589712:OCW589723 OMR589712:OMS589723 OWN589712:OWO589723 PGJ589712:PGK589723 PQF589712:PQG589723 QAB589712:QAC589723 QJX589712:QJY589723 QTT589712:QTU589723 RDP589712:RDQ589723 RNL589712:RNM589723 RXH589712:RXI589723 SHD589712:SHE589723 SQZ589712:SRA589723 TAV589712:TAW589723 TKR589712:TKS589723 TUN589712:TUO589723 UEJ589712:UEK589723 UOF589712:UOG589723 UYB589712:UYC589723 VHX589712:VHY589723 VRT589712:VRU589723 WBP589712:WBQ589723 WLL589712:WLM589723 WVH589712:WVI589723 H655248:I655259 IV655248:IW655259 SR655248:SS655259 ACN655248:ACO655259 AMJ655248:AMK655259 AWF655248:AWG655259 BGB655248:BGC655259 BPX655248:BPY655259 BZT655248:BZU655259 CJP655248:CJQ655259 CTL655248:CTM655259 DDH655248:DDI655259 DND655248:DNE655259 DWZ655248:DXA655259 EGV655248:EGW655259 EQR655248:EQS655259 FAN655248:FAO655259 FKJ655248:FKK655259 FUF655248:FUG655259 GEB655248:GEC655259 GNX655248:GNY655259 GXT655248:GXU655259 HHP655248:HHQ655259 HRL655248:HRM655259 IBH655248:IBI655259 ILD655248:ILE655259 IUZ655248:IVA655259 JEV655248:JEW655259 JOR655248:JOS655259 JYN655248:JYO655259 KIJ655248:KIK655259 KSF655248:KSG655259 LCB655248:LCC655259 LLX655248:LLY655259 LVT655248:LVU655259 MFP655248:MFQ655259 MPL655248:MPM655259 MZH655248:MZI655259 NJD655248:NJE655259 NSZ655248:NTA655259 OCV655248:OCW655259 OMR655248:OMS655259 OWN655248:OWO655259 PGJ655248:PGK655259 PQF655248:PQG655259 QAB655248:QAC655259 QJX655248:QJY655259 QTT655248:QTU655259 RDP655248:RDQ655259 RNL655248:RNM655259 RXH655248:RXI655259 SHD655248:SHE655259 SQZ655248:SRA655259 TAV655248:TAW655259 TKR655248:TKS655259 TUN655248:TUO655259 UEJ655248:UEK655259 UOF655248:UOG655259 UYB655248:UYC655259 VHX655248:VHY655259 VRT655248:VRU655259 WBP655248:WBQ655259 WLL655248:WLM655259 WVH655248:WVI655259 H720784:I720795 IV720784:IW720795 SR720784:SS720795 ACN720784:ACO720795 AMJ720784:AMK720795 AWF720784:AWG720795 BGB720784:BGC720795 BPX720784:BPY720795 BZT720784:BZU720795 CJP720784:CJQ720795 CTL720784:CTM720795 DDH720784:DDI720795 DND720784:DNE720795 DWZ720784:DXA720795 EGV720784:EGW720795 EQR720784:EQS720795 FAN720784:FAO720795 FKJ720784:FKK720795 FUF720784:FUG720795 GEB720784:GEC720795 GNX720784:GNY720795 GXT720784:GXU720795 HHP720784:HHQ720795 HRL720784:HRM720795 IBH720784:IBI720795 ILD720784:ILE720795 IUZ720784:IVA720795 JEV720784:JEW720795 JOR720784:JOS720795 JYN720784:JYO720795 KIJ720784:KIK720795 KSF720784:KSG720795 LCB720784:LCC720795 LLX720784:LLY720795 LVT720784:LVU720795 MFP720784:MFQ720795 MPL720784:MPM720795 MZH720784:MZI720795 NJD720784:NJE720795 NSZ720784:NTA720795 OCV720784:OCW720795 OMR720784:OMS720795 OWN720784:OWO720795 PGJ720784:PGK720795 PQF720784:PQG720795 QAB720784:QAC720795 QJX720784:QJY720795 QTT720784:QTU720795 RDP720784:RDQ720795 RNL720784:RNM720795 RXH720784:RXI720795 SHD720784:SHE720795 SQZ720784:SRA720795 TAV720784:TAW720795 TKR720784:TKS720795 TUN720784:TUO720795 UEJ720784:UEK720795 UOF720784:UOG720795 UYB720784:UYC720795 VHX720784:VHY720795 VRT720784:VRU720795 WBP720784:WBQ720795 WLL720784:WLM720795 WVH720784:WVI720795 H786320:I786331 IV786320:IW786331 SR786320:SS786331 ACN786320:ACO786331 AMJ786320:AMK786331 AWF786320:AWG786331 BGB786320:BGC786331 BPX786320:BPY786331 BZT786320:BZU786331 CJP786320:CJQ786331 CTL786320:CTM786331 DDH786320:DDI786331 DND786320:DNE786331 DWZ786320:DXA786331 EGV786320:EGW786331 EQR786320:EQS786331 FAN786320:FAO786331 FKJ786320:FKK786331 FUF786320:FUG786331 GEB786320:GEC786331 GNX786320:GNY786331 GXT786320:GXU786331 HHP786320:HHQ786331 HRL786320:HRM786331 IBH786320:IBI786331 ILD786320:ILE786331 IUZ786320:IVA786331 JEV786320:JEW786331 JOR786320:JOS786331 JYN786320:JYO786331 KIJ786320:KIK786331 KSF786320:KSG786331 LCB786320:LCC786331 LLX786320:LLY786331 LVT786320:LVU786331 MFP786320:MFQ786331 MPL786320:MPM786331 MZH786320:MZI786331 NJD786320:NJE786331 NSZ786320:NTA786331 OCV786320:OCW786331 OMR786320:OMS786331 OWN786320:OWO786331 PGJ786320:PGK786331 PQF786320:PQG786331 QAB786320:QAC786331 QJX786320:QJY786331 QTT786320:QTU786331 RDP786320:RDQ786331 RNL786320:RNM786331 RXH786320:RXI786331 SHD786320:SHE786331 SQZ786320:SRA786331 TAV786320:TAW786331 TKR786320:TKS786331 TUN786320:TUO786331 UEJ786320:UEK786331 UOF786320:UOG786331 UYB786320:UYC786331 VHX786320:VHY786331 VRT786320:VRU786331 WBP786320:WBQ786331 WLL786320:WLM786331 WVH786320:WVI786331 H851856:I851867 IV851856:IW851867 SR851856:SS851867 ACN851856:ACO851867 AMJ851856:AMK851867 AWF851856:AWG851867 BGB851856:BGC851867 BPX851856:BPY851867 BZT851856:BZU851867 CJP851856:CJQ851867 CTL851856:CTM851867 DDH851856:DDI851867 DND851856:DNE851867 DWZ851856:DXA851867 EGV851856:EGW851867 EQR851856:EQS851867 FAN851856:FAO851867 FKJ851856:FKK851867 FUF851856:FUG851867 GEB851856:GEC851867 GNX851856:GNY851867 GXT851856:GXU851867 HHP851856:HHQ851867 HRL851856:HRM851867 IBH851856:IBI851867 ILD851856:ILE851867 IUZ851856:IVA851867 JEV851856:JEW851867 JOR851856:JOS851867 JYN851856:JYO851867 KIJ851856:KIK851867 KSF851856:KSG851867 LCB851856:LCC851867 LLX851856:LLY851867 LVT851856:LVU851867 MFP851856:MFQ851867 MPL851856:MPM851867 MZH851856:MZI851867 NJD851856:NJE851867 NSZ851856:NTA851867 OCV851856:OCW851867 OMR851856:OMS851867 OWN851856:OWO851867 PGJ851856:PGK851867 PQF851856:PQG851867 QAB851856:QAC851867 QJX851856:QJY851867 QTT851856:QTU851867 RDP851856:RDQ851867 RNL851856:RNM851867 RXH851856:RXI851867 SHD851856:SHE851867 SQZ851856:SRA851867 TAV851856:TAW851867 TKR851856:TKS851867 TUN851856:TUO851867 UEJ851856:UEK851867 UOF851856:UOG851867 UYB851856:UYC851867 VHX851856:VHY851867 VRT851856:VRU851867 WBP851856:WBQ851867 WLL851856:WLM851867 WVH851856:WVI851867 H917392:I917403 IV917392:IW917403 SR917392:SS917403 ACN917392:ACO917403 AMJ917392:AMK917403 AWF917392:AWG917403 BGB917392:BGC917403 BPX917392:BPY917403 BZT917392:BZU917403 CJP917392:CJQ917403 CTL917392:CTM917403 DDH917392:DDI917403 DND917392:DNE917403 DWZ917392:DXA917403 EGV917392:EGW917403 EQR917392:EQS917403 FAN917392:FAO917403 FKJ917392:FKK917403 FUF917392:FUG917403 GEB917392:GEC917403 GNX917392:GNY917403 GXT917392:GXU917403 HHP917392:HHQ917403 HRL917392:HRM917403 IBH917392:IBI917403 ILD917392:ILE917403 IUZ917392:IVA917403 JEV917392:JEW917403 JOR917392:JOS917403 JYN917392:JYO917403 KIJ917392:KIK917403 KSF917392:KSG917403 LCB917392:LCC917403 LLX917392:LLY917403 LVT917392:LVU917403 MFP917392:MFQ917403 MPL917392:MPM917403 MZH917392:MZI917403 NJD917392:NJE917403 NSZ917392:NTA917403 OCV917392:OCW917403 OMR917392:OMS917403 OWN917392:OWO917403 PGJ917392:PGK917403 PQF917392:PQG917403 QAB917392:QAC917403 QJX917392:QJY917403 QTT917392:QTU917403 RDP917392:RDQ917403 RNL917392:RNM917403 RXH917392:RXI917403 SHD917392:SHE917403 SQZ917392:SRA917403 TAV917392:TAW917403 TKR917392:TKS917403 TUN917392:TUO917403 UEJ917392:UEK917403 UOF917392:UOG917403 UYB917392:UYC917403 VHX917392:VHY917403 VRT917392:VRU917403 WBP917392:WBQ917403 WLL917392:WLM917403 WVH917392:WVI917403 H982928:I982939 IV982928:IW982939 SR982928:SS982939 ACN982928:ACO982939 AMJ982928:AMK982939 AWF982928:AWG982939 BGB982928:BGC982939 BPX982928:BPY982939 BZT982928:BZU982939 CJP982928:CJQ982939 CTL982928:CTM982939 DDH982928:DDI982939 DND982928:DNE982939 DWZ982928:DXA982939 EGV982928:EGW982939 EQR982928:EQS982939 FAN982928:FAO982939 FKJ982928:FKK982939 FUF982928:FUG982939 GEB982928:GEC982939 GNX982928:GNY982939 GXT982928:GXU982939 HHP982928:HHQ982939 HRL982928:HRM982939 IBH982928:IBI982939 ILD982928:ILE982939 IUZ982928:IVA982939 JEV982928:JEW982939 JOR982928:JOS982939 JYN982928:JYO982939 KIJ982928:KIK982939 KSF982928:KSG982939 LCB982928:LCC982939 LLX982928:LLY982939 LVT982928:LVU982939 MFP982928:MFQ982939 MPL982928:MPM982939 MZH982928:MZI982939 NJD982928:NJE982939 NSZ982928:NTA982939 OCV982928:OCW982939 OMR982928:OMS982939 OWN982928:OWO982939 PGJ982928:PGK982939 PQF982928:PQG982939 QAB982928:QAC982939 QJX982928:QJY982939 QTT982928:QTU982939 RDP982928:RDQ982939 RNL982928:RNM982939 RXH982928:RXI982939 SHD982928:SHE982939 SQZ982928:SRA982939 TAV982928:TAW982939 TKR982928:TKS982939 TUN982928:TUO982939 UEJ982928:UEK982939 UOF982928:UOG982939 UYB982928:UYC982939 VHX982928:VHY982939 VRT982928:VRU982939 WBP982928:WBQ982939 WLL982928:WLM982939 WVH982928:WVI982939 H65438:I65439 IV65438:IW65439 SR65438:SS65439 ACN65438:ACO65439 AMJ65438:AMK65439 AWF65438:AWG65439 BGB65438:BGC65439 BPX65438:BPY65439 BZT65438:BZU65439 CJP65438:CJQ65439 CTL65438:CTM65439 DDH65438:DDI65439 DND65438:DNE65439 DWZ65438:DXA65439 EGV65438:EGW65439 EQR65438:EQS65439 FAN65438:FAO65439 FKJ65438:FKK65439 FUF65438:FUG65439 GEB65438:GEC65439 GNX65438:GNY65439 GXT65438:GXU65439 HHP65438:HHQ65439 HRL65438:HRM65439 IBH65438:IBI65439 ILD65438:ILE65439 IUZ65438:IVA65439 JEV65438:JEW65439 JOR65438:JOS65439 JYN65438:JYO65439 KIJ65438:KIK65439 KSF65438:KSG65439 LCB65438:LCC65439 LLX65438:LLY65439 LVT65438:LVU65439 MFP65438:MFQ65439 MPL65438:MPM65439 MZH65438:MZI65439 NJD65438:NJE65439 NSZ65438:NTA65439 OCV65438:OCW65439 OMR65438:OMS65439 OWN65438:OWO65439 PGJ65438:PGK65439 PQF65438:PQG65439 QAB65438:QAC65439 QJX65438:QJY65439 QTT65438:QTU65439 RDP65438:RDQ65439 RNL65438:RNM65439 RXH65438:RXI65439 SHD65438:SHE65439 SQZ65438:SRA65439 TAV65438:TAW65439 TKR65438:TKS65439 TUN65438:TUO65439 UEJ65438:UEK65439 UOF65438:UOG65439 UYB65438:UYC65439 VHX65438:VHY65439 VRT65438:VRU65439 WBP65438:WBQ65439 WLL65438:WLM65439 WVH65438:WVI65439 H130974:I130975 IV130974:IW130975 SR130974:SS130975 ACN130974:ACO130975 AMJ130974:AMK130975 AWF130974:AWG130975 BGB130974:BGC130975 BPX130974:BPY130975 BZT130974:BZU130975 CJP130974:CJQ130975 CTL130974:CTM130975 DDH130974:DDI130975 DND130974:DNE130975 DWZ130974:DXA130975 EGV130974:EGW130975 EQR130974:EQS130975 FAN130974:FAO130975 FKJ130974:FKK130975 FUF130974:FUG130975 GEB130974:GEC130975 GNX130974:GNY130975 GXT130974:GXU130975 HHP130974:HHQ130975 HRL130974:HRM130975 IBH130974:IBI130975 ILD130974:ILE130975 IUZ130974:IVA130975 JEV130974:JEW130975 JOR130974:JOS130975 JYN130974:JYO130975 KIJ130974:KIK130975 KSF130974:KSG130975 LCB130974:LCC130975 LLX130974:LLY130975 LVT130974:LVU130975 MFP130974:MFQ130975 MPL130974:MPM130975 MZH130974:MZI130975 NJD130974:NJE130975 NSZ130974:NTA130975 OCV130974:OCW130975 OMR130974:OMS130975 OWN130974:OWO130975 PGJ130974:PGK130975 PQF130974:PQG130975 QAB130974:QAC130975 QJX130974:QJY130975 QTT130974:QTU130975 RDP130974:RDQ130975 RNL130974:RNM130975 RXH130974:RXI130975 SHD130974:SHE130975 SQZ130974:SRA130975 TAV130974:TAW130975 TKR130974:TKS130975 TUN130974:TUO130975 UEJ130974:UEK130975 UOF130974:UOG130975 UYB130974:UYC130975 VHX130974:VHY130975 VRT130974:VRU130975 WBP130974:WBQ130975 WLL130974:WLM130975 WVH130974:WVI130975 H196510:I196511 IV196510:IW196511 SR196510:SS196511 ACN196510:ACO196511 AMJ196510:AMK196511 AWF196510:AWG196511 BGB196510:BGC196511 BPX196510:BPY196511 BZT196510:BZU196511 CJP196510:CJQ196511 CTL196510:CTM196511 DDH196510:DDI196511 DND196510:DNE196511 DWZ196510:DXA196511 EGV196510:EGW196511 EQR196510:EQS196511 FAN196510:FAO196511 FKJ196510:FKK196511 FUF196510:FUG196511 GEB196510:GEC196511 GNX196510:GNY196511 GXT196510:GXU196511 HHP196510:HHQ196511 HRL196510:HRM196511 IBH196510:IBI196511 ILD196510:ILE196511 IUZ196510:IVA196511 JEV196510:JEW196511 JOR196510:JOS196511 JYN196510:JYO196511 KIJ196510:KIK196511 KSF196510:KSG196511 LCB196510:LCC196511 LLX196510:LLY196511 LVT196510:LVU196511 MFP196510:MFQ196511 MPL196510:MPM196511 MZH196510:MZI196511 NJD196510:NJE196511 NSZ196510:NTA196511 OCV196510:OCW196511 OMR196510:OMS196511 OWN196510:OWO196511 PGJ196510:PGK196511 PQF196510:PQG196511 QAB196510:QAC196511 QJX196510:QJY196511 QTT196510:QTU196511 RDP196510:RDQ196511 RNL196510:RNM196511 RXH196510:RXI196511 SHD196510:SHE196511 SQZ196510:SRA196511 TAV196510:TAW196511 TKR196510:TKS196511 TUN196510:TUO196511 UEJ196510:UEK196511 UOF196510:UOG196511 UYB196510:UYC196511 VHX196510:VHY196511 VRT196510:VRU196511 WBP196510:WBQ196511 WLL196510:WLM196511 WVH196510:WVI196511 H262046:I262047 IV262046:IW262047 SR262046:SS262047 ACN262046:ACO262047 AMJ262046:AMK262047 AWF262046:AWG262047 BGB262046:BGC262047 BPX262046:BPY262047 BZT262046:BZU262047 CJP262046:CJQ262047 CTL262046:CTM262047 DDH262046:DDI262047 DND262046:DNE262047 DWZ262046:DXA262047 EGV262046:EGW262047 EQR262046:EQS262047 FAN262046:FAO262047 FKJ262046:FKK262047 FUF262046:FUG262047 GEB262046:GEC262047 GNX262046:GNY262047 GXT262046:GXU262047 HHP262046:HHQ262047 HRL262046:HRM262047 IBH262046:IBI262047 ILD262046:ILE262047 IUZ262046:IVA262047 JEV262046:JEW262047 JOR262046:JOS262047 JYN262046:JYO262047 KIJ262046:KIK262047 KSF262046:KSG262047 LCB262046:LCC262047 LLX262046:LLY262047 LVT262046:LVU262047 MFP262046:MFQ262047 MPL262046:MPM262047 MZH262046:MZI262047 NJD262046:NJE262047 NSZ262046:NTA262047 OCV262046:OCW262047 OMR262046:OMS262047 OWN262046:OWO262047 PGJ262046:PGK262047 PQF262046:PQG262047 QAB262046:QAC262047 QJX262046:QJY262047 QTT262046:QTU262047 RDP262046:RDQ262047 RNL262046:RNM262047 RXH262046:RXI262047 SHD262046:SHE262047 SQZ262046:SRA262047 TAV262046:TAW262047 TKR262046:TKS262047 TUN262046:TUO262047 UEJ262046:UEK262047 UOF262046:UOG262047 UYB262046:UYC262047 VHX262046:VHY262047 VRT262046:VRU262047 WBP262046:WBQ262047 WLL262046:WLM262047 WVH262046:WVI262047 H327582:I327583 IV327582:IW327583 SR327582:SS327583 ACN327582:ACO327583 AMJ327582:AMK327583 AWF327582:AWG327583 BGB327582:BGC327583 BPX327582:BPY327583 BZT327582:BZU327583 CJP327582:CJQ327583 CTL327582:CTM327583 DDH327582:DDI327583 DND327582:DNE327583 DWZ327582:DXA327583 EGV327582:EGW327583 EQR327582:EQS327583 FAN327582:FAO327583 FKJ327582:FKK327583 FUF327582:FUG327583 GEB327582:GEC327583 GNX327582:GNY327583 GXT327582:GXU327583 HHP327582:HHQ327583 HRL327582:HRM327583 IBH327582:IBI327583 ILD327582:ILE327583 IUZ327582:IVA327583 JEV327582:JEW327583 JOR327582:JOS327583 JYN327582:JYO327583 KIJ327582:KIK327583 KSF327582:KSG327583 LCB327582:LCC327583 LLX327582:LLY327583 LVT327582:LVU327583 MFP327582:MFQ327583 MPL327582:MPM327583 MZH327582:MZI327583 NJD327582:NJE327583 NSZ327582:NTA327583 OCV327582:OCW327583 OMR327582:OMS327583 OWN327582:OWO327583 PGJ327582:PGK327583 PQF327582:PQG327583 QAB327582:QAC327583 QJX327582:QJY327583 QTT327582:QTU327583 RDP327582:RDQ327583 RNL327582:RNM327583 RXH327582:RXI327583 SHD327582:SHE327583 SQZ327582:SRA327583 TAV327582:TAW327583 TKR327582:TKS327583 TUN327582:TUO327583 UEJ327582:UEK327583 UOF327582:UOG327583 UYB327582:UYC327583 VHX327582:VHY327583 VRT327582:VRU327583 WBP327582:WBQ327583 WLL327582:WLM327583 WVH327582:WVI327583 H393118:I393119 IV393118:IW393119 SR393118:SS393119 ACN393118:ACO393119 AMJ393118:AMK393119 AWF393118:AWG393119 BGB393118:BGC393119 BPX393118:BPY393119 BZT393118:BZU393119 CJP393118:CJQ393119 CTL393118:CTM393119 DDH393118:DDI393119 DND393118:DNE393119 DWZ393118:DXA393119 EGV393118:EGW393119 EQR393118:EQS393119 FAN393118:FAO393119 FKJ393118:FKK393119 FUF393118:FUG393119 GEB393118:GEC393119 GNX393118:GNY393119 GXT393118:GXU393119 HHP393118:HHQ393119 HRL393118:HRM393119 IBH393118:IBI393119 ILD393118:ILE393119 IUZ393118:IVA393119 JEV393118:JEW393119 JOR393118:JOS393119 JYN393118:JYO393119 KIJ393118:KIK393119 KSF393118:KSG393119 LCB393118:LCC393119 LLX393118:LLY393119 LVT393118:LVU393119 MFP393118:MFQ393119 MPL393118:MPM393119 MZH393118:MZI393119 NJD393118:NJE393119 NSZ393118:NTA393119 OCV393118:OCW393119 OMR393118:OMS393119 OWN393118:OWO393119 PGJ393118:PGK393119 PQF393118:PQG393119 QAB393118:QAC393119 QJX393118:QJY393119 QTT393118:QTU393119 RDP393118:RDQ393119 RNL393118:RNM393119 RXH393118:RXI393119 SHD393118:SHE393119 SQZ393118:SRA393119 TAV393118:TAW393119 TKR393118:TKS393119 TUN393118:TUO393119 UEJ393118:UEK393119 UOF393118:UOG393119 UYB393118:UYC393119 VHX393118:VHY393119 VRT393118:VRU393119 WBP393118:WBQ393119 WLL393118:WLM393119 WVH393118:WVI393119 H458654:I458655 IV458654:IW458655 SR458654:SS458655 ACN458654:ACO458655 AMJ458654:AMK458655 AWF458654:AWG458655 BGB458654:BGC458655 BPX458654:BPY458655 BZT458654:BZU458655 CJP458654:CJQ458655 CTL458654:CTM458655 DDH458654:DDI458655 DND458654:DNE458655 DWZ458654:DXA458655 EGV458654:EGW458655 EQR458654:EQS458655 FAN458654:FAO458655 FKJ458654:FKK458655 FUF458654:FUG458655 GEB458654:GEC458655 GNX458654:GNY458655 GXT458654:GXU458655 HHP458654:HHQ458655 HRL458654:HRM458655 IBH458654:IBI458655 ILD458654:ILE458655 IUZ458654:IVA458655 JEV458654:JEW458655 JOR458654:JOS458655 JYN458654:JYO458655 KIJ458654:KIK458655 KSF458654:KSG458655 LCB458654:LCC458655 LLX458654:LLY458655 LVT458654:LVU458655 MFP458654:MFQ458655 MPL458654:MPM458655 MZH458654:MZI458655 NJD458654:NJE458655 NSZ458654:NTA458655 OCV458654:OCW458655 OMR458654:OMS458655 OWN458654:OWO458655 PGJ458654:PGK458655 PQF458654:PQG458655 QAB458654:QAC458655 QJX458654:QJY458655 QTT458654:QTU458655 RDP458654:RDQ458655 RNL458654:RNM458655 RXH458654:RXI458655 SHD458654:SHE458655 SQZ458654:SRA458655 TAV458654:TAW458655 TKR458654:TKS458655 TUN458654:TUO458655 UEJ458654:UEK458655 UOF458654:UOG458655 UYB458654:UYC458655 VHX458654:VHY458655 VRT458654:VRU458655 WBP458654:WBQ458655 WLL458654:WLM458655 WVH458654:WVI458655 H524190:I524191 IV524190:IW524191 SR524190:SS524191 ACN524190:ACO524191 AMJ524190:AMK524191 AWF524190:AWG524191 BGB524190:BGC524191 BPX524190:BPY524191 BZT524190:BZU524191 CJP524190:CJQ524191 CTL524190:CTM524191 DDH524190:DDI524191 DND524190:DNE524191 DWZ524190:DXA524191 EGV524190:EGW524191 EQR524190:EQS524191 FAN524190:FAO524191 FKJ524190:FKK524191 FUF524190:FUG524191 GEB524190:GEC524191 GNX524190:GNY524191 GXT524190:GXU524191 HHP524190:HHQ524191 HRL524190:HRM524191 IBH524190:IBI524191 ILD524190:ILE524191 IUZ524190:IVA524191 JEV524190:JEW524191 JOR524190:JOS524191 JYN524190:JYO524191 KIJ524190:KIK524191 KSF524190:KSG524191 LCB524190:LCC524191 LLX524190:LLY524191 LVT524190:LVU524191 MFP524190:MFQ524191 MPL524190:MPM524191 MZH524190:MZI524191 NJD524190:NJE524191 NSZ524190:NTA524191 OCV524190:OCW524191 OMR524190:OMS524191 OWN524190:OWO524191 PGJ524190:PGK524191 PQF524190:PQG524191 QAB524190:QAC524191 QJX524190:QJY524191 QTT524190:QTU524191 RDP524190:RDQ524191 RNL524190:RNM524191 RXH524190:RXI524191 SHD524190:SHE524191 SQZ524190:SRA524191 TAV524190:TAW524191 TKR524190:TKS524191 TUN524190:TUO524191 UEJ524190:UEK524191 UOF524190:UOG524191 UYB524190:UYC524191 VHX524190:VHY524191 VRT524190:VRU524191 WBP524190:WBQ524191 WLL524190:WLM524191 WVH524190:WVI524191 H589726:I589727 IV589726:IW589727 SR589726:SS589727 ACN589726:ACO589727 AMJ589726:AMK589727 AWF589726:AWG589727 BGB589726:BGC589727 BPX589726:BPY589727 BZT589726:BZU589727 CJP589726:CJQ589727 CTL589726:CTM589727 DDH589726:DDI589727 DND589726:DNE589727 DWZ589726:DXA589727 EGV589726:EGW589727 EQR589726:EQS589727 FAN589726:FAO589727 FKJ589726:FKK589727 FUF589726:FUG589727 GEB589726:GEC589727 GNX589726:GNY589727 GXT589726:GXU589727 HHP589726:HHQ589727 HRL589726:HRM589727 IBH589726:IBI589727 ILD589726:ILE589727 IUZ589726:IVA589727 JEV589726:JEW589727 JOR589726:JOS589727 JYN589726:JYO589727 KIJ589726:KIK589727 KSF589726:KSG589727 LCB589726:LCC589727 LLX589726:LLY589727 LVT589726:LVU589727 MFP589726:MFQ589727 MPL589726:MPM589727 MZH589726:MZI589727 NJD589726:NJE589727 NSZ589726:NTA589727 OCV589726:OCW589727 OMR589726:OMS589727 OWN589726:OWO589727 PGJ589726:PGK589727 PQF589726:PQG589727 QAB589726:QAC589727 QJX589726:QJY589727 QTT589726:QTU589727 RDP589726:RDQ589727 RNL589726:RNM589727 RXH589726:RXI589727 SHD589726:SHE589727 SQZ589726:SRA589727 TAV589726:TAW589727 TKR589726:TKS589727 TUN589726:TUO589727 UEJ589726:UEK589727 UOF589726:UOG589727 UYB589726:UYC589727 VHX589726:VHY589727 VRT589726:VRU589727 WBP589726:WBQ589727 WLL589726:WLM589727 WVH589726:WVI589727 H655262:I655263 IV655262:IW655263 SR655262:SS655263 ACN655262:ACO655263 AMJ655262:AMK655263 AWF655262:AWG655263 BGB655262:BGC655263 BPX655262:BPY655263 BZT655262:BZU655263 CJP655262:CJQ655263 CTL655262:CTM655263 DDH655262:DDI655263 DND655262:DNE655263 DWZ655262:DXA655263 EGV655262:EGW655263 EQR655262:EQS655263 FAN655262:FAO655263 FKJ655262:FKK655263 FUF655262:FUG655263 GEB655262:GEC655263 GNX655262:GNY655263 GXT655262:GXU655263 HHP655262:HHQ655263 HRL655262:HRM655263 IBH655262:IBI655263 ILD655262:ILE655263 IUZ655262:IVA655263 JEV655262:JEW655263 JOR655262:JOS655263 JYN655262:JYO655263 KIJ655262:KIK655263 KSF655262:KSG655263 LCB655262:LCC655263 LLX655262:LLY655263 LVT655262:LVU655263 MFP655262:MFQ655263 MPL655262:MPM655263 MZH655262:MZI655263 NJD655262:NJE655263 NSZ655262:NTA655263 OCV655262:OCW655263 OMR655262:OMS655263 OWN655262:OWO655263 PGJ655262:PGK655263 PQF655262:PQG655263 QAB655262:QAC655263 QJX655262:QJY655263 QTT655262:QTU655263 RDP655262:RDQ655263 RNL655262:RNM655263 RXH655262:RXI655263 SHD655262:SHE655263 SQZ655262:SRA655263 TAV655262:TAW655263 TKR655262:TKS655263 TUN655262:TUO655263 UEJ655262:UEK655263 UOF655262:UOG655263 UYB655262:UYC655263 VHX655262:VHY655263 VRT655262:VRU655263 WBP655262:WBQ655263 WLL655262:WLM655263 WVH655262:WVI655263 H720798:I720799 IV720798:IW720799 SR720798:SS720799 ACN720798:ACO720799 AMJ720798:AMK720799 AWF720798:AWG720799 BGB720798:BGC720799 BPX720798:BPY720799 BZT720798:BZU720799 CJP720798:CJQ720799 CTL720798:CTM720799 DDH720798:DDI720799 DND720798:DNE720799 DWZ720798:DXA720799 EGV720798:EGW720799 EQR720798:EQS720799 FAN720798:FAO720799 FKJ720798:FKK720799 FUF720798:FUG720799 GEB720798:GEC720799 GNX720798:GNY720799 GXT720798:GXU720799 HHP720798:HHQ720799 HRL720798:HRM720799 IBH720798:IBI720799 ILD720798:ILE720799 IUZ720798:IVA720799 JEV720798:JEW720799 JOR720798:JOS720799 JYN720798:JYO720799 KIJ720798:KIK720799 KSF720798:KSG720799 LCB720798:LCC720799 LLX720798:LLY720799 LVT720798:LVU720799 MFP720798:MFQ720799 MPL720798:MPM720799 MZH720798:MZI720799 NJD720798:NJE720799 NSZ720798:NTA720799 OCV720798:OCW720799 OMR720798:OMS720799 OWN720798:OWO720799 PGJ720798:PGK720799 PQF720798:PQG720799 QAB720798:QAC720799 QJX720798:QJY720799 QTT720798:QTU720799 RDP720798:RDQ720799 RNL720798:RNM720799 RXH720798:RXI720799 SHD720798:SHE720799 SQZ720798:SRA720799 TAV720798:TAW720799 TKR720798:TKS720799 TUN720798:TUO720799 UEJ720798:UEK720799 UOF720798:UOG720799 UYB720798:UYC720799 VHX720798:VHY720799 VRT720798:VRU720799 WBP720798:WBQ720799 WLL720798:WLM720799 WVH720798:WVI720799 H786334:I786335 IV786334:IW786335 SR786334:SS786335 ACN786334:ACO786335 AMJ786334:AMK786335 AWF786334:AWG786335 BGB786334:BGC786335 BPX786334:BPY786335 BZT786334:BZU786335 CJP786334:CJQ786335 CTL786334:CTM786335 DDH786334:DDI786335 DND786334:DNE786335 DWZ786334:DXA786335 EGV786334:EGW786335 EQR786334:EQS786335 FAN786334:FAO786335 FKJ786334:FKK786335 FUF786334:FUG786335 GEB786334:GEC786335 GNX786334:GNY786335 GXT786334:GXU786335 HHP786334:HHQ786335 HRL786334:HRM786335 IBH786334:IBI786335 ILD786334:ILE786335 IUZ786334:IVA786335 JEV786334:JEW786335 JOR786334:JOS786335 JYN786334:JYO786335 KIJ786334:KIK786335 KSF786334:KSG786335 LCB786334:LCC786335 LLX786334:LLY786335 LVT786334:LVU786335 MFP786334:MFQ786335 MPL786334:MPM786335 MZH786334:MZI786335 NJD786334:NJE786335 NSZ786334:NTA786335 OCV786334:OCW786335 OMR786334:OMS786335 OWN786334:OWO786335 PGJ786334:PGK786335 PQF786334:PQG786335 QAB786334:QAC786335 QJX786334:QJY786335 QTT786334:QTU786335 RDP786334:RDQ786335 RNL786334:RNM786335 RXH786334:RXI786335 SHD786334:SHE786335 SQZ786334:SRA786335 TAV786334:TAW786335 TKR786334:TKS786335 TUN786334:TUO786335 UEJ786334:UEK786335 UOF786334:UOG786335 UYB786334:UYC786335 VHX786334:VHY786335 VRT786334:VRU786335 WBP786334:WBQ786335 WLL786334:WLM786335 WVH786334:WVI786335 H851870:I851871 IV851870:IW851871 SR851870:SS851871 ACN851870:ACO851871 AMJ851870:AMK851871 AWF851870:AWG851871 BGB851870:BGC851871 BPX851870:BPY851871 BZT851870:BZU851871 CJP851870:CJQ851871 CTL851870:CTM851871 DDH851870:DDI851871 DND851870:DNE851871 DWZ851870:DXA851871 EGV851870:EGW851871 EQR851870:EQS851871 FAN851870:FAO851871 FKJ851870:FKK851871 FUF851870:FUG851871 GEB851870:GEC851871 GNX851870:GNY851871 GXT851870:GXU851871 HHP851870:HHQ851871 HRL851870:HRM851871 IBH851870:IBI851871 ILD851870:ILE851871 IUZ851870:IVA851871 JEV851870:JEW851871 JOR851870:JOS851871 JYN851870:JYO851871 KIJ851870:KIK851871 KSF851870:KSG851871 LCB851870:LCC851871 LLX851870:LLY851871 LVT851870:LVU851871 MFP851870:MFQ851871 MPL851870:MPM851871 MZH851870:MZI851871 NJD851870:NJE851871 NSZ851870:NTA851871 OCV851870:OCW851871 OMR851870:OMS851871 OWN851870:OWO851871 PGJ851870:PGK851871 PQF851870:PQG851871 QAB851870:QAC851871 QJX851870:QJY851871 QTT851870:QTU851871 RDP851870:RDQ851871 RNL851870:RNM851871 RXH851870:RXI851871 SHD851870:SHE851871 SQZ851870:SRA851871 TAV851870:TAW851871 TKR851870:TKS851871 TUN851870:TUO851871 UEJ851870:UEK851871 UOF851870:UOG851871 UYB851870:UYC851871 VHX851870:VHY851871 VRT851870:VRU851871 WBP851870:WBQ851871 WLL851870:WLM851871 WVH851870:WVI851871 H917406:I917407 IV917406:IW917407 SR917406:SS917407 ACN917406:ACO917407 AMJ917406:AMK917407 AWF917406:AWG917407 BGB917406:BGC917407 BPX917406:BPY917407 BZT917406:BZU917407 CJP917406:CJQ917407 CTL917406:CTM917407 DDH917406:DDI917407 DND917406:DNE917407 DWZ917406:DXA917407 EGV917406:EGW917407 EQR917406:EQS917407 FAN917406:FAO917407 FKJ917406:FKK917407 FUF917406:FUG917407 GEB917406:GEC917407 GNX917406:GNY917407 GXT917406:GXU917407 HHP917406:HHQ917407 HRL917406:HRM917407 IBH917406:IBI917407 ILD917406:ILE917407 IUZ917406:IVA917407 JEV917406:JEW917407 JOR917406:JOS917407 JYN917406:JYO917407 KIJ917406:KIK917407 KSF917406:KSG917407 LCB917406:LCC917407 LLX917406:LLY917407 LVT917406:LVU917407 MFP917406:MFQ917407 MPL917406:MPM917407 MZH917406:MZI917407 NJD917406:NJE917407 NSZ917406:NTA917407 OCV917406:OCW917407 OMR917406:OMS917407 OWN917406:OWO917407 PGJ917406:PGK917407 PQF917406:PQG917407 QAB917406:QAC917407 QJX917406:QJY917407 QTT917406:QTU917407 RDP917406:RDQ917407 RNL917406:RNM917407 RXH917406:RXI917407 SHD917406:SHE917407 SQZ917406:SRA917407 TAV917406:TAW917407 TKR917406:TKS917407 TUN917406:TUO917407 UEJ917406:UEK917407 UOF917406:UOG917407 UYB917406:UYC917407 VHX917406:VHY917407 VRT917406:VRU917407 WBP917406:WBQ917407 WLL917406:WLM917407 WVH917406:WVI917407 H982942:I982943 IV982942:IW982943 SR982942:SS982943 ACN982942:ACO982943 AMJ982942:AMK982943 AWF982942:AWG982943 BGB982942:BGC982943 BPX982942:BPY982943 BZT982942:BZU982943 CJP982942:CJQ982943 CTL982942:CTM982943 DDH982942:DDI982943 DND982942:DNE982943 DWZ982942:DXA982943 EGV982942:EGW982943 EQR982942:EQS982943 FAN982942:FAO982943 FKJ982942:FKK982943 FUF982942:FUG982943 GEB982942:GEC982943 GNX982942:GNY982943 GXT982942:GXU982943 HHP982942:HHQ982943 HRL982942:HRM982943 IBH982942:IBI982943 ILD982942:ILE982943 IUZ982942:IVA982943 JEV982942:JEW982943 JOR982942:JOS982943 JYN982942:JYO982943 KIJ982942:KIK982943 KSF982942:KSG982943 LCB982942:LCC982943 LLX982942:LLY982943 LVT982942:LVU982943 MFP982942:MFQ982943 MPL982942:MPM982943 MZH982942:MZI982943 NJD982942:NJE982943 NSZ982942:NTA982943 OCV982942:OCW982943 OMR982942:OMS982943 OWN982942:OWO982943 PGJ982942:PGK982943 PQF982942:PQG982943 QAB982942:QAC982943 QJX982942:QJY982943 QTT982942:QTU982943 RDP982942:RDQ982943 RNL982942:RNM982943 RXH982942:RXI982943 SHD982942:SHE982943 SQZ982942:SRA982943 TAV982942:TAW982943 TKR982942:TKS982943 TUN982942:TUO982943 UEJ982942:UEK982943 UOF982942:UOG982943 UYB982942:UYC982943 VHX982942:VHY982943 VRT982942:VRU982943 WBP982942:WBQ982943 WLL982942:WLM982943 WVH982942:WVI982943 H65421:I65422 IV65421:IW65422 SR65421:SS65422 ACN65421:ACO65422 AMJ65421:AMK65422 AWF65421:AWG65422 BGB65421:BGC65422 BPX65421:BPY65422 BZT65421:BZU65422 CJP65421:CJQ65422 CTL65421:CTM65422 DDH65421:DDI65422 DND65421:DNE65422 DWZ65421:DXA65422 EGV65421:EGW65422 EQR65421:EQS65422 FAN65421:FAO65422 FKJ65421:FKK65422 FUF65421:FUG65422 GEB65421:GEC65422 GNX65421:GNY65422 GXT65421:GXU65422 HHP65421:HHQ65422 HRL65421:HRM65422 IBH65421:IBI65422 ILD65421:ILE65422 IUZ65421:IVA65422 JEV65421:JEW65422 JOR65421:JOS65422 JYN65421:JYO65422 KIJ65421:KIK65422 KSF65421:KSG65422 LCB65421:LCC65422 LLX65421:LLY65422 LVT65421:LVU65422 MFP65421:MFQ65422 MPL65421:MPM65422 MZH65421:MZI65422 NJD65421:NJE65422 NSZ65421:NTA65422 OCV65421:OCW65422 OMR65421:OMS65422 OWN65421:OWO65422 PGJ65421:PGK65422 PQF65421:PQG65422 QAB65421:QAC65422 QJX65421:QJY65422 QTT65421:QTU65422 RDP65421:RDQ65422 RNL65421:RNM65422 RXH65421:RXI65422 SHD65421:SHE65422 SQZ65421:SRA65422 TAV65421:TAW65422 TKR65421:TKS65422 TUN65421:TUO65422 UEJ65421:UEK65422 UOF65421:UOG65422 UYB65421:UYC65422 VHX65421:VHY65422 VRT65421:VRU65422 WBP65421:WBQ65422 WLL65421:WLM65422 WVH65421:WVI65422 H130957:I130958 IV130957:IW130958 SR130957:SS130958 ACN130957:ACO130958 AMJ130957:AMK130958 AWF130957:AWG130958 BGB130957:BGC130958 BPX130957:BPY130958 BZT130957:BZU130958 CJP130957:CJQ130958 CTL130957:CTM130958 DDH130957:DDI130958 DND130957:DNE130958 DWZ130957:DXA130958 EGV130957:EGW130958 EQR130957:EQS130958 FAN130957:FAO130958 FKJ130957:FKK130958 FUF130957:FUG130958 GEB130957:GEC130958 GNX130957:GNY130958 GXT130957:GXU130958 HHP130957:HHQ130958 HRL130957:HRM130958 IBH130957:IBI130958 ILD130957:ILE130958 IUZ130957:IVA130958 JEV130957:JEW130958 JOR130957:JOS130958 JYN130957:JYO130958 KIJ130957:KIK130958 KSF130957:KSG130958 LCB130957:LCC130958 LLX130957:LLY130958 LVT130957:LVU130958 MFP130957:MFQ130958 MPL130957:MPM130958 MZH130957:MZI130958 NJD130957:NJE130958 NSZ130957:NTA130958 OCV130957:OCW130958 OMR130957:OMS130958 OWN130957:OWO130958 PGJ130957:PGK130958 PQF130957:PQG130958 QAB130957:QAC130958 QJX130957:QJY130958 QTT130957:QTU130958 RDP130957:RDQ130958 RNL130957:RNM130958 RXH130957:RXI130958 SHD130957:SHE130958 SQZ130957:SRA130958 TAV130957:TAW130958 TKR130957:TKS130958 TUN130957:TUO130958 UEJ130957:UEK130958 UOF130957:UOG130958 UYB130957:UYC130958 VHX130957:VHY130958 VRT130957:VRU130958 WBP130957:WBQ130958 WLL130957:WLM130958 WVH130957:WVI130958 H196493:I196494 IV196493:IW196494 SR196493:SS196494 ACN196493:ACO196494 AMJ196493:AMK196494 AWF196493:AWG196494 BGB196493:BGC196494 BPX196493:BPY196494 BZT196493:BZU196494 CJP196493:CJQ196494 CTL196493:CTM196494 DDH196493:DDI196494 DND196493:DNE196494 DWZ196493:DXA196494 EGV196493:EGW196494 EQR196493:EQS196494 FAN196493:FAO196494 FKJ196493:FKK196494 FUF196493:FUG196494 GEB196493:GEC196494 GNX196493:GNY196494 GXT196493:GXU196494 HHP196493:HHQ196494 HRL196493:HRM196494 IBH196493:IBI196494 ILD196493:ILE196494 IUZ196493:IVA196494 JEV196493:JEW196494 JOR196493:JOS196494 JYN196493:JYO196494 KIJ196493:KIK196494 KSF196493:KSG196494 LCB196493:LCC196494 LLX196493:LLY196494 LVT196493:LVU196494 MFP196493:MFQ196494 MPL196493:MPM196494 MZH196493:MZI196494 NJD196493:NJE196494 NSZ196493:NTA196494 OCV196493:OCW196494 OMR196493:OMS196494 OWN196493:OWO196494 PGJ196493:PGK196494 PQF196493:PQG196494 QAB196493:QAC196494 QJX196493:QJY196494 QTT196493:QTU196494 RDP196493:RDQ196494 RNL196493:RNM196494 RXH196493:RXI196494 SHD196493:SHE196494 SQZ196493:SRA196494 TAV196493:TAW196494 TKR196493:TKS196494 TUN196493:TUO196494 UEJ196493:UEK196494 UOF196493:UOG196494 UYB196493:UYC196494 VHX196493:VHY196494 VRT196493:VRU196494 WBP196493:WBQ196494 WLL196493:WLM196494 WVH196493:WVI196494 H262029:I262030 IV262029:IW262030 SR262029:SS262030 ACN262029:ACO262030 AMJ262029:AMK262030 AWF262029:AWG262030 BGB262029:BGC262030 BPX262029:BPY262030 BZT262029:BZU262030 CJP262029:CJQ262030 CTL262029:CTM262030 DDH262029:DDI262030 DND262029:DNE262030 DWZ262029:DXA262030 EGV262029:EGW262030 EQR262029:EQS262030 FAN262029:FAO262030 FKJ262029:FKK262030 FUF262029:FUG262030 GEB262029:GEC262030 GNX262029:GNY262030 GXT262029:GXU262030 HHP262029:HHQ262030 HRL262029:HRM262030 IBH262029:IBI262030 ILD262029:ILE262030 IUZ262029:IVA262030 JEV262029:JEW262030 JOR262029:JOS262030 JYN262029:JYO262030 KIJ262029:KIK262030 KSF262029:KSG262030 LCB262029:LCC262030 LLX262029:LLY262030 LVT262029:LVU262030 MFP262029:MFQ262030 MPL262029:MPM262030 MZH262029:MZI262030 NJD262029:NJE262030 NSZ262029:NTA262030 OCV262029:OCW262030 OMR262029:OMS262030 OWN262029:OWO262030 PGJ262029:PGK262030 PQF262029:PQG262030 QAB262029:QAC262030 QJX262029:QJY262030 QTT262029:QTU262030 RDP262029:RDQ262030 RNL262029:RNM262030 RXH262029:RXI262030 SHD262029:SHE262030 SQZ262029:SRA262030 TAV262029:TAW262030 TKR262029:TKS262030 TUN262029:TUO262030 UEJ262029:UEK262030 UOF262029:UOG262030 UYB262029:UYC262030 VHX262029:VHY262030 VRT262029:VRU262030 WBP262029:WBQ262030 WLL262029:WLM262030 WVH262029:WVI262030 H327565:I327566 IV327565:IW327566 SR327565:SS327566 ACN327565:ACO327566 AMJ327565:AMK327566 AWF327565:AWG327566 BGB327565:BGC327566 BPX327565:BPY327566 BZT327565:BZU327566 CJP327565:CJQ327566 CTL327565:CTM327566 DDH327565:DDI327566 DND327565:DNE327566 DWZ327565:DXA327566 EGV327565:EGW327566 EQR327565:EQS327566 FAN327565:FAO327566 FKJ327565:FKK327566 FUF327565:FUG327566 GEB327565:GEC327566 GNX327565:GNY327566 GXT327565:GXU327566 HHP327565:HHQ327566 HRL327565:HRM327566 IBH327565:IBI327566 ILD327565:ILE327566 IUZ327565:IVA327566 JEV327565:JEW327566 JOR327565:JOS327566 JYN327565:JYO327566 KIJ327565:KIK327566 KSF327565:KSG327566 LCB327565:LCC327566 LLX327565:LLY327566 LVT327565:LVU327566 MFP327565:MFQ327566 MPL327565:MPM327566 MZH327565:MZI327566 NJD327565:NJE327566 NSZ327565:NTA327566 OCV327565:OCW327566 OMR327565:OMS327566 OWN327565:OWO327566 PGJ327565:PGK327566 PQF327565:PQG327566 QAB327565:QAC327566 QJX327565:QJY327566 QTT327565:QTU327566 RDP327565:RDQ327566 RNL327565:RNM327566 RXH327565:RXI327566 SHD327565:SHE327566 SQZ327565:SRA327566 TAV327565:TAW327566 TKR327565:TKS327566 TUN327565:TUO327566 UEJ327565:UEK327566 UOF327565:UOG327566 UYB327565:UYC327566 VHX327565:VHY327566 VRT327565:VRU327566 WBP327565:WBQ327566 WLL327565:WLM327566 WVH327565:WVI327566 H393101:I393102 IV393101:IW393102 SR393101:SS393102 ACN393101:ACO393102 AMJ393101:AMK393102 AWF393101:AWG393102 BGB393101:BGC393102 BPX393101:BPY393102 BZT393101:BZU393102 CJP393101:CJQ393102 CTL393101:CTM393102 DDH393101:DDI393102 DND393101:DNE393102 DWZ393101:DXA393102 EGV393101:EGW393102 EQR393101:EQS393102 FAN393101:FAO393102 FKJ393101:FKK393102 FUF393101:FUG393102 GEB393101:GEC393102 GNX393101:GNY393102 GXT393101:GXU393102 HHP393101:HHQ393102 HRL393101:HRM393102 IBH393101:IBI393102 ILD393101:ILE393102 IUZ393101:IVA393102 JEV393101:JEW393102 JOR393101:JOS393102 JYN393101:JYO393102 KIJ393101:KIK393102 KSF393101:KSG393102 LCB393101:LCC393102 LLX393101:LLY393102 LVT393101:LVU393102 MFP393101:MFQ393102 MPL393101:MPM393102 MZH393101:MZI393102 NJD393101:NJE393102 NSZ393101:NTA393102 OCV393101:OCW393102 OMR393101:OMS393102 OWN393101:OWO393102 PGJ393101:PGK393102 PQF393101:PQG393102 QAB393101:QAC393102 QJX393101:QJY393102 QTT393101:QTU393102 RDP393101:RDQ393102 RNL393101:RNM393102 RXH393101:RXI393102 SHD393101:SHE393102 SQZ393101:SRA393102 TAV393101:TAW393102 TKR393101:TKS393102 TUN393101:TUO393102 UEJ393101:UEK393102 UOF393101:UOG393102 UYB393101:UYC393102 VHX393101:VHY393102 VRT393101:VRU393102 WBP393101:WBQ393102 WLL393101:WLM393102 WVH393101:WVI393102 H458637:I458638 IV458637:IW458638 SR458637:SS458638 ACN458637:ACO458638 AMJ458637:AMK458638 AWF458637:AWG458638 BGB458637:BGC458638 BPX458637:BPY458638 BZT458637:BZU458638 CJP458637:CJQ458638 CTL458637:CTM458638 DDH458637:DDI458638 DND458637:DNE458638 DWZ458637:DXA458638 EGV458637:EGW458638 EQR458637:EQS458638 FAN458637:FAO458638 FKJ458637:FKK458638 FUF458637:FUG458638 GEB458637:GEC458638 GNX458637:GNY458638 GXT458637:GXU458638 HHP458637:HHQ458638 HRL458637:HRM458638 IBH458637:IBI458638 ILD458637:ILE458638 IUZ458637:IVA458638 JEV458637:JEW458638 JOR458637:JOS458638 JYN458637:JYO458638 KIJ458637:KIK458638 KSF458637:KSG458638 LCB458637:LCC458638 LLX458637:LLY458638 LVT458637:LVU458638 MFP458637:MFQ458638 MPL458637:MPM458638 MZH458637:MZI458638 NJD458637:NJE458638 NSZ458637:NTA458638 OCV458637:OCW458638 OMR458637:OMS458638 OWN458637:OWO458638 PGJ458637:PGK458638 PQF458637:PQG458638 QAB458637:QAC458638 QJX458637:QJY458638 QTT458637:QTU458638 RDP458637:RDQ458638 RNL458637:RNM458638 RXH458637:RXI458638 SHD458637:SHE458638 SQZ458637:SRA458638 TAV458637:TAW458638 TKR458637:TKS458638 TUN458637:TUO458638 UEJ458637:UEK458638 UOF458637:UOG458638 UYB458637:UYC458638 VHX458637:VHY458638 VRT458637:VRU458638 WBP458637:WBQ458638 WLL458637:WLM458638 WVH458637:WVI458638 H524173:I524174 IV524173:IW524174 SR524173:SS524174 ACN524173:ACO524174 AMJ524173:AMK524174 AWF524173:AWG524174 BGB524173:BGC524174 BPX524173:BPY524174 BZT524173:BZU524174 CJP524173:CJQ524174 CTL524173:CTM524174 DDH524173:DDI524174 DND524173:DNE524174 DWZ524173:DXA524174 EGV524173:EGW524174 EQR524173:EQS524174 FAN524173:FAO524174 FKJ524173:FKK524174 FUF524173:FUG524174 GEB524173:GEC524174 GNX524173:GNY524174 GXT524173:GXU524174 HHP524173:HHQ524174 HRL524173:HRM524174 IBH524173:IBI524174 ILD524173:ILE524174 IUZ524173:IVA524174 JEV524173:JEW524174 JOR524173:JOS524174 JYN524173:JYO524174 KIJ524173:KIK524174 KSF524173:KSG524174 LCB524173:LCC524174 LLX524173:LLY524174 LVT524173:LVU524174 MFP524173:MFQ524174 MPL524173:MPM524174 MZH524173:MZI524174 NJD524173:NJE524174 NSZ524173:NTA524174 OCV524173:OCW524174 OMR524173:OMS524174 OWN524173:OWO524174 PGJ524173:PGK524174 PQF524173:PQG524174 QAB524173:QAC524174 QJX524173:QJY524174 QTT524173:QTU524174 RDP524173:RDQ524174 RNL524173:RNM524174 RXH524173:RXI524174 SHD524173:SHE524174 SQZ524173:SRA524174 TAV524173:TAW524174 TKR524173:TKS524174 TUN524173:TUO524174 UEJ524173:UEK524174 UOF524173:UOG524174 UYB524173:UYC524174 VHX524173:VHY524174 VRT524173:VRU524174 WBP524173:WBQ524174 WLL524173:WLM524174 WVH524173:WVI524174 H589709:I589710 IV589709:IW589710 SR589709:SS589710 ACN589709:ACO589710 AMJ589709:AMK589710 AWF589709:AWG589710 BGB589709:BGC589710 BPX589709:BPY589710 BZT589709:BZU589710 CJP589709:CJQ589710 CTL589709:CTM589710 DDH589709:DDI589710 DND589709:DNE589710 DWZ589709:DXA589710 EGV589709:EGW589710 EQR589709:EQS589710 FAN589709:FAO589710 FKJ589709:FKK589710 FUF589709:FUG589710 GEB589709:GEC589710 GNX589709:GNY589710 GXT589709:GXU589710 HHP589709:HHQ589710 HRL589709:HRM589710 IBH589709:IBI589710 ILD589709:ILE589710 IUZ589709:IVA589710 JEV589709:JEW589710 JOR589709:JOS589710 JYN589709:JYO589710 KIJ589709:KIK589710 KSF589709:KSG589710 LCB589709:LCC589710 LLX589709:LLY589710 LVT589709:LVU589710 MFP589709:MFQ589710 MPL589709:MPM589710 MZH589709:MZI589710 NJD589709:NJE589710 NSZ589709:NTA589710 OCV589709:OCW589710 OMR589709:OMS589710 OWN589709:OWO589710 PGJ589709:PGK589710 PQF589709:PQG589710 QAB589709:QAC589710 QJX589709:QJY589710 QTT589709:QTU589710 RDP589709:RDQ589710 RNL589709:RNM589710 RXH589709:RXI589710 SHD589709:SHE589710 SQZ589709:SRA589710 TAV589709:TAW589710 TKR589709:TKS589710 TUN589709:TUO589710 UEJ589709:UEK589710 UOF589709:UOG589710 UYB589709:UYC589710 VHX589709:VHY589710 VRT589709:VRU589710 WBP589709:WBQ589710 WLL589709:WLM589710 WVH589709:WVI589710 H655245:I655246 IV655245:IW655246 SR655245:SS655246 ACN655245:ACO655246 AMJ655245:AMK655246 AWF655245:AWG655246 BGB655245:BGC655246 BPX655245:BPY655246 BZT655245:BZU655246 CJP655245:CJQ655246 CTL655245:CTM655246 DDH655245:DDI655246 DND655245:DNE655246 DWZ655245:DXA655246 EGV655245:EGW655246 EQR655245:EQS655246 FAN655245:FAO655246 FKJ655245:FKK655246 FUF655245:FUG655246 GEB655245:GEC655246 GNX655245:GNY655246 GXT655245:GXU655246 HHP655245:HHQ655246 HRL655245:HRM655246 IBH655245:IBI655246 ILD655245:ILE655246 IUZ655245:IVA655246 JEV655245:JEW655246 JOR655245:JOS655246 JYN655245:JYO655246 KIJ655245:KIK655246 KSF655245:KSG655246 LCB655245:LCC655246 LLX655245:LLY655246 LVT655245:LVU655246 MFP655245:MFQ655246 MPL655245:MPM655246 MZH655245:MZI655246 NJD655245:NJE655246 NSZ655245:NTA655246 OCV655245:OCW655246 OMR655245:OMS655246 OWN655245:OWO655246 PGJ655245:PGK655246 PQF655245:PQG655246 QAB655245:QAC655246 QJX655245:QJY655246 QTT655245:QTU655246 RDP655245:RDQ655246 RNL655245:RNM655246 RXH655245:RXI655246 SHD655245:SHE655246 SQZ655245:SRA655246 TAV655245:TAW655246 TKR655245:TKS655246 TUN655245:TUO655246 UEJ655245:UEK655246 UOF655245:UOG655246 UYB655245:UYC655246 VHX655245:VHY655246 VRT655245:VRU655246 WBP655245:WBQ655246 WLL655245:WLM655246 WVH655245:WVI655246 H720781:I720782 IV720781:IW720782 SR720781:SS720782 ACN720781:ACO720782 AMJ720781:AMK720782 AWF720781:AWG720782 BGB720781:BGC720782 BPX720781:BPY720782 BZT720781:BZU720782 CJP720781:CJQ720782 CTL720781:CTM720782 DDH720781:DDI720782 DND720781:DNE720782 DWZ720781:DXA720782 EGV720781:EGW720782 EQR720781:EQS720782 FAN720781:FAO720782 FKJ720781:FKK720782 FUF720781:FUG720782 GEB720781:GEC720782 GNX720781:GNY720782 GXT720781:GXU720782 HHP720781:HHQ720782 HRL720781:HRM720782 IBH720781:IBI720782 ILD720781:ILE720782 IUZ720781:IVA720782 JEV720781:JEW720782 JOR720781:JOS720782 JYN720781:JYO720782 KIJ720781:KIK720782 KSF720781:KSG720782 LCB720781:LCC720782 LLX720781:LLY720782 LVT720781:LVU720782 MFP720781:MFQ720782 MPL720781:MPM720782 MZH720781:MZI720782 NJD720781:NJE720782 NSZ720781:NTA720782 OCV720781:OCW720782 OMR720781:OMS720782 OWN720781:OWO720782 PGJ720781:PGK720782 PQF720781:PQG720782 QAB720781:QAC720782 QJX720781:QJY720782 QTT720781:QTU720782 RDP720781:RDQ720782 RNL720781:RNM720782 RXH720781:RXI720782 SHD720781:SHE720782 SQZ720781:SRA720782 TAV720781:TAW720782 TKR720781:TKS720782 TUN720781:TUO720782 UEJ720781:UEK720782 UOF720781:UOG720782 UYB720781:UYC720782 VHX720781:VHY720782 VRT720781:VRU720782 WBP720781:WBQ720782 WLL720781:WLM720782 WVH720781:WVI720782 H786317:I786318 IV786317:IW786318 SR786317:SS786318 ACN786317:ACO786318 AMJ786317:AMK786318 AWF786317:AWG786318 BGB786317:BGC786318 BPX786317:BPY786318 BZT786317:BZU786318 CJP786317:CJQ786318 CTL786317:CTM786318 DDH786317:DDI786318 DND786317:DNE786318 DWZ786317:DXA786318 EGV786317:EGW786318 EQR786317:EQS786318 FAN786317:FAO786318 FKJ786317:FKK786318 FUF786317:FUG786318 GEB786317:GEC786318 GNX786317:GNY786318 GXT786317:GXU786318 HHP786317:HHQ786318 HRL786317:HRM786318 IBH786317:IBI786318 ILD786317:ILE786318 IUZ786317:IVA786318 JEV786317:JEW786318 JOR786317:JOS786318 JYN786317:JYO786318 KIJ786317:KIK786318 KSF786317:KSG786318 LCB786317:LCC786318 LLX786317:LLY786318 LVT786317:LVU786318 MFP786317:MFQ786318 MPL786317:MPM786318 MZH786317:MZI786318 NJD786317:NJE786318 NSZ786317:NTA786318 OCV786317:OCW786318 OMR786317:OMS786318 OWN786317:OWO786318 PGJ786317:PGK786318 PQF786317:PQG786318 QAB786317:QAC786318 QJX786317:QJY786318 QTT786317:QTU786318 RDP786317:RDQ786318 RNL786317:RNM786318 RXH786317:RXI786318 SHD786317:SHE786318 SQZ786317:SRA786318 TAV786317:TAW786318 TKR786317:TKS786318 TUN786317:TUO786318 UEJ786317:UEK786318 UOF786317:UOG786318 UYB786317:UYC786318 VHX786317:VHY786318 VRT786317:VRU786318 WBP786317:WBQ786318 WLL786317:WLM786318 WVH786317:WVI786318 H851853:I851854 IV851853:IW851854 SR851853:SS851854 ACN851853:ACO851854 AMJ851853:AMK851854 AWF851853:AWG851854 BGB851853:BGC851854 BPX851853:BPY851854 BZT851853:BZU851854 CJP851853:CJQ851854 CTL851853:CTM851854 DDH851853:DDI851854 DND851853:DNE851854 DWZ851853:DXA851854 EGV851853:EGW851854 EQR851853:EQS851854 FAN851853:FAO851854 FKJ851853:FKK851854 FUF851853:FUG851854 GEB851853:GEC851854 GNX851853:GNY851854 GXT851853:GXU851854 HHP851853:HHQ851854 HRL851853:HRM851854 IBH851853:IBI851854 ILD851853:ILE851854 IUZ851853:IVA851854 JEV851853:JEW851854 JOR851853:JOS851854 JYN851853:JYO851854 KIJ851853:KIK851854 KSF851853:KSG851854 LCB851853:LCC851854 LLX851853:LLY851854 LVT851853:LVU851854 MFP851853:MFQ851854 MPL851853:MPM851854 MZH851853:MZI851854 NJD851853:NJE851854 NSZ851853:NTA851854 OCV851853:OCW851854 OMR851853:OMS851854 OWN851853:OWO851854 PGJ851853:PGK851854 PQF851853:PQG851854 QAB851853:QAC851854 QJX851853:QJY851854 QTT851853:QTU851854 RDP851853:RDQ851854 RNL851853:RNM851854 RXH851853:RXI851854 SHD851853:SHE851854 SQZ851853:SRA851854 TAV851853:TAW851854 TKR851853:TKS851854 TUN851853:TUO851854 UEJ851853:UEK851854 UOF851853:UOG851854 UYB851853:UYC851854 VHX851853:VHY851854 VRT851853:VRU851854 WBP851853:WBQ851854 WLL851853:WLM851854 WVH851853:WVI851854 H917389:I917390 IV917389:IW917390 SR917389:SS917390 ACN917389:ACO917390 AMJ917389:AMK917390 AWF917389:AWG917390 BGB917389:BGC917390 BPX917389:BPY917390 BZT917389:BZU917390 CJP917389:CJQ917390 CTL917389:CTM917390 DDH917389:DDI917390 DND917389:DNE917390 DWZ917389:DXA917390 EGV917389:EGW917390 EQR917389:EQS917390 FAN917389:FAO917390 FKJ917389:FKK917390 FUF917389:FUG917390 GEB917389:GEC917390 GNX917389:GNY917390 GXT917389:GXU917390 HHP917389:HHQ917390 HRL917389:HRM917390 IBH917389:IBI917390 ILD917389:ILE917390 IUZ917389:IVA917390 JEV917389:JEW917390 JOR917389:JOS917390 JYN917389:JYO917390 KIJ917389:KIK917390 KSF917389:KSG917390 LCB917389:LCC917390 LLX917389:LLY917390 LVT917389:LVU917390 MFP917389:MFQ917390 MPL917389:MPM917390 MZH917389:MZI917390 NJD917389:NJE917390 NSZ917389:NTA917390 OCV917389:OCW917390 OMR917389:OMS917390 OWN917389:OWO917390 PGJ917389:PGK917390 PQF917389:PQG917390 QAB917389:QAC917390 QJX917389:QJY917390 QTT917389:QTU917390 RDP917389:RDQ917390 RNL917389:RNM917390 RXH917389:RXI917390 SHD917389:SHE917390 SQZ917389:SRA917390 TAV917389:TAW917390 TKR917389:TKS917390 TUN917389:TUO917390 UEJ917389:UEK917390 UOF917389:UOG917390 UYB917389:UYC917390 VHX917389:VHY917390 VRT917389:VRU917390 WBP917389:WBQ917390 WLL917389:WLM917390 WVH917389:WVI917390 H982925:I982926 IV982925:IW982926 SR982925:SS982926 ACN982925:ACO982926 AMJ982925:AMK982926 AWF982925:AWG982926 BGB982925:BGC982926 BPX982925:BPY982926 BZT982925:BZU982926 CJP982925:CJQ982926 CTL982925:CTM982926 DDH982925:DDI982926 DND982925:DNE982926 DWZ982925:DXA982926 EGV982925:EGW982926 EQR982925:EQS982926 FAN982925:FAO982926 FKJ982925:FKK982926 FUF982925:FUG982926 GEB982925:GEC982926 GNX982925:GNY982926 GXT982925:GXU982926 HHP982925:HHQ982926 HRL982925:HRM982926 IBH982925:IBI982926 ILD982925:ILE982926 IUZ982925:IVA982926 JEV982925:JEW982926 JOR982925:JOS982926 JYN982925:JYO982926 KIJ982925:KIK982926 KSF982925:KSG982926 LCB982925:LCC982926 LLX982925:LLY982926 LVT982925:LVU982926 MFP982925:MFQ982926 MPL982925:MPM982926 MZH982925:MZI982926 NJD982925:NJE982926 NSZ982925:NTA982926 OCV982925:OCW982926 OMR982925:OMS982926 OWN982925:OWO982926 PGJ982925:PGK982926 PQF982925:PQG982926 QAB982925:QAC982926 QJX982925:QJY982926 QTT982925:QTU982926 RDP982925:RDQ982926 RNL982925:RNM982926 RXH982925:RXI982926 SHD982925:SHE982926 SQZ982925:SRA982926 TAV982925:TAW982926 TKR982925:TKS982926 TUN982925:TUO982926 UEJ982925:UEK982926 UOF982925:UOG982926 UYB982925:UYC982926 VHX982925:VHY982926 VRT982925:VRU982926 WBP982925:WBQ982926 WLL982925:WLM982926 WVH982925:WVI982926 H65415:I65415 IV65415:IW65415 SR65415:SS65415 ACN65415:ACO65415 AMJ65415:AMK65415 AWF65415:AWG65415 BGB65415:BGC65415 BPX65415:BPY65415 BZT65415:BZU65415 CJP65415:CJQ65415 CTL65415:CTM65415 DDH65415:DDI65415 DND65415:DNE65415 DWZ65415:DXA65415 EGV65415:EGW65415 EQR65415:EQS65415 FAN65415:FAO65415 FKJ65415:FKK65415 FUF65415:FUG65415 GEB65415:GEC65415 GNX65415:GNY65415 GXT65415:GXU65415 HHP65415:HHQ65415 HRL65415:HRM65415 IBH65415:IBI65415 ILD65415:ILE65415 IUZ65415:IVA65415 JEV65415:JEW65415 JOR65415:JOS65415 JYN65415:JYO65415 KIJ65415:KIK65415 KSF65415:KSG65415 LCB65415:LCC65415 LLX65415:LLY65415 LVT65415:LVU65415 MFP65415:MFQ65415 MPL65415:MPM65415 MZH65415:MZI65415 NJD65415:NJE65415 NSZ65415:NTA65415 OCV65415:OCW65415 OMR65415:OMS65415 OWN65415:OWO65415 PGJ65415:PGK65415 PQF65415:PQG65415 QAB65415:QAC65415 QJX65415:QJY65415 QTT65415:QTU65415 RDP65415:RDQ65415 RNL65415:RNM65415 RXH65415:RXI65415 SHD65415:SHE65415 SQZ65415:SRA65415 TAV65415:TAW65415 TKR65415:TKS65415 TUN65415:TUO65415 UEJ65415:UEK65415 UOF65415:UOG65415 UYB65415:UYC65415 VHX65415:VHY65415 VRT65415:VRU65415 WBP65415:WBQ65415 WLL65415:WLM65415 WVH65415:WVI65415 H130951:I130951 IV130951:IW130951 SR130951:SS130951 ACN130951:ACO130951 AMJ130951:AMK130951 AWF130951:AWG130951 BGB130951:BGC130951 BPX130951:BPY130951 BZT130951:BZU130951 CJP130951:CJQ130951 CTL130951:CTM130951 DDH130951:DDI130951 DND130951:DNE130951 DWZ130951:DXA130951 EGV130951:EGW130951 EQR130951:EQS130951 FAN130951:FAO130951 FKJ130951:FKK130951 FUF130951:FUG130951 GEB130951:GEC130951 GNX130951:GNY130951 GXT130951:GXU130951 HHP130951:HHQ130951 HRL130951:HRM130951 IBH130951:IBI130951 ILD130951:ILE130951 IUZ130951:IVA130951 JEV130951:JEW130951 JOR130951:JOS130951 JYN130951:JYO130951 KIJ130951:KIK130951 KSF130951:KSG130951 LCB130951:LCC130951 LLX130951:LLY130951 LVT130951:LVU130951 MFP130951:MFQ130951 MPL130951:MPM130951 MZH130951:MZI130951 NJD130951:NJE130951 NSZ130951:NTA130951 OCV130951:OCW130951 OMR130951:OMS130951 OWN130951:OWO130951 PGJ130951:PGK130951 PQF130951:PQG130951 QAB130951:QAC130951 QJX130951:QJY130951 QTT130951:QTU130951 RDP130951:RDQ130951 RNL130951:RNM130951 RXH130951:RXI130951 SHD130951:SHE130951 SQZ130951:SRA130951 TAV130951:TAW130951 TKR130951:TKS130951 TUN130951:TUO130951 UEJ130951:UEK130951 UOF130951:UOG130951 UYB130951:UYC130951 VHX130951:VHY130951 VRT130951:VRU130951 WBP130951:WBQ130951 WLL130951:WLM130951 WVH130951:WVI130951 H196487:I196487 IV196487:IW196487 SR196487:SS196487 ACN196487:ACO196487 AMJ196487:AMK196487 AWF196487:AWG196487 BGB196487:BGC196487 BPX196487:BPY196487 BZT196487:BZU196487 CJP196487:CJQ196487 CTL196487:CTM196487 DDH196487:DDI196487 DND196487:DNE196487 DWZ196487:DXA196487 EGV196487:EGW196487 EQR196487:EQS196487 FAN196487:FAO196487 FKJ196487:FKK196487 FUF196487:FUG196487 GEB196487:GEC196487 GNX196487:GNY196487 GXT196487:GXU196487 HHP196487:HHQ196487 HRL196487:HRM196487 IBH196487:IBI196487 ILD196487:ILE196487 IUZ196487:IVA196487 JEV196487:JEW196487 JOR196487:JOS196487 JYN196487:JYO196487 KIJ196487:KIK196487 KSF196487:KSG196487 LCB196487:LCC196487 LLX196487:LLY196487 LVT196487:LVU196487 MFP196487:MFQ196487 MPL196487:MPM196487 MZH196487:MZI196487 NJD196487:NJE196487 NSZ196487:NTA196487 OCV196487:OCW196487 OMR196487:OMS196487 OWN196487:OWO196487 PGJ196487:PGK196487 PQF196487:PQG196487 QAB196487:QAC196487 QJX196487:QJY196487 QTT196487:QTU196487 RDP196487:RDQ196487 RNL196487:RNM196487 RXH196487:RXI196487 SHD196487:SHE196487 SQZ196487:SRA196487 TAV196487:TAW196487 TKR196487:TKS196487 TUN196487:TUO196487 UEJ196487:UEK196487 UOF196487:UOG196487 UYB196487:UYC196487 VHX196487:VHY196487 VRT196487:VRU196487 WBP196487:WBQ196487 WLL196487:WLM196487 WVH196487:WVI196487 H262023:I262023 IV262023:IW262023 SR262023:SS262023 ACN262023:ACO262023 AMJ262023:AMK262023 AWF262023:AWG262023 BGB262023:BGC262023 BPX262023:BPY262023 BZT262023:BZU262023 CJP262023:CJQ262023 CTL262023:CTM262023 DDH262023:DDI262023 DND262023:DNE262023 DWZ262023:DXA262023 EGV262023:EGW262023 EQR262023:EQS262023 FAN262023:FAO262023 FKJ262023:FKK262023 FUF262023:FUG262023 GEB262023:GEC262023 GNX262023:GNY262023 GXT262023:GXU262023 HHP262023:HHQ262023 HRL262023:HRM262023 IBH262023:IBI262023 ILD262023:ILE262023 IUZ262023:IVA262023 JEV262023:JEW262023 JOR262023:JOS262023 JYN262023:JYO262023 KIJ262023:KIK262023 KSF262023:KSG262023 LCB262023:LCC262023 LLX262023:LLY262023 LVT262023:LVU262023 MFP262023:MFQ262023 MPL262023:MPM262023 MZH262023:MZI262023 NJD262023:NJE262023 NSZ262023:NTA262023 OCV262023:OCW262023 OMR262023:OMS262023 OWN262023:OWO262023 PGJ262023:PGK262023 PQF262023:PQG262023 QAB262023:QAC262023 QJX262023:QJY262023 QTT262023:QTU262023 RDP262023:RDQ262023 RNL262023:RNM262023 RXH262023:RXI262023 SHD262023:SHE262023 SQZ262023:SRA262023 TAV262023:TAW262023 TKR262023:TKS262023 TUN262023:TUO262023 UEJ262023:UEK262023 UOF262023:UOG262023 UYB262023:UYC262023 VHX262023:VHY262023 VRT262023:VRU262023 WBP262023:WBQ262023 WLL262023:WLM262023 WVH262023:WVI262023 H327559:I327559 IV327559:IW327559 SR327559:SS327559 ACN327559:ACO327559 AMJ327559:AMK327559 AWF327559:AWG327559 BGB327559:BGC327559 BPX327559:BPY327559 BZT327559:BZU327559 CJP327559:CJQ327559 CTL327559:CTM327559 DDH327559:DDI327559 DND327559:DNE327559 DWZ327559:DXA327559 EGV327559:EGW327559 EQR327559:EQS327559 FAN327559:FAO327559 FKJ327559:FKK327559 FUF327559:FUG327559 GEB327559:GEC327559 GNX327559:GNY327559 GXT327559:GXU327559 HHP327559:HHQ327559 HRL327559:HRM327559 IBH327559:IBI327559 ILD327559:ILE327559 IUZ327559:IVA327559 JEV327559:JEW327559 JOR327559:JOS327559 JYN327559:JYO327559 KIJ327559:KIK327559 KSF327559:KSG327559 LCB327559:LCC327559 LLX327559:LLY327559 LVT327559:LVU327559 MFP327559:MFQ327559 MPL327559:MPM327559 MZH327559:MZI327559 NJD327559:NJE327559 NSZ327559:NTA327559 OCV327559:OCW327559 OMR327559:OMS327559 OWN327559:OWO327559 PGJ327559:PGK327559 PQF327559:PQG327559 QAB327559:QAC327559 QJX327559:QJY327559 QTT327559:QTU327559 RDP327559:RDQ327559 RNL327559:RNM327559 RXH327559:RXI327559 SHD327559:SHE327559 SQZ327559:SRA327559 TAV327559:TAW327559 TKR327559:TKS327559 TUN327559:TUO327559 UEJ327559:UEK327559 UOF327559:UOG327559 UYB327559:UYC327559 VHX327559:VHY327559 VRT327559:VRU327559 WBP327559:WBQ327559 WLL327559:WLM327559 WVH327559:WVI327559 H393095:I393095 IV393095:IW393095 SR393095:SS393095 ACN393095:ACO393095 AMJ393095:AMK393095 AWF393095:AWG393095 BGB393095:BGC393095 BPX393095:BPY393095 BZT393095:BZU393095 CJP393095:CJQ393095 CTL393095:CTM393095 DDH393095:DDI393095 DND393095:DNE393095 DWZ393095:DXA393095 EGV393095:EGW393095 EQR393095:EQS393095 FAN393095:FAO393095 FKJ393095:FKK393095 FUF393095:FUG393095 GEB393095:GEC393095 GNX393095:GNY393095 GXT393095:GXU393095 HHP393095:HHQ393095 HRL393095:HRM393095 IBH393095:IBI393095 ILD393095:ILE393095 IUZ393095:IVA393095 JEV393095:JEW393095 JOR393095:JOS393095 JYN393095:JYO393095 KIJ393095:KIK393095 KSF393095:KSG393095 LCB393095:LCC393095 LLX393095:LLY393095 LVT393095:LVU393095 MFP393095:MFQ393095 MPL393095:MPM393095 MZH393095:MZI393095 NJD393095:NJE393095 NSZ393095:NTA393095 OCV393095:OCW393095 OMR393095:OMS393095 OWN393095:OWO393095 PGJ393095:PGK393095 PQF393095:PQG393095 QAB393095:QAC393095 QJX393095:QJY393095 QTT393095:QTU393095 RDP393095:RDQ393095 RNL393095:RNM393095 RXH393095:RXI393095 SHD393095:SHE393095 SQZ393095:SRA393095 TAV393095:TAW393095 TKR393095:TKS393095 TUN393095:TUO393095 UEJ393095:UEK393095 UOF393095:UOG393095 UYB393095:UYC393095 VHX393095:VHY393095 VRT393095:VRU393095 WBP393095:WBQ393095 WLL393095:WLM393095 WVH393095:WVI393095 H458631:I458631 IV458631:IW458631 SR458631:SS458631 ACN458631:ACO458631 AMJ458631:AMK458631 AWF458631:AWG458631 BGB458631:BGC458631 BPX458631:BPY458631 BZT458631:BZU458631 CJP458631:CJQ458631 CTL458631:CTM458631 DDH458631:DDI458631 DND458631:DNE458631 DWZ458631:DXA458631 EGV458631:EGW458631 EQR458631:EQS458631 FAN458631:FAO458631 FKJ458631:FKK458631 FUF458631:FUG458631 GEB458631:GEC458631 GNX458631:GNY458631 GXT458631:GXU458631 HHP458631:HHQ458631 HRL458631:HRM458631 IBH458631:IBI458631 ILD458631:ILE458631 IUZ458631:IVA458631 JEV458631:JEW458631 JOR458631:JOS458631 JYN458631:JYO458631 KIJ458631:KIK458631 KSF458631:KSG458631 LCB458631:LCC458631 LLX458631:LLY458631 LVT458631:LVU458631 MFP458631:MFQ458631 MPL458631:MPM458631 MZH458631:MZI458631 NJD458631:NJE458631 NSZ458631:NTA458631 OCV458631:OCW458631 OMR458631:OMS458631 OWN458631:OWO458631 PGJ458631:PGK458631 PQF458631:PQG458631 QAB458631:QAC458631 QJX458631:QJY458631 QTT458631:QTU458631 RDP458631:RDQ458631 RNL458631:RNM458631 RXH458631:RXI458631 SHD458631:SHE458631 SQZ458631:SRA458631 TAV458631:TAW458631 TKR458631:TKS458631 TUN458631:TUO458631 UEJ458631:UEK458631 UOF458631:UOG458631 UYB458631:UYC458631 VHX458631:VHY458631 VRT458631:VRU458631 WBP458631:WBQ458631 WLL458631:WLM458631 WVH458631:WVI458631 H524167:I524167 IV524167:IW524167 SR524167:SS524167 ACN524167:ACO524167 AMJ524167:AMK524167 AWF524167:AWG524167 BGB524167:BGC524167 BPX524167:BPY524167 BZT524167:BZU524167 CJP524167:CJQ524167 CTL524167:CTM524167 DDH524167:DDI524167 DND524167:DNE524167 DWZ524167:DXA524167 EGV524167:EGW524167 EQR524167:EQS524167 FAN524167:FAO524167 FKJ524167:FKK524167 FUF524167:FUG524167 GEB524167:GEC524167 GNX524167:GNY524167 GXT524167:GXU524167 HHP524167:HHQ524167 HRL524167:HRM524167 IBH524167:IBI524167 ILD524167:ILE524167 IUZ524167:IVA524167 JEV524167:JEW524167 JOR524167:JOS524167 JYN524167:JYO524167 KIJ524167:KIK524167 KSF524167:KSG524167 LCB524167:LCC524167 LLX524167:LLY524167 LVT524167:LVU524167 MFP524167:MFQ524167 MPL524167:MPM524167 MZH524167:MZI524167 NJD524167:NJE524167 NSZ524167:NTA524167 OCV524167:OCW524167 OMR524167:OMS524167 OWN524167:OWO524167 PGJ524167:PGK524167 PQF524167:PQG524167 QAB524167:QAC524167 QJX524167:QJY524167 QTT524167:QTU524167 RDP524167:RDQ524167 RNL524167:RNM524167 RXH524167:RXI524167 SHD524167:SHE524167 SQZ524167:SRA524167 TAV524167:TAW524167 TKR524167:TKS524167 TUN524167:TUO524167 UEJ524167:UEK524167 UOF524167:UOG524167 UYB524167:UYC524167 VHX524167:VHY524167 VRT524167:VRU524167 WBP524167:WBQ524167 WLL524167:WLM524167 WVH524167:WVI524167 H589703:I589703 IV589703:IW589703 SR589703:SS589703 ACN589703:ACO589703 AMJ589703:AMK589703 AWF589703:AWG589703 BGB589703:BGC589703 BPX589703:BPY589703 BZT589703:BZU589703 CJP589703:CJQ589703 CTL589703:CTM589703 DDH589703:DDI589703 DND589703:DNE589703 DWZ589703:DXA589703 EGV589703:EGW589703 EQR589703:EQS589703 FAN589703:FAO589703 FKJ589703:FKK589703 FUF589703:FUG589703 GEB589703:GEC589703 GNX589703:GNY589703 GXT589703:GXU589703 HHP589703:HHQ589703 HRL589703:HRM589703 IBH589703:IBI589703 ILD589703:ILE589703 IUZ589703:IVA589703 JEV589703:JEW589703 JOR589703:JOS589703 JYN589703:JYO589703 KIJ589703:KIK589703 KSF589703:KSG589703 LCB589703:LCC589703 LLX589703:LLY589703 LVT589703:LVU589703 MFP589703:MFQ589703 MPL589703:MPM589703 MZH589703:MZI589703 NJD589703:NJE589703 NSZ589703:NTA589703 OCV589703:OCW589703 OMR589703:OMS589703 OWN589703:OWO589703 PGJ589703:PGK589703 PQF589703:PQG589703 QAB589703:QAC589703 QJX589703:QJY589703 QTT589703:QTU589703 RDP589703:RDQ589703 RNL589703:RNM589703 RXH589703:RXI589703 SHD589703:SHE589703 SQZ589703:SRA589703 TAV589703:TAW589703 TKR589703:TKS589703 TUN589703:TUO589703 UEJ589703:UEK589703 UOF589703:UOG589703 UYB589703:UYC589703 VHX589703:VHY589703 VRT589703:VRU589703 WBP589703:WBQ589703 WLL589703:WLM589703 WVH589703:WVI589703 H655239:I655239 IV655239:IW655239 SR655239:SS655239 ACN655239:ACO655239 AMJ655239:AMK655239 AWF655239:AWG655239 BGB655239:BGC655239 BPX655239:BPY655239 BZT655239:BZU655239 CJP655239:CJQ655239 CTL655239:CTM655239 DDH655239:DDI655239 DND655239:DNE655239 DWZ655239:DXA655239 EGV655239:EGW655239 EQR655239:EQS655239 FAN655239:FAO655239 FKJ655239:FKK655239 FUF655239:FUG655239 GEB655239:GEC655239 GNX655239:GNY655239 GXT655239:GXU655239 HHP655239:HHQ655239 HRL655239:HRM655239 IBH655239:IBI655239 ILD655239:ILE655239 IUZ655239:IVA655239 JEV655239:JEW655239 JOR655239:JOS655239 JYN655239:JYO655239 KIJ655239:KIK655239 KSF655239:KSG655239 LCB655239:LCC655239 LLX655239:LLY655239 LVT655239:LVU655239 MFP655239:MFQ655239 MPL655239:MPM655239 MZH655239:MZI655239 NJD655239:NJE655239 NSZ655239:NTA655239 OCV655239:OCW655239 OMR655239:OMS655239 OWN655239:OWO655239 PGJ655239:PGK655239 PQF655239:PQG655239 QAB655239:QAC655239 QJX655239:QJY655239 QTT655239:QTU655239 RDP655239:RDQ655239 RNL655239:RNM655239 RXH655239:RXI655239 SHD655239:SHE655239 SQZ655239:SRA655239 TAV655239:TAW655239 TKR655239:TKS655239 TUN655239:TUO655239 UEJ655239:UEK655239 UOF655239:UOG655239 UYB655239:UYC655239 VHX655239:VHY655239 VRT655239:VRU655239 WBP655239:WBQ655239 WLL655239:WLM655239 WVH655239:WVI655239 H720775:I720775 IV720775:IW720775 SR720775:SS720775 ACN720775:ACO720775 AMJ720775:AMK720775 AWF720775:AWG720775 BGB720775:BGC720775 BPX720775:BPY720775 BZT720775:BZU720775 CJP720775:CJQ720775 CTL720775:CTM720775 DDH720775:DDI720775 DND720775:DNE720775 DWZ720775:DXA720775 EGV720775:EGW720775 EQR720775:EQS720775 FAN720775:FAO720775 FKJ720775:FKK720775 FUF720775:FUG720775 GEB720775:GEC720775 GNX720775:GNY720775 GXT720775:GXU720775 HHP720775:HHQ720775 HRL720775:HRM720775 IBH720775:IBI720775 ILD720775:ILE720775 IUZ720775:IVA720775 JEV720775:JEW720775 JOR720775:JOS720775 JYN720775:JYO720775 KIJ720775:KIK720775 KSF720775:KSG720775 LCB720775:LCC720775 LLX720775:LLY720775 LVT720775:LVU720775 MFP720775:MFQ720775 MPL720775:MPM720775 MZH720775:MZI720775 NJD720775:NJE720775 NSZ720775:NTA720775 OCV720775:OCW720775 OMR720775:OMS720775 OWN720775:OWO720775 PGJ720775:PGK720775 PQF720775:PQG720775 QAB720775:QAC720775 QJX720775:QJY720775 QTT720775:QTU720775 RDP720775:RDQ720775 RNL720775:RNM720775 RXH720775:RXI720775 SHD720775:SHE720775 SQZ720775:SRA720775 TAV720775:TAW720775 TKR720775:TKS720775 TUN720775:TUO720775 UEJ720775:UEK720775 UOF720775:UOG720775 UYB720775:UYC720775 VHX720775:VHY720775 VRT720775:VRU720775 WBP720775:WBQ720775 WLL720775:WLM720775 WVH720775:WVI720775 H786311:I786311 IV786311:IW786311 SR786311:SS786311 ACN786311:ACO786311 AMJ786311:AMK786311 AWF786311:AWG786311 BGB786311:BGC786311 BPX786311:BPY786311 BZT786311:BZU786311 CJP786311:CJQ786311 CTL786311:CTM786311 DDH786311:DDI786311 DND786311:DNE786311 DWZ786311:DXA786311 EGV786311:EGW786311 EQR786311:EQS786311 FAN786311:FAO786311 FKJ786311:FKK786311 FUF786311:FUG786311 GEB786311:GEC786311 GNX786311:GNY786311 GXT786311:GXU786311 HHP786311:HHQ786311 HRL786311:HRM786311 IBH786311:IBI786311 ILD786311:ILE786311 IUZ786311:IVA786311 JEV786311:JEW786311 JOR786311:JOS786311 JYN786311:JYO786311 KIJ786311:KIK786311 KSF786311:KSG786311 LCB786311:LCC786311 LLX786311:LLY786311 LVT786311:LVU786311 MFP786311:MFQ786311 MPL786311:MPM786311 MZH786311:MZI786311 NJD786311:NJE786311 NSZ786311:NTA786311 OCV786311:OCW786311 OMR786311:OMS786311 OWN786311:OWO786311 PGJ786311:PGK786311 PQF786311:PQG786311 QAB786311:QAC786311 QJX786311:QJY786311 QTT786311:QTU786311 RDP786311:RDQ786311 RNL786311:RNM786311 RXH786311:RXI786311 SHD786311:SHE786311 SQZ786311:SRA786311 TAV786311:TAW786311 TKR786311:TKS786311 TUN786311:TUO786311 UEJ786311:UEK786311 UOF786311:UOG786311 UYB786311:UYC786311 VHX786311:VHY786311 VRT786311:VRU786311 WBP786311:WBQ786311 WLL786311:WLM786311 WVH786311:WVI786311 H851847:I851847 IV851847:IW851847 SR851847:SS851847 ACN851847:ACO851847 AMJ851847:AMK851847 AWF851847:AWG851847 BGB851847:BGC851847 BPX851847:BPY851847 BZT851847:BZU851847 CJP851847:CJQ851847 CTL851847:CTM851847 DDH851847:DDI851847 DND851847:DNE851847 DWZ851847:DXA851847 EGV851847:EGW851847 EQR851847:EQS851847 FAN851847:FAO851847 FKJ851847:FKK851847 FUF851847:FUG851847 GEB851847:GEC851847 GNX851847:GNY851847 GXT851847:GXU851847 HHP851847:HHQ851847 HRL851847:HRM851847 IBH851847:IBI851847 ILD851847:ILE851847 IUZ851847:IVA851847 JEV851847:JEW851847 JOR851847:JOS851847 JYN851847:JYO851847 KIJ851847:KIK851847 KSF851847:KSG851847 LCB851847:LCC851847 LLX851847:LLY851847 LVT851847:LVU851847 MFP851847:MFQ851847 MPL851847:MPM851847 MZH851847:MZI851847 NJD851847:NJE851847 NSZ851847:NTA851847 OCV851847:OCW851847 OMR851847:OMS851847 OWN851847:OWO851847 PGJ851847:PGK851847 PQF851847:PQG851847 QAB851847:QAC851847 QJX851847:QJY851847 QTT851847:QTU851847 RDP851847:RDQ851847 RNL851847:RNM851847 RXH851847:RXI851847 SHD851847:SHE851847 SQZ851847:SRA851847 TAV851847:TAW851847 TKR851847:TKS851847 TUN851847:TUO851847 UEJ851847:UEK851847 UOF851847:UOG851847 UYB851847:UYC851847 VHX851847:VHY851847 VRT851847:VRU851847 WBP851847:WBQ851847 WLL851847:WLM851847 WVH851847:WVI851847 H917383:I917383 IV917383:IW917383 SR917383:SS917383 ACN917383:ACO917383 AMJ917383:AMK917383 AWF917383:AWG917383 BGB917383:BGC917383 BPX917383:BPY917383 BZT917383:BZU917383 CJP917383:CJQ917383 CTL917383:CTM917383 DDH917383:DDI917383 DND917383:DNE917383 DWZ917383:DXA917383 EGV917383:EGW917383 EQR917383:EQS917383 FAN917383:FAO917383 FKJ917383:FKK917383 FUF917383:FUG917383 GEB917383:GEC917383 GNX917383:GNY917383 GXT917383:GXU917383 HHP917383:HHQ917383 HRL917383:HRM917383 IBH917383:IBI917383 ILD917383:ILE917383 IUZ917383:IVA917383 JEV917383:JEW917383 JOR917383:JOS917383 JYN917383:JYO917383 KIJ917383:KIK917383 KSF917383:KSG917383 LCB917383:LCC917383 LLX917383:LLY917383 LVT917383:LVU917383 MFP917383:MFQ917383 MPL917383:MPM917383 MZH917383:MZI917383 NJD917383:NJE917383 NSZ917383:NTA917383 OCV917383:OCW917383 OMR917383:OMS917383 OWN917383:OWO917383 PGJ917383:PGK917383 PQF917383:PQG917383 QAB917383:QAC917383 QJX917383:QJY917383 QTT917383:QTU917383 RDP917383:RDQ917383 RNL917383:RNM917383 RXH917383:RXI917383 SHD917383:SHE917383 SQZ917383:SRA917383 TAV917383:TAW917383 TKR917383:TKS917383 TUN917383:TUO917383 UEJ917383:UEK917383 UOF917383:UOG917383 UYB917383:UYC917383 VHX917383:VHY917383 VRT917383:VRU917383 WBP917383:WBQ917383 WLL917383:WLM917383 WVH917383:WVI917383 H982919:I982919 IV982919:IW982919 SR982919:SS982919 ACN982919:ACO982919 AMJ982919:AMK982919 AWF982919:AWG982919 BGB982919:BGC982919 BPX982919:BPY982919 BZT982919:BZU982919 CJP982919:CJQ982919 CTL982919:CTM982919 DDH982919:DDI982919 DND982919:DNE982919 DWZ982919:DXA982919 EGV982919:EGW982919 EQR982919:EQS982919 FAN982919:FAO982919 FKJ982919:FKK982919 FUF982919:FUG982919 GEB982919:GEC982919 GNX982919:GNY982919 GXT982919:GXU982919 HHP982919:HHQ982919 HRL982919:HRM982919 IBH982919:IBI982919 ILD982919:ILE982919 IUZ982919:IVA982919 JEV982919:JEW982919 JOR982919:JOS982919 JYN982919:JYO982919 KIJ982919:KIK982919 KSF982919:KSG982919 LCB982919:LCC982919 LLX982919:LLY982919 LVT982919:LVU982919 MFP982919:MFQ982919 MPL982919:MPM982919 MZH982919:MZI982919 NJD982919:NJE982919 NSZ982919:NTA982919 OCV982919:OCW982919 OMR982919:OMS982919 OWN982919:OWO982919 PGJ982919:PGK982919 PQF982919:PQG982919 QAB982919:QAC982919 QJX982919:QJY982919 QTT982919:QTU982919 RDP982919:RDQ982919 RNL982919:RNM982919 RXH982919:RXI982919 SHD982919:SHE982919 SQZ982919:SRA982919 TAV982919:TAW982919 TKR982919:TKS982919 TUN982919:TUO982919 UEJ982919:UEK982919 UOF982919:UOG982919 UYB982919:UYC982919 VHX982919:VHY982919 VRT982919:VRU982919 WBP982919:WBQ982919 WLL982919:WLM982919 WVH982919:WVI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21" zoomScaleNormal="100" zoomScaleSheetLayoutView="100" workbookViewId="0">
      <selection activeCell="H47" sqref="H47:I47"/>
    </sheetView>
  </sheetViews>
  <sheetFormatPr defaultColWidth="9.140625" defaultRowHeight="12.75" x14ac:dyDescent="0.2"/>
  <cols>
    <col min="1" max="7" width="9.140625" style="8"/>
    <col min="8" max="9" width="13" style="28" customWidth="1"/>
    <col min="10" max="16384" width="9.140625" style="8"/>
  </cols>
  <sheetData>
    <row r="1" spans="1:9" x14ac:dyDescent="0.2">
      <c r="A1" s="252" t="s">
        <v>7</v>
      </c>
      <c r="B1" s="257"/>
      <c r="C1" s="257"/>
      <c r="D1" s="257"/>
      <c r="E1" s="257"/>
      <c r="F1" s="257"/>
      <c r="G1" s="257"/>
      <c r="H1" s="257"/>
      <c r="I1" s="257"/>
    </row>
    <row r="2" spans="1:9" x14ac:dyDescent="0.2">
      <c r="A2" s="255" t="s">
        <v>288</v>
      </c>
      <c r="B2" s="237"/>
      <c r="C2" s="237"/>
      <c r="D2" s="237"/>
      <c r="E2" s="237"/>
      <c r="F2" s="237"/>
      <c r="G2" s="237"/>
      <c r="H2" s="237"/>
      <c r="I2" s="237"/>
    </row>
    <row r="3" spans="1:9" x14ac:dyDescent="0.2">
      <c r="A3" s="259" t="s">
        <v>225</v>
      </c>
      <c r="B3" s="260"/>
      <c r="C3" s="260"/>
      <c r="D3" s="260"/>
      <c r="E3" s="260"/>
      <c r="F3" s="260"/>
      <c r="G3" s="260"/>
      <c r="H3" s="260"/>
      <c r="I3" s="260"/>
    </row>
    <row r="4" spans="1:9" x14ac:dyDescent="0.2">
      <c r="A4" s="258" t="s">
        <v>286</v>
      </c>
      <c r="B4" s="223"/>
      <c r="C4" s="223"/>
      <c r="D4" s="223"/>
      <c r="E4" s="223"/>
      <c r="F4" s="223"/>
      <c r="G4" s="223"/>
      <c r="H4" s="223"/>
      <c r="I4" s="224"/>
    </row>
    <row r="5" spans="1:9" ht="33.75" x14ac:dyDescent="0.2">
      <c r="A5" s="248" t="s">
        <v>2</v>
      </c>
      <c r="B5" s="249"/>
      <c r="C5" s="249"/>
      <c r="D5" s="249"/>
      <c r="E5" s="249"/>
      <c r="F5" s="249"/>
      <c r="G5" s="11" t="s">
        <v>6</v>
      </c>
      <c r="H5" s="29" t="s">
        <v>179</v>
      </c>
      <c r="I5" s="29" t="s">
        <v>176</v>
      </c>
    </row>
    <row r="6" spans="1:9" x14ac:dyDescent="0.2">
      <c r="A6" s="256">
        <v>1</v>
      </c>
      <c r="B6" s="249"/>
      <c r="C6" s="249"/>
      <c r="D6" s="249"/>
      <c r="E6" s="249"/>
      <c r="F6" s="249"/>
      <c r="G6" s="9">
        <v>2</v>
      </c>
      <c r="H6" s="29" t="s">
        <v>8</v>
      </c>
      <c r="I6" s="29" t="s">
        <v>9</v>
      </c>
    </row>
    <row r="7" spans="1:9" x14ac:dyDescent="0.2">
      <c r="A7" s="227" t="s">
        <v>98</v>
      </c>
      <c r="B7" s="227"/>
      <c r="C7" s="227"/>
      <c r="D7" s="227"/>
      <c r="E7" s="227"/>
      <c r="F7" s="227"/>
      <c r="G7" s="240"/>
      <c r="H7" s="240"/>
      <c r="I7" s="240"/>
    </row>
    <row r="8" spans="1:9" x14ac:dyDescent="0.2">
      <c r="A8" s="221" t="s">
        <v>101</v>
      </c>
      <c r="B8" s="221"/>
      <c r="C8" s="221"/>
      <c r="D8" s="221"/>
      <c r="E8" s="221"/>
      <c r="F8" s="221"/>
      <c r="G8" s="6">
        <v>1</v>
      </c>
      <c r="H8" s="25">
        <v>138033</v>
      </c>
      <c r="I8" s="25">
        <v>39559</v>
      </c>
    </row>
    <row r="9" spans="1:9" x14ac:dyDescent="0.2">
      <c r="A9" s="221" t="s">
        <v>102</v>
      </c>
      <c r="B9" s="221"/>
      <c r="C9" s="221"/>
      <c r="D9" s="221"/>
      <c r="E9" s="221"/>
      <c r="F9" s="221"/>
      <c r="G9" s="6">
        <v>2</v>
      </c>
      <c r="H9" s="25">
        <v>207741</v>
      </c>
      <c r="I9" s="25">
        <v>217806</v>
      </c>
    </row>
    <row r="10" spans="1:9" x14ac:dyDescent="0.2">
      <c r="A10" s="221" t="s">
        <v>103</v>
      </c>
      <c r="B10" s="221"/>
      <c r="C10" s="221"/>
      <c r="D10" s="221"/>
      <c r="E10" s="221"/>
      <c r="F10" s="221"/>
      <c r="G10" s="6">
        <v>3</v>
      </c>
      <c r="H10" s="25">
        <v>0</v>
      </c>
      <c r="I10" s="25">
        <v>59163</v>
      </c>
    </row>
    <row r="11" spans="1:9" x14ac:dyDescent="0.2">
      <c r="A11" s="221" t="s">
        <v>181</v>
      </c>
      <c r="B11" s="221"/>
      <c r="C11" s="221"/>
      <c r="D11" s="221"/>
      <c r="E11" s="221"/>
      <c r="F11" s="221"/>
      <c r="G11" s="6">
        <v>4</v>
      </c>
      <c r="H11" s="25">
        <v>0</v>
      </c>
      <c r="I11" s="25">
        <v>0</v>
      </c>
    </row>
    <row r="12" spans="1:9" x14ac:dyDescent="0.2">
      <c r="A12" s="221" t="s">
        <v>104</v>
      </c>
      <c r="B12" s="221"/>
      <c r="C12" s="221"/>
      <c r="D12" s="221"/>
      <c r="E12" s="221"/>
      <c r="F12" s="221"/>
      <c r="G12" s="6">
        <v>5</v>
      </c>
      <c r="H12" s="25">
        <v>0</v>
      </c>
      <c r="I12" s="25">
        <v>0</v>
      </c>
    </row>
    <row r="13" spans="1:9" x14ac:dyDescent="0.2">
      <c r="A13" s="221" t="s">
        <v>105</v>
      </c>
      <c r="B13" s="221"/>
      <c r="C13" s="221"/>
      <c r="D13" s="221"/>
      <c r="E13" s="221"/>
      <c r="F13" s="221"/>
      <c r="G13" s="6">
        <v>6</v>
      </c>
      <c r="H13" s="25">
        <v>0</v>
      </c>
      <c r="I13" s="25">
        <v>0</v>
      </c>
    </row>
    <row r="14" spans="1:9" x14ac:dyDescent="0.2">
      <c r="A14" s="221" t="s">
        <v>182</v>
      </c>
      <c r="B14" s="221"/>
      <c r="C14" s="221"/>
      <c r="D14" s="221"/>
      <c r="E14" s="221"/>
      <c r="F14" s="221"/>
      <c r="G14" s="6">
        <v>7</v>
      </c>
      <c r="H14" s="25">
        <v>0</v>
      </c>
      <c r="I14" s="25">
        <v>40246</v>
      </c>
    </row>
    <row r="15" spans="1:9" ht="30" customHeight="1" x14ac:dyDescent="0.2">
      <c r="A15" s="225" t="s">
        <v>106</v>
      </c>
      <c r="B15" s="226"/>
      <c r="C15" s="226"/>
      <c r="D15" s="226"/>
      <c r="E15" s="226"/>
      <c r="F15" s="226"/>
      <c r="G15" s="4">
        <v>8</v>
      </c>
      <c r="H15" s="23">
        <f>SUM(H8:H14)</f>
        <v>345774</v>
      </c>
      <c r="I15" s="23">
        <f>SUM(I8:I14)</f>
        <v>356774</v>
      </c>
    </row>
    <row r="16" spans="1:9" x14ac:dyDescent="0.2">
      <c r="A16" s="221" t="s">
        <v>107</v>
      </c>
      <c r="B16" s="221"/>
      <c r="C16" s="221"/>
      <c r="D16" s="221"/>
      <c r="E16" s="221"/>
      <c r="F16" s="221"/>
      <c r="G16" s="6">
        <v>9</v>
      </c>
      <c r="H16" s="25">
        <v>1761</v>
      </c>
      <c r="I16" s="25">
        <v>0</v>
      </c>
    </row>
    <row r="17" spans="1:9" x14ac:dyDescent="0.2">
      <c r="A17" s="221" t="s">
        <v>108</v>
      </c>
      <c r="B17" s="221"/>
      <c r="C17" s="221"/>
      <c r="D17" s="221"/>
      <c r="E17" s="221"/>
      <c r="F17" s="221"/>
      <c r="G17" s="6">
        <v>10</v>
      </c>
      <c r="H17" s="25">
        <v>52772</v>
      </c>
      <c r="I17" s="25">
        <v>46256</v>
      </c>
    </row>
    <row r="18" spans="1:9" x14ac:dyDescent="0.2">
      <c r="A18" s="221" t="s">
        <v>109</v>
      </c>
      <c r="B18" s="221"/>
      <c r="C18" s="221"/>
      <c r="D18" s="221"/>
      <c r="E18" s="221"/>
      <c r="F18" s="221"/>
      <c r="G18" s="6">
        <v>11</v>
      </c>
      <c r="H18" s="25">
        <v>0</v>
      </c>
      <c r="I18" s="25">
        <v>0</v>
      </c>
    </row>
    <row r="19" spans="1:9" x14ac:dyDescent="0.2">
      <c r="A19" s="221" t="s">
        <v>110</v>
      </c>
      <c r="B19" s="221"/>
      <c r="C19" s="221"/>
      <c r="D19" s="221"/>
      <c r="E19" s="221"/>
      <c r="F19" s="221"/>
      <c r="G19" s="6">
        <v>12</v>
      </c>
      <c r="H19" s="25">
        <v>0</v>
      </c>
      <c r="I19" s="25">
        <v>0</v>
      </c>
    </row>
    <row r="20" spans="1:9" x14ac:dyDescent="0.2">
      <c r="A20" s="221" t="s">
        <v>111</v>
      </c>
      <c r="B20" s="221"/>
      <c r="C20" s="221"/>
      <c r="D20" s="221"/>
      <c r="E20" s="221"/>
      <c r="F20" s="221"/>
      <c r="G20" s="6">
        <v>13</v>
      </c>
      <c r="H20" s="25">
        <v>201911</v>
      </c>
      <c r="I20" s="25">
        <v>184459</v>
      </c>
    </row>
    <row r="21" spans="1:9" ht="28.9" customHeight="1" x14ac:dyDescent="0.2">
      <c r="A21" s="225" t="s">
        <v>112</v>
      </c>
      <c r="B21" s="226"/>
      <c r="C21" s="226"/>
      <c r="D21" s="226"/>
      <c r="E21" s="226"/>
      <c r="F21" s="226"/>
      <c r="G21" s="4">
        <v>14</v>
      </c>
      <c r="H21" s="23">
        <f>SUM(H16:H20)</f>
        <v>256444</v>
      </c>
      <c r="I21" s="23">
        <f>SUM(I16:I20)</f>
        <v>230715</v>
      </c>
    </row>
    <row r="22" spans="1:9" x14ac:dyDescent="0.2">
      <c r="A22" s="227" t="s">
        <v>99</v>
      </c>
      <c r="B22" s="227"/>
      <c r="C22" s="227"/>
      <c r="D22" s="227"/>
      <c r="E22" s="227"/>
      <c r="F22" s="227"/>
      <c r="G22" s="240"/>
      <c r="H22" s="240"/>
      <c r="I22" s="240"/>
    </row>
    <row r="23" spans="1:9" x14ac:dyDescent="0.2">
      <c r="A23" s="221" t="s">
        <v>147</v>
      </c>
      <c r="B23" s="221"/>
      <c r="C23" s="221"/>
      <c r="D23" s="221"/>
      <c r="E23" s="221"/>
      <c r="F23" s="221"/>
      <c r="G23" s="6">
        <v>15</v>
      </c>
      <c r="H23" s="25">
        <v>0</v>
      </c>
      <c r="I23" s="25">
        <v>0</v>
      </c>
    </row>
    <row r="24" spans="1:9" x14ac:dyDescent="0.2">
      <c r="A24" s="221" t="s">
        <v>148</v>
      </c>
      <c r="B24" s="221"/>
      <c r="C24" s="221"/>
      <c r="D24" s="221"/>
      <c r="E24" s="221"/>
      <c r="F24" s="221"/>
      <c r="G24" s="6">
        <v>16</v>
      </c>
      <c r="H24" s="25">
        <v>0</v>
      </c>
      <c r="I24" s="25">
        <v>0</v>
      </c>
    </row>
    <row r="25" spans="1:9" x14ac:dyDescent="0.2">
      <c r="A25" s="221" t="s">
        <v>113</v>
      </c>
      <c r="B25" s="221"/>
      <c r="C25" s="221"/>
      <c r="D25" s="221"/>
      <c r="E25" s="221"/>
      <c r="F25" s="221"/>
      <c r="G25" s="6">
        <v>17</v>
      </c>
      <c r="H25" s="25">
        <v>0</v>
      </c>
      <c r="I25" s="25">
        <v>0</v>
      </c>
    </row>
    <row r="26" spans="1:9" x14ac:dyDescent="0.2">
      <c r="A26" s="221" t="s">
        <v>114</v>
      </c>
      <c r="B26" s="221"/>
      <c r="C26" s="221"/>
      <c r="D26" s="221"/>
      <c r="E26" s="221"/>
      <c r="F26" s="221"/>
      <c r="G26" s="6">
        <v>18</v>
      </c>
      <c r="H26" s="25">
        <v>138622</v>
      </c>
      <c r="I26" s="25">
        <v>24845</v>
      </c>
    </row>
    <row r="27" spans="1:9" x14ac:dyDescent="0.2">
      <c r="A27" s="221" t="s">
        <v>115</v>
      </c>
      <c r="B27" s="221"/>
      <c r="C27" s="221"/>
      <c r="D27" s="221"/>
      <c r="E27" s="221"/>
      <c r="F27" s="221"/>
      <c r="G27" s="6">
        <v>19</v>
      </c>
      <c r="H27" s="25">
        <v>482926</v>
      </c>
      <c r="I27" s="25">
        <v>385629</v>
      </c>
    </row>
    <row r="28" spans="1:9" ht="25.9" customHeight="1" x14ac:dyDescent="0.2">
      <c r="A28" s="225" t="s">
        <v>116</v>
      </c>
      <c r="B28" s="226"/>
      <c r="C28" s="226"/>
      <c r="D28" s="226"/>
      <c r="E28" s="226"/>
      <c r="F28" s="226"/>
      <c r="G28" s="4">
        <v>20</v>
      </c>
      <c r="H28" s="23">
        <f>H23+H24+H25+H26+H27</f>
        <v>621548</v>
      </c>
      <c r="I28" s="23">
        <f>I23+I24+I25+I26+I27</f>
        <v>410474</v>
      </c>
    </row>
    <row r="29" spans="1:9" x14ac:dyDescent="0.2">
      <c r="A29" s="221" t="s">
        <v>117</v>
      </c>
      <c r="B29" s="221"/>
      <c r="C29" s="221"/>
      <c r="D29" s="221"/>
      <c r="E29" s="221"/>
      <c r="F29" s="221"/>
      <c r="G29" s="6">
        <v>21</v>
      </c>
      <c r="H29" s="25">
        <v>41559</v>
      </c>
      <c r="I29" s="25">
        <v>86767</v>
      </c>
    </row>
    <row r="30" spans="1:9" x14ac:dyDescent="0.2">
      <c r="A30" s="221" t="s">
        <v>118</v>
      </c>
      <c r="B30" s="221"/>
      <c r="C30" s="221"/>
      <c r="D30" s="221"/>
      <c r="E30" s="221"/>
      <c r="F30" s="221"/>
      <c r="G30" s="6">
        <v>22</v>
      </c>
      <c r="H30" s="25">
        <v>28164</v>
      </c>
      <c r="I30" s="25">
        <v>3178</v>
      </c>
    </row>
    <row r="31" spans="1:9" x14ac:dyDescent="0.2">
      <c r="A31" s="221" t="s">
        <v>119</v>
      </c>
      <c r="B31" s="221"/>
      <c r="C31" s="221"/>
      <c r="D31" s="221"/>
      <c r="E31" s="221"/>
      <c r="F31" s="221"/>
      <c r="G31" s="6">
        <v>23</v>
      </c>
      <c r="H31" s="25">
        <v>1101744</v>
      </c>
      <c r="I31" s="25">
        <v>361300</v>
      </c>
    </row>
    <row r="32" spans="1:9" ht="30.6" customHeight="1" x14ac:dyDescent="0.2">
      <c r="A32" s="225" t="s">
        <v>120</v>
      </c>
      <c r="B32" s="226"/>
      <c r="C32" s="226"/>
      <c r="D32" s="226"/>
      <c r="E32" s="226"/>
      <c r="F32" s="226"/>
      <c r="G32" s="4">
        <v>24</v>
      </c>
      <c r="H32" s="23">
        <f>H29+H30+H31</f>
        <v>1171467</v>
      </c>
      <c r="I32" s="23">
        <f>I29+I30+I31</f>
        <v>451245</v>
      </c>
    </row>
    <row r="33" spans="1:9" x14ac:dyDescent="0.2">
      <c r="A33" s="227" t="s">
        <v>100</v>
      </c>
      <c r="B33" s="227"/>
      <c r="C33" s="227"/>
      <c r="D33" s="227"/>
      <c r="E33" s="227"/>
      <c r="F33" s="227"/>
      <c r="G33" s="240"/>
      <c r="H33" s="240"/>
      <c r="I33" s="240"/>
    </row>
    <row r="34" spans="1:9" ht="29.25" customHeight="1" x14ac:dyDescent="0.2">
      <c r="A34" s="221" t="s">
        <v>121</v>
      </c>
      <c r="B34" s="221"/>
      <c r="C34" s="221"/>
      <c r="D34" s="221"/>
      <c r="E34" s="221"/>
      <c r="F34" s="221"/>
      <c r="G34" s="6">
        <v>25</v>
      </c>
      <c r="H34" s="25">
        <v>0</v>
      </c>
      <c r="I34" s="25">
        <v>0</v>
      </c>
    </row>
    <row r="35" spans="1:9" ht="27.75" customHeight="1" x14ac:dyDescent="0.2">
      <c r="A35" s="221" t="s">
        <v>122</v>
      </c>
      <c r="B35" s="221"/>
      <c r="C35" s="221"/>
      <c r="D35" s="221"/>
      <c r="E35" s="221"/>
      <c r="F35" s="221"/>
      <c r="G35" s="6">
        <v>26</v>
      </c>
      <c r="H35" s="25">
        <v>0</v>
      </c>
      <c r="I35" s="25">
        <v>0</v>
      </c>
    </row>
    <row r="36" spans="1:9" ht="13.5" customHeight="1" x14ac:dyDescent="0.2">
      <c r="A36" s="221" t="s">
        <v>123</v>
      </c>
      <c r="B36" s="221"/>
      <c r="C36" s="221"/>
      <c r="D36" s="221"/>
      <c r="E36" s="221"/>
      <c r="F36" s="221"/>
      <c r="G36" s="6">
        <v>27</v>
      </c>
      <c r="H36" s="25">
        <v>0</v>
      </c>
      <c r="I36" s="25">
        <v>0</v>
      </c>
    </row>
    <row r="37" spans="1:9" ht="27.6" customHeight="1" x14ac:dyDescent="0.2">
      <c r="A37" s="225" t="s">
        <v>124</v>
      </c>
      <c r="B37" s="226"/>
      <c r="C37" s="226"/>
      <c r="D37" s="226"/>
      <c r="E37" s="226"/>
      <c r="F37" s="226"/>
      <c r="G37" s="4">
        <v>28</v>
      </c>
      <c r="H37" s="23">
        <f>H34+H35+H36</f>
        <v>0</v>
      </c>
      <c r="I37" s="23">
        <f>I34+I35+I36</f>
        <v>0</v>
      </c>
    </row>
    <row r="38" spans="1:9" ht="14.45" customHeight="1" x14ac:dyDescent="0.2">
      <c r="A38" s="221" t="s">
        <v>125</v>
      </c>
      <c r="B38" s="221"/>
      <c r="C38" s="221"/>
      <c r="D38" s="221"/>
      <c r="E38" s="221"/>
      <c r="F38" s="221"/>
      <c r="G38" s="6">
        <v>29</v>
      </c>
      <c r="H38" s="25">
        <v>0</v>
      </c>
      <c r="I38" s="25">
        <v>0</v>
      </c>
    </row>
    <row r="39" spans="1:9" ht="14.45" customHeight="1" x14ac:dyDescent="0.2">
      <c r="A39" s="221" t="s">
        <v>126</v>
      </c>
      <c r="B39" s="221"/>
      <c r="C39" s="221"/>
      <c r="D39" s="221"/>
      <c r="E39" s="221"/>
      <c r="F39" s="221"/>
      <c r="G39" s="6">
        <v>30</v>
      </c>
      <c r="H39" s="25">
        <v>0</v>
      </c>
      <c r="I39" s="25">
        <v>0</v>
      </c>
    </row>
    <row r="40" spans="1:9" ht="14.45" customHeight="1" x14ac:dyDescent="0.2">
      <c r="A40" s="221" t="s">
        <v>127</v>
      </c>
      <c r="B40" s="221"/>
      <c r="C40" s="221"/>
      <c r="D40" s="221"/>
      <c r="E40" s="221"/>
      <c r="F40" s="221"/>
      <c r="G40" s="6">
        <v>31</v>
      </c>
      <c r="H40" s="25">
        <v>0</v>
      </c>
      <c r="I40" s="25">
        <v>0</v>
      </c>
    </row>
    <row r="41" spans="1:9" ht="14.45" customHeight="1" x14ac:dyDescent="0.2">
      <c r="A41" s="221" t="s">
        <v>128</v>
      </c>
      <c r="B41" s="221"/>
      <c r="C41" s="221"/>
      <c r="D41" s="221"/>
      <c r="E41" s="221"/>
      <c r="F41" s="221"/>
      <c r="G41" s="6">
        <v>32</v>
      </c>
      <c r="H41" s="25">
        <v>0</v>
      </c>
      <c r="I41" s="25">
        <v>0</v>
      </c>
    </row>
    <row r="42" spans="1:9" ht="14.45" customHeight="1" x14ac:dyDescent="0.2">
      <c r="A42" s="221" t="s">
        <v>129</v>
      </c>
      <c r="B42" s="221"/>
      <c r="C42" s="221"/>
      <c r="D42" s="221"/>
      <c r="E42" s="221"/>
      <c r="F42" s="221"/>
      <c r="G42" s="6">
        <v>33</v>
      </c>
      <c r="H42" s="25">
        <v>93057</v>
      </c>
      <c r="I42" s="25">
        <v>102650</v>
      </c>
    </row>
    <row r="43" spans="1:9" ht="25.5" customHeight="1" x14ac:dyDescent="0.2">
      <c r="A43" s="225" t="s">
        <v>130</v>
      </c>
      <c r="B43" s="226"/>
      <c r="C43" s="226"/>
      <c r="D43" s="226"/>
      <c r="E43" s="226"/>
      <c r="F43" s="226"/>
      <c r="G43" s="4">
        <v>34</v>
      </c>
      <c r="H43" s="23">
        <f>H38+H39+H40+H41+H42</f>
        <v>93057</v>
      </c>
      <c r="I43" s="23">
        <f>I38+I39+I40+I41+I42</f>
        <v>102650</v>
      </c>
    </row>
    <row r="44" spans="1:9" x14ac:dyDescent="0.2">
      <c r="A44" s="227" t="s">
        <v>131</v>
      </c>
      <c r="B44" s="221"/>
      <c r="C44" s="221"/>
      <c r="D44" s="221"/>
      <c r="E44" s="221"/>
      <c r="F44" s="221"/>
      <c r="G44" s="5">
        <v>35</v>
      </c>
      <c r="H44" s="24">
        <v>667895</v>
      </c>
      <c r="I44" s="24">
        <v>114249</v>
      </c>
    </row>
    <row r="45" spans="1:9" x14ac:dyDescent="0.2">
      <c r="A45" s="227" t="s">
        <v>132</v>
      </c>
      <c r="B45" s="221"/>
      <c r="C45" s="221"/>
      <c r="D45" s="221"/>
      <c r="E45" s="221"/>
      <c r="F45" s="221"/>
      <c r="G45" s="5">
        <v>36</v>
      </c>
      <c r="H45" s="24">
        <v>0</v>
      </c>
      <c r="I45" s="24">
        <v>0</v>
      </c>
    </row>
    <row r="46" spans="1:9" x14ac:dyDescent="0.2">
      <c r="A46" s="227" t="s">
        <v>133</v>
      </c>
      <c r="B46" s="221"/>
      <c r="C46" s="221"/>
      <c r="D46" s="221"/>
      <c r="E46" s="221"/>
      <c r="F46" s="221"/>
      <c r="G46" s="5">
        <v>37</v>
      </c>
      <c r="H46" s="24">
        <v>553646</v>
      </c>
      <c r="I46" s="24">
        <v>17362</v>
      </c>
    </row>
    <row r="47" spans="1:9" ht="20.45" customHeight="1" x14ac:dyDescent="0.2">
      <c r="A47" s="225" t="s">
        <v>134</v>
      </c>
      <c r="B47" s="226"/>
      <c r="C47" s="226"/>
      <c r="D47" s="226"/>
      <c r="E47" s="226"/>
      <c r="F47" s="226"/>
      <c r="G47" s="4">
        <v>38</v>
      </c>
      <c r="H47" s="23">
        <f>H44+H45-H46</f>
        <v>114249</v>
      </c>
      <c r="I47" s="23">
        <f>I44+I45-I46</f>
        <v>96887</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252" t="s">
        <v>10</v>
      </c>
      <c r="B1" s="257"/>
      <c r="C1" s="257"/>
      <c r="D1" s="257"/>
      <c r="E1" s="257"/>
      <c r="F1" s="257"/>
      <c r="G1" s="257"/>
      <c r="H1" s="257"/>
      <c r="I1" s="257"/>
    </row>
    <row r="2" spans="1:9" ht="12.75" customHeight="1" x14ac:dyDescent="0.2">
      <c r="A2" s="255" t="s">
        <v>204</v>
      </c>
      <c r="B2" s="237"/>
      <c r="C2" s="237"/>
      <c r="D2" s="237"/>
      <c r="E2" s="237"/>
      <c r="F2" s="237"/>
      <c r="G2" s="237"/>
      <c r="H2" s="237"/>
      <c r="I2" s="237"/>
    </row>
    <row r="3" spans="1:9" x14ac:dyDescent="0.2">
      <c r="A3" s="259" t="s">
        <v>225</v>
      </c>
      <c r="B3" s="263"/>
      <c r="C3" s="263"/>
      <c r="D3" s="263"/>
      <c r="E3" s="263"/>
      <c r="F3" s="263"/>
      <c r="G3" s="263"/>
      <c r="H3" s="263"/>
      <c r="I3" s="263"/>
    </row>
    <row r="4" spans="1:9" x14ac:dyDescent="0.2">
      <c r="A4" s="258" t="s">
        <v>286</v>
      </c>
      <c r="B4" s="223"/>
      <c r="C4" s="223"/>
      <c r="D4" s="223"/>
      <c r="E4" s="223"/>
      <c r="F4" s="223"/>
      <c r="G4" s="223"/>
      <c r="H4" s="223"/>
      <c r="I4" s="224"/>
    </row>
    <row r="5" spans="1:9" ht="57" thickBot="1" x14ac:dyDescent="0.25">
      <c r="A5" s="248" t="s">
        <v>2</v>
      </c>
      <c r="B5" s="229"/>
      <c r="C5" s="229"/>
      <c r="D5" s="229"/>
      <c r="E5" s="229"/>
      <c r="F5" s="229"/>
      <c r="G5" s="11" t="s">
        <v>6</v>
      </c>
      <c r="H5" s="31" t="s">
        <v>179</v>
      </c>
      <c r="I5" s="31" t="s">
        <v>180</v>
      </c>
    </row>
    <row r="6" spans="1:9" x14ac:dyDescent="0.2">
      <c r="A6" s="256">
        <v>1</v>
      </c>
      <c r="B6" s="229"/>
      <c r="C6" s="229"/>
      <c r="D6" s="229"/>
      <c r="E6" s="229"/>
      <c r="F6" s="229"/>
      <c r="G6" s="9">
        <v>2</v>
      </c>
      <c r="H6" s="29" t="s">
        <v>8</v>
      </c>
      <c r="I6" s="29" t="s">
        <v>9</v>
      </c>
    </row>
    <row r="7" spans="1:9" x14ac:dyDescent="0.2">
      <c r="A7" s="227" t="s">
        <v>98</v>
      </c>
      <c r="B7" s="227"/>
      <c r="C7" s="227"/>
      <c r="D7" s="227"/>
      <c r="E7" s="227"/>
      <c r="F7" s="227"/>
      <c r="G7" s="264"/>
      <c r="H7" s="264"/>
      <c r="I7" s="264"/>
    </row>
    <row r="8" spans="1:9" x14ac:dyDescent="0.2">
      <c r="A8" s="221" t="s">
        <v>135</v>
      </c>
      <c r="B8" s="261"/>
      <c r="C8" s="261"/>
      <c r="D8" s="261"/>
      <c r="E8" s="261"/>
      <c r="F8" s="261"/>
      <c r="G8" s="6">
        <v>1</v>
      </c>
      <c r="H8" s="25">
        <v>0</v>
      </c>
      <c r="I8" s="25">
        <v>0</v>
      </c>
    </row>
    <row r="9" spans="1:9" x14ac:dyDescent="0.2">
      <c r="A9" s="221" t="s">
        <v>136</v>
      </c>
      <c r="B9" s="261"/>
      <c r="C9" s="261"/>
      <c r="D9" s="261"/>
      <c r="E9" s="261"/>
      <c r="F9" s="261"/>
      <c r="G9" s="6">
        <v>2</v>
      </c>
      <c r="H9" s="25">
        <v>0</v>
      </c>
      <c r="I9" s="25">
        <v>0</v>
      </c>
    </row>
    <row r="10" spans="1:9" x14ac:dyDescent="0.2">
      <c r="A10" s="221" t="s">
        <v>137</v>
      </c>
      <c r="B10" s="261"/>
      <c r="C10" s="261"/>
      <c r="D10" s="261"/>
      <c r="E10" s="261"/>
      <c r="F10" s="261"/>
      <c r="G10" s="6">
        <v>3</v>
      </c>
      <c r="H10" s="25">
        <v>0</v>
      </c>
      <c r="I10" s="25">
        <v>0</v>
      </c>
    </row>
    <row r="11" spans="1:9" x14ac:dyDescent="0.2">
      <c r="A11" s="221" t="s">
        <v>138</v>
      </c>
      <c r="B11" s="261"/>
      <c r="C11" s="261"/>
      <c r="D11" s="261"/>
      <c r="E11" s="261"/>
      <c r="F11" s="261"/>
      <c r="G11" s="6">
        <v>4</v>
      </c>
      <c r="H11" s="25">
        <v>0</v>
      </c>
      <c r="I11" s="25">
        <v>0</v>
      </c>
    </row>
    <row r="12" spans="1:9" ht="19.899999999999999" customHeight="1" x14ac:dyDescent="0.2">
      <c r="A12" s="225" t="s">
        <v>139</v>
      </c>
      <c r="B12" s="262"/>
      <c r="C12" s="262"/>
      <c r="D12" s="262"/>
      <c r="E12" s="262"/>
      <c r="F12" s="262"/>
      <c r="G12" s="4">
        <v>5</v>
      </c>
      <c r="H12" s="23">
        <f>SUM(H8:H11)</f>
        <v>0</v>
      </c>
      <c r="I12" s="23">
        <f>SUM(I8:I11)</f>
        <v>0</v>
      </c>
    </row>
    <row r="13" spans="1:9" x14ac:dyDescent="0.2">
      <c r="A13" s="221" t="s">
        <v>140</v>
      </c>
      <c r="B13" s="261"/>
      <c r="C13" s="261"/>
      <c r="D13" s="261"/>
      <c r="E13" s="261"/>
      <c r="F13" s="261"/>
      <c r="G13" s="6">
        <v>6</v>
      </c>
      <c r="H13" s="25">
        <v>0</v>
      </c>
      <c r="I13" s="25">
        <v>0</v>
      </c>
    </row>
    <row r="14" spans="1:9" x14ac:dyDescent="0.2">
      <c r="A14" s="221" t="s">
        <v>141</v>
      </c>
      <c r="B14" s="261"/>
      <c r="C14" s="261"/>
      <c r="D14" s="261"/>
      <c r="E14" s="261"/>
      <c r="F14" s="261"/>
      <c r="G14" s="6">
        <v>7</v>
      </c>
      <c r="H14" s="25">
        <v>0</v>
      </c>
      <c r="I14" s="25">
        <v>0</v>
      </c>
    </row>
    <row r="15" spans="1:9" x14ac:dyDescent="0.2">
      <c r="A15" s="221" t="s">
        <v>142</v>
      </c>
      <c r="B15" s="261"/>
      <c r="C15" s="261"/>
      <c r="D15" s="261"/>
      <c r="E15" s="261"/>
      <c r="F15" s="261"/>
      <c r="G15" s="6">
        <v>8</v>
      </c>
      <c r="H15" s="25">
        <v>0</v>
      </c>
      <c r="I15" s="25">
        <v>0</v>
      </c>
    </row>
    <row r="16" spans="1:9" x14ac:dyDescent="0.2">
      <c r="A16" s="221" t="s">
        <v>143</v>
      </c>
      <c r="B16" s="261"/>
      <c r="C16" s="261"/>
      <c r="D16" s="261"/>
      <c r="E16" s="261"/>
      <c r="F16" s="261"/>
      <c r="G16" s="6">
        <v>9</v>
      </c>
      <c r="H16" s="25">
        <v>0</v>
      </c>
      <c r="I16" s="25">
        <v>0</v>
      </c>
    </row>
    <row r="17" spans="1:9" x14ac:dyDescent="0.2">
      <c r="A17" s="221" t="s">
        <v>144</v>
      </c>
      <c r="B17" s="261"/>
      <c r="C17" s="261"/>
      <c r="D17" s="261"/>
      <c r="E17" s="261"/>
      <c r="F17" s="261"/>
      <c r="G17" s="6">
        <v>10</v>
      </c>
      <c r="H17" s="25">
        <v>0</v>
      </c>
      <c r="I17" s="25">
        <v>0</v>
      </c>
    </row>
    <row r="18" spans="1:9" x14ac:dyDescent="0.2">
      <c r="A18" s="221" t="s">
        <v>145</v>
      </c>
      <c r="B18" s="261"/>
      <c r="C18" s="261"/>
      <c r="D18" s="261"/>
      <c r="E18" s="261"/>
      <c r="F18" s="261"/>
      <c r="G18" s="6">
        <v>11</v>
      </c>
      <c r="H18" s="25">
        <v>0</v>
      </c>
      <c r="I18" s="25">
        <v>0</v>
      </c>
    </row>
    <row r="19" spans="1:9" x14ac:dyDescent="0.2">
      <c r="A19" s="225" t="s">
        <v>146</v>
      </c>
      <c r="B19" s="262"/>
      <c r="C19" s="262"/>
      <c r="D19" s="262"/>
      <c r="E19" s="262"/>
      <c r="F19" s="262"/>
      <c r="G19" s="4">
        <v>12</v>
      </c>
      <c r="H19" s="23">
        <f>SUM(H13:H18)</f>
        <v>0</v>
      </c>
      <c r="I19" s="23">
        <f>SUM(I13:I18)</f>
        <v>0</v>
      </c>
    </row>
    <row r="20" spans="1:9" x14ac:dyDescent="0.2">
      <c r="A20" s="227" t="s">
        <v>99</v>
      </c>
      <c r="B20" s="227"/>
      <c r="C20" s="227"/>
      <c r="D20" s="227"/>
      <c r="E20" s="227"/>
      <c r="F20" s="227"/>
      <c r="G20" s="264"/>
      <c r="H20" s="264"/>
      <c r="I20" s="264"/>
    </row>
    <row r="21" spans="1:9" x14ac:dyDescent="0.2">
      <c r="A21" s="221" t="s">
        <v>147</v>
      </c>
      <c r="B21" s="261"/>
      <c r="C21" s="261"/>
      <c r="D21" s="261"/>
      <c r="E21" s="261"/>
      <c r="F21" s="261"/>
      <c r="G21" s="6">
        <v>13</v>
      </c>
      <c r="H21" s="25">
        <v>0</v>
      </c>
      <c r="I21" s="25">
        <v>0</v>
      </c>
    </row>
    <row r="22" spans="1:9" x14ac:dyDescent="0.2">
      <c r="A22" s="221" t="s">
        <v>148</v>
      </c>
      <c r="B22" s="261"/>
      <c r="C22" s="261"/>
      <c r="D22" s="261"/>
      <c r="E22" s="261"/>
      <c r="F22" s="261"/>
      <c r="G22" s="6">
        <v>14</v>
      </c>
      <c r="H22" s="25">
        <v>0</v>
      </c>
      <c r="I22" s="25">
        <v>0</v>
      </c>
    </row>
    <row r="23" spans="1:9" x14ac:dyDescent="0.2">
      <c r="A23" s="221" t="s">
        <v>113</v>
      </c>
      <c r="B23" s="261"/>
      <c r="C23" s="261"/>
      <c r="D23" s="261"/>
      <c r="E23" s="261"/>
      <c r="F23" s="261"/>
      <c r="G23" s="6">
        <v>15</v>
      </c>
      <c r="H23" s="25">
        <v>0</v>
      </c>
      <c r="I23" s="25">
        <v>0</v>
      </c>
    </row>
    <row r="24" spans="1:9" x14ac:dyDescent="0.2">
      <c r="A24" s="221" t="s">
        <v>114</v>
      </c>
      <c r="B24" s="261"/>
      <c r="C24" s="261"/>
      <c r="D24" s="261"/>
      <c r="E24" s="261"/>
      <c r="F24" s="261"/>
      <c r="G24" s="6">
        <v>16</v>
      </c>
      <c r="H24" s="25">
        <v>0</v>
      </c>
      <c r="I24" s="25">
        <v>0</v>
      </c>
    </row>
    <row r="25" spans="1:9" x14ac:dyDescent="0.2">
      <c r="A25" s="226" t="s">
        <v>149</v>
      </c>
      <c r="B25" s="262"/>
      <c r="C25" s="262"/>
      <c r="D25" s="262"/>
      <c r="E25" s="262"/>
      <c r="F25" s="262"/>
      <c r="G25" s="7">
        <v>17</v>
      </c>
      <c r="H25" s="26">
        <f>H26+H27</f>
        <v>0</v>
      </c>
      <c r="I25" s="26">
        <f>I26+I27</f>
        <v>0</v>
      </c>
    </row>
    <row r="26" spans="1:9" x14ac:dyDescent="0.2">
      <c r="A26" s="221" t="s">
        <v>150</v>
      </c>
      <c r="B26" s="261"/>
      <c r="C26" s="261"/>
      <c r="D26" s="261"/>
      <c r="E26" s="261"/>
      <c r="F26" s="261"/>
      <c r="G26" s="6">
        <v>18</v>
      </c>
      <c r="H26" s="25">
        <v>0</v>
      </c>
      <c r="I26" s="25">
        <v>0</v>
      </c>
    </row>
    <row r="27" spans="1:9" x14ac:dyDescent="0.2">
      <c r="A27" s="221" t="s">
        <v>151</v>
      </c>
      <c r="B27" s="261"/>
      <c r="C27" s="261"/>
      <c r="D27" s="261"/>
      <c r="E27" s="261"/>
      <c r="F27" s="261"/>
      <c r="G27" s="6">
        <v>19</v>
      </c>
      <c r="H27" s="25">
        <v>0</v>
      </c>
      <c r="I27" s="25">
        <v>0</v>
      </c>
    </row>
    <row r="28" spans="1:9" ht="27.6" customHeight="1" x14ac:dyDescent="0.2">
      <c r="A28" s="225" t="s">
        <v>152</v>
      </c>
      <c r="B28" s="262"/>
      <c r="C28" s="262"/>
      <c r="D28" s="262"/>
      <c r="E28" s="262"/>
      <c r="F28" s="262"/>
      <c r="G28" s="4">
        <v>20</v>
      </c>
      <c r="H28" s="23">
        <f>SUM(H21:H25)</f>
        <v>0</v>
      </c>
      <c r="I28" s="23">
        <f>SUM(I21:I25)</f>
        <v>0</v>
      </c>
    </row>
    <row r="29" spans="1:9" x14ac:dyDescent="0.2">
      <c r="A29" s="221" t="s">
        <v>117</v>
      </c>
      <c r="B29" s="261"/>
      <c r="C29" s="261"/>
      <c r="D29" s="261"/>
      <c r="E29" s="261"/>
      <c r="F29" s="261"/>
      <c r="G29" s="6">
        <v>21</v>
      </c>
      <c r="H29" s="25">
        <v>0</v>
      </c>
      <c r="I29" s="25">
        <v>0</v>
      </c>
    </row>
    <row r="30" spans="1:9" x14ac:dyDescent="0.2">
      <c r="A30" s="221" t="s">
        <v>118</v>
      </c>
      <c r="B30" s="261"/>
      <c r="C30" s="261"/>
      <c r="D30" s="261"/>
      <c r="E30" s="261"/>
      <c r="F30" s="261"/>
      <c r="G30" s="6">
        <v>22</v>
      </c>
      <c r="H30" s="25">
        <v>0</v>
      </c>
      <c r="I30" s="25">
        <v>0</v>
      </c>
    </row>
    <row r="31" spans="1:9" x14ac:dyDescent="0.2">
      <c r="A31" s="226" t="s">
        <v>153</v>
      </c>
      <c r="B31" s="262"/>
      <c r="C31" s="262"/>
      <c r="D31" s="262"/>
      <c r="E31" s="262"/>
      <c r="F31" s="262"/>
      <c r="G31" s="7">
        <v>23</v>
      </c>
      <c r="H31" s="26">
        <f>H32+H33</f>
        <v>0</v>
      </c>
      <c r="I31" s="26">
        <f>I32+I33</f>
        <v>0</v>
      </c>
    </row>
    <row r="32" spans="1:9" x14ac:dyDescent="0.2">
      <c r="A32" s="221" t="s">
        <v>154</v>
      </c>
      <c r="B32" s="261"/>
      <c r="C32" s="261"/>
      <c r="D32" s="261"/>
      <c r="E32" s="261"/>
      <c r="F32" s="261"/>
      <c r="G32" s="6">
        <v>24</v>
      </c>
      <c r="H32" s="25">
        <v>0</v>
      </c>
      <c r="I32" s="25">
        <v>0</v>
      </c>
    </row>
    <row r="33" spans="1:9" x14ac:dyDescent="0.2">
      <c r="A33" s="221" t="s">
        <v>155</v>
      </c>
      <c r="B33" s="261"/>
      <c r="C33" s="261"/>
      <c r="D33" s="261"/>
      <c r="E33" s="261"/>
      <c r="F33" s="261"/>
      <c r="G33" s="6">
        <v>25</v>
      </c>
      <c r="H33" s="25">
        <v>0</v>
      </c>
      <c r="I33" s="25">
        <v>0</v>
      </c>
    </row>
    <row r="34" spans="1:9" ht="26.45" customHeight="1" x14ac:dyDescent="0.2">
      <c r="A34" s="225" t="s">
        <v>120</v>
      </c>
      <c r="B34" s="262"/>
      <c r="C34" s="262"/>
      <c r="D34" s="262"/>
      <c r="E34" s="262"/>
      <c r="F34" s="262"/>
      <c r="G34" s="4">
        <v>26</v>
      </c>
      <c r="H34" s="23">
        <f>H29+H30+H31</f>
        <v>0</v>
      </c>
      <c r="I34" s="23">
        <f>I29+I30+I31</f>
        <v>0</v>
      </c>
    </row>
    <row r="35" spans="1:9" x14ac:dyDescent="0.2">
      <c r="A35" s="227" t="s">
        <v>100</v>
      </c>
      <c r="B35" s="227"/>
      <c r="C35" s="227"/>
      <c r="D35" s="227"/>
      <c r="E35" s="227"/>
      <c r="F35" s="227"/>
      <c r="G35" s="264"/>
      <c r="H35" s="264"/>
      <c r="I35" s="264"/>
    </row>
    <row r="36" spans="1:9" x14ac:dyDescent="0.2">
      <c r="A36" s="221" t="s">
        <v>121</v>
      </c>
      <c r="B36" s="261"/>
      <c r="C36" s="261"/>
      <c r="D36" s="261"/>
      <c r="E36" s="261"/>
      <c r="F36" s="261"/>
      <c r="G36" s="6">
        <v>27</v>
      </c>
      <c r="H36" s="96">
        <v>0</v>
      </c>
      <c r="I36" s="96">
        <v>0</v>
      </c>
    </row>
    <row r="37" spans="1:9" x14ac:dyDescent="0.2">
      <c r="A37" s="221" t="s">
        <v>122</v>
      </c>
      <c r="B37" s="261"/>
      <c r="C37" s="261"/>
      <c r="D37" s="261"/>
      <c r="E37" s="261"/>
      <c r="F37" s="261"/>
      <c r="G37" s="6">
        <v>28</v>
      </c>
      <c r="H37" s="96">
        <v>0</v>
      </c>
      <c r="I37" s="96">
        <v>0</v>
      </c>
    </row>
    <row r="38" spans="1:9" x14ac:dyDescent="0.2">
      <c r="A38" s="221" t="s">
        <v>123</v>
      </c>
      <c r="B38" s="261"/>
      <c r="C38" s="261"/>
      <c r="D38" s="261"/>
      <c r="E38" s="261"/>
      <c r="F38" s="261"/>
      <c r="G38" s="6">
        <v>29</v>
      </c>
      <c r="H38" s="96">
        <v>0</v>
      </c>
      <c r="I38" s="96">
        <v>0</v>
      </c>
    </row>
    <row r="39" spans="1:9" ht="27" customHeight="1" x14ac:dyDescent="0.2">
      <c r="A39" s="225" t="s">
        <v>156</v>
      </c>
      <c r="B39" s="262"/>
      <c r="C39" s="262"/>
      <c r="D39" s="262"/>
      <c r="E39" s="262"/>
      <c r="F39" s="262"/>
      <c r="G39" s="4">
        <v>30</v>
      </c>
      <c r="H39" s="97">
        <f>H36+H37+H38</f>
        <v>0</v>
      </c>
      <c r="I39" s="97">
        <f>I36+I37+I38</f>
        <v>0</v>
      </c>
    </row>
    <row r="40" spans="1:9" x14ac:dyDescent="0.2">
      <c r="A40" s="221" t="s">
        <v>125</v>
      </c>
      <c r="B40" s="261"/>
      <c r="C40" s="261"/>
      <c r="D40" s="261"/>
      <c r="E40" s="261"/>
      <c r="F40" s="261"/>
      <c r="G40" s="6">
        <v>31</v>
      </c>
      <c r="H40" s="96">
        <v>0</v>
      </c>
      <c r="I40" s="96">
        <v>0</v>
      </c>
    </row>
    <row r="41" spans="1:9" x14ac:dyDescent="0.2">
      <c r="A41" s="221" t="s">
        <v>126</v>
      </c>
      <c r="B41" s="261"/>
      <c r="C41" s="261"/>
      <c r="D41" s="261"/>
      <c r="E41" s="261"/>
      <c r="F41" s="261"/>
      <c r="G41" s="6">
        <v>32</v>
      </c>
      <c r="H41" s="96">
        <v>0</v>
      </c>
      <c r="I41" s="96">
        <v>0</v>
      </c>
    </row>
    <row r="42" spans="1:9" x14ac:dyDescent="0.2">
      <c r="A42" s="221" t="s">
        <v>127</v>
      </c>
      <c r="B42" s="261"/>
      <c r="C42" s="261"/>
      <c r="D42" s="261"/>
      <c r="E42" s="261"/>
      <c r="F42" s="261"/>
      <c r="G42" s="6">
        <v>33</v>
      </c>
      <c r="H42" s="96">
        <v>0</v>
      </c>
      <c r="I42" s="96">
        <v>0</v>
      </c>
    </row>
    <row r="43" spans="1:9" x14ac:dyDescent="0.2">
      <c r="A43" s="221" t="s">
        <v>128</v>
      </c>
      <c r="B43" s="261"/>
      <c r="C43" s="261"/>
      <c r="D43" s="261"/>
      <c r="E43" s="261"/>
      <c r="F43" s="261"/>
      <c r="G43" s="6">
        <v>34</v>
      </c>
      <c r="H43" s="96">
        <v>0</v>
      </c>
      <c r="I43" s="96">
        <v>0</v>
      </c>
    </row>
    <row r="44" spans="1:9" x14ac:dyDescent="0.2">
      <c r="A44" s="221" t="s">
        <v>129</v>
      </c>
      <c r="B44" s="261"/>
      <c r="C44" s="261"/>
      <c r="D44" s="261"/>
      <c r="E44" s="261"/>
      <c r="F44" s="261"/>
      <c r="G44" s="6">
        <v>35</v>
      </c>
      <c r="H44" s="96">
        <v>0</v>
      </c>
      <c r="I44" s="96">
        <v>0</v>
      </c>
    </row>
    <row r="45" spans="1:9" ht="27.6" customHeight="1" x14ac:dyDescent="0.2">
      <c r="A45" s="225" t="s">
        <v>157</v>
      </c>
      <c r="B45" s="262"/>
      <c r="C45" s="262"/>
      <c r="D45" s="262"/>
      <c r="E45" s="262"/>
      <c r="F45" s="262"/>
      <c r="G45" s="4">
        <v>36</v>
      </c>
      <c r="H45" s="97">
        <f>H40+H41+H42+H43+H44</f>
        <v>0</v>
      </c>
      <c r="I45" s="97">
        <f>I40+I41+I42+I43+I44</f>
        <v>0</v>
      </c>
    </row>
    <row r="46" spans="1:9" x14ac:dyDescent="0.2">
      <c r="A46" s="227" t="s">
        <v>131</v>
      </c>
      <c r="B46" s="261"/>
      <c r="C46" s="261"/>
      <c r="D46" s="261"/>
      <c r="E46" s="261"/>
      <c r="F46" s="261"/>
      <c r="G46" s="5">
        <v>37</v>
      </c>
      <c r="H46" s="96">
        <v>0</v>
      </c>
      <c r="I46" s="96">
        <v>0</v>
      </c>
    </row>
    <row r="47" spans="1:9" x14ac:dyDescent="0.2">
      <c r="A47" s="227" t="s">
        <v>132</v>
      </c>
      <c r="B47" s="261"/>
      <c r="C47" s="261"/>
      <c r="D47" s="261"/>
      <c r="E47" s="261"/>
      <c r="F47" s="261"/>
      <c r="G47" s="5">
        <v>38</v>
      </c>
      <c r="H47" s="96">
        <v>0</v>
      </c>
      <c r="I47" s="96">
        <v>0</v>
      </c>
    </row>
    <row r="48" spans="1:9" x14ac:dyDescent="0.2">
      <c r="A48" s="227" t="s">
        <v>133</v>
      </c>
      <c r="B48" s="261"/>
      <c r="C48" s="261"/>
      <c r="D48" s="261"/>
      <c r="E48" s="261"/>
      <c r="F48" s="261"/>
      <c r="G48" s="5">
        <v>39</v>
      </c>
      <c r="H48" s="96">
        <v>0</v>
      </c>
      <c r="I48" s="96">
        <v>0</v>
      </c>
    </row>
    <row r="49" spans="1:9" ht="15.6" customHeight="1" x14ac:dyDescent="0.2">
      <c r="A49" s="225" t="s">
        <v>134</v>
      </c>
      <c r="B49" s="262"/>
      <c r="C49" s="262"/>
      <c r="D49" s="262"/>
      <c r="E49" s="262"/>
      <c r="F49" s="262"/>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4" zoomScale="90" zoomScaleNormal="100" zoomScaleSheetLayoutView="90" workbookViewId="0">
      <selection activeCell="S11" sqref="S11"/>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68" t="s">
        <v>11</v>
      </c>
      <c r="B1" s="268"/>
      <c r="C1" s="269"/>
      <c r="D1" s="269"/>
      <c r="E1" s="269"/>
      <c r="F1" s="269"/>
      <c r="G1" s="269"/>
      <c r="H1" s="269"/>
      <c r="I1" s="269"/>
      <c r="J1" s="269"/>
      <c r="K1" s="269"/>
      <c r="L1" s="269"/>
      <c r="M1" s="269"/>
      <c r="N1" s="12"/>
    </row>
    <row r="2" spans="1:25" ht="15.75" x14ac:dyDescent="0.2">
      <c r="A2" s="13"/>
      <c r="B2" s="13"/>
      <c r="C2" s="33"/>
      <c r="D2" s="270" t="s">
        <v>12</v>
      </c>
      <c r="E2" s="270"/>
      <c r="F2" s="41">
        <v>45292</v>
      </c>
      <c r="G2" s="34" t="s">
        <v>0</v>
      </c>
      <c r="H2" s="34"/>
      <c r="I2" s="34"/>
      <c r="J2" s="41">
        <v>45657</v>
      </c>
      <c r="K2" s="33"/>
      <c r="L2" s="33"/>
      <c r="M2" s="35" t="s">
        <v>225</v>
      </c>
      <c r="N2" s="12"/>
      <c r="Y2" s="10"/>
    </row>
    <row r="3" spans="1:25" ht="15.75" customHeight="1" x14ac:dyDescent="0.2">
      <c r="A3" s="265" t="s">
        <v>13</v>
      </c>
      <c r="B3" s="267" t="s">
        <v>172</v>
      </c>
      <c r="C3" s="266" t="s">
        <v>158</v>
      </c>
      <c r="D3" s="266"/>
      <c r="E3" s="266"/>
      <c r="F3" s="266"/>
      <c r="G3" s="266"/>
      <c r="H3" s="266"/>
      <c r="I3" s="266"/>
      <c r="J3" s="266"/>
      <c r="K3" s="266"/>
      <c r="L3" s="266" t="s">
        <v>159</v>
      </c>
      <c r="M3" s="271" t="s">
        <v>173</v>
      </c>
    </row>
    <row r="4" spans="1:25" ht="142.5" x14ac:dyDescent="0.2">
      <c r="A4" s="265"/>
      <c r="B4" s="249"/>
      <c r="C4" s="36" t="s">
        <v>160</v>
      </c>
      <c r="D4" s="36" t="s">
        <v>258</v>
      </c>
      <c r="E4" s="37" t="s">
        <v>259</v>
      </c>
      <c r="F4" s="37" t="s">
        <v>260</v>
      </c>
      <c r="G4" s="37" t="s">
        <v>261</v>
      </c>
      <c r="H4" s="37" t="s">
        <v>262</v>
      </c>
      <c r="I4" s="37" t="s">
        <v>263</v>
      </c>
      <c r="J4" s="37" t="s">
        <v>264</v>
      </c>
      <c r="K4" s="37" t="s">
        <v>265</v>
      </c>
      <c r="L4" s="266"/>
      <c r="M4" s="272"/>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3086622</v>
      </c>
      <c r="D6" s="39">
        <v>1843000</v>
      </c>
      <c r="E6" s="39">
        <v>333</v>
      </c>
      <c r="F6" s="39">
        <v>70196</v>
      </c>
      <c r="G6" s="39">
        <v>815878</v>
      </c>
      <c r="H6" s="39">
        <v>0</v>
      </c>
      <c r="I6" s="39">
        <v>0</v>
      </c>
      <c r="J6" s="39">
        <v>-3033</v>
      </c>
      <c r="K6" s="39">
        <v>16900</v>
      </c>
      <c r="L6" s="39">
        <v>0</v>
      </c>
      <c r="M6" s="40">
        <f>SUM(C6:L6)</f>
        <v>5829896</v>
      </c>
    </row>
    <row r="7" spans="1:25" ht="15" x14ac:dyDescent="0.2">
      <c r="A7" s="94" t="s">
        <v>161</v>
      </c>
      <c r="B7" s="17">
        <v>2</v>
      </c>
      <c r="C7" s="39">
        <v>-10306</v>
      </c>
      <c r="D7" s="39">
        <v>-3438</v>
      </c>
      <c r="E7" s="39">
        <v>-28</v>
      </c>
      <c r="F7" s="39">
        <v>-27</v>
      </c>
      <c r="G7" s="39">
        <v>0</v>
      </c>
      <c r="H7" s="39">
        <v>0</v>
      </c>
      <c r="I7" s="39">
        <v>0</v>
      </c>
      <c r="J7" s="39">
        <v>3026</v>
      </c>
      <c r="K7" s="39">
        <v>0</v>
      </c>
      <c r="L7" s="39">
        <v>0</v>
      </c>
      <c r="M7" s="40">
        <f t="shared" ref="M7:M31" si="0">SUM(C7:L7)</f>
        <v>-10773</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267</v>
      </c>
      <c r="B9" s="18">
        <v>4</v>
      </c>
      <c r="C9" s="40">
        <f>C6+C7+C8</f>
        <v>3076316</v>
      </c>
      <c r="D9" s="40">
        <f t="shared" ref="D9:L9" si="1">D6+D7+D8</f>
        <v>1839562</v>
      </c>
      <c r="E9" s="40">
        <f t="shared" si="1"/>
        <v>305</v>
      </c>
      <c r="F9" s="40">
        <f t="shared" si="1"/>
        <v>70169</v>
      </c>
      <c r="G9" s="40">
        <f t="shared" si="1"/>
        <v>815878</v>
      </c>
      <c r="H9" s="40">
        <f t="shared" si="1"/>
        <v>0</v>
      </c>
      <c r="I9" s="40">
        <f t="shared" si="1"/>
        <v>0</v>
      </c>
      <c r="J9" s="40">
        <f t="shared" si="1"/>
        <v>-7</v>
      </c>
      <c r="K9" s="40">
        <f t="shared" si="1"/>
        <v>16900</v>
      </c>
      <c r="L9" s="40">
        <f t="shared" si="1"/>
        <v>0</v>
      </c>
      <c r="M9" s="40">
        <f t="shared" si="0"/>
        <v>5819123</v>
      </c>
    </row>
    <row r="10" spans="1:25" ht="15" x14ac:dyDescent="0.2">
      <c r="A10" s="94" t="s">
        <v>163</v>
      </c>
      <c r="B10" s="17">
        <v>5</v>
      </c>
      <c r="C10" s="39">
        <v>0</v>
      </c>
      <c r="D10" s="39">
        <v>0</v>
      </c>
      <c r="E10" s="39">
        <v>0</v>
      </c>
      <c r="F10" s="39">
        <v>0</v>
      </c>
      <c r="G10" s="39">
        <v>0</v>
      </c>
      <c r="H10" s="39">
        <v>0</v>
      </c>
      <c r="I10" s="39">
        <v>0</v>
      </c>
      <c r="J10" s="39">
        <v>0</v>
      </c>
      <c r="K10" s="39">
        <v>136203</v>
      </c>
      <c r="L10" s="39">
        <v>0</v>
      </c>
      <c r="M10" s="40">
        <f t="shared" si="0"/>
        <v>136203</v>
      </c>
    </row>
    <row r="11" spans="1:25" ht="42.75" x14ac:dyDescent="0.2">
      <c r="A11" s="94" t="s">
        <v>164</v>
      </c>
      <c r="B11" s="17">
        <v>6</v>
      </c>
      <c r="C11" s="39">
        <v>0</v>
      </c>
      <c r="D11" s="39">
        <v>0</v>
      </c>
      <c r="E11" s="39">
        <v>0</v>
      </c>
      <c r="F11" s="39">
        <v>91872</v>
      </c>
      <c r="G11" s="39">
        <v>0</v>
      </c>
      <c r="H11" s="39">
        <v>0</v>
      </c>
      <c r="I11" s="39">
        <v>0</v>
      </c>
      <c r="J11" s="39">
        <v>0</v>
      </c>
      <c r="K11" s="39">
        <v>0</v>
      </c>
      <c r="L11" s="39">
        <v>0</v>
      </c>
      <c r="M11" s="40">
        <f t="shared" si="0"/>
        <v>91872</v>
      </c>
    </row>
    <row r="12" spans="1:25" ht="15" x14ac:dyDescent="0.2">
      <c r="A12" s="94" t="s">
        <v>165</v>
      </c>
      <c r="B12" s="17">
        <v>7</v>
      </c>
      <c r="C12" s="39">
        <v>0</v>
      </c>
      <c r="D12" s="39">
        <v>0</v>
      </c>
      <c r="E12" s="39">
        <v>0</v>
      </c>
      <c r="F12" s="39">
        <v>0</v>
      </c>
      <c r="G12" s="39">
        <v>0</v>
      </c>
      <c r="H12" s="39">
        <v>0</v>
      </c>
      <c r="I12" s="39">
        <v>0</v>
      </c>
      <c r="J12" s="39">
        <v>16900</v>
      </c>
      <c r="K12" s="39">
        <v>-16900</v>
      </c>
      <c r="L12" s="39">
        <v>0</v>
      </c>
      <c r="M12" s="40">
        <f t="shared" si="0"/>
        <v>0</v>
      </c>
    </row>
    <row r="13" spans="1:25" ht="45" x14ac:dyDescent="0.2">
      <c r="A13" s="95" t="s">
        <v>166</v>
      </c>
      <c r="B13" s="18">
        <v>8</v>
      </c>
      <c r="C13" s="40">
        <f>C10+C11+C12</f>
        <v>0</v>
      </c>
      <c r="D13" s="40">
        <f t="shared" ref="D13:L13" si="2">D10+D11+D12</f>
        <v>0</v>
      </c>
      <c r="E13" s="40">
        <f t="shared" si="2"/>
        <v>0</v>
      </c>
      <c r="F13" s="40">
        <f t="shared" si="2"/>
        <v>91872</v>
      </c>
      <c r="G13" s="40">
        <f t="shared" si="2"/>
        <v>0</v>
      </c>
      <c r="H13" s="40">
        <f t="shared" si="2"/>
        <v>0</v>
      </c>
      <c r="I13" s="40">
        <f t="shared" si="2"/>
        <v>0</v>
      </c>
      <c r="J13" s="40">
        <f t="shared" si="2"/>
        <v>16900</v>
      </c>
      <c r="K13" s="40">
        <f t="shared" si="2"/>
        <v>119303</v>
      </c>
      <c r="L13" s="40">
        <f t="shared" si="2"/>
        <v>0</v>
      </c>
      <c r="M13" s="40">
        <f t="shared" si="0"/>
        <v>228075</v>
      </c>
    </row>
    <row r="14" spans="1:25" ht="15" x14ac:dyDescent="0.2">
      <c r="A14" s="94" t="s">
        <v>167</v>
      </c>
      <c r="B14" s="17">
        <v>9</v>
      </c>
      <c r="C14" s="39">
        <v>-1</v>
      </c>
      <c r="D14" s="39">
        <v>1</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1270</v>
      </c>
      <c r="E16" s="39">
        <v>5182</v>
      </c>
      <c r="F16" s="39">
        <v>0</v>
      </c>
      <c r="G16" s="39">
        <v>0</v>
      </c>
      <c r="H16" s="39">
        <v>0</v>
      </c>
      <c r="I16" s="39">
        <v>0</v>
      </c>
      <c r="J16" s="39">
        <v>-8446</v>
      </c>
      <c r="K16" s="39">
        <v>0</v>
      </c>
      <c r="L16" s="39">
        <v>0</v>
      </c>
      <c r="M16" s="40">
        <f t="shared" si="0"/>
        <v>-1994</v>
      </c>
    </row>
    <row r="17" spans="1:13" ht="15" x14ac:dyDescent="0.2">
      <c r="A17" s="94" t="s">
        <v>170</v>
      </c>
      <c r="B17" s="19">
        <v>12</v>
      </c>
      <c r="C17" s="39">
        <v>0</v>
      </c>
      <c r="D17" s="39">
        <v>0</v>
      </c>
      <c r="E17" s="39">
        <v>-17256</v>
      </c>
      <c r="F17" s="39">
        <v>0</v>
      </c>
      <c r="G17" s="39">
        <v>0</v>
      </c>
      <c r="H17" s="39">
        <v>0</v>
      </c>
      <c r="I17" s="39">
        <v>0</v>
      </c>
      <c r="J17" s="39">
        <v>0</v>
      </c>
      <c r="K17" s="39">
        <v>0</v>
      </c>
      <c r="L17" s="39">
        <v>0</v>
      </c>
      <c r="M17" s="40">
        <f t="shared" si="0"/>
        <v>-17256</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8447</v>
      </c>
      <c r="K18" s="40">
        <f t="shared" si="3"/>
        <v>136203</v>
      </c>
      <c r="L18" s="40">
        <f t="shared" si="3"/>
        <v>0</v>
      </c>
      <c r="M18" s="40">
        <f t="shared" si="0"/>
        <v>6027948</v>
      </c>
    </row>
    <row r="19" spans="1:13" ht="15" x14ac:dyDescent="0.2">
      <c r="A19" s="93" t="s">
        <v>269</v>
      </c>
      <c r="B19" s="21">
        <v>14</v>
      </c>
      <c r="C19" s="39">
        <v>3076315</v>
      </c>
      <c r="D19" s="39">
        <v>1840833</v>
      </c>
      <c r="E19" s="39">
        <v>-11769</v>
      </c>
      <c r="F19" s="39">
        <v>162041</v>
      </c>
      <c r="G19" s="39">
        <v>815878</v>
      </c>
      <c r="H19" s="39">
        <v>0</v>
      </c>
      <c r="I19" s="39">
        <v>0</v>
      </c>
      <c r="J19" s="39">
        <v>8447</v>
      </c>
      <c r="K19" s="39">
        <v>136203</v>
      </c>
      <c r="L19" s="39">
        <v>0</v>
      </c>
      <c r="M19" s="40">
        <f t="shared" si="0"/>
        <v>6027948</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8447</v>
      </c>
      <c r="K22" s="40">
        <f t="shared" si="4"/>
        <v>136203</v>
      </c>
      <c r="L22" s="40">
        <f t="shared" si="4"/>
        <v>0</v>
      </c>
      <c r="M22" s="40">
        <f t="shared" si="0"/>
        <v>6027948</v>
      </c>
    </row>
    <row r="23" spans="1:13" ht="15" x14ac:dyDescent="0.2">
      <c r="A23" s="94" t="s">
        <v>163</v>
      </c>
      <c r="B23" s="14">
        <v>18</v>
      </c>
      <c r="C23" s="39">
        <v>0</v>
      </c>
      <c r="D23" s="39">
        <v>0</v>
      </c>
      <c r="E23" s="39">
        <v>0</v>
      </c>
      <c r="F23" s="39">
        <v>0</v>
      </c>
      <c r="G23" s="39">
        <v>0</v>
      </c>
      <c r="H23" s="39">
        <v>0</v>
      </c>
      <c r="I23" s="39">
        <v>0</v>
      </c>
      <c r="J23" s="39">
        <v>0</v>
      </c>
      <c r="K23" s="39">
        <v>38461</v>
      </c>
      <c r="L23" s="39">
        <v>0</v>
      </c>
      <c r="M23" s="40">
        <f t="shared" si="0"/>
        <v>38461</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38461</v>
      </c>
      <c r="L26" s="40">
        <f t="shared" si="5"/>
        <v>0</v>
      </c>
      <c r="M26" s="40">
        <f t="shared" si="0"/>
        <v>38461</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-115893</v>
      </c>
      <c r="K29" s="39">
        <v>0</v>
      </c>
      <c r="L29" s="39">
        <v>0</v>
      </c>
      <c r="M29" s="40">
        <f t="shared" si="0"/>
        <v>-115893</v>
      </c>
    </row>
    <row r="30" spans="1:13" ht="15" x14ac:dyDescent="0.2">
      <c r="A30" s="94" t="s">
        <v>170</v>
      </c>
      <c r="B30" s="14">
        <v>25</v>
      </c>
      <c r="C30" s="39">
        <v>0</v>
      </c>
      <c r="D30" s="39">
        <v>0</v>
      </c>
      <c r="E30" s="39">
        <v>0</v>
      </c>
      <c r="F30" s="39">
        <v>0</v>
      </c>
      <c r="G30" s="39">
        <v>0</v>
      </c>
      <c r="H30" s="39">
        <v>0</v>
      </c>
      <c r="I30" s="39">
        <v>0</v>
      </c>
      <c r="J30" s="39">
        <v>136203</v>
      </c>
      <c r="K30" s="39">
        <v>-136203</v>
      </c>
      <c r="L30" s="39">
        <v>0</v>
      </c>
      <c r="M30" s="40">
        <f t="shared" si="0"/>
        <v>0</v>
      </c>
    </row>
    <row r="31" spans="1:13" ht="15" x14ac:dyDescent="0.2">
      <c r="A31" s="95" t="s">
        <v>271</v>
      </c>
      <c r="B31" s="22">
        <v>26</v>
      </c>
      <c r="C31" s="40">
        <f>C30+C29+C28+C27+C26+C22</f>
        <v>3076315</v>
      </c>
      <c r="D31" s="40">
        <f t="shared" ref="D31:L31" si="6">D30+D29+D28+D27+D26+D22</f>
        <v>1840833</v>
      </c>
      <c r="E31" s="40">
        <f t="shared" si="6"/>
        <v>-11769</v>
      </c>
      <c r="F31" s="40">
        <f t="shared" si="6"/>
        <v>162041</v>
      </c>
      <c r="G31" s="40">
        <f t="shared" si="6"/>
        <v>815878</v>
      </c>
      <c r="H31" s="40">
        <f t="shared" si="6"/>
        <v>0</v>
      </c>
      <c r="I31" s="40">
        <f t="shared" si="6"/>
        <v>0</v>
      </c>
      <c r="J31" s="40">
        <f t="shared" si="6"/>
        <v>28757</v>
      </c>
      <c r="K31" s="40">
        <f t="shared" si="6"/>
        <v>38461</v>
      </c>
      <c r="L31" s="40">
        <f t="shared" si="6"/>
        <v>0</v>
      </c>
      <c r="M31" s="40">
        <f t="shared" si="0"/>
        <v>5950516</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0"/>
  <sheetViews>
    <sheetView zoomScale="130" zoomScaleNormal="130" workbookViewId="0">
      <selection activeCell="I164" sqref="I164"/>
    </sheetView>
  </sheetViews>
  <sheetFormatPr defaultRowHeight="12.75" x14ac:dyDescent="0.2"/>
  <cols>
    <col min="3" max="3" width="23.140625" bestFit="1" customWidth="1"/>
    <col min="6" max="6" width="23.85546875" bestFit="1" customWidth="1"/>
    <col min="9" max="9" width="100.42578125" customWidth="1"/>
  </cols>
  <sheetData>
    <row r="1" spans="1:9" x14ac:dyDescent="0.2">
      <c r="A1" s="290" t="s">
        <v>289</v>
      </c>
      <c r="B1" s="291"/>
      <c r="C1" s="291"/>
      <c r="D1" s="291"/>
      <c r="E1" s="291"/>
      <c r="F1" s="291"/>
      <c r="G1" s="291"/>
      <c r="H1" s="291"/>
      <c r="I1" s="291"/>
    </row>
    <row r="2" spans="1:9" x14ac:dyDescent="0.2">
      <c r="A2" s="291"/>
      <c r="B2" s="291"/>
      <c r="C2" s="291"/>
      <c r="D2" s="291"/>
      <c r="E2" s="291"/>
      <c r="F2" s="291"/>
      <c r="G2" s="291"/>
      <c r="H2" s="291"/>
      <c r="I2" s="291"/>
    </row>
    <row r="3" spans="1:9" x14ac:dyDescent="0.2">
      <c r="A3" s="291"/>
      <c r="B3" s="291"/>
      <c r="C3" s="291"/>
      <c r="D3" s="291"/>
      <c r="E3" s="291"/>
      <c r="F3" s="291"/>
      <c r="G3" s="291"/>
      <c r="H3" s="291"/>
      <c r="I3" s="291"/>
    </row>
    <row r="4" spans="1:9" x14ac:dyDescent="0.2">
      <c r="A4" s="291"/>
      <c r="B4" s="291"/>
      <c r="C4" s="291"/>
      <c r="D4" s="291"/>
      <c r="E4" s="291"/>
      <c r="F4" s="291"/>
      <c r="G4" s="291"/>
      <c r="H4" s="291"/>
      <c r="I4" s="291"/>
    </row>
    <row r="5" spans="1:9" x14ac:dyDescent="0.2">
      <c r="A5" s="291"/>
      <c r="B5" s="291"/>
      <c r="C5" s="291"/>
      <c r="D5" s="291"/>
      <c r="E5" s="291"/>
      <c r="F5" s="291"/>
      <c r="G5" s="291"/>
      <c r="H5" s="291"/>
      <c r="I5" s="291"/>
    </row>
    <row r="6" spans="1:9" x14ac:dyDescent="0.2">
      <c r="A6" s="291"/>
      <c r="B6" s="291"/>
      <c r="C6" s="291"/>
      <c r="D6" s="291"/>
      <c r="E6" s="291"/>
      <c r="F6" s="291"/>
      <c r="G6" s="291"/>
      <c r="H6" s="291"/>
      <c r="I6" s="291"/>
    </row>
    <row r="7" spans="1:9" x14ac:dyDescent="0.2">
      <c r="A7" s="291"/>
      <c r="B7" s="291"/>
      <c r="C7" s="291"/>
      <c r="D7" s="291"/>
      <c r="E7" s="291"/>
      <c r="F7" s="291"/>
      <c r="G7" s="291"/>
      <c r="H7" s="291"/>
      <c r="I7" s="291"/>
    </row>
    <row r="8" spans="1:9" x14ac:dyDescent="0.2">
      <c r="A8" s="291"/>
      <c r="B8" s="291"/>
      <c r="C8" s="291"/>
      <c r="D8" s="291"/>
      <c r="E8" s="291"/>
      <c r="F8" s="291"/>
      <c r="G8" s="291"/>
      <c r="H8" s="291"/>
      <c r="I8" s="291"/>
    </row>
    <row r="9" spans="1:9" x14ac:dyDescent="0.2">
      <c r="A9" s="291"/>
      <c r="B9" s="291"/>
      <c r="C9" s="291"/>
      <c r="D9" s="291"/>
      <c r="E9" s="291"/>
      <c r="F9" s="291"/>
      <c r="G9" s="291"/>
      <c r="H9" s="291"/>
      <c r="I9" s="291"/>
    </row>
    <row r="10" spans="1:9" x14ac:dyDescent="0.2">
      <c r="A10" s="291"/>
      <c r="B10" s="291"/>
      <c r="C10" s="291"/>
      <c r="D10" s="291"/>
      <c r="E10" s="291"/>
      <c r="F10" s="291"/>
      <c r="G10" s="291"/>
      <c r="H10" s="291"/>
      <c r="I10" s="291"/>
    </row>
    <row r="11" spans="1:9" x14ac:dyDescent="0.2">
      <c r="A11" s="291"/>
      <c r="B11" s="291"/>
      <c r="C11" s="291"/>
      <c r="D11" s="291"/>
      <c r="E11" s="291"/>
      <c r="F11" s="291"/>
      <c r="G11" s="291"/>
      <c r="H11" s="291"/>
      <c r="I11" s="291"/>
    </row>
    <row r="12" spans="1:9" x14ac:dyDescent="0.2">
      <c r="A12" s="291"/>
      <c r="B12" s="291"/>
      <c r="C12" s="291"/>
      <c r="D12" s="291"/>
      <c r="E12" s="291"/>
      <c r="F12" s="291"/>
      <c r="G12" s="291"/>
      <c r="H12" s="291"/>
      <c r="I12" s="291"/>
    </row>
    <row r="13" spans="1:9" x14ac:dyDescent="0.2">
      <c r="A13" s="291"/>
      <c r="B13" s="291"/>
      <c r="C13" s="291"/>
      <c r="D13" s="291"/>
      <c r="E13" s="291"/>
      <c r="F13" s="291"/>
      <c r="G13" s="291"/>
      <c r="H13" s="291"/>
      <c r="I13" s="291"/>
    </row>
    <row r="14" spans="1:9" x14ac:dyDescent="0.2">
      <c r="A14" s="291"/>
      <c r="B14" s="291"/>
      <c r="C14" s="291"/>
      <c r="D14" s="291"/>
      <c r="E14" s="291"/>
      <c r="F14" s="291"/>
      <c r="G14" s="291"/>
      <c r="H14" s="291"/>
      <c r="I14" s="291"/>
    </row>
    <row r="15" spans="1:9" x14ac:dyDescent="0.2">
      <c r="A15" s="291"/>
      <c r="B15" s="291"/>
      <c r="C15" s="291"/>
      <c r="D15" s="291"/>
      <c r="E15" s="291"/>
      <c r="F15" s="291"/>
      <c r="G15" s="291"/>
      <c r="H15" s="291"/>
      <c r="I15" s="291"/>
    </row>
    <row r="16" spans="1:9" x14ac:dyDescent="0.2">
      <c r="A16" s="291"/>
      <c r="B16" s="291"/>
      <c r="C16" s="291"/>
      <c r="D16" s="291"/>
      <c r="E16" s="291"/>
      <c r="F16" s="291"/>
      <c r="G16" s="291"/>
      <c r="H16" s="291"/>
      <c r="I16" s="291"/>
    </row>
    <row r="17" spans="1:9" x14ac:dyDescent="0.2">
      <c r="A17" s="291"/>
      <c r="B17" s="291"/>
      <c r="C17" s="291"/>
      <c r="D17" s="291"/>
      <c r="E17" s="291"/>
      <c r="F17" s="291"/>
      <c r="G17" s="291"/>
      <c r="H17" s="291"/>
      <c r="I17" s="291"/>
    </row>
    <row r="18" spans="1:9" x14ac:dyDescent="0.2">
      <c r="A18" s="291"/>
      <c r="B18" s="291"/>
      <c r="C18" s="291"/>
      <c r="D18" s="291"/>
      <c r="E18" s="291"/>
      <c r="F18" s="291"/>
      <c r="G18" s="291"/>
      <c r="H18" s="291"/>
      <c r="I18" s="291"/>
    </row>
    <row r="19" spans="1:9" x14ac:dyDescent="0.2">
      <c r="A19" s="291"/>
      <c r="B19" s="291"/>
      <c r="C19" s="291"/>
      <c r="D19" s="291"/>
      <c r="E19" s="291"/>
      <c r="F19" s="291"/>
      <c r="G19" s="291"/>
      <c r="H19" s="291"/>
      <c r="I19" s="291"/>
    </row>
    <row r="20" spans="1:9" x14ac:dyDescent="0.2">
      <c r="A20" s="291"/>
      <c r="B20" s="291"/>
      <c r="C20" s="291"/>
      <c r="D20" s="291"/>
      <c r="E20" s="291"/>
      <c r="F20" s="291"/>
      <c r="G20" s="291"/>
      <c r="H20" s="291"/>
      <c r="I20" s="291"/>
    </row>
    <row r="21" spans="1:9" x14ac:dyDescent="0.2">
      <c r="A21" s="291"/>
      <c r="B21" s="291"/>
      <c r="C21" s="291"/>
      <c r="D21" s="291"/>
      <c r="E21" s="291"/>
      <c r="F21" s="291"/>
      <c r="G21" s="291"/>
      <c r="H21" s="291"/>
      <c r="I21" s="291"/>
    </row>
    <row r="22" spans="1:9" x14ac:dyDescent="0.2">
      <c r="A22" s="291"/>
      <c r="B22" s="291"/>
      <c r="C22" s="291"/>
      <c r="D22" s="291"/>
      <c r="E22" s="291"/>
      <c r="F22" s="291"/>
      <c r="G22" s="291"/>
      <c r="H22" s="291"/>
      <c r="I22" s="291"/>
    </row>
    <row r="23" spans="1:9" x14ac:dyDescent="0.2">
      <c r="A23" s="291"/>
      <c r="B23" s="291"/>
      <c r="C23" s="291"/>
      <c r="D23" s="291"/>
      <c r="E23" s="291"/>
      <c r="F23" s="291"/>
      <c r="G23" s="291"/>
      <c r="H23" s="291"/>
      <c r="I23" s="291"/>
    </row>
    <row r="24" spans="1:9" x14ac:dyDescent="0.2">
      <c r="A24" s="291"/>
      <c r="B24" s="291"/>
      <c r="C24" s="291"/>
      <c r="D24" s="291"/>
      <c r="E24" s="291"/>
      <c r="F24" s="291"/>
      <c r="G24" s="291"/>
      <c r="H24" s="291"/>
      <c r="I24" s="291"/>
    </row>
    <row r="25" spans="1:9" x14ac:dyDescent="0.2">
      <c r="A25" s="291"/>
      <c r="B25" s="291"/>
      <c r="C25" s="291"/>
      <c r="D25" s="291"/>
      <c r="E25" s="291"/>
      <c r="F25" s="291"/>
      <c r="G25" s="291"/>
      <c r="H25" s="291"/>
      <c r="I25" s="291"/>
    </row>
    <row r="26" spans="1:9" x14ac:dyDescent="0.2">
      <c r="A26" s="291"/>
      <c r="B26" s="291"/>
      <c r="C26" s="291"/>
      <c r="D26" s="291"/>
      <c r="E26" s="291"/>
      <c r="F26" s="291"/>
      <c r="G26" s="291"/>
      <c r="H26" s="291"/>
      <c r="I26" s="291"/>
    </row>
    <row r="27" spans="1:9" x14ac:dyDescent="0.2">
      <c r="A27" s="291"/>
      <c r="B27" s="291"/>
      <c r="C27" s="291"/>
      <c r="D27" s="291"/>
      <c r="E27" s="291"/>
      <c r="F27" s="291"/>
      <c r="G27" s="291"/>
      <c r="H27" s="291"/>
      <c r="I27" s="291"/>
    </row>
    <row r="28" spans="1:9" x14ac:dyDescent="0.2">
      <c r="A28" s="291"/>
      <c r="B28" s="291"/>
      <c r="C28" s="291"/>
      <c r="D28" s="291"/>
      <c r="E28" s="291"/>
      <c r="F28" s="291"/>
      <c r="G28" s="291"/>
      <c r="H28" s="291"/>
      <c r="I28" s="291"/>
    </row>
    <row r="29" spans="1:9" x14ac:dyDescent="0.2">
      <c r="A29" s="291"/>
      <c r="B29" s="291"/>
      <c r="C29" s="291"/>
      <c r="D29" s="291"/>
      <c r="E29" s="291"/>
      <c r="F29" s="291"/>
      <c r="G29" s="291"/>
      <c r="H29" s="291"/>
      <c r="I29" s="291"/>
    </row>
    <row r="30" spans="1:9" x14ac:dyDescent="0.2">
      <c r="A30" s="291"/>
      <c r="B30" s="291"/>
      <c r="C30" s="291"/>
      <c r="D30" s="291"/>
      <c r="E30" s="291"/>
      <c r="F30" s="291"/>
      <c r="G30" s="291"/>
      <c r="H30" s="291"/>
      <c r="I30" s="291"/>
    </row>
    <row r="31" spans="1:9" x14ac:dyDescent="0.2">
      <c r="A31" s="291"/>
      <c r="B31" s="291"/>
      <c r="C31" s="291"/>
      <c r="D31" s="291"/>
      <c r="E31" s="291"/>
      <c r="F31" s="291"/>
      <c r="G31" s="291"/>
      <c r="H31" s="291"/>
      <c r="I31" s="291"/>
    </row>
    <row r="32" spans="1:9" x14ac:dyDescent="0.2">
      <c r="A32" s="291"/>
      <c r="B32" s="291"/>
      <c r="C32" s="291"/>
      <c r="D32" s="291"/>
      <c r="E32" s="291"/>
      <c r="F32" s="291"/>
      <c r="G32" s="291"/>
      <c r="H32" s="291"/>
      <c r="I32" s="291"/>
    </row>
    <row r="33" spans="1:9" x14ac:dyDescent="0.2">
      <c r="A33" s="291"/>
      <c r="B33" s="291"/>
      <c r="C33" s="291"/>
      <c r="D33" s="291"/>
      <c r="E33" s="291"/>
      <c r="F33" s="291"/>
      <c r="G33" s="291"/>
      <c r="H33" s="291"/>
      <c r="I33" s="291"/>
    </row>
    <row r="34" spans="1:9" x14ac:dyDescent="0.2">
      <c r="A34" s="291"/>
      <c r="B34" s="291"/>
      <c r="C34" s="291"/>
      <c r="D34" s="291"/>
      <c r="E34" s="291"/>
      <c r="F34" s="291"/>
      <c r="G34" s="291"/>
      <c r="H34" s="291"/>
      <c r="I34" s="291"/>
    </row>
    <row r="35" spans="1:9" x14ac:dyDescent="0.2">
      <c r="A35" s="291"/>
      <c r="B35" s="291"/>
      <c r="C35" s="291"/>
      <c r="D35" s="291"/>
      <c r="E35" s="291"/>
      <c r="F35" s="291"/>
      <c r="G35" s="291"/>
      <c r="H35" s="291"/>
      <c r="I35" s="291"/>
    </row>
    <row r="36" spans="1:9" x14ac:dyDescent="0.2">
      <c r="A36" s="291"/>
      <c r="B36" s="291"/>
      <c r="C36" s="291"/>
      <c r="D36" s="291"/>
      <c r="E36" s="291"/>
      <c r="F36" s="291"/>
      <c r="G36" s="291"/>
      <c r="H36" s="291"/>
      <c r="I36" s="291"/>
    </row>
    <row r="37" spans="1:9" x14ac:dyDescent="0.2">
      <c r="A37" s="291"/>
      <c r="B37" s="291"/>
      <c r="C37" s="291"/>
      <c r="D37" s="291"/>
      <c r="E37" s="291"/>
      <c r="F37" s="291"/>
      <c r="G37" s="291"/>
      <c r="H37" s="291"/>
      <c r="I37" s="291"/>
    </row>
    <row r="38" spans="1:9" x14ac:dyDescent="0.2">
      <c r="A38" s="291"/>
      <c r="B38" s="291"/>
      <c r="C38" s="291"/>
      <c r="D38" s="291"/>
      <c r="E38" s="291"/>
      <c r="F38" s="291"/>
      <c r="G38" s="291"/>
      <c r="H38" s="291"/>
      <c r="I38" s="291"/>
    </row>
    <row r="39" spans="1:9" ht="141.75" customHeight="1" x14ac:dyDescent="0.2">
      <c r="A39" s="291"/>
      <c r="B39" s="291"/>
      <c r="C39" s="291"/>
      <c r="D39" s="291"/>
      <c r="E39" s="291"/>
      <c r="F39" s="291"/>
      <c r="G39" s="291"/>
      <c r="H39" s="291"/>
      <c r="I39" s="291"/>
    </row>
    <row r="40" spans="1:9" ht="260.25" customHeight="1" x14ac:dyDescent="0.2">
      <c r="A40" s="291"/>
      <c r="B40" s="291"/>
      <c r="C40" s="291"/>
      <c r="D40" s="291"/>
      <c r="E40" s="291"/>
      <c r="F40" s="291"/>
      <c r="G40" s="291"/>
      <c r="H40" s="291"/>
      <c r="I40" s="291"/>
    </row>
    <row r="42" spans="1:9" x14ac:dyDescent="0.2">
      <c r="A42" s="277" t="s">
        <v>360</v>
      </c>
      <c r="B42" s="278"/>
      <c r="C42" s="278"/>
      <c r="D42" s="278"/>
      <c r="E42" s="278"/>
      <c r="F42" s="278"/>
      <c r="G42" s="278"/>
      <c r="H42" s="278"/>
      <c r="I42" s="278"/>
    </row>
    <row r="43" spans="1:9" x14ac:dyDescent="0.2">
      <c r="B43" s="285" t="s">
        <v>290</v>
      </c>
      <c r="C43" s="285"/>
      <c r="D43" s="281" t="s">
        <v>291</v>
      </c>
      <c r="E43" s="281"/>
      <c r="F43" s="279" t="s">
        <v>292</v>
      </c>
      <c r="G43" s="285" t="s">
        <v>172</v>
      </c>
      <c r="H43" s="98" t="s">
        <v>293</v>
      </c>
    </row>
    <row r="44" spans="1:9" ht="13.5" thickBot="1" x14ac:dyDescent="0.25">
      <c r="B44" s="286"/>
      <c r="C44" s="286"/>
      <c r="D44" s="282"/>
      <c r="E44" s="282"/>
      <c r="F44" s="280"/>
      <c r="G44" s="286"/>
      <c r="H44" s="100" t="s">
        <v>294</v>
      </c>
    </row>
    <row r="45" spans="1:9" ht="15" x14ac:dyDescent="0.25">
      <c r="B45" s="288" t="s">
        <v>36</v>
      </c>
      <c r="C45" s="288"/>
      <c r="D45" s="102"/>
      <c r="E45" s="102"/>
      <c r="F45" s="102"/>
      <c r="G45" s="101"/>
      <c r="H45" s="102"/>
    </row>
    <row r="46" spans="1:9" ht="15.75" thickBot="1" x14ac:dyDescent="0.3">
      <c r="B46" s="285" t="s">
        <v>295</v>
      </c>
      <c r="C46" s="285"/>
      <c r="D46" s="103">
        <v>4498773</v>
      </c>
      <c r="E46" s="101"/>
      <c r="F46" s="99" t="s">
        <v>296</v>
      </c>
      <c r="G46" s="104">
        <v>1</v>
      </c>
      <c r="H46" s="103">
        <v>4498774</v>
      </c>
    </row>
    <row r="47" spans="1:9" ht="15" x14ac:dyDescent="0.25">
      <c r="B47" s="101"/>
      <c r="C47" s="105"/>
      <c r="D47" s="106">
        <v>118368</v>
      </c>
      <c r="E47" s="107"/>
      <c r="F47" s="108" t="s">
        <v>297</v>
      </c>
      <c r="G47" s="109">
        <v>2</v>
      </c>
      <c r="H47" s="106">
        <v>118368</v>
      </c>
    </row>
    <row r="48" spans="1:9" ht="15" x14ac:dyDescent="0.25">
      <c r="B48" s="101"/>
      <c r="C48" s="110" t="s">
        <v>298</v>
      </c>
      <c r="D48" s="111">
        <v>118368</v>
      </c>
      <c r="E48" s="101"/>
      <c r="F48" s="110" t="s">
        <v>15</v>
      </c>
      <c r="G48" s="112">
        <v>2</v>
      </c>
      <c r="H48" s="111">
        <v>118368</v>
      </c>
    </row>
    <row r="49" spans="2:8" ht="15" x14ac:dyDescent="0.25">
      <c r="B49" s="101"/>
      <c r="C49" s="102"/>
      <c r="D49" s="101"/>
      <c r="E49" s="101"/>
      <c r="F49" s="102"/>
      <c r="G49" s="101"/>
      <c r="H49" s="101"/>
    </row>
    <row r="50" spans="2:8" ht="15.75" thickBot="1" x14ac:dyDescent="0.3">
      <c r="B50" s="101"/>
      <c r="C50" s="113"/>
      <c r="D50" s="114">
        <v>118368</v>
      </c>
      <c r="E50" s="115"/>
      <c r="F50" s="116"/>
      <c r="G50" s="117"/>
      <c r="H50" s="114">
        <v>118368</v>
      </c>
    </row>
    <row r="51" spans="2:8" ht="15" x14ac:dyDescent="0.25">
      <c r="B51" s="101"/>
      <c r="C51" s="110"/>
      <c r="D51" s="103">
        <v>315641</v>
      </c>
      <c r="E51" s="118"/>
      <c r="F51" s="99" t="s">
        <v>299</v>
      </c>
      <c r="G51" s="104">
        <v>3</v>
      </c>
      <c r="H51" s="103">
        <v>315642</v>
      </c>
    </row>
    <row r="52" spans="2:8" ht="15" x14ac:dyDescent="0.25">
      <c r="B52" s="101"/>
      <c r="C52" s="119" t="s">
        <v>300</v>
      </c>
      <c r="D52" s="111">
        <v>183130</v>
      </c>
      <c r="E52" s="101"/>
      <c r="F52" s="119" t="s">
        <v>301</v>
      </c>
      <c r="G52" s="120">
        <v>4</v>
      </c>
      <c r="H52" s="111">
        <v>115214</v>
      </c>
    </row>
    <row r="53" spans="2:8" ht="15" x14ac:dyDescent="0.25">
      <c r="B53" s="101"/>
      <c r="C53" s="119" t="s">
        <v>302</v>
      </c>
      <c r="D53" s="111">
        <v>132511</v>
      </c>
      <c r="E53" s="101"/>
      <c r="F53" s="119" t="s">
        <v>303</v>
      </c>
      <c r="G53" s="120">
        <v>5</v>
      </c>
      <c r="H53" s="111">
        <v>121555</v>
      </c>
    </row>
    <row r="54" spans="2:8" ht="24" x14ac:dyDescent="0.25">
      <c r="B54" s="101"/>
      <c r="C54" s="102"/>
      <c r="D54" s="101"/>
      <c r="E54" s="101"/>
      <c r="F54" s="119" t="s">
        <v>304</v>
      </c>
      <c r="G54" s="120">
        <v>6</v>
      </c>
      <c r="H54" s="111">
        <v>68793</v>
      </c>
    </row>
    <row r="55" spans="2:8" ht="15" x14ac:dyDescent="0.25">
      <c r="B55" s="101"/>
      <c r="C55" s="102"/>
      <c r="D55" s="101"/>
      <c r="E55" s="101"/>
      <c r="F55" s="119" t="s">
        <v>305</v>
      </c>
      <c r="G55" s="120">
        <v>7</v>
      </c>
      <c r="H55" s="111">
        <v>10080</v>
      </c>
    </row>
    <row r="56" spans="2:8" ht="15" x14ac:dyDescent="0.25">
      <c r="B56" s="101"/>
      <c r="C56" s="102"/>
      <c r="D56" s="121"/>
      <c r="E56" s="121"/>
      <c r="F56" s="122"/>
      <c r="G56" s="121"/>
      <c r="H56" s="121"/>
    </row>
    <row r="57" spans="2:8" ht="15.75" thickBot="1" x14ac:dyDescent="0.3">
      <c r="B57" s="101"/>
      <c r="C57" s="123"/>
      <c r="D57" s="124"/>
      <c r="E57" s="124"/>
      <c r="F57" s="123"/>
      <c r="G57" s="125"/>
      <c r="H57" s="124"/>
    </row>
    <row r="58" spans="2:8" ht="24" x14ac:dyDescent="0.25">
      <c r="B58" s="101"/>
      <c r="C58" s="102"/>
      <c r="D58" s="103">
        <v>4064764</v>
      </c>
      <c r="E58" s="121"/>
      <c r="F58" s="126" t="s">
        <v>306</v>
      </c>
      <c r="G58" s="121"/>
      <c r="H58" s="103">
        <v>4064764</v>
      </c>
    </row>
    <row r="59" spans="2:8" ht="15" x14ac:dyDescent="0.25">
      <c r="B59" s="101"/>
      <c r="C59" s="119" t="s">
        <v>307</v>
      </c>
      <c r="D59" s="111">
        <v>2538382</v>
      </c>
      <c r="E59" s="121"/>
      <c r="F59" s="289" t="s">
        <v>22</v>
      </c>
      <c r="G59" s="120">
        <v>10</v>
      </c>
      <c r="H59" s="111">
        <v>3882505</v>
      </c>
    </row>
    <row r="60" spans="2:8" ht="24" x14ac:dyDescent="0.25">
      <c r="B60" s="101"/>
      <c r="C60" s="119" t="s">
        <v>308</v>
      </c>
      <c r="D60" s="111">
        <v>1344123</v>
      </c>
      <c r="E60" s="121"/>
      <c r="F60" s="289"/>
      <c r="G60" s="121"/>
      <c r="H60" s="121"/>
    </row>
    <row r="61" spans="2:8" ht="15" x14ac:dyDescent="0.25">
      <c r="B61" s="101"/>
      <c r="C61" s="102"/>
      <c r="D61" s="127">
        <v>3882505</v>
      </c>
      <c r="E61" s="121"/>
      <c r="F61" s="122"/>
      <c r="G61" s="121"/>
      <c r="H61" s="127">
        <v>3882505</v>
      </c>
    </row>
    <row r="62" spans="2:8" ht="36" x14ac:dyDescent="0.25">
      <c r="B62" s="101"/>
      <c r="C62" s="119" t="s">
        <v>309</v>
      </c>
      <c r="D62" s="103">
        <v>33166</v>
      </c>
      <c r="E62" s="121"/>
      <c r="F62" s="126" t="s">
        <v>310</v>
      </c>
      <c r="G62" s="120">
        <v>11</v>
      </c>
      <c r="H62" s="103">
        <v>33166</v>
      </c>
    </row>
    <row r="63" spans="2:8" ht="15" x14ac:dyDescent="0.25">
      <c r="B63" s="101"/>
      <c r="C63" s="119" t="s">
        <v>311</v>
      </c>
      <c r="D63" s="111">
        <v>33166</v>
      </c>
      <c r="E63" s="121"/>
      <c r="F63" s="122"/>
      <c r="G63" s="121"/>
      <c r="H63" s="121"/>
    </row>
    <row r="64" spans="2:8" ht="24.75" thickBot="1" x14ac:dyDescent="0.3">
      <c r="B64" s="101"/>
      <c r="C64" s="119" t="s">
        <v>312</v>
      </c>
      <c r="D64" s="128"/>
      <c r="E64" s="121"/>
      <c r="F64" s="122"/>
      <c r="G64" s="101"/>
      <c r="H64" s="121"/>
    </row>
    <row r="65" spans="2:8" ht="48" x14ac:dyDescent="0.25">
      <c r="B65" s="101"/>
      <c r="C65" s="129" t="s">
        <v>309</v>
      </c>
      <c r="D65" s="103">
        <v>149093</v>
      </c>
      <c r="E65" s="130"/>
      <c r="F65" s="131" t="s">
        <v>227</v>
      </c>
      <c r="G65" s="132">
        <v>12</v>
      </c>
      <c r="H65" s="103">
        <v>149093</v>
      </c>
    </row>
    <row r="66" spans="2:8" ht="15.75" thickBot="1" x14ac:dyDescent="0.3">
      <c r="B66" s="101"/>
      <c r="C66" s="102"/>
      <c r="D66" s="124"/>
      <c r="E66" s="121"/>
      <c r="F66" s="102"/>
      <c r="G66" s="101"/>
      <c r="H66" s="124"/>
    </row>
    <row r="67" spans="2:8" ht="15.75" thickBot="1" x14ac:dyDescent="0.3">
      <c r="B67" s="101"/>
      <c r="C67" s="133" t="s">
        <v>313</v>
      </c>
      <c r="D67" s="128"/>
      <c r="E67" s="134"/>
      <c r="F67" s="135" t="s">
        <v>313</v>
      </c>
      <c r="G67" s="136">
        <v>13</v>
      </c>
      <c r="H67" s="128"/>
    </row>
    <row r="68" spans="2:8" ht="13.5" thickBot="1" x14ac:dyDescent="0.25">
      <c r="B68" s="125"/>
      <c r="C68" s="123"/>
      <c r="D68" s="124"/>
      <c r="E68" s="125"/>
      <c r="F68" s="123"/>
      <c r="G68" s="125"/>
      <c r="H68" s="124"/>
    </row>
    <row r="69" spans="2:8" ht="15" x14ac:dyDescent="0.25">
      <c r="B69" s="101"/>
      <c r="C69" s="102"/>
      <c r="D69" s="121"/>
      <c r="E69" s="121"/>
      <c r="F69" s="102"/>
      <c r="G69" s="101"/>
      <c r="H69" s="121"/>
    </row>
    <row r="70" spans="2:8" ht="15" x14ac:dyDescent="0.2">
      <c r="B70" s="276" t="s">
        <v>314</v>
      </c>
      <c r="C70" s="276"/>
      <c r="D70" s="103">
        <v>2288594</v>
      </c>
      <c r="E70" s="121"/>
      <c r="F70" s="126" t="s">
        <v>315</v>
      </c>
      <c r="G70" s="120">
        <v>14</v>
      </c>
      <c r="H70" s="103">
        <v>2199337</v>
      </c>
    </row>
    <row r="71" spans="2:8" ht="15" x14ac:dyDescent="0.25">
      <c r="B71" s="101"/>
      <c r="C71" s="102"/>
      <c r="D71" s="103">
        <v>313569</v>
      </c>
      <c r="E71" s="121"/>
      <c r="F71" s="126" t="s">
        <v>316</v>
      </c>
      <c r="G71" s="120">
        <v>15</v>
      </c>
      <c r="H71" s="103">
        <v>292312</v>
      </c>
    </row>
    <row r="72" spans="2:8" ht="24" x14ac:dyDescent="0.25">
      <c r="B72" s="101"/>
      <c r="C72" s="119" t="s">
        <v>317</v>
      </c>
      <c r="D72" s="111">
        <v>313569</v>
      </c>
      <c r="E72" s="121"/>
      <c r="F72" s="119" t="s">
        <v>318</v>
      </c>
      <c r="G72" s="120">
        <v>16</v>
      </c>
      <c r="H72" s="111">
        <v>169092</v>
      </c>
    </row>
    <row r="73" spans="2:8" ht="36" x14ac:dyDescent="0.25">
      <c r="B73" s="101"/>
      <c r="C73" s="119" t="s">
        <v>319</v>
      </c>
      <c r="D73" s="111">
        <v>68000</v>
      </c>
      <c r="E73" s="121"/>
      <c r="F73" s="119" t="s">
        <v>320</v>
      </c>
      <c r="G73" s="120">
        <v>17</v>
      </c>
      <c r="H73" s="120">
        <v>221</v>
      </c>
    </row>
    <row r="74" spans="2:8" ht="24" x14ac:dyDescent="0.25">
      <c r="B74" s="101"/>
      <c r="C74" s="102"/>
      <c r="D74" s="121"/>
      <c r="E74" s="121"/>
      <c r="F74" s="119" t="s">
        <v>321</v>
      </c>
      <c r="G74" s="120">
        <v>18</v>
      </c>
      <c r="H74" s="111">
        <v>9085</v>
      </c>
    </row>
    <row r="75" spans="2:8" ht="24" x14ac:dyDescent="0.25">
      <c r="B75" s="101"/>
      <c r="C75" s="102"/>
      <c r="D75" s="121"/>
      <c r="E75" s="121"/>
      <c r="F75" s="119" t="s">
        <v>322</v>
      </c>
      <c r="G75" s="120">
        <v>19</v>
      </c>
      <c r="H75" s="111">
        <v>22937</v>
      </c>
    </row>
    <row r="76" spans="2:8" ht="15" x14ac:dyDescent="0.25">
      <c r="B76" s="101"/>
      <c r="C76" s="102"/>
      <c r="D76" s="121"/>
      <c r="E76" s="121"/>
      <c r="F76" s="119" t="s">
        <v>323</v>
      </c>
      <c r="G76" s="120">
        <v>20</v>
      </c>
      <c r="H76" s="111">
        <v>90977</v>
      </c>
    </row>
    <row r="77" spans="2:8" ht="15.75" thickBot="1" x14ac:dyDescent="0.3">
      <c r="B77" s="101"/>
      <c r="C77" s="102"/>
      <c r="D77" s="138">
        <v>381569</v>
      </c>
      <c r="E77" s="121"/>
      <c r="F77" s="102"/>
      <c r="G77" s="101"/>
      <c r="H77" s="138">
        <v>292312</v>
      </c>
    </row>
    <row r="78" spans="2:8" ht="24" x14ac:dyDescent="0.25">
      <c r="B78" s="101"/>
      <c r="C78" s="129"/>
      <c r="D78" s="106">
        <v>1810138</v>
      </c>
      <c r="E78" s="130"/>
      <c r="F78" s="131" t="s">
        <v>324</v>
      </c>
      <c r="G78" s="139">
        <v>21</v>
      </c>
      <c r="H78" s="106">
        <v>1810138</v>
      </c>
    </row>
    <row r="79" spans="2:8" ht="36" x14ac:dyDescent="0.25">
      <c r="B79" s="101"/>
      <c r="C79" s="119" t="s">
        <v>325</v>
      </c>
      <c r="D79" s="111">
        <v>953613</v>
      </c>
      <c r="E79" s="121"/>
      <c r="F79" s="119" t="s">
        <v>326</v>
      </c>
      <c r="G79" s="120">
        <v>22</v>
      </c>
      <c r="H79" s="111">
        <v>953613</v>
      </c>
    </row>
    <row r="80" spans="2:8" ht="36" x14ac:dyDescent="0.25">
      <c r="B80" s="101"/>
      <c r="C80" s="119" t="s">
        <v>327</v>
      </c>
      <c r="D80" s="111">
        <v>856525</v>
      </c>
      <c r="E80" s="121"/>
      <c r="F80" s="119" t="s">
        <v>328</v>
      </c>
      <c r="G80" s="120">
        <v>24</v>
      </c>
      <c r="H80" s="111">
        <v>856525</v>
      </c>
    </row>
    <row r="81" spans="2:8" ht="15.75" thickBot="1" x14ac:dyDescent="0.3">
      <c r="B81" s="101"/>
      <c r="C81" s="123"/>
      <c r="D81" s="114">
        <v>1810138</v>
      </c>
      <c r="E81" s="125"/>
      <c r="F81" s="123"/>
      <c r="G81" s="125"/>
      <c r="H81" s="114">
        <v>1810138</v>
      </c>
    </row>
    <row r="82" spans="2:8" ht="24" x14ac:dyDescent="0.25">
      <c r="B82" s="101"/>
      <c r="C82" s="119" t="s">
        <v>329</v>
      </c>
      <c r="D82" s="103">
        <v>96887</v>
      </c>
      <c r="E82" s="121"/>
      <c r="F82" s="126" t="s">
        <v>330</v>
      </c>
      <c r="G82" s="120">
        <v>25</v>
      </c>
      <c r="H82" s="103">
        <v>96887</v>
      </c>
    </row>
    <row r="83" spans="2:8" ht="13.5" thickBot="1" x14ac:dyDescent="0.25">
      <c r="B83" s="125"/>
      <c r="C83" s="123"/>
      <c r="D83" s="124"/>
      <c r="E83" s="125"/>
      <c r="F83" s="123"/>
      <c r="G83" s="125"/>
      <c r="H83" s="124"/>
    </row>
    <row r="84" spans="2:8" ht="36" x14ac:dyDescent="0.25">
      <c r="B84" s="101"/>
      <c r="C84" s="102"/>
      <c r="D84" s="103">
        <v>134907</v>
      </c>
      <c r="E84" s="121"/>
      <c r="F84" s="126" t="s">
        <v>33</v>
      </c>
      <c r="G84" s="101"/>
      <c r="H84" s="103">
        <v>224165</v>
      </c>
    </row>
    <row r="85" spans="2:8" ht="36" x14ac:dyDescent="0.25">
      <c r="B85" s="102"/>
      <c r="C85" s="119" t="s">
        <v>331</v>
      </c>
      <c r="D85" s="111">
        <v>134907</v>
      </c>
      <c r="E85" s="102"/>
      <c r="F85" s="119" t="s">
        <v>33</v>
      </c>
      <c r="G85" s="120">
        <v>26</v>
      </c>
      <c r="H85" s="111">
        <v>224165</v>
      </c>
    </row>
    <row r="86" spans="2:8" ht="13.5" thickBot="1" x14ac:dyDescent="0.25">
      <c r="B86" s="123"/>
      <c r="C86" s="140"/>
      <c r="D86" s="114">
        <v>134907</v>
      </c>
      <c r="E86" s="141"/>
      <c r="F86" s="124"/>
      <c r="G86" s="124"/>
      <c r="H86" s="138">
        <v>224165</v>
      </c>
    </row>
    <row r="87" spans="2:8" ht="13.5" thickBot="1" x14ac:dyDescent="0.25">
      <c r="B87" s="125"/>
      <c r="C87" s="141" t="s">
        <v>332</v>
      </c>
      <c r="D87" s="142">
        <v>6922274</v>
      </c>
      <c r="E87" s="124"/>
      <c r="F87" s="141" t="s">
        <v>333</v>
      </c>
      <c r="G87" s="143">
        <v>27</v>
      </c>
      <c r="H87" s="144">
        <v>6922276</v>
      </c>
    </row>
    <row r="88" spans="2:8" ht="15" x14ac:dyDescent="0.25">
      <c r="B88" s="275" t="s">
        <v>3</v>
      </c>
      <c r="C88" s="275"/>
      <c r="D88" s="121"/>
      <c r="E88" s="121"/>
      <c r="F88" s="102"/>
      <c r="G88" s="101"/>
      <c r="H88" s="121"/>
    </row>
    <row r="89" spans="2:8" ht="15" x14ac:dyDescent="0.25">
      <c r="B89" s="101"/>
      <c r="C89" s="102"/>
      <c r="D89" s="121"/>
      <c r="E89" s="121"/>
      <c r="F89" s="102"/>
      <c r="G89" s="101"/>
      <c r="H89" s="121"/>
    </row>
    <row r="90" spans="2:8" ht="15" x14ac:dyDescent="0.2">
      <c r="B90" s="276" t="s">
        <v>334</v>
      </c>
      <c r="C90" s="276"/>
      <c r="D90" s="103">
        <v>5950516</v>
      </c>
      <c r="E90" s="121"/>
      <c r="F90" s="126" t="s">
        <v>335</v>
      </c>
      <c r="G90" s="120">
        <v>29</v>
      </c>
      <c r="H90" s="103">
        <v>5950516</v>
      </c>
    </row>
    <row r="91" spans="2:8" ht="15" x14ac:dyDescent="0.25">
      <c r="B91" s="101"/>
      <c r="C91" s="119" t="s">
        <v>336</v>
      </c>
      <c r="D91" s="111">
        <v>3076315</v>
      </c>
      <c r="E91" s="121"/>
      <c r="F91" s="119" t="s">
        <v>37</v>
      </c>
      <c r="G91" s="120">
        <v>30</v>
      </c>
      <c r="H91" s="111">
        <v>3076315</v>
      </c>
    </row>
    <row r="92" spans="2:8" ht="24" x14ac:dyDescent="0.25">
      <c r="B92" s="101"/>
      <c r="C92" s="119" t="s">
        <v>337</v>
      </c>
      <c r="D92" s="111">
        <v>1840833</v>
      </c>
      <c r="E92" s="121"/>
      <c r="F92" s="119" t="s">
        <v>38</v>
      </c>
      <c r="G92" s="120">
        <v>31</v>
      </c>
      <c r="H92" s="111">
        <v>1840833</v>
      </c>
    </row>
    <row r="93" spans="2:8" ht="15" x14ac:dyDescent="0.25">
      <c r="B93" s="101"/>
      <c r="C93" s="102"/>
      <c r="D93" s="145">
        <v>966150</v>
      </c>
      <c r="E93" s="121"/>
      <c r="F93" s="119" t="s">
        <v>338</v>
      </c>
      <c r="G93" s="120">
        <v>32</v>
      </c>
      <c r="H93" s="145">
        <v>966150</v>
      </c>
    </row>
    <row r="94" spans="2:8" ht="15" x14ac:dyDescent="0.25">
      <c r="B94" s="101"/>
      <c r="C94" s="119" t="s">
        <v>339</v>
      </c>
      <c r="D94" s="111">
        <v>18714</v>
      </c>
      <c r="E94" s="121"/>
      <c r="F94" s="119" t="s">
        <v>39</v>
      </c>
      <c r="G94" s="120">
        <v>33</v>
      </c>
      <c r="H94" s="111">
        <v>18714</v>
      </c>
    </row>
    <row r="95" spans="2:8" ht="15" x14ac:dyDescent="0.25">
      <c r="B95" s="101"/>
      <c r="C95" s="119" t="s">
        <v>340</v>
      </c>
      <c r="D95" s="111">
        <v>-30483</v>
      </c>
      <c r="E95" s="121"/>
      <c r="F95" s="119" t="s">
        <v>40</v>
      </c>
      <c r="G95" s="120">
        <v>34</v>
      </c>
      <c r="H95" s="111">
        <v>-30483</v>
      </c>
    </row>
    <row r="96" spans="2:8" ht="15" x14ac:dyDescent="0.25">
      <c r="B96" s="101"/>
      <c r="C96" s="119" t="s">
        <v>341</v>
      </c>
      <c r="D96" s="111">
        <v>162041</v>
      </c>
      <c r="E96" s="121"/>
      <c r="F96" s="119" t="s">
        <v>41</v>
      </c>
      <c r="G96" s="120">
        <v>35</v>
      </c>
      <c r="H96" s="111">
        <v>162041</v>
      </c>
    </row>
    <row r="97" spans="2:8" ht="15" x14ac:dyDescent="0.25">
      <c r="B97" s="101"/>
      <c r="C97" s="119" t="s">
        <v>261</v>
      </c>
      <c r="D97" s="111">
        <v>815878</v>
      </c>
      <c r="E97" s="121"/>
      <c r="F97" s="119" t="s">
        <v>42</v>
      </c>
      <c r="G97" s="120">
        <v>36</v>
      </c>
      <c r="H97" s="111">
        <v>815878</v>
      </c>
    </row>
    <row r="98" spans="2:8" ht="24" x14ac:dyDescent="0.25">
      <c r="B98" s="101"/>
      <c r="C98" s="102"/>
      <c r="D98" s="121"/>
      <c r="E98" s="121"/>
      <c r="F98" s="119" t="s">
        <v>234</v>
      </c>
      <c r="G98" s="120">
        <v>37</v>
      </c>
      <c r="H98" s="121"/>
    </row>
    <row r="99" spans="2:8" ht="36" x14ac:dyDescent="0.25">
      <c r="B99" s="101"/>
      <c r="C99" s="102"/>
      <c r="D99" s="121"/>
      <c r="E99" s="121"/>
      <c r="F99" s="119" t="s">
        <v>235</v>
      </c>
      <c r="G99" s="120">
        <v>38</v>
      </c>
      <c r="H99" s="121"/>
    </row>
    <row r="100" spans="2:8" ht="24" x14ac:dyDescent="0.25">
      <c r="B100" s="101"/>
      <c r="C100" s="119" t="s">
        <v>342</v>
      </c>
      <c r="D100" s="111">
        <v>67218</v>
      </c>
      <c r="E100" s="121"/>
      <c r="F100" s="119" t="s">
        <v>343</v>
      </c>
      <c r="G100" s="120">
        <v>39</v>
      </c>
      <c r="H100" s="111">
        <v>28757</v>
      </c>
    </row>
    <row r="101" spans="2:8" ht="24" x14ac:dyDescent="0.25">
      <c r="B101" s="101"/>
      <c r="C101" s="122"/>
      <c r="D101" s="121"/>
      <c r="E101" s="121"/>
      <c r="F101" s="119" t="s">
        <v>344</v>
      </c>
      <c r="G101" s="120">
        <v>40</v>
      </c>
      <c r="H101" s="111">
        <v>38461</v>
      </c>
    </row>
    <row r="102" spans="2:8" ht="15" x14ac:dyDescent="0.25">
      <c r="B102" s="101"/>
      <c r="C102" s="102"/>
      <c r="D102" s="145">
        <v>67218</v>
      </c>
      <c r="E102" s="121"/>
      <c r="F102" s="102"/>
      <c r="G102" s="101"/>
      <c r="H102" s="145">
        <v>67218</v>
      </c>
    </row>
    <row r="103" spans="2:8" ht="13.5" thickBot="1" x14ac:dyDescent="0.25">
      <c r="B103" s="125"/>
      <c r="C103" s="123"/>
      <c r="D103" s="114">
        <v>5950516</v>
      </c>
      <c r="E103" s="125"/>
      <c r="F103" s="123"/>
      <c r="G103" s="125"/>
      <c r="H103" s="114">
        <v>5950516</v>
      </c>
    </row>
    <row r="104" spans="2:8" ht="24" x14ac:dyDescent="0.25">
      <c r="B104" s="275" t="s">
        <v>345</v>
      </c>
      <c r="C104" s="275"/>
      <c r="D104" s="103">
        <v>39835</v>
      </c>
      <c r="E104" s="121"/>
      <c r="F104" s="126" t="s">
        <v>346</v>
      </c>
      <c r="G104" s="101"/>
      <c r="H104" s="103">
        <v>39835</v>
      </c>
    </row>
    <row r="105" spans="2:8" ht="25.5" x14ac:dyDescent="0.25">
      <c r="B105" s="101"/>
      <c r="C105" s="146" t="s">
        <v>347</v>
      </c>
      <c r="D105" s="111">
        <v>32198</v>
      </c>
      <c r="E105" s="121"/>
      <c r="F105" s="119" t="s">
        <v>348</v>
      </c>
      <c r="G105" s="120">
        <v>42</v>
      </c>
      <c r="H105" s="121"/>
    </row>
    <row r="106" spans="2:8" ht="15" x14ac:dyDescent="0.25">
      <c r="B106" s="101"/>
      <c r="C106" s="146"/>
      <c r="D106" s="121"/>
      <c r="E106" s="121"/>
      <c r="F106" s="119" t="s">
        <v>349</v>
      </c>
      <c r="G106" s="120">
        <v>50</v>
      </c>
      <c r="H106" s="111">
        <v>32198</v>
      </c>
    </row>
    <row r="107" spans="2:8" ht="15" x14ac:dyDescent="0.25">
      <c r="B107" s="101"/>
      <c r="C107" s="119" t="s">
        <v>350</v>
      </c>
      <c r="D107" s="111">
        <v>7637</v>
      </c>
      <c r="E107" s="121"/>
      <c r="F107" s="119" t="s">
        <v>351</v>
      </c>
      <c r="G107" s="120">
        <v>51</v>
      </c>
      <c r="H107" s="111">
        <v>7637</v>
      </c>
    </row>
    <row r="108" spans="2:8" ht="15.75" thickBot="1" x14ac:dyDescent="0.3">
      <c r="B108" s="101"/>
      <c r="C108" s="123"/>
      <c r="D108" s="114">
        <v>39835</v>
      </c>
      <c r="E108" s="125"/>
      <c r="F108" s="123"/>
      <c r="G108" s="125"/>
      <c r="H108" s="114">
        <v>39835</v>
      </c>
    </row>
    <row r="109" spans="2:8" ht="13.5" thickBot="1" x14ac:dyDescent="0.25">
      <c r="B109" s="125"/>
      <c r="C109" s="123"/>
      <c r="D109" s="124"/>
      <c r="E109" s="125"/>
      <c r="F109" s="123"/>
      <c r="G109" s="125"/>
      <c r="H109" s="124"/>
    </row>
    <row r="110" spans="2:8" ht="15" x14ac:dyDescent="0.2">
      <c r="B110" s="275" t="s">
        <v>352</v>
      </c>
      <c r="C110" s="275"/>
      <c r="D110" s="103">
        <v>459231</v>
      </c>
      <c r="E110" s="121"/>
      <c r="F110" s="126" t="s">
        <v>353</v>
      </c>
      <c r="G110" s="147">
        <v>43</v>
      </c>
      <c r="H110" s="103">
        <v>369234</v>
      </c>
    </row>
    <row r="111" spans="2:8" ht="15" x14ac:dyDescent="0.25">
      <c r="B111" s="101"/>
      <c r="C111" s="102"/>
      <c r="D111" s="121"/>
      <c r="E111" s="121"/>
      <c r="F111" s="102"/>
      <c r="G111" s="101"/>
      <c r="H111" s="121"/>
    </row>
    <row r="112" spans="2:8" ht="36" x14ac:dyDescent="0.25">
      <c r="B112" s="101"/>
      <c r="C112" s="119" t="s">
        <v>354</v>
      </c>
      <c r="D112" s="111">
        <v>357081</v>
      </c>
      <c r="E112" s="121"/>
      <c r="F112" s="119" t="s">
        <v>44</v>
      </c>
      <c r="G112" s="120">
        <v>44</v>
      </c>
      <c r="H112" s="111">
        <v>6596</v>
      </c>
    </row>
    <row r="113" spans="1:9" ht="24" x14ac:dyDescent="0.25">
      <c r="B113" s="101"/>
      <c r="C113" s="119" t="s">
        <v>355</v>
      </c>
      <c r="D113" s="111">
        <v>102150</v>
      </c>
      <c r="E113" s="121"/>
      <c r="F113" s="119" t="s">
        <v>45</v>
      </c>
      <c r="G113" s="120">
        <v>45</v>
      </c>
      <c r="H113" s="111">
        <v>105781</v>
      </c>
    </row>
    <row r="114" spans="1:9" ht="24" x14ac:dyDescent="0.25">
      <c r="B114" s="101"/>
      <c r="C114" s="102"/>
      <c r="D114" s="121"/>
      <c r="E114" s="121"/>
      <c r="F114" s="119" t="s">
        <v>46</v>
      </c>
      <c r="G114" s="120">
        <v>46</v>
      </c>
      <c r="H114" s="111">
        <v>49749</v>
      </c>
    </row>
    <row r="115" spans="1:9" ht="24" x14ac:dyDescent="0.25">
      <c r="B115" s="101"/>
      <c r="C115" s="102"/>
      <c r="D115" s="121"/>
      <c r="E115" s="121"/>
      <c r="F115" s="119" t="s">
        <v>47</v>
      </c>
      <c r="G115" s="120">
        <v>47</v>
      </c>
      <c r="H115" s="111">
        <v>52870</v>
      </c>
    </row>
    <row r="116" spans="1:9" ht="24" x14ac:dyDescent="0.25">
      <c r="B116" s="101"/>
      <c r="C116" s="122"/>
      <c r="D116" s="121"/>
      <c r="E116" s="121"/>
      <c r="F116" s="119" t="s">
        <v>48</v>
      </c>
      <c r="G116" s="120">
        <v>48</v>
      </c>
      <c r="H116" s="111">
        <v>13048</v>
      </c>
    </row>
    <row r="117" spans="1:9" ht="15" x14ac:dyDescent="0.25">
      <c r="B117" s="101"/>
      <c r="C117" s="122"/>
      <c r="D117" s="121"/>
      <c r="E117" s="121"/>
      <c r="F117" s="119" t="s">
        <v>49</v>
      </c>
      <c r="G117" s="120">
        <v>49</v>
      </c>
      <c r="H117" s="111">
        <v>141190</v>
      </c>
    </row>
    <row r="118" spans="1:9" ht="13.5" thickBot="1" x14ac:dyDescent="0.25">
      <c r="B118" s="125"/>
      <c r="C118" s="123"/>
      <c r="D118" s="114">
        <v>459231</v>
      </c>
      <c r="E118" s="125"/>
      <c r="F118" s="123"/>
      <c r="G118" s="125"/>
      <c r="H118" s="114">
        <v>369234</v>
      </c>
    </row>
    <row r="119" spans="1:9" ht="36" x14ac:dyDescent="0.2">
      <c r="B119" s="287"/>
      <c r="C119" s="287"/>
      <c r="D119" s="103">
        <v>472692</v>
      </c>
      <c r="E119" s="121"/>
      <c r="F119" s="126" t="s">
        <v>356</v>
      </c>
      <c r="G119" s="147">
        <v>52</v>
      </c>
      <c r="H119" s="103">
        <v>562691</v>
      </c>
    </row>
    <row r="120" spans="1:9" ht="15" x14ac:dyDescent="0.25">
      <c r="B120" s="101"/>
      <c r="C120" s="119" t="s">
        <v>357</v>
      </c>
      <c r="D120" s="111">
        <v>472692</v>
      </c>
      <c r="E120" s="121"/>
      <c r="F120" s="102"/>
      <c r="G120" s="102"/>
      <c r="H120" s="121"/>
    </row>
    <row r="121" spans="1:9" ht="15" x14ac:dyDescent="0.25">
      <c r="B121" s="101"/>
      <c r="C121" s="119" t="s">
        <v>358</v>
      </c>
      <c r="D121" s="121"/>
      <c r="E121" s="121"/>
      <c r="F121" s="102"/>
      <c r="G121" s="102"/>
      <c r="H121" s="121"/>
    </row>
    <row r="122" spans="1:9" ht="13.5" thickBot="1" x14ac:dyDescent="0.25">
      <c r="B122" s="125"/>
      <c r="C122" s="123"/>
      <c r="D122" s="114">
        <v>472692</v>
      </c>
      <c r="E122" s="125"/>
      <c r="F122" s="123"/>
      <c r="G122" s="125"/>
      <c r="H122" s="138">
        <v>562691</v>
      </c>
    </row>
    <row r="123" spans="1:9" ht="13.5" thickBot="1" x14ac:dyDescent="0.25">
      <c r="B123" s="125"/>
      <c r="C123" s="141" t="s">
        <v>359</v>
      </c>
      <c r="D123" s="142">
        <v>6922274</v>
      </c>
      <c r="E123" s="124"/>
      <c r="F123" s="141" t="s">
        <v>359</v>
      </c>
      <c r="G123" s="124"/>
      <c r="H123" s="144">
        <v>6922276</v>
      </c>
    </row>
    <row r="125" spans="1:9" x14ac:dyDescent="0.2">
      <c r="A125" s="277" t="s">
        <v>361</v>
      </c>
      <c r="B125" s="278"/>
      <c r="C125" s="278"/>
      <c r="D125" s="278"/>
      <c r="E125" s="278"/>
      <c r="F125" s="278"/>
      <c r="G125" s="278"/>
      <c r="H125" s="278"/>
      <c r="I125" s="278"/>
    </row>
    <row r="127" spans="1:9" ht="15" x14ac:dyDescent="0.25">
      <c r="B127" s="101"/>
      <c r="C127" s="102"/>
      <c r="D127" s="101"/>
      <c r="E127" s="101"/>
      <c r="F127" s="102"/>
      <c r="G127" s="101"/>
      <c r="H127" s="101"/>
    </row>
    <row r="128" spans="1:9" x14ac:dyDescent="0.2">
      <c r="B128" s="279"/>
      <c r="C128" s="279" t="s">
        <v>362</v>
      </c>
      <c r="D128" s="281" t="s">
        <v>291</v>
      </c>
      <c r="E128" s="283"/>
      <c r="F128" s="279" t="s">
        <v>363</v>
      </c>
      <c r="G128" s="285" t="s">
        <v>172</v>
      </c>
      <c r="H128" s="98" t="s">
        <v>293</v>
      </c>
    </row>
    <row r="129" spans="2:8" ht="13.5" thickBot="1" x14ac:dyDescent="0.25">
      <c r="B129" s="280"/>
      <c r="C129" s="280"/>
      <c r="D129" s="282"/>
      <c r="E129" s="284"/>
      <c r="F129" s="280"/>
      <c r="G129" s="286"/>
      <c r="H129" s="100" t="s">
        <v>294</v>
      </c>
    </row>
    <row r="130" spans="2:8" ht="15" x14ac:dyDescent="0.2">
      <c r="B130" s="275" t="s">
        <v>364</v>
      </c>
      <c r="C130" s="275"/>
      <c r="D130" s="103">
        <v>2177940</v>
      </c>
      <c r="E130" s="121"/>
      <c r="F130" s="126" t="s">
        <v>365</v>
      </c>
      <c r="G130" s="120">
        <v>1</v>
      </c>
      <c r="H130" s="103">
        <v>2177940</v>
      </c>
    </row>
    <row r="131" spans="2:8" ht="15" x14ac:dyDescent="0.25">
      <c r="B131" s="101"/>
      <c r="C131" s="119" t="s">
        <v>366</v>
      </c>
      <c r="D131" s="111">
        <v>1375336</v>
      </c>
      <c r="E131" s="121"/>
      <c r="F131" s="119" t="s">
        <v>367</v>
      </c>
      <c r="G131" s="120">
        <v>2</v>
      </c>
      <c r="H131" s="111">
        <v>1375336</v>
      </c>
    </row>
    <row r="132" spans="2:8" ht="15" x14ac:dyDescent="0.25">
      <c r="B132" s="101"/>
      <c r="C132" s="119" t="s">
        <v>368</v>
      </c>
      <c r="D132" s="111">
        <v>802604</v>
      </c>
      <c r="E132" s="121"/>
      <c r="F132" s="119" t="s">
        <v>369</v>
      </c>
      <c r="G132" s="120">
        <v>8</v>
      </c>
      <c r="H132" s="111">
        <v>802604</v>
      </c>
    </row>
    <row r="133" spans="2:8" ht="15" x14ac:dyDescent="0.25">
      <c r="B133" s="101"/>
      <c r="C133" s="122"/>
      <c r="D133" s="101"/>
      <c r="E133" s="121"/>
      <c r="F133" s="102"/>
      <c r="G133" s="101"/>
      <c r="H133" s="101"/>
    </row>
    <row r="134" spans="2:8" ht="15.75" thickBot="1" x14ac:dyDescent="0.25">
      <c r="B134" s="125"/>
      <c r="C134" s="122"/>
      <c r="D134" s="114">
        <v>2177940</v>
      </c>
      <c r="E134" s="125"/>
      <c r="F134" s="123"/>
      <c r="G134" s="123"/>
      <c r="H134" s="114">
        <v>2177940</v>
      </c>
    </row>
    <row r="135" spans="2:8" ht="13.5" thickBot="1" x14ac:dyDescent="0.25">
      <c r="B135" s="276" t="s">
        <v>370</v>
      </c>
      <c r="C135" s="276"/>
      <c r="D135" s="149">
        <v>2217221</v>
      </c>
      <c r="E135" s="148"/>
      <c r="F135" s="126" t="s">
        <v>371</v>
      </c>
      <c r="G135" s="150">
        <v>12</v>
      </c>
      <c r="H135" s="149">
        <v>2217219</v>
      </c>
    </row>
    <row r="136" spans="2:8" ht="15" x14ac:dyDescent="0.25">
      <c r="B136" s="101"/>
      <c r="C136" s="129" t="s">
        <v>372</v>
      </c>
      <c r="D136" s="151">
        <v>1052614</v>
      </c>
      <c r="E136" s="130"/>
      <c r="F136" s="131" t="s">
        <v>373</v>
      </c>
      <c r="G136" s="152">
        <v>16</v>
      </c>
      <c r="H136" s="151">
        <v>1020448</v>
      </c>
    </row>
    <row r="137" spans="2:8" ht="24" x14ac:dyDescent="0.25">
      <c r="B137" s="101"/>
      <c r="C137" s="119" t="s">
        <v>374</v>
      </c>
      <c r="D137" s="111">
        <v>-32166</v>
      </c>
      <c r="E137" s="121"/>
      <c r="F137" s="102"/>
      <c r="G137" s="102"/>
      <c r="H137" s="101"/>
    </row>
    <row r="138" spans="2:8" ht="15.75" thickBot="1" x14ac:dyDescent="0.3">
      <c r="B138" s="102"/>
      <c r="C138" s="123"/>
      <c r="D138" s="114">
        <v>1020448</v>
      </c>
      <c r="E138" s="125"/>
      <c r="F138" s="123"/>
      <c r="G138" s="123"/>
      <c r="H138" s="114">
        <v>1020448</v>
      </c>
    </row>
    <row r="139" spans="2:8" ht="15" x14ac:dyDescent="0.25">
      <c r="B139" s="101"/>
      <c r="C139" s="122"/>
      <c r="D139" s="149">
        <v>946801</v>
      </c>
      <c r="E139" s="121"/>
      <c r="F139" s="102"/>
      <c r="G139" s="102"/>
      <c r="H139" s="149">
        <v>978965</v>
      </c>
    </row>
    <row r="140" spans="2:8" ht="15" x14ac:dyDescent="0.25">
      <c r="B140" s="102"/>
      <c r="C140" s="119" t="s">
        <v>375</v>
      </c>
      <c r="D140" s="111">
        <v>946801</v>
      </c>
      <c r="E140" s="101"/>
      <c r="F140" s="119" t="s">
        <v>376</v>
      </c>
      <c r="G140" s="120">
        <v>13</v>
      </c>
      <c r="H140" s="111">
        <v>609753</v>
      </c>
    </row>
    <row r="141" spans="2:8" ht="24" x14ac:dyDescent="0.25">
      <c r="B141" s="101"/>
      <c r="C141" s="119" t="s">
        <v>377</v>
      </c>
      <c r="D141" s="111">
        <v>32166</v>
      </c>
      <c r="E141" s="101"/>
      <c r="F141" s="119" t="s">
        <v>73</v>
      </c>
      <c r="G141" s="120">
        <v>21</v>
      </c>
      <c r="H141" s="111">
        <v>320089</v>
      </c>
    </row>
    <row r="142" spans="2:8" ht="24" x14ac:dyDescent="0.25">
      <c r="B142" s="101"/>
      <c r="C142" s="102"/>
      <c r="D142" s="101"/>
      <c r="E142" s="101"/>
      <c r="F142" s="119" t="s">
        <v>378</v>
      </c>
      <c r="G142" s="120">
        <v>22</v>
      </c>
      <c r="H142" s="111">
        <v>8700</v>
      </c>
    </row>
    <row r="143" spans="2:8" ht="15" x14ac:dyDescent="0.25">
      <c r="B143" s="101"/>
      <c r="C143" s="102"/>
      <c r="D143" s="101"/>
      <c r="E143" s="101"/>
      <c r="F143" s="119" t="s">
        <v>77</v>
      </c>
      <c r="G143" s="120">
        <v>26</v>
      </c>
      <c r="H143" s="111">
        <v>40423</v>
      </c>
    </row>
    <row r="144" spans="2:8" ht="15.75" thickBot="1" x14ac:dyDescent="0.3">
      <c r="B144" s="102"/>
      <c r="C144" s="123"/>
      <c r="D144" s="114">
        <v>978967</v>
      </c>
      <c r="E144" s="125"/>
      <c r="F144" s="123"/>
      <c r="G144" s="123"/>
      <c r="H144" s="114">
        <v>978965</v>
      </c>
    </row>
    <row r="145" spans="2:8" ht="15" x14ac:dyDescent="0.25">
      <c r="B145" s="101"/>
      <c r="C145" s="148" t="s">
        <v>379</v>
      </c>
      <c r="D145" s="149">
        <v>217806</v>
      </c>
      <c r="E145" s="121"/>
      <c r="F145" s="119" t="s">
        <v>72</v>
      </c>
      <c r="G145" s="150">
        <v>21</v>
      </c>
      <c r="H145" s="149">
        <v>217806</v>
      </c>
    </row>
    <row r="146" spans="2:8" ht="13.5" thickBot="1" x14ac:dyDescent="0.25">
      <c r="B146" s="125"/>
      <c r="C146" s="123"/>
      <c r="D146" s="124"/>
      <c r="E146" s="125"/>
      <c r="F146" s="123"/>
      <c r="G146" s="123"/>
      <c r="H146" s="124"/>
    </row>
    <row r="147" spans="2:8" ht="15" x14ac:dyDescent="0.25">
      <c r="B147" s="275" t="s">
        <v>380</v>
      </c>
      <c r="C147" s="275"/>
      <c r="D147" s="149">
        <v>78840</v>
      </c>
      <c r="E147" s="101"/>
      <c r="F147" s="119" t="s">
        <v>380</v>
      </c>
      <c r="G147" s="101"/>
      <c r="H147" s="149">
        <v>78838</v>
      </c>
    </row>
    <row r="148" spans="2:8" ht="15" x14ac:dyDescent="0.25">
      <c r="B148" s="101"/>
      <c r="C148" s="153" t="s">
        <v>381</v>
      </c>
      <c r="D148" s="111">
        <v>62071</v>
      </c>
      <c r="E148" s="101"/>
      <c r="F148" s="119" t="s">
        <v>382</v>
      </c>
      <c r="G148" s="120">
        <v>27</v>
      </c>
      <c r="H148" s="111">
        <v>86229</v>
      </c>
    </row>
    <row r="149" spans="2:8" ht="15" x14ac:dyDescent="0.25">
      <c r="B149" s="101"/>
      <c r="C149" s="153" t="s">
        <v>383</v>
      </c>
      <c r="D149" s="111">
        <v>-7252</v>
      </c>
      <c r="E149" s="101"/>
      <c r="F149" s="119" t="s">
        <v>384</v>
      </c>
      <c r="G149" s="120">
        <v>34</v>
      </c>
      <c r="H149" s="111">
        <v>-7391</v>
      </c>
    </row>
    <row r="150" spans="2:8" ht="15" x14ac:dyDescent="0.25">
      <c r="B150" s="101"/>
      <c r="C150" s="153" t="s">
        <v>385</v>
      </c>
      <c r="D150" s="111">
        <v>24119</v>
      </c>
      <c r="E150" s="101"/>
      <c r="F150" s="102"/>
      <c r="G150" s="101"/>
      <c r="H150" s="101"/>
    </row>
    <row r="151" spans="2:8" ht="24" x14ac:dyDescent="0.25">
      <c r="B151" s="101"/>
      <c r="C151" s="153" t="s">
        <v>386</v>
      </c>
      <c r="D151" s="120">
        <v>-98</v>
      </c>
      <c r="E151" s="101"/>
      <c r="F151" s="102"/>
      <c r="G151" s="101"/>
      <c r="H151" s="101"/>
    </row>
    <row r="152" spans="2:8" ht="15.75" thickBot="1" x14ac:dyDescent="0.3">
      <c r="B152" s="125"/>
      <c r="C152" s="154"/>
      <c r="D152" s="101"/>
      <c r="E152" s="125"/>
      <c r="F152" s="123"/>
      <c r="G152" s="125"/>
      <c r="H152" s="125"/>
    </row>
    <row r="153" spans="2:8" ht="24.75" thickBot="1" x14ac:dyDescent="0.25">
      <c r="B153" s="273" t="s">
        <v>387</v>
      </c>
      <c r="C153" s="273"/>
      <c r="D153" s="155">
        <v>39559</v>
      </c>
      <c r="E153" s="124"/>
      <c r="F153" s="141" t="s">
        <v>388</v>
      </c>
      <c r="G153" s="143">
        <v>43</v>
      </c>
      <c r="H153" s="156">
        <v>39559</v>
      </c>
    </row>
    <row r="154" spans="2:8" ht="13.5" thickBot="1" x14ac:dyDescent="0.25">
      <c r="B154" s="273" t="s">
        <v>389</v>
      </c>
      <c r="C154" s="273"/>
      <c r="D154" s="156">
        <v>1098</v>
      </c>
      <c r="E154" s="124"/>
      <c r="F154" s="141" t="s">
        <v>90</v>
      </c>
      <c r="G154" s="143">
        <v>44</v>
      </c>
      <c r="H154" s="156">
        <v>1098</v>
      </c>
    </row>
    <row r="155" spans="2:8" ht="24.75" thickBot="1" x14ac:dyDescent="0.25">
      <c r="B155" s="273" t="s">
        <v>390</v>
      </c>
      <c r="C155" s="273"/>
      <c r="D155" s="156">
        <v>38461</v>
      </c>
      <c r="E155" s="124"/>
      <c r="F155" s="141" t="s">
        <v>391</v>
      </c>
      <c r="G155" s="143">
        <v>45</v>
      </c>
      <c r="H155" s="156">
        <v>38461</v>
      </c>
    </row>
    <row r="156" spans="2:8" ht="15.75" thickBot="1" x14ac:dyDescent="0.3">
      <c r="B156" s="273" t="s">
        <v>392</v>
      </c>
      <c r="C156" s="273"/>
      <c r="D156" s="157"/>
      <c r="E156" s="101"/>
      <c r="F156" s="141"/>
      <c r="G156" s="137"/>
      <c r="H156" s="157"/>
    </row>
    <row r="157" spans="2:8" ht="48" x14ac:dyDescent="0.25">
      <c r="B157" s="137"/>
      <c r="C157" s="119" t="s">
        <v>393</v>
      </c>
      <c r="D157" s="158"/>
      <c r="E157" s="101"/>
      <c r="F157" s="119" t="s">
        <v>164</v>
      </c>
      <c r="G157" s="120">
        <v>48</v>
      </c>
      <c r="H157" s="158"/>
    </row>
    <row r="158" spans="2:8" ht="48.75" thickBot="1" x14ac:dyDescent="0.3">
      <c r="B158" s="101"/>
      <c r="C158" s="123" t="s">
        <v>394</v>
      </c>
      <c r="D158" s="159"/>
      <c r="E158" s="160"/>
      <c r="F158" s="125" t="s">
        <v>395</v>
      </c>
      <c r="G158" s="143">
        <v>51</v>
      </c>
      <c r="H158" s="159"/>
    </row>
    <row r="159" spans="2:8" ht="24.75" thickBot="1" x14ac:dyDescent="0.3">
      <c r="B159" s="274" t="s">
        <v>392</v>
      </c>
      <c r="C159" s="274"/>
      <c r="D159" s="161"/>
      <c r="E159" s="101"/>
      <c r="F159" s="141" t="s">
        <v>396</v>
      </c>
      <c r="G159" s="143">
        <v>52</v>
      </c>
      <c r="H159" s="161"/>
    </row>
    <row r="160" spans="2:8" ht="24.75" thickBot="1" x14ac:dyDescent="0.25">
      <c r="B160" s="273" t="s">
        <v>397</v>
      </c>
      <c r="C160" s="273"/>
      <c r="D160" s="156">
        <v>38461</v>
      </c>
      <c r="E160" s="134"/>
      <c r="F160" s="141" t="s">
        <v>398</v>
      </c>
      <c r="G160" s="143">
        <v>53</v>
      </c>
      <c r="H160" s="156">
        <v>38461</v>
      </c>
    </row>
  </sheetData>
  <mergeCells count="32">
    <mergeCell ref="A1:I40"/>
    <mergeCell ref="B43:C44"/>
    <mergeCell ref="D43:D44"/>
    <mergeCell ref="E43:E44"/>
    <mergeCell ref="F43:F44"/>
    <mergeCell ref="G43:G44"/>
    <mergeCell ref="B90:C90"/>
    <mergeCell ref="B104:C104"/>
    <mergeCell ref="B110:C110"/>
    <mergeCell ref="B119:C119"/>
    <mergeCell ref="A42:I42"/>
    <mergeCell ref="B45:C45"/>
    <mergeCell ref="B46:C46"/>
    <mergeCell ref="F59:F60"/>
    <mergeCell ref="B70:C70"/>
    <mergeCell ref="B88:C88"/>
    <mergeCell ref="A125:I125"/>
    <mergeCell ref="B128:B129"/>
    <mergeCell ref="C128:C129"/>
    <mergeCell ref="D128:D129"/>
    <mergeCell ref="E128:E129"/>
    <mergeCell ref="F128:F129"/>
    <mergeCell ref="G128:G129"/>
    <mergeCell ref="B155:C155"/>
    <mergeCell ref="B156:C156"/>
    <mergeCell ref="B159:C159"/>
    <mergeCell ref="B160:C160"/>
    <mergeCell ref="B130:C130"/>
    <mergeCell ref="B135:C135"/>
    <mergeCell ref="B147:C147"/>
    <mergeCell ref="B153:C153"/>
    <mergeCell ref="B154:C15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2025-02-24T08:19:54Z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