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ThisWorkbook" defaultThemeVersion="124226"/>
  <mc:AlternateContent xmlns:mc="http://schemas.openxmlformats.org/markup-compatibility/2006">
    <mc:Choice Requires="x15">
      <x15ac:absPath xmlns:x15ac="http://schemas.microsoft.com/office/spreadsheetml/2010/11/ac" url="C:\Users\Marina Poša\Desktop\My Documents\RDG-BILANCE-FINA-HANFA-TFI-POD-TSI-POD\TFI-POD\2019\30.06.2019\"/>
    </mc:Choice>
  </mc:AlternateContent>
  <bookViews>
    <workbookView xWindow="0" yWindow="0" windowWidth="28800" windowHeight="12435"/>
  </bookViews>
  <sheets>
    <sheet name="Opći podaci" sheetId="25"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5">PK!$A$1:$W$61</definedName>
  </definedNames>
  <calcPr calcId="152511"/>
</workbook>
</file>

<file path=xl/calcChain.xml><?xml version="1.0" encoding="utf-8"?>
<calcChain xmlns="http://schemas.openxmlformats.org/spreadsheetml/2006/main">
  <c r="I78" i="18" l="1"/>
  <c r="H78" i="18"/>
  <c r="H46" i="21" l="1"/>
  <c r="H40" i="21"/>
  <c r="H33" i="21"/>
  <c r="H34" i="21" s="1"/>
  <c r="H27" i="21"/>
  <c r="H16" i="21"/>
  <c r="H19" i="21" s="1"/>
  <c r="H54" i="20"/>
  <c r="H55" i="20" s="1"/>
  <c r="H48" i="20"/>
  <c r="H41" i="20"/>
  <c r="H35" i="20"/>
  <c r="H19" i="20"/>
  <c r="I9" i="20"/>
  <c r="I103" i="19"/>
  <c r="I90" i="19"/>
  <c r="I100" i="19" s="1"/>
  <c r="I101" i="19" s="1"/>
  <c r="I85" i="19"/>
  <c r="I70" i="19"/>
  <c r="I48" i="19"/>
  <c r="I37" i="19"/>
  <c r="H29" i="19"/>
  <c r="H26" i="19"/>
  <c r="H20" i="19"/>
  <c r="H16" i="19"/>
  <c r="I8" i="19"/>
  <c r="H115" i="18"/>
  <c r="H103" i="18"/>
  <c r="H96" i="18"/>
  <c r="H92" i="18"/>
  <c r="H89" i="18"/>
  <c r="H85" i="18"/>
  <c r="H60" i="18"/>
  <c r="H53" i="18"/>
  <c r="H45" i="18"/>
  <c r="H38" i="18"/>
  <c r="H27" i="18"/>
  <c r="H17" i="18"/>
  <c r="H10" i="18"/>
  <c r="H61" i="22"/>
  <c r="H59" i="22"/>
  <c r="H60" i="22" s="1"/>
  <c r="H38" i="22"/>
  <c r="H57" i="22" s="1"/>
  <c r="H33" i="22"/>
  <c r="H31" i="22"/>
  <c r="H32" i="22" s="1"/>
  <c r="K10" i="22"/>
  <c r="H47" i="21" l="1"/>
  <c r="H42" i="20"/>
  <c r="I60" i="19"/>
  <c r="H75" i="18"/>
  <c r="H131" i="18" s="1"/>
  <c r="H9" i="18"/>
  <c r="H14" i="19"/>
  <c r="H49" i="21"/>
  <c r="H51" i="21" s="1"/>
  <c r="H44" i="18"/>
  <c r="H72" i="18" s="1"/>
  <c r="V61" i="22"/>
  <c r="T61" i="22"/>
  <c r="S61" i="22"/>
  <c r="R61" i="22"/>
  <c r="Q61" i="22"/>
  <c r="P61" i="22"/>
  <c r="O61" i="22"/>
  <c r="N61" i="22"/>
  <c r="M61" i="22"/>
  <c r="L61" i="22"/>
  <c r="K61" i="22"/>
  <c r="J61" i="22"/>
  <c r="I61" i="22"/>
  <c r="V59" i="22"/>
  <c r="V60" i="22" s="1"/>
  <c r="T59" i="22"/>
  <c r="T60" i="22" s="1"/>
  <c r="S59" i="22"/>
  <c r="S60" i="22" s="1"/>
  <c r="R59" i="22"/>
  <c r="R60" i="22" s="1"/>
  <c r="Q59" i="22"/>
  <c r="Q60" i="22" s="1"/>
  <c r="P59" i="22"/>
  <c r="P60" i="22" s="1"/>
  <c r="O59" i="22"/>
  <c r="O60" i="22" s="1"/>
  <c r="N59" i="22"/>
  <c r="N60" i="22" s="1"/>
  <c r="M59" i="22"/>
  <c r="M60" i="22" s="1"/>
  <c r="L59" i="22"/>
  <c r="L60" i="22" s="1"/>
  <c r="K59" i="22"/>
  <c r="K60" i="22" s="1"/>
  <c r="J59" i="22"/>
  <c r="J60" i="22" s="1"/>
  <c r="I59" i="22"/>
  <c r="I60" i="22" s="1"/>
  <c r="U56" i="22"/>
  <c r="W56" i="22" s="1"/>
  <c r="U55" i="22"/>
  <c r="W55" i="22" s="1"/>
  <c r="U54" i="22"/>
  <c r="W54" i="22" s="1"/>
  <c r="U53" i="22"/>
  <c r="W53" i="22" s="1"/>
  <c r="U52" i="22"/>
  <c r="W52" i="22" s="1"/>
  <c r="U51" i="22"/>
  <c r="W51" i="22" s="1"/>
  <c r="U50" i="22"/>
  <c r="W50" i="22" s="1"/>
  <c r="U49" i="22"/>
  <c r="W49" i="22" s="1"/>
  <c r="U48" i="22"/>
  <c r="W48" i="22" s="1"/>
  <c r="U47" i="22"/>
  <c r="W47" i="22" s="1"/>
  <c r="U46" i="22"/>
  <c r="W46" i="22" s="1"/>
  <c r="U45" i="22"/>
  <c r="W45" i="22" s="1"/>
  <c r="U44" i="22"/>
  <c r="W44" i="22" s="1"/>
  <c r="U43" i="22"/>
  <c r="W43" i="22" s="1"/>
  <c r="U42" i="22"/>
  <c r="W42" i="22" s="1"/>
  <c r="U41" i="22"/>
  <c r="W41" i="22" s="1"/>
  <c r="U40" i="22"/>
  <c r="W40" i="22" s="1"/>
  <c r="U39" i="22"/>
  <c r="W39" i="22" s="1"/>
  <c r="V38" i="22"/>
  <c r="V57" i="22" s="1"/>
  <c r="T38" i="22"/>
  <c r="T57" i="22" s="1"/>
  <c r="S38" i="22"/>
  <c r="S57" i="22" s="1"/>
  <c r="R38" i="22"/>
  <c r="R57" i="22" s="1"/>
  <c r="Q38" i="22"/>
  <c r="Q57" i="22" s="1"/>
  <c r="P38" i="22"/>
  <c r="P57" i="22" s="1"/>
  <c r="O38" i="22"/>
  <c r="O57" i="22" s="1"/>
  <c r="N38" i="22"/>
  <c r="N57" i="22" s="1"/>
  <c r="M38" i="22"/>
  <c r="M57" i="22" s="1"/>
  <c r="L38" i="22"/>
  <c r="L57" i="22" s="1"/>
  <c r="K38" i="22"/>
  <c r="K57" i="22" s="1"/>
  <c r="J38" i="22"/>
  <c r="J57" i="22" s="1"/>
  <c r="I38" i="22"/>
  <c r="I57" i="22" s="1"/>
  <c r="U37" i="22"/>
  <c r="W37" i="22" s="1"/>
  <c r="U36" i="22"/>
  <c r="W36" i="22" s="1"/>
  <c r="U35" i="22"/>
  <c r="W35" i="22" s="1"/>
  <c r="V33" i="22"/>
  <c r="T33" i="22"/>
  <c r="S33" i="22"/>
  <c r="R33" i="22"/>
  <c r="Q33" i="22"/>
  <c r="P33" i="22"/>
  <c r="O33" i="22"/>
  <c r="N33" i="22"/>
  <c r="M33" i="22"/>
  <c r="L33" i="22"/>
  <c r="K33" i="22"/>
  <c r="J33" i="22"/>
  <c r="I33" i="22"/>
  <c r="V31" i="22"/>
  <c r="V32" i="22" s="1"/>
  <c r="T31" i="22"/>
  <c r="T32" i="22" s="1"/>
  <c r="S31" i="22"/>
  <c r="S32" i="22" s="1"/>
  <c r="R31" i="22"/>
  <c r="R32" i="22" s="1"/>
  <c r="Q31" i="22"/>
  <c r="Q32" i="22" s="1"/>
  <c r="P31" i="22"/>
  <c r="P32" i="22" s="1"/>
  <c r="O31" i="22"/>
  <c r="O32" i="22" s="1"/>
  <c r="N31" i="22"/>
  <c r="N32" i="22" s="1"/>
  <c r="M31" i="22"/>
  <c r="M32" i="22" s="1"/>
  <c r="L31" i="22"/>
  <c r="L32" i="22" s="1"/>
  <c r="K31" i="22"/>
  <c r="K32" i="22" s="1"/>
  <c r="J31" i="22"/>
  <c r="J32" i="22" s="1"/>
  <c r="I31" i="22"/>
  <c r="I32" i="22" s="1"/>
  <c r="U28" i="22"/>
  <c r="W28" i="22" s="1"/>
  <c r="U27" i="22"/>
  <c r="W27" i="22" s="1"/>
  <c r="U26" i="22"/>
  <c r="W26" i="22" s="1"/>
  <c r="U25" i="22"/>
  <c r="W25" i="22" s="1"/>
  <c r="U24" i="22"/>
  <c r="W24" i="22" s="1"/>
  <c r="U23" i="22"/>
  <c r="W23" i="22" s="1"/>
  <c r="U22" i="22"/>
  <c r="W22" i="22" s="1"/>
  <c r="U21" i="22"/>
  <c r="W21" i="22" s="1"/>
  <c r="U20" i="22"/>
  <c r="W20" i="22" s="1"/>
  <c r="U19" i="22"/>
  <c r="W19" i="22" s="1"/>
  <c r="U18" i="22"/>
  <c r="W18" i="22" s="1"/>
  <c r="U17" i="22"/>
  <c r="W17" i="22" s="1"/>
  <c r="U16" i="22"/>
  <c r="W16" i="22" s="1"/>
  <c r="U15" i="22"/>
  <c r="W15" i="22" s="1"/>
  <c r="U14" i="22"/>
  <c r="W14" i="22" s="1"/>
  <c r="U13" i="22"/>
  <c r="W13" i="22" s="1"/>
  <c r="U12" i="22"/>
  <c r="W12" i="22" s="1"/>
  <c r="U11" i="22"/>
  <c r="W11" i="22" s="1"/>
  <c r="V10" i="22"/>
  <c r="V29" i="22" s="1"/>
  <c r="T10" i="22"/>
  <c r="T29" i="22" s="1"/>
  <c r="S10" i="22"/>
  <c r="S29" i="22" s="1"/>
  <c r="R10" i="22"/>
  <c r="R29" i="22" s="1"/>
  <c r="Q10" i="22"/>
  <c r="Q29" i="22" s="1"/>
  <c r="P10" i="22"/>
  <c r="P29" i="22" s="1"/>
  <c r="O10" i="22"/>
  <c r="O29" i="22" s="1"/>
  <c r="N10" i="22"/>
  <c r="N29" i="22" s="1"/>
  <c r="M10" i="22"/>
  <c r="M29" i="22" s="1"/>
  <c r="L10" i="22"/>
  <c r="L29" i="22" s="1"/>
  <c r="K29" i="22"/>
  <c r="J10" i="22"/>
  <c r="J29" i="22" s="1"/>
  <c r="I10" i="22"/>
  <c r="I29" i="22" s="1"/>
  <c r="H10" i="22"/>
  <c r="H29" i="22" s="1"/>
  <c r="U9" i="22"/>
  <c r="W9" i="22" s="1"/>
  <c r="U8" i="22"/>
  <c r="W8" i="22" s="1"/>
  <c r="U7" i="22"/>
  <c r="W7" i="22" s="1"/>
  <c r="I46" i="21"/>
  <c r="I40" i="21"/>
  <c r="I33" i="21"/>
  <c r="I27" i="21"/>
  <c r="I34" i="21" s="1"/>
  <c r="I16" i="21"/>
  <c r="I19" i="21" s="1"/>
  <c r="I54" i="20"/>
  <c r="I48" i="20"/>
  <c r="I41" i="20"/>
  <c r="I35" i="20"/>
  <c r="I19" i="20"/>
  <c r="I18" i="20"/>
  <c r="H9" i="20"/>
  <c r="H18" i="20" s="1"/>
  <c r="H24" i="20" s="1"/>
  <c r="H27" i="20" s="1"/>
  <c r="K103" i="19"/>
  <c r="J103" i="19"/>
  <c r="H103" i="19"/>
  <c r="K90" i="19"/>
  <c r="K100" i="19" s="1"/>
  <c r="K101" i="19" s="1"/>
  <c r="J90" i="19"/>
  <c r="J100" i="19" s="1"/>
  <c r="J101" i="19" s="1"/>
  <c r="H90" i="19"/>
  <c r="H100" i="19" s="1"/>
  <c r="H101" i="19" s="1"/>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5" i="18"/>
  <c r="I103" i="18"/>
  <c r="I96" i="18"/>
  <c r="I92" i="18"/>
  <c r="I89" i="18"/>
  <c r="I85" i="18"/>
  <c r="I60" i="18"/>
  <c r="I53" i="18"/>
  <c r="I45" i="18"/>
  <c r="I38" i="18"/>
  <c r="I27" i="18"/>
  <c r="I17" i="18"/>
  <c r="I10" i="18"/>
  <c r="I55" i="20" l="1"/>
  <c r="J60" i="19"/>
  <c r="H57" i="20"/>
  <c r="H59" i="20" s="1"/>
  <c r="I75" i="18"/>
  <c r="W61" i="22"/>
  <c r="I47" i="21"/>
  <c r="I49" i="21" s="1"/>
  <c r="I51" i="21" s="1"/>
  <c r="I24" i="20"/>
  <c r="I27" i="20" s="1"/>
  <c r="K60" i="19"/>
  <c r="I14" i="19"/>
  <c r="I61" i="19" s="1"/>
  <c r="I63" i="19" s="1"/>
  <c r="K14" i="19"/>
  <c r="K61" i="19" s="1"/>
  <c r="H61" i="19"/>
  <c r="I131" i="18"/>
  <c r="I44" i="18"/>
  <c r="H60" i="19"/>
  <c r="J14" i="19"/>
  <c r="J61" i="19" s="1"/>
  <c r="J63" i="19" s="1"/>
  <c r="U61" i="22"/>
  <c r="I9" i="18"/>
  <c r="I42" i="20"/>
  <c r="W59" i="22"/>
  <c r="W60" i="22" s="1"/>
  <c r="U59" i="22"/>
  <c r="U60" i="22" s="1"/>
  <c r="W31" i="22"/>
  <c r="W32" i="22" s="1"/>
  <c r="U31" i="22"/>
  <c r="U32" i="22" s="1"/>
  <c r="W33" i="22"/>
  <c r="U33" i="22"/>
  <c r="W38" i="22"/>
  <c r="W57" i="22" s="1"/>
  <c r="U38" i="22"/>
  <c r="U57" i="22" s="1"/>
  <c r="W10" i="22"/>
  <c r="W29" i="22" s="1"/>
  <c r="U10" i="22"/>
  <c r="U29" i="22" s="1"/>
  <c r="I57" i="20" l="1"/>
  <c r="I59" i="20" s="1"/>
  <c r="K62" i="19"/>
  <c r="K68" i="19" s="1"/>
  <c r="I72" i="18"/>
  <c r="I64" i="19"/>
  <c r="I62" i="19"/>
  <c r="I66" i="19" s="1"/>
  <c r="K63" i="19"/>
  <c r="K64" i="19"/>
  <c r="H64" i="19"/>
  <c r="H62" i="19"/>
  <c r="H66" i="19" s="1"/>
  <c r="H63" i="19"/>
  <c r="J62" i="19"/>
  <c r="J66" i="19" s="1"/>
  <c r="J64" i="19"/>
  <c r="K66" i="19" l="1"/>
  <c r="K67" i="19"/>
  <c r="I68" i="19"/>
  <c r="I67" i="19"/>
  <c r="H67" i="19"/>
  <c r="H68" i="19"/>
  <c r="J67" i="19"/>
  <c r="J68" i="19"/>
</calcChain>
</file>

<file path=xl/sharedStrings.xml><?xml version="1.0" encoding="utf-8"?>
<sst xmlns="http://schemas.openxmlformats.org/spreadsheetml/2006/main" count="517" uniqueCount="452">
  <si>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</si>
  <si>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</si>
  <si>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</si>
  <si>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</si>
  <si>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</si>
  <si>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</si>
  <si>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</si>
  <si>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</si>
  <si>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</si>
  <si>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</si>
  <si>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</si>
  <si>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</si>
  <si>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</si>
  <si>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</si>
  <si>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</si>
  <si>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</si>
  <si>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</si>
  <si>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</si>
  <si>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</si>
  <si>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</si>
  <si>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</si>
  <si>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</si>
  <si>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</si>
  <si>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</si>
  <si>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</si>
  <si>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</si>
  <si>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</si>
  <si>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</si>
  <si>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</si>
  <si>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</si>
  <si>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</si>
  <si>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</si>
  <si>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</si>
  <si>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</si>
  <si>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</si>
  <si>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</si>
  <si>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</si>
  <si>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</si>
  <si>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</si>
  <si>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</si>
  <si>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</si>
  <si>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</si>
  <si>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</si>
  <si>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</si>
  <si>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</si>
  <si>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</si>
  <si>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</si>
  <si>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</si>
  <si>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</si>
  <si>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</si>
  <si>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</si>
  <si>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</si>
  <si>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</si>
  <si>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</si>
  <si>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</si>
  <si>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</si>
  <si>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</si>
  <si>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</si>
  <si>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</si>
  <si>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</si>
  <si>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</si>
  <si>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</si>
  <si>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</si>
  <si>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</si>
  <si>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</si>
  <si>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</si>
  <si>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</si>
  <si>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</si>
  <si>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</si>
  <si>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</si>
  <si>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</si>
  <si>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</si>
  <si>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</si>
  <si>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</si>
  <si>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</si>
  <si>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</si>
  <si>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</si>
  <si>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</si>
  <si>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</si>
  <si>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</si>
  <si>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</si>
  <si>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</si>
  <si>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</si>
  <si>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</si>
  <si>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</si>
  <si>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</si>
  <si>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</si>
  <si>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</si>
  <si>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</si>
  <si>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</si>
  <si>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</si>
  <si>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</si>
  <si>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</si>
  <si>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</si>
  <si>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</si>
  <si>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</si>
  <si>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</si>
  <si>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</si>
  <si>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</si>
  <si>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</si>
  <si>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</si>
  <si>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</si>
  <si>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</si>
  <si>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</si>
  <si>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</si>
  <si>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</si>
  <si>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</si>
  <si>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</si>
  <si>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</si>
  <si>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</si>
  <si>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</si>
  <si>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</si>
  <si>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</si>
  <si>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</si>
  <si>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</si>
  <si>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</si>
  <si>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</si>
  <si>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</si>
  <si>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</si>
  <si>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</si>
  <si>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</si>
  <si>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</si>
  <si>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</si>
  <si>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</si>
  <si>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</si>
  <si>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</si>
  <si>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</si>
  <si>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</si>
  <si>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</si>
  <si>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</si>
  <si>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</si>
  <si>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</si>
  <si>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</si>
  <si>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</si>
  <si>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</si>
  <si>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</si>
  <si>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</si>
  <si>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</si>
  <si>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</si>
  <si>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</si>
  <si>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</si>
  <si>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</si>
  <si>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</si>
  <si>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</si>
  <si>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</si>
  <si>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</si>
  <si>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</si>
  <si>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</si>
  <si>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</si>
  <si>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</si>
  <si>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</si>
  <si>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</si>
  <si>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</si>
  <si>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</si>
  <si>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</si>
  <si>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</si>
  <si>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</si>
  <si>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</si>
  <si>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</si>
  <si>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</si>
  <si>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</si>
  <si>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</si>
  <si>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</si>
  <si>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</si>
  <si>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</si>
  <si>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</si>
  <si>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</si>
  <si>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</si>
  <si>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</si>
  <si>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</si>
  <si>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</si>
  <si>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</si>
  <si>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</si>
  <si>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</si>
  <si>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</si>
  <si>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</si>
  <si>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</si>
  <si>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</si>
  <si>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</si>
  <si>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</si>
  <si>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</si>
  <si>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</si>
  <si>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</si>
  <si>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</si>
  <si>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</si>
  <si>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</si>
  <si>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</si>
  <si>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</si>
  <si>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</si>
  <si>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</si>
  <si>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</si>
  <si>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</si>
  <si>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</si>
  <si>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</si>
  <si>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</si>
  <si>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</si>
  <si>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</si>
  <si>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</si>
  <si>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</si>
  <si>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</si>
  <si>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</si>
  <si>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</si>
  <si>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</si>
  <si>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</si>
  <si>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</si>
  <si>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</si>
  <si>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</si>
  <si>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</si>
  <si>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</si>
  <si>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</si>
  <si>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</si>
  <si>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</si>
  <si>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</si>
  <si>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</si>
  <si>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</si>
  <si>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</si>
  <si>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</si>
  <si>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</si>
  <si>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</si>
  <si>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</si>
  <si>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</si>
  <si>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</si>
  <si>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</si>
  <si>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</si>
  <si>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</si>
  <si>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</si>
  <si>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</si>
  <si>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</si>
  <si>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</si>
  <si>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</si>
  <si>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</si>
  <si>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</si>
  <si>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</si>
  <si>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</si>
  <si>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</si>
  <si>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</si>
  <si>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</si>
  <si>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</si>
  <si>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</si>
  <si>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</si>
  <si>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</si>
  <si>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</si>
  <si>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</si>
  <si>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</si>
  <si>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</si>
  <si>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</si>
  <si>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</si>
  <si>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</si>
  <si>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</si>
  <si>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</si>
  <si>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</si>
  <si>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</si>
  <si>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</si>
  <si>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</si>
  <si>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</si>
  <si>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</si>
  <si>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</si>
  <si>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</si>
  <si>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</si>
  <si>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</si>
  <si>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</si>
  <si>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</si>
  <si>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</si>
  <si>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</si>
  <si>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</si>
  <si>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</si>
  <si>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</si>
  <si>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</si>
  <si>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</si>
  <si>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</si>
  <si>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</si>
  <si>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</si>
  <si>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</si>
  <si>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</si>
  <si>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</si>
  <si>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</si>
  <si>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</si>
  <si>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</si>
  <si>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</si>
  <si>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</si>
  <si>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</si>
  <si>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</si>
  <si>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</si>
  <si>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</si>
  <si>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</si>
  <si>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</si>
  <si>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</si>
  <si>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</si>
  <si>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</si>
  <si>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</si>
  <si>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</si>
  <si>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</si>
  <si>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</si>
  <si>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</si>
  <si>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</si>
  <si>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</si>
  <si>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</si>
  <si>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</si>
  <si>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</si>
  <si>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</si>
  <si>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</si>
  <si>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</si>
  <si>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</si>
  <si>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</si>
  <si>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</si>
  <si>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</si>
  <si>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</si>
  <si>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</si>
  <si>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</si>
  <si>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</si>
  <si>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</si>
  <si>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</si>
  <si>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</si>
  <si>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</si>
  <si>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</si>
  <si>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</si>
  <si>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</si>
  <si>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</si>
  <si>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</si>
  <si>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</si>
  <si>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</si>
  <si>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</si>
  <si>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</si>
  <si>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</si>
  <si>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</si>
  <si>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</si>
  <si>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</si>
  <si>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</si>
  <si>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</si>
  <si>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</si>
  <si>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</si>
  <si>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</si>
  <si>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</si>
  <si>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</si>
  <si>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</si>
  <si>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</si>
  <si>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</si>
  <si>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</si>
  <si>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</si>
  <si>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</si>
  <si>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</si>
  <si>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</si>
  <si>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</si>
  <si>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</si>
  <si>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</si>
  <si>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</si>
  <si>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</si>
  <si>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</si>
  <si>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</si>
  <si>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</si>
  <si>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</si>
  <si>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</si>
  <si>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</si>
  <si>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</si>
  <si>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</si>
  <si>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</si>
  <si>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</si>
  <si>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</si>
  <si>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</si>
  <si>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</si>
  <si>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</si>
  <si>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</si>
  <si>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</si>
  <si>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</si>
  <si>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</si>
  <si>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</si>
  <si>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</si>
  <si>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</si>
  <si>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</si>
  <si>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</si>
  <si>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</si>
  <si>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</si>
  <si>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</si>
  <si>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</si>
  <si>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</si>
  <si>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</si>
  <si>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</si>
  <si>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</si>
  <si>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</si>
  <si>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</si>
  <si>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</si>
  <si>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</si>
  <si>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</si>
  <si>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</si>
  <si>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r>
      <t xml:space="preserve">A)  KAPITAL I REZERVE </t>
    </r>
    <r>
      <rPr>
        <sz val="9"/>
        <rFont val="Arial"/>
        <family val="2"/>
        <charset val="238"/>
      </rPr>
      <t>(AOP 068 do 070+076+077+081+084+087)</t>
    </r>
  </si>
  <si>
    <r>
      <t xml:space="preserve">B)  REZERVIRANJA </t>
    </r>
    <r>
      <rPr>
        <sz val="9"/>
        <rFont val="Arial"/>
        <family val="2"/>
        <charset val="238"/>
      </rPr>
      <t>(AOP 089 do 094)</t>
    </r>
  </si>
  <si>
    <r>
      <t xml:space="preserve">C)  DUGOROČNE OBVEZE </t>
    </r>
    <r>
      <rPr>
        <sz val="9"/>
        <rFont val="Arial"/>
        <family val="2"/>
        <charset val="238"/>
      </rPr>
      <t>(AOP 096 do 106)</t>
    </r>
  </si>
  <si>
    <r>
      <t xml:space="preserve">D)  KRATKOROČNE OBVEZE </t>
    </r>
    <r>
      <rPr>
        <sz val="9"/>
        <rFont val="Arial"/>
        <family val="2"/>
        <charset val="238"/>
      </rPr>
      <t>(AOP 108 do 121)</t>
    </r>
  </si>
  <si>
    <r>
      <t xml:space="preserve">F) UKUPNO – PASIVA </t>
    </r>
    <r>
      <rPr>
        <sz val="9"/>
        <rFont val="Arial"/>
        <family val="2"/>
        <charset val="238"/>
      </rPr>
      <t>(AOP 067+088+095+107+122)</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</si>
  <si>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</si>
  <si>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</si>
  <si>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</si>
  <si>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</si>
  <si>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</si>
  <si>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</si>
  <si>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</si>
  <si>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</si>
  <si>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</si>
  <si>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</si>
  <si>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</si>
  <si>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</si>
  <si>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</si>
  <si>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</si>
  <si>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</si>
  <si>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</si>
  <si>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</si>
  <si>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</si>
  <si>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</si>
  <si>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</si>
  <si>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</si>
  <si>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</si>
  <si>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</si>
  <si>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</si>
  <si>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</si>
  <si>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</si>
  <si>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</si>
  <si>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</si>
  <si>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</si>
  <si>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</si>
  <si>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</si>
  <si>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</si>
  <si>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</si>
  <si>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</si>
  <si>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</si>
  <si>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</si>
  <si>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</si>
  <si>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</si>
  <si>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</si>
  <si>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</si>
  <si>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</si>
  <si>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</si>
  <si>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</si>
  <si>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03086780</t>
  </si>
  <si>
    <t>HR</t>
  </si>
  <si>
    <t>6003996</t>
  </si>
  <si>
    <t>63259199217</t>
  </si>
  <si>
    <t>1265</t>
  </si>
  <si>
    <t>74780000Z06HHQ2TGW47</t>
  </si>
  <si>
    <t>HTP KORČULA DD</t>
  </si>
  <si>
    <t>KORČULA</t>
  </si>
  <si>
    <t>ŠETALIŠTE FRANA KRŠINIĆA 104</t>
  </si>
  <si>
    <t>nensi.saric@korcula-hotels.com</t>
  </si>
  <si>
    <t>www.korcula-hotels</t>
  </si>
  <si>
    <t>Šestanović Nikica</t>
  </si>
  <si>
    <t>020/726-130</t>
  </si>
  <si>
    <t>racun@htp-korcula.hr</t>
  </si>
  <si>
    <t>Obveznik:HTP KORČULA DD</t>
  </si>
  <si>
    <t>Obveznik: HTP KORČULA DD</t>
  </si>
  <si>
    <t xml:space="preserve">BILJEŠKE UZ FINANCIJSKE IZVJEŠTAJE - TFI
(sastavljaju se za tromjesečna izvještajna razdoblja)
Naziv izdavatelja:   HTP KORČULA D.D.
OIB:  63259199217
Izvještajno razdoblje: 01.01.2019.-31.03.2019.
Bilješke uz financijske izvještaje za tromjesečna izvještajna razdoblja uključuju:
a) objašnjenje poslovnih događaja koji su značajni za razumijevanje promjena u izvještaju o financijskog položaju i poslovnim rezultatima za tromjesečno izvještajno razdoblje izdavatelja u odnosu na zadnju poslovnu godinu, odnosno objavljuju se informacije vezane uz te događaje i ažuriraju odgovarajuće informacije objavljene u posljednjem godišnjem financijskom izvještaju,
b) informacije gdje je omogućen pristup posljednjim godišnjim financijskim izvještajima, radi razumijevanja informacija objavljenih u bilješkama uz financijske izvještaje sastavljene za tromjesečno izvještajno razdoblje, 
c) izjava da se iste računovodstvene politike primjenjuju prilikom sastavljanja financijskih izvještaja za tromjesečno izvještajno razdoblje kao i u posljednjim godišnjim financijskim izvještajima ili, ako su te računovodstvene politike mijenjale, opis prirode i učinka promjene,
d) objašnjenje poslovnih rezultata u slučaju da izdavatelj obavlja djelatnost sezonske prirode.
</t>
  </si>
  <si>
    <t>stanje na dan 30.06.2019.</t>
  </si>
  <si>
    <t>u razdoblju 01.01.2019 do 30.06.2019</t>
  </si>
  <si>
    <t>u razdoblju 01.01.2019. do 30.06.2019.</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</si>
</sst>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numFmt numFmtId="165" formatCode="00"/>
  </numFmts>
  <fonts count="34">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8">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5">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cellStyleXfs>
  <cellXfs count="318">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9" xfId="0" applyNumberFormat="1" applyFont="1" applyFill="1" applyBorder="1" applyAlignment="1" applyProtection="1">
      <alignment horizontal="center" vertical="center"/>
    </xf>
    <xf numFmtId="165" fontId="18" fillId="9" borderId="39" xfId="0" applyNumberFormat="1" applyFont="1" applyFill="1" applyBorder="1" applyAlignment="1" applyProtection="1">
      <alignment horizontal="center" vertical="center"/>
    </xf>
    <xf numFmtId="165" fontId="18" fillId="9" borderId="40" xfId="0" applyNumberFormat="1" applyFont="1" applyFill="1" applyBorder="1" applyAlignment="1" applyProtection="1">
      <alignment horizontal="center" vertical="center"/>
    </xf>
    <xf numFmtId="165" fontId="18" fillId="0" borderId="40"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2" xfId="0" applyFont="1" applyFill="1" applyBorder="1" applyAlignment="1" applyProtection="1">
      <alignment horizontal="center" vertical="center" wrapText="1"/>
    </xf>
    <xf numFmtId="0" fontId="18" fillId="3" borderId="42" xfId="0" applyFont="1" applyFill="1" applyBorder="1" applyAlignment="1" applyProtection="1">
      <alignment horizontal="center" vertical="center"/>
    </xf>
    <xf numFmtId="3" fontId="18" fillId="3" borderId="42" xfId="0" applyNumberFormat="1" applyFont="1" applyFill="1" applyBorder="1" applyAlignment="1" applyProtection="1">
      <alignment horizontal="center" vertical="center" wrapText="1"/>
    </xf>
    <xf numFmtId="164" fontId="4" fillId="0" borderId="42" xfId="0" applyNumberFormat="1" applyFont="1" applyFill="1" applyBorder="1" applyAlignment="1" applyProtection="1">
      <alignment horizontal="center" vertical="center"/>
    </xf>
    <xf numFmtId="164" fontId="4" fillId="9" borderId="42" xfId="0" applyNumberFormat="1" applyFont="1" applyFill="1" applyBorder="1" applyAlignment="1" applyProtection="1">
      <alignment horizontal="center" vertical="center"/>
    </xf>
    <xf numFmtId="0" fontId="11" fillId="0" borderId="0" xfId="3" applyProtection="1"/>
    <xf numFmtId="0" fontId="18" fillId="3" borderId="42" xfId="3" applyFont="1" applyFill="1" applyBorder="1" applyAlignment="1" applyProtection="1">
      <alignment horizontal="center" vertical="center"/>
    </xf>
    <xf numFmtId="3" fontId="18" fillId="3" borderId="42" xfId="3" applyNumberFormat="1" applyFont="1" applyFill="1" applyBorder="1" applyAlignment="1" applyProtection="1">
      <alignment horizontal="center" vertical="center" wrapText="1"/>
    </xf>
    <xf numFmtId="164" fontId="4" fillId="10" borderId="42" xfId="0" applyNumberFormat="1" applyFont="1" applyFill="1" applyBorder="1" applyAlignment="1" applyProtection="1">
      <alignment horizontal="center" vertical="center"/>
    </xf>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wrapText="1"/>
    </xf>
    <xf numFmtId="164" fontId="4" fillId="0" borderId="28"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164" fontId="4" fillId="0" borderId="13" xfId="0" applyNumberFormat="1" applyFont="1" applyFill="1" applyBorder="1" applyAlignment="1" applyProtection="1">
      <alignment horizontal="center" vertical="center" wrapText="1"/>
    </xf>
    <xf numFmtId="164" fontId="4" fillId="10" borderId="14" xfId="0" applyNumberFormat="1"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8"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164" fontId="4" fillId="10" borderId="14" xfId="0" applyNumberFormat="1" applyFont="1" applyFill="1" applyBorder="1" applyAlignment="1" applyProtection="1">
      <alignment horizontal="center" vertical="center"/>
    </xf>
    <xf numFmtId="3" fontId="5" fillId="0" borderId="42" xfId="0" applyNumberFormat="1" applyFont="1" applyFill="1" applyBorder="1" applyAlignment="1" applyProtection="1">
      <alignment horizontal="right" vertical="center" shrinkToFit="1"/>
      <protection locked="0"/>
    </xf>
    <xf numFmtId="3" fontId="24" fillId="9" borderId="42"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7" fillId="10" borderId="42" xfId="0" applyNumberFormat="1" applyFont="1" applyFill="1" applyBorder="1" applyAlignment="1" applyProtection="1">
      <alignment horizontal="right" vertical="center" shrinkToFit="1"/>
    </xf>
    <xf numFmtId="3" fontId="17" fillId="0" borderId="42" xfId="0" applyNumberFormat="1" applyFont="1" applyFill="1" applyBorder="1" applyAlignment="1" applyProtection="1">
      <alignment horizontal="right" vertical="center" shrinkToFit="1"/>
      <protection locked="0"/>
    </xf>
    <xf numFmtId="3" fontId="17" fillId="10" borderId="42" xfId="0" applyNumberFormat="1" applyFont="1" applyFill="1" applyBorder="1" applyAlignment="1" applyProtection="1">
      <alignment vertical="center"/>
    </xf>
    <xf numFmtId="3" fontId="5" fillId="0" borderId="42" xfId="0" applyNumberFormat="1" applyFont="1" applyFill="1" applyBorder="1" applyAlignment="1" applyProtection="1">
      <alignment vertical="center"/>
      <protection locked="0"/>
    </xf>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5" fillId="0" borderId="28" xfId="0" applyNumberFormat="1" applyFont="1" applyFill="1" applyBorder="1" applyAlignment="1" applyProtection="1">
      <alignment horizontal="right" vertical="center" wrapText="1"/>
      <protection locked="0"/>
    </xf>
    <xf numFmtId="3" fontId="17" fillId="10" borderId="13" xfId="0" applyNumberFormat="1" applyFont="1" applyFill="1" applyBorder="1" applyAlignment="1" applyProtection="1">
      <alignment horizontal="right" vertical="center" wrapText="1"/>
    </xf>
    <xf numFmtId="3" fontId="5" fillId="0" borderId="13" xfId="0" applyNumberFormat="1" applyFont="1" applyFill="1" applyBorder="1" applyAlignment="1" applyProtection="1">
      <alignment horizontal="right" vertical="center" wrapText="1"/>
      <protection locked="0"/>
    </xf>
    <xf numFmtId="3" fontId="17" fillId="10" borderId="14" xfId="0" applyNumberFormat="1" applyFont="1" applyFill="1" applyBorder="1" applyAlignment="1" applyProtection="1">
      <alignment horizontal="right" vertical="center" wrapText="1"/>
    </xf>
    <xf numFmtId="3" fontId="5" fillId="0" borderId="28" xfId="0" applyNumberFormat="1" applyFont="1" applyFill="1" applyBorder="1" applyAlignment="1" applyProtection="1">
      <alignment vertical="center" wrapText="1"/>
      <protection locked="0"/>
    </xf>
    <xf numFmtId="3" fontId="5" fillId="0" borderId="13" xfId="0" applyNumberFormat="1" applyFont="1" applyFill="1" applyBorder="1" applyAlignment="1" applyProtection="1">
      <alignment vertical="center" wrapText="1"/>
      <protection locked="0"/>
    </xf>
    <xf numFmtId="3" fontId="17" fillId="10" borderId="13" xfId="0" applyNumberFormat="1" applyFont="1" applyFill="1" applyBorder="1" applyAlignment="1" applyProtection="1">
      <alignment vertical="center" wrapText="1"/>
    </xf>
    <xf numFmtId="3" fontId="17" fillId="10" borderId="14"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8"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3" xfId="0" applyNumberFormat="1" applyFont="1" applyFill="1" applyBorder="1" applyAlignment="1" applyProtection="1">
      <alignment vertical="center"/>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6"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9" xfId="0" applyNumberFormat="1" applyFont="1" applyFill="1" applyBorder="1" applyAlignment="1" applyProtection="1">
      <alignment vertical="center" shrinkToFit="1"/>
      <protection locked="0"/>
    </xf>
    <xf numFmtId="3" fontId="23" fillId="9" borderId="39" xfId="0" applyNumberFormat="1" applyFont="1" applyFill="1" applyBorder="1" applyAlignment="1" applyProtection="1">
      <alignment vertical="center" shrinkToFit="1"/>
    </xf>
    <xf numFmtId="3" fontId="3" fillId="8" borderId="39" xfId="0" applyNumberFormat="1" applyFont="1" applyFill="1" applyBorder="1" applyAlignment="1" applyProtection="1">
      <alignment vertical="center" shrinkToFit="1"/>
    </xf>
    <xf numFmtId="3" fontId="23" fillId="9" borderId="40" xfId="0" applyNumberFormat="1" applyFont="1" applyFill="1" applyBorder="1" applyAlignment="1" applyProtection="1">
      <alignment vertical="center" shrinkToFit="1"/>
    </xf>
    <xf numFmtId="3" fontId="23" fillId="0" borderId="39" xfId="0" applyNumberFormat="1" applyFont="1" applyFill="1" applyBorder="1" applyAlignment="1" applyProtection="1">
      <alignment vertical="center" shrinkToFit="1"/>
    </xf>
    <xf numFmtId="3" fontId="23" fillId="0" borderId="40" xfId="0" applyNumberFormat="1" applyFont="1" applyFill="1" applyBorder="1" applyAlignment="1" applyProtection="1">
      <alignment vertical="center" shrinkToFit="1"/>
    </xf>
    <xf numFmtId="0" fontId="26" fillId="11" borderId="1" xfId="4" applyFont="1" applyFill="1" applyBorder="1"/>
    <xf numFmtId="0" fontId="1" fillId="11" borderId="27" xfId="4" applyFill="1" applyBorder="1"/>
    <xf numFmtId="0" fontId="1" fillId="0" borderId="0" xfId="4"/>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6" xfId="4" applyFont="1" applyFill="1" applyBorder="1" applyAlignment="1">
      <alignment vertical="center"/>
    </xf>
    <xf numFmtId="0" fontId="31" fillId="0" borderId="0" xfId="4" applyFont="1" applyFill="1"/>
    <xf numFmtId="0" fontId="4" fillId="11" borderId="43"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4"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7"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4" xfId="4" applyFill="1" applyBorder="1"/>
    <xf numFmtId="0" fontId="29" fillId="11" borderId="43" xfId="4" applyFont="1" applyFill="1" applyBorder="1" applyAlignment="1">
      <alignment wrapText="1"/>
    </xf>
    <xf numFmtId="0" fontId="29" fillId="11" borderId="44" xfId="4" applyFont="1" applyFill="1" applyBorder="1" applyAlignment="1">
      <alignment wrapText="1"/>
    </xf>
    <xf numFmtId="0" fontId="29" fillId="11" borderId="43"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44" xfId="4" applyFont="1" applyFill="1" applyBorder="1"/>
    <xf numFmtId="0" fontId="5" fillId="11" borderId="0" xfId="4" applyFont="1" applyFill="1" applyBorder="1" applyAlignment="1">
      <alignment horizontal="right" vertical="center" wrapText="1"/>
    </xf>
    <xf numFmtId="0" fontId="30" fillId="11" borderId="44" xfId="4" applyFont="1" applyFill="1" applyBorder="1" applyAlignment="1">
      <alignment vertical="center"/>
    </xf>
    <xf numFmtId="0" fontId="5" fillId="11" borderId="43"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47"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44"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44" xfId="4" applyFont="1" applyFill="1" applyBorder="1" applyAlignment="1">
      <alignment vertical="center"/>
    </xf>
    <xf numFmtId="0" fontId="4"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45" xfId="4" applyFont="1" applyFill="1" applyBorder="1" applyAlignment="1" applyProtection="1">
      <alignment horizontal="center" vertical="center"/>
      <protection locked="0"/>
    </xf>
    <xf numFmtId="0" fontId="29" fillId="11" borderId="0" xfId="4" applyFont="1" applyFill="1" applyBorder="1" applyAlignment="1">
      <alignment vertical="top" wrapText="1"/>
    </xf>
    <xf numFmtId="0" fontId="29" fillId="11" borderId="43" xfId="4" applyFont="1" applyFill="1" applyBorder="1" applyAlignment="1">
      <alignment vertical="top"/>
    </xf>
    <xf numFmtId="0" fontId="32" fillId="11" borderId="44" xfId="4" applyFont="1" applyFill="1" applyBorder="1"/>
    <xf numFmtId="0" fontId="1" fillId="11" borderId="3" xfId="4" applyFill="1" applyBorder="1"/>
    <xf numFmtId="0" fontId="1" fillId="11" borderId="2" xfId="4" applyFill="1" applyBorder="1"/>
    <xf numFmtId="0" fontId="1" fillId="11" borderId="45" xfId="4" applyFill="1" applyBorder="1"/>
    <xf numFmtId="49" fontId="4" fillId="12" borderId="47" xfId="4" applyNumberFormat="1" applyFont="1" applyFill="1" applyBorder="1" applyAlignment="1" applyProtection="1">
      <alignment horizontal="center" vertical="center"/>
      <protection locked="0"/>
    </xf>
    <xf numFmtId="164" fontId="4" fillId="11" borderId="42" xfId="0" applyNumberFormat="1" applyFont="1" applyFill="1" applyBorder="1" applyAlignment="1" applyProtection="1">
      <alignment horizontal="center" vertical="center"/>
    </xf>
    <xf numFmtId="3" fontId="5" fillId="11" borderId="42" xfId="0" applyNumberFormat="1" applyFont="1" applyFill="1" applyBorder="1" applyAlignment="1" applyProtection="1">
      <alignment horizontal="right" vertical="center" shrinkToFit="1"/>
      <protection locked="0"/>
    </xf>
    <xf numFmtId="3" fontId="11" fillId="0" borderId="0" xfId="3" applyNumberFormat="1" applyProtection="1">
      <protection locked="0"/>
    </xf>
    <xf numFmtId="3" fontId="17" fillId="10" borderId="42"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0" fontId="5" fillId="11" borderId="43" xfId="4" applyFont="1" applyFill="1" applyBorder="1" applyAlignment="1">
      <alignment horizontal="right" vertical="center" wrapText="1"/>
    </xf>
    <xf numFmtId="0" fontId="5" fillId="11" borderId="0" xfId="4" applyFont="1" applyFill="1" applyBorder="1" applyAlignment="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4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applyBorder="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5" xfId="4" applyFont="1" applyFill="1" applyBorder="1" applyAlignment="1" applyProtection="1">
      <alignment vertical="center"/>
      <protection locked="0"/>
    </xf>
    <xf numFmtId="0" fontId="5" fillId="11" borderId="0" xfId="4" applyFont="1" applyFill="1" applyBorder="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5" xfId="4" applyNumberFormat="1" applyFont="1" applyFill="1" applyBorder="1" applyAlignment="1" applyProtection="1">
      <alignment vertical="center"/>
      <protection locked="0"/>
    </xf>
    <xf numFmtId="0" fontId="5"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45" xfId="4" applyFont="1" applyFill="1" applyBorder="1" applyAlignment="1" applyProtection="1">
      <alignment horizontal="center" vertical="center"/>
      <protection locked="0"/>
    </xf>
    <xf numFmtId="0" fontId="5" fillId="11" borderId="43" xfId="4" applyFont="1" applyFill="1" applyBorder="1" applyAlignment="1">
      <alignment horizontal="left" vertical="center"/>
    </xf>
    <xf numFmtId="0" fontId="5" fillId="11" borderId="0" xfId="4" applyFont="1" applyFill="1" applyBorder="1" applyAlignment="1">
      <alignment horizontal="left" vertical="center"/>
    </xf>
    <xf numFmtId="0" fontId="29" fillId="11" borderId="0" xfId="4" applyFont="1" applyFill="1" applyBorder="1" applyAlignment="1">
      <alignment vertical="top"/>
    </xf>
    <xf numFmtId="0" fontId="5" fillId="11" borderId="0" xfId="4" applyFont="1" applyFill="1" applyBorder="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5" xfId="4" applyFont="1" applyFill="1" applyBorder="1" applyAlignment="1" applyProtection="1">
      <alignment horizontal="right" vertical="center"/>
      <protection locked="0"/>
    </xf>
    <xf numFmtId="0" fontId="29" fillId="11" borderId="0" xfId="4" applyFont="1" applyFill="1" applyBorder="1" applyProtection="1">
      <protection locked="0"/>
    </xf>
    <xf numFmtId="0" fontId="29" fillId="11" borderId="0" xfId="4" applyFont="1" applyFill="1" applyBorder="1" applyAlignment="1">
      <alignment vertical="top" wrapText="1"/>
    </xf>
    <xf numFmtId="0" fontId="5" fillId="11" borderId="43" xfId="4" applyFont="1" applyFill="1" applyBorder="1" applyAlignment="1">
      <alignment horizontal="center" vertical="center"/>
    </xf>
    <xf numFmtId="0" fontId="5" fillId="11" borderId="43" xfId="4" applyFont="1" applyFill="1" applyBorder="1" applyAlignment="1">
      <alignment horizontal="right" vertical="center"/>
    </xf>
    <xf numFmtId="0" fontId="5" fillId="11" borderId="0" xfId="4" applyFont="1" applyFill="1" applyBorder="1" applyAlignment="1">
      <alignment horizontal="right" vertical="center"/>
    </xf>
    <xf numFmtId="0" fontId="30"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45"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45" xfId="4" applyNumberFormat="1" applyFont="1" applyFill="1" applyBorder="1" applyAlignment="1" applyProtection="1">
      <alignment horizontal="center" vertical="center"/>
      <protection locked="0"/>
    </xf>
    <xf numFmtId="0" fontId="29" fillId="11" borderId="43" xfId="4" applyFont="1" applyFill="1" applyBorder="1" applyAlignment="1">
      <alignment vertical="center" wrapText="1"/>
    </xf>
    <xf numFmtId="0" fontId="29" fillId="11" borderId="0" xfId="4" applyFont="1" applyFill="1" applyBorder="1" applyAlignment="1">
      <alignment vertical="center" wrapText="1"/>
    </xf>
    <xf numFmtId="0" fontId="5" fillId="11" borderId="44" xfId="4" applyFont="1" applyFill="1" applyBorder="1" applyAlignment="1">
      <alignment horizontal="right" vertical="center" wrapText="1"/>
    </xf>
    <xf numFmtId="0" fontId="30" fillId="11" borderId="43" xfId="4" applyFont="1" applyFill="1" applyBorder="1" applyAlignment="1">
      <alignment vertical="center"/>
    </xf>
    <xf numFmtId="0" fontId="4" fillId="12" borderId="3" xfId="0" applyFont="1" applyFill="1" applyBorder="1" applyAlignment="1" applyProtection="1">
      <alignment horizontal="center" vertical="center"/>
      <protection locked="0"/>
    </xf>
    <xf numFmtId="0" fontId="4" fillId="12" borderId="45" xfId="0" applyFont="1" applyFill="1" applyBorder="1" applyAlignment="1" applyProtection="1">
      <alignment horizontal="center" vertical="center"/>
      <protection locked="0"/>
    </xf>
    <xf numFmtId="0" fontId="27" fillId="11" borderId="43"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44" xfId="4" applyFont="1" applyFill="1" applyBorder="1" applyAlignment="1">
      <alignment horizontal="right" vertical="center"/>
    </xf>
    <xf numFmtId="0" fontId="29" fillId="11" borderId="0" xfId="4" applyFont="1" applyFill="1" applyBorder="1" applyAlignment="1">
      <alignment wrapText="1"/>
    </xf>
    <xf numFmtId="0" fontId="25" fillId="11" borderId="26" xfId="4" applyFont="1" applyFill="1" applyBorder="1" applyAlignment="1">
      <alignment vertical="center"/>
    </xf>
    <xf numFmtId="0" fontId="25" fillId="11" borderId="1" xfId="4" applyFont="1" applyFill="1" applyBorder="1" applyAlignment="1">
      <alignment vertical="center"/>
    </xf>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4" fillId="11" borderId="43"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5" xfId="4" applyNumberFormat="1" applyFont="1" applyFill="1" applyBorder="1" applyAlignment="1" applyProtection="1">
      <alignment horizontal="center" vertical="center"/>
      <protection locked="0"/>
    </xf>
    <xf numFmtId="0" fontId="4" fillId="0" borderId="43"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4" xfId="4" applyFont="1" applyFill="1" applyBorder="1" applyAlignment="1">
      <alignment horizontal="center" vertical="center" wrapText="1"/>
    </xf>
    <xf numFmtId="0" fontId="29" fillId="11" borderId="43" xfId="4" applyFont="1" applyFill="1" applyBorder="1" applyAlignment="1">
      <alignment wrapText="1"/>
    </xf>
    <xf numFmtId="0" fontId="5" fillId="0" borderId="42" xfId="0" applyFont="1" applyFill="1" applyBorder="1" applyAlignment="1" applyProtection="1">
      <alignment horizontal="left" vertical="center" wrapText="1"/>
    </xf>
    <xf numFmtId="0" fontId="4" fillId="0" borderId="42" xfId="0" applyFont="1" applyFill="1" applyBorder="1" applyAlignment="1" applyProtection="1">
      <alignment horizontal="left" vertical="center" wrapText="1"/>
    </xf>
    <xf numFmtId="0" fontId="4" fillId="9" borderId="42" xfId="0" applyFont="1" applyFill="1" applyBorder="1" applyAlignment="1" applyProtection="1">
      <alignment horizontal="left" vertical="center" wrapText="1"/>
    </xf>
    <xf numFmtId="0" fontId="5" fillId="11" borderId="42" xfId="0" applyFont="1" applyFill="1" applyBorder="1" applyAlignment="1" applyProtection="1">
      <alignment horizontal="left" vertical="center" wrapText="1"/>
    </xf>
    <xf numFmtId="0" fontId="5" fillId="9" borderId="42" xfId="0" applyFont="1" applyFill="1" applyBorder="1" applyAlignment="1" applyProtection="1">
      <alignment horizontal="left" vertical="center" wrapText="1"/>
    </xf>
    <xf numFmtId="0" fontId="12" fillId="4" borderId="42" xfId="0" applyFont="1" applyFill="1" applyBorder="1" applyAlignment="1" applyProtection="1">
      <alignment horizontal="left" vertical="center" wrapText="1"/>
    </xf>
    <xf numFmtId="0" fontId="14" fillId="4" borderId="42"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4"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1" fillId="4" borderId="42" xfId="0" applyFont="1" applyFill="1" applyBorder="1" applyAlignment="1" applyProtection="1">
      <alignment horizontal="left" vertical="center" wrapText="1"/>
    </xf>
    <xf numFmtId="0" fontId="4" fillId="10" borderId="42" xfId="0" applyFont="1" applyFill="1" applyBorder="1" applyAlignment="1" applyProtection="1">
      <alignment horizontal="left" vertical="center" wrapText="1"/>
    </xf>
    <xf numFmtId="0" fontId="12" fillId="10" borderId="42" xfId="0" applyFont="1" applyFill="1" applyBorder="1" applyAlignment="1" applyProtection="1">
      <alignment horizontal="left" vertical="center" wrapText="1"/>
    </xf>
    <xf numFmtId="0" fontId="12" fillId="0" borderId="42" xfId="0" applyFont="1" applyFill="1" applyBorder="1" applyAlignment="1" applyProtection="1">
      <alignment horizontal="left" vertical="center" wrapText="1" indent="1"/>
    </xf>
    <xf numFmtId="0" fontId="5" fillId="0" borderId="42" xfId="0" applyFont="1" applyFill="1" applyBorder="1" applyAlignment="1" applyProtection="1">
      <alignment horizontal="left" vertical="center" wrapText="1" indent="1"/>
    </xf>
    <xf numFmtId="0" fontId="12" fillId="4" borderId="42" xfId="0" applyFont="1" applyFill="1" applyBorder="1" applyAlignment="1" applyProtection="1">
      <alignment vertical="center" wrapText="1"/>
    </xf>
    <xf numFmtId="0" fontId="0" fillId="0" borderId="42" xfId="0" applyBorder="1" applyAlignment="1" applyProtection="1"/>
    <xf numFmtId="0" fontId="5" fillId="10" borderId="42" xfId="0" applyFont="1" applyFill="1" applyBorder="1" applyAlignment="1" applyProtection="1">
      <alignment horizontal="left" vertical="center" wrapText="1" indent="1"/>
    </xf>
    <xf numFmtId="0" fontId="15" fillId="10" borderId="42" xfId="0" applyFont="1" applyFill="1" applyBorder="1" applyAlignment="1" applyProtection="1">
      <alignment horizontal="left" vertical="center" wrapText="1"/>
    </xf>
    <xf numFmtId="0" fontId="5" fillId="10" borderId="42" xfId="0" applyFont="1" applyFill="1" applyBorder="1" applyAlignment="1" applyProtection="1">
      <alignment horizontal="left" vertical="center" wrapText="1"/>
    </xf>
    <xf numFmtId="0" fontId="21" fillId="0" borderId="42" xfId="0" applyFont="1" applyFill="1" applyBorder="1" applyAlignment="1" applyProtection="1">
      <alignment horizontal="left" vertical="center" wrapText="1"/>
    </xf>
    <xf numFmtId="0" fontId="4" fillId="4" borderId="42" xfId="0" applyFont="1" applyFill="1" applyBorder="1" applyAlignment="1" applyProtection="1">
      <alignment horizontal="left" vertical="center" wrapText="1"/>
    </xf>
    <xf numFmtId="0" fontId="4" fillId="4" borderId="42" xfId="0" applyFont="1" applyFill="1" applyBorder="1" applyAlignment="1" applyProtection="1">
      <alignment vertical="center" wrapText="1"/>
    </xf>
    <xf numFmtId="0" fontId="15" fillId="0" borderId="42"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4" fillId="3" borderId="42" xfId="3" applyFont="1" applyFill="1" applyBorder="1" applyAlignment="1" applyProtection="1">
      <alignment horizontal="center" vertical="center" wrapText="1"/>
    </xf>
    <xf numFmtId="3" fontId="18"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8" fillId="3" borderId="42" xfId="3" applyFont="1" applyFill="1" applyBorder="1" applyAlignment="1" applyProtection="1">
      <alignment horizontal="center" vertical="center"/>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4" fillId="10" borderId="25"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7" xfId="0" applyFont="1" applyFill="1" applyBorder="1" applyAlignment="1" applyProtection="1">
      <alignment horizontal="left" vertical="center" wrapText="1" shrinkToFi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34" xfId="0" applyFont="1" applyFill="1" applyBorder="1" applyAlignment="1" applyProtection="1">
      <alignment horizontal="left" vertic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5" fillId="0" borderId="25"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10" borderId="25"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21" fillId="0" borderId="23" xfId="0" applyFont="1" applyFill="1" applyBorder="1" applyAlignment="1" applyProtection="1">
      <alignment horizontal="left" vertical="center" wrapText="1"/>
    </xf>
    <xf numFmtId="0" fontId="21" fillId="0" borderId="24" xfId="0" applyFont="1" applyFill="1" applyBorder="1" applyAlignment="1" applyProtection="1">
      <alignment horizontal="left" vertical="center" wrapText="1"/>
    </xf>
    <xf numFmtId="0" fontId="21" fillId="0" borderId="25"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5" fillId="10" borderId="25"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18"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10" borderId="14"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4" fillId="10" borderId="13" xfId="0" applyFont="1" applyFill="1" applyBorder="1" applyAlignment="1" applyProtection="1">
      <alignment horizontal="left" vertical="center" wrapText="1"/>
    </xf>
    <xf numFmtId="0" fontId="12" fillId="1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12" fillId="0" borderId="13"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7" xfId="0" applyFont="1" applyFill="1" applyBorder="1" applyAlignment="1" applyProtection="1">
      <alignment horizontal="left" vertical="center" shrinkToFit="1"/>
    </xf>
    <xf numFmtId="0" fontId="5" fillId="0" borderId="28" xfId="0" applyFont="1" applyFill="1" applyBorder="1" applyAlignment="1" applyProtection="1">
      <alignment horizontal="left" vertical="center" wrapText="1" indent="1"/>
    </xf>
    <xf numFmtId="0" fontId="5" fillId="0" borderId="28" xfId="0" applyFont="1" applyFill="1" applyBorder="1" applyAlignment="1" applyProtection="1">
      <alignment horizontal="left" vertical="center" wrapText="1"/>
    </xf>
    <xf numFmtId="0" fontId="20" fillId="0" borderId="39" xfId="0" applyFont="1" applyBorder="1" applyAlignment="1" applyProtection="1">
      <alignment horizontal="left" vertical="center" wrapText="1"/>
    </xf>
    <xf numFmtId="0" fontId="20" fillId="0" borderId="40" xfId="0" applyFont="1" applyBorder="1" applyAlignment="1" applyProtection="1">
      <alignment horizontal="left" vertical="center" wrapText="1"/>
    </xf>
    <xf numFmtId="0" fontId="3" fillId="0" borderId="39" xfId="0" applyFont="1" applyBorder="1" applyAlignment="1" applyProtection="1">
      <alignment horizontal="left" vertical="center" wrapText="1"/>
    </xf>
    <xf numFmtId="0" fontId="18" fillId="0" borderId="40" xfId="0" applyFont="1" applyBorder="1" applyAlignment="1" applyProtection="1">
      <alignment horizontal="left" vertical="center" wrapText="1"/>
    </xf>
    <xf numFmtId="0" fontId="20" fillId="6" borderId="41" xfId="0" applyFont="1" applyFill="1" applyBorder="1" applyAlignment="1" applyProtection="1">
      <alignment horizontal="left" vertical="center"/>
    </xf>
    <xf numFmtId="0" fontId="3" fillId="0" borderId="41" xfId="0" applyFont="1" applyBorder="1" applyAlignment="1" applyProtection="1">
      <alignment vertical="center"/>
    </xf>
    <xf numFmtId="0" fontId="20" fillId="9" borderId="39" xfId="0" applyFont="1" applyFill="1" applyBorder="1" applyAlignment="1" applyProtection="1">
      <alignment horizontal="left" vertical="center" wrapText="1"/>
    </xf>
    <xf numFmtId="0" fontId="20" fillId="9" borderId="40" xfId="0" applyFont="1" applyFill="1" applyBorder="1" applyAlignment="1" applyProtection="1">
      <alignment horizontal="left" vertical="center" wrapText="1"/>
    </xf>
    <xf numFmtId="0" fontId="3" fillId="0" borderId="41" xfId="0" applyFont="1" applyBorder="1" applyProtection="1"/>
    <xf numFmtId="0" fontId="18" fillId="0" borderId="39" xfId="0" applyFont="1" applyBorder="1" applyAlignment="1" applyProtection="1">
      <alignment horizontal="left" vertical="center" wrapText="1"/>
    </xf>
    <xf numFmtId="0" fontId="18" fillId="9" borderId="40"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36"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7"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38" xfId="0" applyFont="1" applyFill="1" applyBorder="1" applyAlignment="1" applyProtection="1">
      <alignment horizontal="left" vertical="center"/>
    </xf>
    <xf numFmtId="0" fontId="22" fillId="6" borderId="38" xfId="0" applyFont="1" applyFill="1" applyBorder="1" applyAlignment="1" applyProtection="1">
      <alignment vertical="center"/>
    </xf>
    <xf numFmtId="0" fontId="3" fillId="0" borderId="38"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18" fillId="9" borderId="39"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3" fillId="0" borderId="36"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6" xfId="0" applyFont="1" applyBorder="1" applyProtection="1"/>
    <xf numFmtId="0" fontId="2" fillId="0" borderId="0" xfId="0" applyFont="1" applyAlignment="1">
      <alignment horizontal="left" vertical="top" wrapText="1"/>
    </xf>
    <xf numFmtId="0" fontId="0" fillId="0" borderId="0" xfId="0" applyAlignment="1">
      <alignment horizontal="left" vertical="top"/>
    </xf>
  </cellXfs>
  <cellStyles count="5">
    <cellStyle name="Hyperlink 2" xfId="2"/>
    <cellStyle name="Normal" xfId="0" builtinId="0"/>
    <cellStyle name="Normal 2" xfId="3"/>
    <cellStyle name="Normal 3" xfId="4"/>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1" xpath="/TFI-IZD-POD/Izvjesce/Godina" xmlDataType="integer"/>
    </xmlCellPr>
  </singleXmlCell>
  <singleXmlCell id="2" r="E8" connectionId="0">
    <xmlCellPr id="1" uniqueName="Period">
      <xmlPr mapId="1" xpath="/TFI-IZD-POD/Izvjesce/Period" xmlDataType="short"/>
    </xmlCellPr>
  </singleXmlCell>
  <singleXmlCell id="3" r="C17" connectionId="0">
    <xmlCellPr id="1" uniqueName="sif_ust">
      <xmlPr mapId="1" xpath="/TFI-IZD-POD/Izvjesce/sif_ust" xmlDataType="string"/>
    </xmlCellPr>
  </singleXmlCell>
  <singleXmlCell id="4" r="C31" connectionId="0">
    <xmlCellPr id="1" uniqueName="AtribIzv">
      <xmlPr mapId="1" xpath="/TFI-IZD-POD/Izvjesce/AtribIzv" xmlDataType="string"/>
    </xmlCellPr>
  </singleXmlCell>
</singleXmlCells>
</file>

<file path=xl/tables/tableSingleCells2.xml><?xml version="1.0" encoding="utf-8"?>
<singleXmlCells xmlns="http://schemas.openxmlformats.org/spreadsheetml/2006/main">
  <singleXmlCell id="5" r="H8" connectionId="0">
    <xmlCellPr id="1" uniqueName="P1074366">
      <xmlPr mapId="1" xpath="/TFI-IZD-POD/IFP-GFI-IZD-POD_1000374/P1074366" xmlDataType="decimal"/>
    </xmlCellPr>
  </singleXmlCell>
  <singleXmlCell id="6" r="I8" connectionId="0">
    <xmlCellPr id="1" uniqueName="P1074367">
      <xmlPr mapId="1" xpath="/TFI-IZD-POD/IFP-GFI-IZD-POD_1000374/P1074367" xmlDataType="decimal"/>
    </xmlCellPr>
  </singleXmlCell>
  <singleXmlCell id="9" r="H9" connectionId="0">
    <xmlCellPr id="1" uniqueName="P1074368">
      <xmlPr mapId="1" xpath="/TFI-IZD-POD/IFP-GFI-IZD-POD_1000374/P1074368" xmlDataType="decimal"/>
    </xmlCellPr>
  </singleXmlCell>
  <singleXmlCell id="10" r="I9" connectionId="0">
    <xmlCellPr id="1" uniqueName="P1074369">
      <xmlPr mapId="1" xpath="/TFI-IZD-POD/IFP-GFI-IZD-POD_1000374/P1074369" xmlDataType="decimal"/>
    </xmlCellPr>
  </singleXmlCell>
  <singleXmlCell id="13" r="H10" connectionId="0">
    <xmlCellPr id="1" uniqueName="P1074370">
      <xmlPr mapId="1" xpath="/TFI-IZD-POD/IFP-GFI-IZD-POD_1000374/P1074370" xmlDataType="decimal"/>
    </xmlCellPr>
  </singleXmlCell>
  <singleXmlCell id="14" r="I10" connectionId="0">
    <xmlCellPr id="1" uniqueName="P1074371">
      <xmlPr mapId="1" xpath="/TFI-IZD-POD/IFP-GFI-IZD-POD_1000374/P1074371" xmlDataType="decimal"/>
    </xmlCellPr>
  </singleXmlCell>
  <singleXmlCell id="15" r="H11" connectionId="0">
    <xmlCellPr id="1" uniqueName="P1074372">
      <xmlPr mapId="1" xpath="/TFI-IZD-POD/IFP-GFI-IZD-POD_1000374/P1074372" xmlDataType="decimal"/>
    </xmlCellPr>
  </singleXmlCell>
  <singleXmlCell id="16" r="I11" connectionId="0">
    <xmlCellPr id="1" uniqueName="P1074373">
      <xmlPr mapId="1" xpath="/TFI-IZD-POD/IFP-GFI-IZD-POD_1000374/P1074373" xmlDataType="decimal"/>
    </xmlCellPr>
  </singleXmlCell>
  <singleXmlCell id="17" r="H12" connectionId="0">
    <xmlCellPr id="1" uniqueName="P1074374">
      <xmlPr mapId="1" xpath="/TFI-IZD-POD/IFP-GFI-IZD-POD_1000374/P1074374" xmlDataType="decimal"/>
    </xmlCellPr>
  </singleXmlCell>
  <singleXmlCell id="18" r="I12" connectionId="0">
    <xmlCellPr id="1" uniqueName="P1074375">
      <xmlPr mapId="1" xpath="/TFI-IZD-POD/IFP-GFI-IZD-POD_1000374/P1074375" xmlDataType="decimal"/>
    </xmlCellPr>
  </singleXmlCell>
  <singleXmlCell id="19" r="H13" connectionId="0">
    <xmlCellPr id="1" uniqueName="P1074376">
      <xmlPr mapId="1" xpath="/TFI-IZD-POD/IFP-GFI-IZD-POD_1000374/P1074376" xmlDataType="decimal"/>
    </xmlCellPr>
  </singleXmlCell>
  <singleXmlCell id="20" r="I13" connectionId="0">
    <xmlCellPr id="1" uniqueName="P1074491">
      <xmlPr mapId="1" xpath="/TFI-IZD-POD/IFP-GFI-IZD-POD_1000374/P1074491" xmlDataType="decimal"/>
    </xmlCellPr>
  </singleXmlCell>
  <singleXmlCell id="21" r="H14" connectionId="0">
    <xmlCellPr id="1" uniqueName="P1074492">
      <xmlPr mapId="1" xpath="/TFI-IZD-POD/IFP-GFI-IZD-POD_1000374/P1074492" xmlDataType="decimal"/>
    </xmlCellPr>
  </singleXmlCell>
  <singleXmlCell id="22" r="I14" connectionId="0">
    <xmlCellPr id="1" uniqueName="P1074493">
      <xmlPr mapId="1" xpath="/TFI-IZD-POD/IFP-GFI-IZD-POD_1000374/P1074493" xmlDataType="decimal"/>
    </xmlCellPr>
  </singleXmlCell>
  <singleXmlCell id="23" r="H15" connectionId="0">
    <xmlCellPr id="1" uniqueName="P1074494">
      <xmlPr mapId="1" xpath="/TFI-IZD-POD/IFP-GFI-IZD-POD_1000374/P1074494" xmlDataType="decimal"/>
    </xmlCellPr>
  </singleXmlCell>
  <singleXmlCell id="24" r="I15" connectionId="0">
    <xmlCellPr id="1" uniqueName="P1074575">
      <xmlPr mapId="1" xpath="/TFI-IZD-POD/IFP-GFI-IZD-POD_1000374/P1074575" xmlDataType="decimal"/>
    </xmlCellPr>
  </singleXmlCell>
  <singleXmlCell id="25" r="H16" connectionId="0">
    <xmlCellPr id="1" uniqueName="P1074576">
      <xmlPr mapId="1" xpath="/TFI-IZD-POD/IFP-GFI-IZD-POD_1000374/P1074576" xmlDataType="decimal"/>
    </xmlCellPr>
  </singleXmlCell>
  <singleXmlCell id="26" r="I16" connectionId="0">
    <xmlCellPr id="1" uniqueName="P1074577">
      <xmlPr mapId="1" xpath="/TFI-IZD-POD/IFP-GFI-IZD-POD_1000374/P1074577" xmlDataType="decimal"/>
    </xmlCellPr>
  </singleXmlCell>
  <singleXmlCell id="27" r="H17" connectionId="0">
    <xmlCellPr id="1" uniqueName="P1074578">
      <xmlPr mapId="1" xpath="/TFI-IZD-POD/IFP-GFI-IZD-POD_1000374/P1074578" xmlDataType="decimal"/>
    </xmlCellPr>
  </singleXmlCell>
  <singleXmlCell id="28" r="I17" connectionId="0">
    <xmlCellPr id="1" uniqueName="P1074579">
      <xmlPr mapId="1" xpath="/TFI-IZD-POD/IFP-GFI-IZD-POD_1000374/P1074579" xmlDataType="decimal"/>
    </xmlCellPr>
  </singleXmlCell>
  <singleXmlCell id="29" r="H18" connectionId="0">
    <xmlCellPr id="1" uniqueName="P1074656">
      <xmlPr mapId="1" xpath="/TFI-IZD-POD/IFP-GFI-IZD-POD_1000374/P1074656" xmlDataType="decimal"/>
    </xmlCellPr>
  </singleXmlCell>
  <singleXmlCell id="30" r="I18" connectionId="0">
    <xmlCellPr id="1" uniqueName="P1074657">
      <xmlPr mapId="1" xpath="/TFI-IZD-POD/IFP-GFI-IZD-POD_1000374/P1074657" xmlDataType="decimal"/>
    </xmlCellPr>
  </singleXmlCell>
  <singleXmlCell id="31" r="H19" connectionId="0">
    <xmlCellPr id="1" uniqueName="P1074658">
      <xmlPr mapId="1" xpath="/TFI-IZD-POD/IFP-GFI-IZD-POD_1000374/P1074658" xmlDataType="decimal"/>
    </xmlCellPr>
  </singleXmlCell>
  <singleXmlCell id="32" r="I19" connectionId="0">
    <xmlCellPr id="1" uniqueName="P1074659">
      <xmlPr mapId="1" xpath="/TFI-IZD-POD/IFP-GFI-IZD-POD_1000374/P1074659" xmlDataType="decimal"/>
    </xmlCellPr>
  </singleXmlCell>
  <singleXmlCell id="33" r="H20" connectionId="0">
    <xmlCellPr id="1" uniqueName="P1074894">
      <xmlPr mapId="1" xpath="/TFI-IZD-POD/IFP-GFI-IZD-POD_1000374/P1074894" xmlDataType="decimal"/>
    </xmlCellPr>
  </singleXmlCell>
  <singleXmlCell id="34" r="I20" connectionId="0">
    <xmlCellPr id="1" uniqueName="P1074895">
      <xmlPr mapId="1" xpath="/TFI-IZD-POD/IFP-GFI-IZD-POD_1000374/P1074895" xmlDataType="decimal"/>
    </xmlCellPr>
  </singleXmlCell>
  <singleXmlCell id="35" r="H21" connectionId="0">
    <xmlCellPr id="1" uniqueName="P1074896">
      <xmlPr mapId="1" xpath="/TFI-IZD-POD/IFP-GFI-IZD-POD_1000374/P1074896" xmlDataType="decimal"/>
    </xmlCellPr>
  </singleXmlCell>
  <singleXmlCell id="36" r="I21" connectionId="0">
    <xmlCellPr id="1" uniqueName="P1074897">
      <xmlPr mapId="1" xpath="/TFI-IZD-POD/IFP-GFI-IZD-POD_1000374/P1074897" xmlDataType="decimal"/>
    </xmlCellPr>
  </singleXmlCell>
  <singleXmlCell id="37" r="H22" connectionId="0">
    <xmlCellPr id="1" uniqueName="P1074898">
      <xmlPr mapId="1" xpath="/TFI-IZD-POD/IFP-GFI-IZD-POD_1000374/P1074898" xmlDataType="decimal"/>
    </xmlCellPr>
  </singleXmlCell>
  <singleXmlCell id="38" r="I22" connectionId="0">
    <xmlCellPr id="1" uniqueName="P1074899">
      <xmlPr mapId="1" xpath="/TFI-IZD-POD/IFP-GFI-IZD-POD_1000374/P1074899" xmlDataType="decimal"/>
    </xmlCellPr>
  </singleXmlCell>
  <singleXmlCell id="39" r="H23" connectionId="0">
    <xmlCellPr id="1" uniqueName="P1074900">
      <xmlPr mapId="1" xpath="/TFI-IZD-POD/IFP-GFI-IZD-POD_1000374/P1074900" xmlDataType="decimal"/>
    </xmlCellPr>
  </singleXmlCell>
  <singleXmlCell id="40" r="I23" connectionId="0">
    <xmlCellPr id="1" uniqueName="P1074901">
      <xmlPr mapId="1" xpath="/TFI-IZD-POD/IFP-GFI-IZD-POD_1000374/P1074901" xmlDataType="decimal"/>
    </xmlCellPr>
  </singleXmlCell>
  <singleXmlCell id="41" r="H24" connectionId="0">
    <xmlCellPr id="1" uniqueName="P1074902">
      <xmlPr mapId="1" xpath="/TFI-IZD-POD/IFP-GFI-IZD-POD_1000374/P1074902" xmlDataType="decimal"/>
    </xmlCellPr>
  </singleXmlCell>
  <singleXmlCell id="42" r="I24" connectionId="0">
    <xmlCellPr id="1" uniqueName="P1074903">
      <xmlPr mapId="1" xpath="/TFI-IZD-POD/IFP-GFI-IZD-POD_1000374/P1074903" xmlDataType="decimal"/>
    </xmlCellPr>
  </singleXmlCell>
  <singleXmlCell id="43" r="H25" connectionId="0">
    <xmlCellPr id="1" uniqueName="P1074904">
      <xmlPr mapId="1" xpath="/TFI-IZD-POD/IFP-GFI-IZD-POD_1000374/P1074904" xmlDataType="decimal"/>
    </xmlCellPr>
  </singleXmlCell>
  <singleXmlCell id="44" r="I25" connectionId="0">
    <xmlCellPr id="1" uniqueName="P1074905">
      <xmlPr mapId="1" xpath="/TFI-IZD-POD/IFP-GFI-IZD-POD_1000374/P1074905" xmlDataType="decimal"/>
    </xmlCellPr>
  </singleXmlCell>
  <singleXmlCell id="45" r="H26" connectionId="0">
    <xmlCellPr id="1" uniqueName="P1074906">
      <xmlPr mapId="1" xpath="/TFI-IZD-POD/IFP-GFI-IZD-POD_1000374/P1074906" xmlDataType="decimal"/>
    </xmlCellPr>
  </singleXmlCell>
  <singleXmlCell id="46" r="I26" connectionId="0">
    <xmlCellPr id="1" uniqueName="P1074907">
      <xmlPr mapId="1" xpath="/TFI-IZD-POD/IFP-GFI-IZD-POD_1000374/P1074907" xmlDataType="decimal"/>
    </xmlCellPr>
  </singleXmlCell>
  <singleXmlCell id="47" r="H27" connectionId="0">
    <xmlCellPr id="1" uniqueName="P1074908">
      <xmlPr mapId="1" xpath="/TFI-IZD-POD/IFP-GFI-IZD-POD_1000374/P1074908" xmlDataType="decimal"/>
    </xmlCellPr>
  </singleXmlCell>
  <singleXmlCell id="48" r="I27" connectionId="0">
    <xmlCellPr id="1" uniqueName="P1074909">
      <xmlPr mapId="1" xpath="/TFI-IZD-POD/IFP-GFI-IZD-POD_1000374/P1074909" xmlDataType="decimal"/>
    </xmlCellPr>
  </singleXmlCell>
  <singleXmlCell id="49" r="H28" connectionId="0">
    <xmlCellPr id="1" uniqueName="P1074910">
      <xmlPr mapId="1" xpath="/TFI-IZD-POD/IFP-GFI-IZD-POD_1000374/P1074910" xmlDataType="decimal"/>
    </xmlCellPr>
  </singleXmlCell>
  <singleXmlCell id="50" r="I28" connectionId="0">
    <xmlCellPr id="1" uniqueName="P1074912">
      <xmlPr mapId="1" xpath="/TFI-IZD-POD/IFP-GFI-IZD-POD_1000374/P1074912" xmlDataType="decimal"/>
    </xmlCellPr>
  </singleXmlCell>
  <singleXmlCell id="51" r="H29" connectionId="0">
    <xmlCellPr id="1" uniqueName="P1074914">
      <xmlPr mapId="1" xpath="/TFI-IZD-POD/IFP-GFI-IZD-POD_1000374/P1074914" xmlDataType="decimal"/>
    </xmlCellPr>
  </singleXmlCell>
  <singleXmlCell id="52" r="I29" connectionId="0">
    <xmlCellPr id="1" uniqueName="P1074916">
      <xmlPr mapId="1" xpath="/TFI-IZD-POD/IFP-GFI-IZD-POD_1000374/P1074916" xmlDataType="decimal"/>
    </xmlCellPr>
  </singleXmlCell>
  <singleXmlCell id="53" r="H30" connectionId="0">
    <xmlCellPr id="1" uniqueName="P1074918">
      <xmlPr mapId="1" xpath="/TFI-IZD-POD/IFP-GFI-IZD-POD_1000374/P1074918" xmlDataType="decimal"/>
    </xmlCellPr>
  </singleXmlCell>
  <singleXmlCell id="54" r="I30" connectionId="0">
    <xmlCellPr id="1" uniqueName="P1074921">
      <xmlPr mapId="1" xpath="/TFI-IZD-POD/IFP-GFI-IZD-POD_1000374/P1074921" xmlDataType="decimal"/>
    </xmlCellPr>
  </singleXmlCell>
  <singleXmlCell id="55" r="H31" connectionId="0">
    <xmlCellPr id="1" uniqueName="P1074927">
      <xmlPr mapId="1" xpath="/TFI-IZD-POD/IFP-GFI-IZD-POD_1000374/P1074927" xmlDataType="decimal"/>
    </xmlCellPr>
  </singleXmlCell>
  <singleXmlCell id="56" r="I31" connectionId="0">
    <xmlCellPr id="1" uniqueName="P1074947">
      <xmlPr mapId="1" xpath="/TFI-IZD-POD/IFP-GFI-IZD-POD_1000374/P1074947" xmlDataType="decimal"/>
    </xmlCellPr>
  </singleXmlCell>
  <singleXmlCell id="57" r="H32" connectionId="0">
    <xmlCellPr id="1" uniqueName="P1074949">
      <xmlPr mapId="1" xpath="/TFI-IZD-POD/IFP-GFI-IZD-POD_1000374/P1074949" xmlDataType="decimal"/>
    </xmlCellPr>
  </singleXmlCell>
  <singleXmlCell id="58" r="I32" connectionId="0">
    <xmlCellPr id="1" uniqueName="P1074951">
      <xmlPr mapId="1" xpath="/TFI-IZD-POD/IFP-GFI-IZD-POD_1000374/P1074951" xmlDataType="decimal"/>
    </xmlCellPr>
  </singleXmlCell>
  <singleXmlCell id="59" r="H33" connectionId="0">
    <xmlCellPr id="1" uniqueName="P1074954">
      <xmlPr mapId="1" xpath="/TFI-IZD-POD/IFP-GFI-IZD-POD_1000374/P1074954" xmlDataType="decimal"/>
    </xmlCellPr>
  </singleXmlCell>
  <singleXmlCell id="60" r="I33" connectionId="0">
    <xmlCellPr id="1" uniqueName="P1074956">
      <xmlPr mapId="1" xpath="/TFI-IZD-POD/IFP-GFI-IZD-POD_1000374/P1074956" xmlDataType="decimal"/>
    </xmlCellPr>
  </singleXmlCell>
  <singleXmlCell id="61" r="H34" connectionId="0">
    <xmlCellPr id="1" uniqueName="P1074958">
      <xmlPr mapId="1" xpath="/TFI-IZD-POD/IFP-GFI-IZD-POD_1000374/P1074958" xmlDataType="decimal"/>
    </xmlCellPr>
  </singleXmlCell>
  <singleXmlCell id="62" r="I34" connectionId="0">
    <xmlCellPr id="1" uniqueName="P1074960">
      <xmlPr mapId="1" xpath="/TFI-IZD-POD/IFP-GFI-IZD-POD_1000374/P1074960" xmlDataType="decimal"/>
    </xmlCellPr>
  </singleXmlCell>
  <singleXmlCell id="63" r="H35" connectionId="0">
    <xmlCellPr id="1" uniqueName="P1074962">
      <xmlPr mapId="1" xpath="/TFI-IZD-POD/IFP-GFI-IZD-POD_1000374/P1074962" xmlDataType="decimal"/>
    </xmlCellPr>
  </singleXmlCell>
  <singleXmlCell id="64" r="I35" connectionId="0">
    <xmlCellPr id="1" uniqueName="P1074964">
      <xmlPr mapId="1" xpath="/TFI-IZD-POD/IFP-GFI-IZD-POD_1000374/P1074964" xmlDataType="decimal"/>
    </xmlCellPr>
  </singleXmlCell>
  <singleXmlCell id="65" r="H36" connectionId="0">
    <xmlCellPr id="1" uniqueName="P1074923">
      <xmlPr mapId="1" xpath="/TFI-IZD-POD/IFP-GFI-IZD-POD_1000374/P1074923" xmlDataType="decimal"/>
    </xmlCellPr>
  </singleXmlCell>
  <singleXmlCell id="66" r="I36" connectionId="0">
    <xmlCellPr id="1" uniqueName="P1074925">
      <xmlPr mapId="1" xpath="/TFI-IZD-POD/IFP-GFI-IZD-POD_1000374/P1074925" xmlDataType="decimal"/>
    </xmlCellPr>
  </singleXmlCell>
  <singleXmlCell id="67" r="H37" connectionId="0">
    <xmlCellPr id="1" uniqueName="P1084406">
      <xmlPr mapId="1" xpath="/TFI-IZD-POD/IFP-GFI-IZD-POD_1000374/P1084406" xmlDataType="decimal"/>
    </xmlCellPr>
  </singleXmlCell>
  <singleXmlCell id="68" r="I37" connectionId="0">
    <xmlCellPr id="1" uniqueName="P1084407">
      <xmlPr mapId="1" xpath="/TFI-IZD-POD/IFP-GFI-IZD-POD_1000374/P1084407" xmlDataType="decimal"/>
    </xmlCellPr>
  </singleXmlCell>
  <singleXmlCell id="69" r="H38" connectionId="0">
    <xmlCellPr id="1" uniqueName="P1074967">
      <xmlPr mapId="1" xpath="/TFI-IZD-POD/IFP-GFI-IZD-POD_1000374/P1074967" xmlDataType="decimal"/>
    </xmlCellPr>
  </singleXmlCell>
  <singleXmlCell id="70" r="I38" connectionId="0">
    <xmlCellPr id="1" uniqueName="P1074973">
      <xmlPr mapId="1" xpath="/TFI-IZD-POD/IFP-GFI-IZD-POD_1000374/P1074973" xmlDataType="decimal"/>
    </xmlCellPr>
  </singleXmlCell>
  <singleXmlCell id="71" r="H39" connectionId="0">
    <xmlCellPr id="1" uniqueName="P1074975">
      <xmlPr mapId="1" xpath="/TFI-IZD-POD/IFP-GFI-IZD-POD_1000374/P1074975" xmlDataType="decimal"/>
    </xmlCellPr>
  </singleXmlCell>
  <singleXmlCell id="72" r="I39" connectionId="0">
    <xmlCellPr id="1" uniqueName="P1074979">
      <xmlPr mapId="1" xpath="/TFI-IZD-POD/IFP-GFI-IZD-POD_1000374/P1074979" xmlDataType="decimal"/>
    </xmlCellPr>
  </singleXmlCell>
  <singleXmlCell id="73" r="H40" connectionId="0">
    <xmlCellPr id="1" uniqueName="P1074981">
      <xmlPr mapId="1" xpath="/TFI-IZD-POD/IFP-GFI-IZD-POD_1000374/P1074981" xmlDataType="decimal"/>
    </xmlCellPr>
  </singleXmlCell>
  <singleXmlCell id="74" r="I40" connectionId="0">
    <xmlCellPr id="1" uniqueName="P1074983">
      <xmlPr mapId="1" xpath="/TFI-IZD-POD/IFP-GFI-IZD-POD_1000374/P1074983" xmlDataType="decimal"/>
    </xmlCellPr>
  </singleXmlCell>
  <singleXmlCell id="75" r="H41" connectionId="0">
    <xmlCellPr id="1" uniqueName="P1074985">
      <xmlPr mapId="1" xpath="/TFI-IZD-POD/IFP-GFI-IZD-POD_1000374/P1074985" xmlDataType="decimal"/>
    </xmlCellPr>
  </singleXmlCell>
  <singleXmlCell id="76" r="I41" connectionId="0">
    <xmlCellPr id="1" uniqueName="P1074987">
      <xmlPr mapId="1" xpath="/TFI-IZD-POD/IFP-GFI-IZD-POD_1000374/P1074987" xmlDataType="decimal"/>
    </xmlCellPr>
  </singleXmlCell>
  <singleXmlCell id="77" r="H42" connectionId="0">
    <xmlCellPr id="1" uniqueName="P1074989">
      <xmlPr mapId="1" xpath="/TFI-IZD-POD/IFP-GFI-IZD-POD_1000374/P1074989" xmlDataType="decimal"/>
    </xmlCellPr>
  </singleXmlCell>
  <singleXmlCell id="78" r="I42" connectionId="0">
    <xmlCellPr id="1" uniqueName="P1074991">
      <xmlPr mapId="1" xpath="/TFI-IZD-POD/IFP-GFI-IZD-POD_1000374/P1074991" xmlDataType="decimal"/>
    </xmlCellPr>
  </singleXmlCell>
  <singleXmlCell id="79" r="H43" connectionId="0">
    <xmlCellPr id="1" uniqueName="P1074994">
      <xmlPr mapId="1" xpath="/TFI-IZD-POD/IFP-GFI-IZD-POD_1000374/P1074994" xmlDataType="decimal"/>
    </xmlCellPr>
  </singleXmlCell>
  <singleXmlCell id="80" r="I43" connectionId="0">
    <xmlCellPr id="1" uniqueName="P1074997">
      <xmlPr mapId="1" xpath="/TFI-IZD-POD/IFP-GFI-IZD-POD_1000374/P1074997" xmlDataType="decimal"/>
    </xmlCellPr>
  </singleXmlCell>
  <singleXmlCell id="81" r="H44" connectionId="0">
    <xmlCellPr id="1" uniqueName="P1074998">
      <xmlPr mapId="1" xpath="/TFI-IZD-POD/IFP-GFI-IZD-POD_1000374/P1074998" xmlDataType="decimal"/>
    </xmlCellPr>
  </singleXmlCell>
  <singleXmlCell id="82" r="I44" connectionId="0">
    <xmlCellPr id="1" uniqueName="P1075000">
      <xmlPr mapId="1" xpath="/TFI-IZD-POD/IFP-GFI-IZD-POD_1000374/P1075000" xmlDataType="decimal"/>
    </xmlCellPr>
  </singleXmlCell>
  <singleXmlCell id="83" r="H45" connectionId="0">
    <xmlCellPr id="1" uniqueName="P1075001">
      <xmlPr mapId="1" xpath="/TFI-IZD-POD/IFP-GFI-IZD-POD_1000374/P1075001" xmlDataType="decimal"/>
    </xmlCellPr>
  </singleXmlCell>
  <singleXmlCell id="84" r="I45" connectionId="0">
    <xmlCellPr id="1" uniqueName="P1075003">
      <xmlPr mapId="1" xpath="/TFI-IZD-POD/IFP-GFI-IZD-POD_1000374/P1075003" xmlDataType="decimal"/>
    </xmlCellPr>
  </singleXmlCell>
  <singleXmlCell id="85" r="H46" connectionId="0">
    <xmlCellPr id="1" uniqueName="P1075005">
      <xmlPr mapId="1" xpath="/TFI-IZD-POD/IFP-GFI-IZD-POD_1000374/P1075005" xmlDataType="decimal"/>
    </xmlCellPr>
  </singleXmlCell>
  <singleXmlCell id="86" r="I46" connectionId="0">
    <xmlCellPr id="1" uniqueName="P1075007">
      <xmlPr mapId="1" xpath="/TFI-IZD-POD/IFP-GFI-IZD-POD_1000374/P1075007" xmlDataType="decimal"/>
    </xmlCellPr>
  </singleXmlCell>
  <singleXmlCell id="87" r="H47" connectionId="0">
    <xmlCellPr id="1" uniqueName="P1075009">
      <xmlPr mapId="1" xpath="/TFI-IZD-POD/IFP-GFI-IZD-POD_1000374/P1075009" xmlDataType="decimal"/>
    </xmlCellPr>
  </singleXmlCell>
  <singleXmlCell id="88" r="I47" connectionId="0">
    <xmlCellPr id="1" uniqueName="P1075011">
      <xmlPr mapId="1" xpath="/TFI-IZD-POD/IFP-GFI-IZD-POD_1000374/P1075011" xmlDataType="decimal"/>
    </xmlCellPr>
  </singleXmlCell>
  <singleXmlCell id="89" r="H48" connectionId="0">
    <xmlCellPr id="1" uniqueName="P1075012">
      <xmlPr mapId="1" xpath="/TFI-IZD-POD/IFP-GFI-IZD-POD_1000374/P1075012" xmlDataType="decimal"/>
    </xmlCellPr>
  </singleXmlCell>
  <singleXmlCell id="90" r="I48" connectionId="0">
    <xmlCellPr id="1" uniqueName="P1075014">
      <xmlPr mapId="1" xpath="/TFI-IZD-POD/IFP-GFI-IZD-POD_1000374/P1075014" xmlDataType="decimal"/>
    </xmlCellPr>
  </singleXmlCell>
  <singleXmlCell id="91" r="H49" connectionId="0">
    <xmlCellPr id="1" uniqueName="P1075016">
      <xmlPr mapId="1" xpath="/TFI-IZD-POD/IFP-GFI-IZD-POD_1000374/P1075016" xmlDataType="decimal"/>
    </xmlCellPr>
  </singleXmlCell>
  <singleXmlCell id="92" r="I49" connectionId="0">
    <xmlCellPr id="1" uniqueName="P1075018">
      <xmlPr mapId="1" xpath="/TFI-IZD-POD/IFP-GFI-IZD-POD_1000374/P1075018" xmlDataType="decimal"/>
    </xmlCellPr>
  </singleXmlCell>
  <singleXmlCell id="93" r="H50" connectionId="0">
    <xmlCellPr id="1" uniqueName="P1075020">
      <xmlPr mapId="1" xpath="/TFI-IZD-POD/IFP-GFI-IZD-POD_1000374/P1075020" xmlDataType="decimal"/>
    </xmlCellPr>
  </singleXmlCell>
  <singleXmlCell id="94" r="I50" connectionId="0">
    <xmlCellPr id="1" uniqueName="P1075023">
      <xmlPr mapId="1" xpath="/TFI-IZD-POD/IFP-GFI-IZD-POD_1000374/P1075023" xmlDataType="decimal"/>
    </xmlCellPr>
  </singleXmlCell>
  <singleXmlCell id="95" r="H51" connectionId="0">
    <xmlCellPr id="1" uniqueName="P1075026">
      <xmlPr mapId="1" xpath="/TFI-IZD-POD/IFP-GFI-IZD-POD_1000374/P1075026" xmlDataType="decimal"/>
    </xmlCellPr>
  </singleXmlCell>
  <singleXmlCell id="96" r="I51" connectionId="0">
    <xmlCellPr id="1" uniqueName="P1075028">
      <xmlPr mapId="1" xpath="/TFI-IZD-POD/IFP-GFI-IZD-POD_1000374/P1075028" xmlDataType="decimal"/>
    </xmlCellPr>
  </singleXmlCell>
  <singleXmlCell id="97" r="H52" connectionId="0">
    <xmlCellPr id="1" uniqueName="P1075031">
      <xmlPr mapId="1" xpath="/TFI-IZD-POD/IFP-GFI-IZD-POD_1000374/P1075031" xmlDataType="decimal"/>
    </xmlCellPr>
  </singleXmlCell>
  <singleXmlCell id="98" r="I52" connectionId="0">
    <xmlCellPr id="1" uniqueName="P1075033">
      <xmlPr mapId="1" xpath="/TFI-IZD-POD/IFP-GFI-IZD-POD_1000374/P1075033" xmlDataType="decimal"/>
    </xmlCellPr>
  </singleXmlCell>
  <singleXmlCell id="99" r="H53" connectionId="0">
    <xmlCellPr id="1" uniqueName="P1075035">
      <xmlPr mapId="1" xpath="/TFI-IZD-POD/IFP-GFI-IZD-POD_1000374/P1075035" xmlDataType="decimal"/>
    </xmlCellPr>
  </singleXmlCell>
  <singleXmlCell id="100" r="I53" connectionId="0">
    <xmlCellPr id="1" uniqueName="P1075037">
      <xmlPr mapId="1" xpath="/TFI-IZD-POD/IFP-GFI-IZD-POD_1000374/P1075037" xmlDataType="decimal"/>
    </xmlCellPr>
  </singleXmlCell>
  <singleXmlCell id="101" r="H54" connectionId="0">
    <xmlCellPr id="1" uniqueName="P1075039">
      <xmlPr mapId="1" xpath="/TFI-IZD-POD/IFP-GFI-IZD-POD_1000374/P1075039" xmlDataType="decimal"/>
    </xmlCellPr>
  </singleXmlCell>
  <singleXmlCell id="102" r="I54" connectionId="0">
    <xmlCellPr id="1" uniqueName="P1075043">
      <xmlPr mapId="1" xpath="/TFI-IZD-POD/IFP-GFI-IZD-POD_1000374/P1075043" xmlDataType="decimal"/>
    </xmlCellPr>
  </singleXmlCell>
  <singleXmlCell id="103" r="H55" connectionId="0">
    <xmlCellPr id="1" uniqueName="P1075055">
      <xmlPr mapId="1" xpath="/TFI-IZD-POD/IFP-GFI-IZD-POD_1000374/P1075055" xmlDataType="decimal"/>
    </xmlCellPr>
  </singleXmlCell>
  <singleXmlCell id="104" r="I55" connectionId="0">
    <xmlCellPr id="1" uniqueName="P1075057">
      <xmlPr mapId="1" xpath="/TFI-IZD-POD/IFP-GFI-IZD-POD_1000374/P1075057" xmlDataType="decimal"/>
    </xmlCellPr>
  </singleXmlCell>
  <singleXmlCell id="105" r="H56" connectionId="0">
    <xmlCellPr id="1" uniqueName="P1075058">
      <xmlPr mapId="1" xpath="/TFI-IZD-POD/IFP-GFI-IZD-POD_1000374/P1075058" xmlDataType="decimal"/>
    </xmlCellPr>
  </singleXmlCell>
  <singleXmlCell id="106" r="I56" connectionId="0">
    <xmlCellPr id="1" uniqueName="P1075060">
      <xmlPr mapId="1" xpath="/TFI-IZD-POD/IFP-GFI-IZD-POD_1000374/P1075060" xmlDataType="decimal"/>
    </xmlCellPr>
  </singleXmlCell>
  <singleXmlCell id="107" r="H57" connectionId="0">
    <xmlCellPr id="1" uniqueName="P1075063">
      <xmlPr mapId="1" xpath="/TFI-IZD-POD/IFP-GFI-IZD-POD_1000374/P1075063" xmlDataType="decimal"/>
    </xmlCellPr>
  </singleXmlCell>
  <singleXmlCell id="108" r="I57" connectionId="0">
    <xmlCellPr id="1" uniqueName="P1075065">
      <xmlPr mapId="1" xpath="/TFI-IZD-POD/IFP-GFI-IZD-POD_1000374/P1075065" xmlDataType="decimal"/>
    </xmlCellPr>
  </singleXmlCell>
  <singleXmlCell id="109" r="H58" connectionId="0">
    <xmlCellPr id="1" uniqueName="P1075067">
      <xmlPr mapId="1" xpath="/TFI-IZD-POD/IFP-GFI-IZD-POD_1000374/P1075067" xmlDataType="decimal"/>
    </xmlCellPr>
  </singleXmlCell>
  <singleXmlCell id="110" r="I58" connectionId="0">
    <xmlCellPr id="1" uniqueName="P1075071">
      <xmlPr mapId="1" xpath="/TFI-IZD-POD/IFP-GFI-IZD-POD_1000374/P1075071" xmlDataType="decimal"/>
    </xmlCellPr>
  </singleXmlCell>
  <singleXmlCell id="111" r="H59" connectionId="0">
    <xmlCellPr id="1" uniqueName="P1075076">
      <xmlPr mapId="1" xpath="/TFI-IZD-POD/IFP-GFI-IZD-POD_1000374/P1075076" xmlDataType="decimal"/>
    </xmlCellPr>
  </singleXmlCell>
  <singleXmlCell id="112" r="I59" connectionId="0">
    <xmlCellPr id="1" uniqueName="P1075080">
      <xmlPr mapId="1" xpath="/TFI-IZD-POD/IFP-GFI-IZD-POD_1000374/P1075080" xmlDataType="decimal"/>
    </xmlCellPr>
  </singleXmlCell>
  <singleXmlCell id="113" r="H60" connectionId="0">
    <xmlCellPr id="1" uniqueName="P1075083">
      <xmlPr mapId="1" xpath="/TFI-IZD-POD/IFP-GFI-IZD-POD_1000374/P1075083" xmlDataType="decimal"/>
    </xmlCellPr>
  </singleXmlCell>
  <singleXmlCell id="114" r="I60" connectionId="0">
    <xmlCellPr id="1" uniqueName="P1075085">
      <xmlPr mapId="1" xpath="/TFI-IZD-POD/IFP-GFI-IZD-POD_1000374/P1075085" xmlDataType="decimal"/>
    </xmlCellPr>
  </singleXmlCell>
  <singleXmlCell id="115" r="H61" connectionId="0">
    <xmlCellPr id="1" uniqueName="P1075091">
      <xmlPr mapId="1" xpath="/TFI-IZD-POD/IFP-GFI-IZD-POD_1000374/P1075091" xmlDataType="decimal"/>
    </xmlCellPr>
  </singleXmlCell>
  <singleXmlCell id="116" r="I61" connectionId="0">
    <xmlCellPr id="1" uniqueName="P1075093">
      <xmlPr mapId="1" xpath="/TFI-IZD-POD/IFP-GFI-IZD-POD_1000374/P1075093" xmlDataType="decimal"/>
    </xmlCellPr>
  </singleXmlCell>
  <singleXmlCell id="117" r="H62" connectionId="0">
    <xmlCellPr id="1" uniqueName="P1075095">
      <xmlPr mapId="1" xpath="/TFI-IZD-POD/IFP-GFI-IZD-POD_1000374/P1075095" xmlDataType="decimal"/>
    </xmlCellPr>
  </singleXmlCell>
  <singleXmlCell id="118" r="I62" connectionId="0">
    <xmlCellPr id="1" uniqueName="P1075097">
      <xmlPr mapId="1" xpath="/TFI-IZD-POD/IFP-GFI-IZD-POD_1000374/P1075097" xmlDataType="decimal"/>
    </xmlCellPr>
  </singleXmlCell>
  <singleXmlCell id="119" r="H63" connectionId="0">
    <xmlCellPr id="1" uniqueName="P1075099">
      <xmlPr mapId="1" xpath="/TFI-IZD-POD/IFP-GFI-IZD-POD_1000374/P1075099" xmlDataType="decimal"/>
    </xmlCellPr>
  </singleXmlCell>
  <singleXmlCell id="120" r="I63" connectionId="0">
    <xmlCellPr id="1" uniqueName="P1075100">
      <xmlPr mapId="1" xpath="/TFI-IZD-POD/IFP-GFI-IZD-POD_1000374/P1075100" xmlDataType="decimal"/>
    </xmlCellPr>
  </singleXmlCell>
  <singleXmlCell id="121" r="H64" connectionId="0">
    <xmlCellPr id="1" uniqueName="P1075101">
      <xmlPr mapId="1" xpath="/TFI-IZD-POD/IFP-GFI-IZD-POD_1000374/P1075101" xmlDataType="decimal"/>
    </xmlCellPr>
  </singleXmlCell>
  <singleXmlCell id="122" r="I64" connectionId="0">
    <xmlCellPr id="1" uniqueName="P1075102">
      <xmlPr mapId="1" xpath="/TFI-IZD-POD/IFP-GFI-IZD-POD_1000374/P1075102" xmlDataType="decimal"/>
    </xmlCellPr>
  </singleXmlCell>
  <singleXmlCell id="123" r="H65" connectionId="0">
    <xmlCellPr id="1" uniqueName="P1075103">
      <xmlPr mapId="1" xpath="/TFI-IZD-POD/IFP-GFI-IZD-POD_1000374/P1075103" xmlDataType="decimal"/>
    </xmlCellPr>
  </singleXmlCell>
  <singleXmlCell id="124" r="I65" connectionId="0">
    <xmlCellPr id="1" uniqueName="P1075104">
      <xmlPr mapId="1" xpath="/TFI-IZD-POD/IFP-GFI-IZD-POD_1000374/P1075104" xmlDataType="decimal"/>
    </xmlCellPr>
  </singleXmlCell>
  <singleXmlCell id="125" r="H66" connectionId="0">
    <xmlCellPr id="1" uniqueName="P1075105">
      <xmlPr mapId="1" xpath="/TFI-IZD-POD/IFP-GFI-IZD-POD_1000374/P1075105" xmlDataType="decimal"/>
    </xmlCellPr>
  </singleXmlCell>
  <singleXmlCell id="126" r="I66" connectionId="0">
    <xmlCellPr id="1" uniqueName="P1075106">
      <xmlPr mapId="1" xpath="/TFI-IZD-POD/IFP-GFI-IZD-POD_1000374/P1075106" xmlDataType="decimal"/>
    </xmlCellPr>
  </singleXmlCell>
  <singleXmlCell id="127" r="H67" connectionId="0">
    <xmlCellPr id="1" uniqueName="P1075107">
      <xmlPr mapId="1" xpath="/TFI-IZD-POD/IFP-GFI-IZD-POD_1000374/P1075107" xmlDataType="decimal"/>
    </xmlCellPr>
  </singleXmlCell>
  <singleXmlCell id="128" r="I67" connectionId="0">
    <xmlCellPr id="1" uniqueName="P1075108">
      <xmlPr mapId="1" xpath="/TFI-IZD-POD/IFP-GFI-IZD-POD_1000374/P1075108" xmlDataType="decimal"/>
    </xmlCellPr>
  </singleXmlCell>
  <singleXmlCell id="129" r="H68" connectionId="0">
    <xmlCellPr id="1" uniqueName="P1075109">
      <xmlPr mapId="1" xpath="/TFI-IZD-POD/IFP-GFI-IZD-POD_1000374/P1075109" xmlDataType="decimal"/>
    </xmlCellPr>
  </singleXmlCell>
  <singleXmlCell id="130" r="I68" connectionId="0">
    <xmlCellPr id="1" uniqueName="P1075110">
      <xmlPr mapId="1" xpath="/TFI-IZD-POD/IFP-GFI-IZD-POD_1000374/P1075110" xmlDataType="decimal"/>
    </xmlCellPr>
  </singleXmlCell>
  <singleXmlCell id="131" r="H69" connectionId="0">
    <xmlCellPr id="1" uniqueName="P1075111">
      <xmlPr mapId="1" xpath="/TFI-IZD-POD/IFP-GFI-IZD-POD_1000374/P1075111" xmlDataType="decimal"/>
    </xmlCellPr>
  </singleXmlCell>
  <singleXmlCell id="132" r="I69" connectionId="0">
    <xmlCellPr id="1" uniqueName="P1075112">
      <xmlPr mapId="1" xpath="/TFI-IZD-POD/IFP-GFI-IZD-POD_1000374/P1075112" xmlDataType="decimal"/>
    </xmlCellPr>
  </singleXmlCell>
  <singleXmlCell id="133" r="H70" connectionId="0">
    <xmlCellPr id="1" uniqueName="P1075113">
      <xmlPr mapId="1" xpath="/TFI-IZD-POD/IFP-GFI-IZD-POD_1000374/P1075113" xmlDataType="decimal"/>
    </xmlCellPr>
  </singleXmlCell>
  <singleXmlCell id="134" r="I70" connectionId="0">
    <xmlCellPr id="1" uniqueName="P1075114">
      <xmlPr mapId="1" xpath="/TFI-IZD-POD/IFP-GFI-IZD-POD_1000374/P1075114" xmlDataType="decimal"/>
    </xmlCellPr>
  </singleXmlCell>
  <singleXmlCell id="135" r="H71" connectionId="0">
    <xmlCellPr id="1" uniqueName="P1075115">
      <xmlPr mapId="1" xpath="/TFI-IZD-POD/IFP-GFI-IZD-POD_1000374/P1075115" xmlDataType="decimal"/>
    </xmlCellPr>
  </singleXmlCell>
  <singleXmlCell id="136" r="I71" connectionId="0">
    <xmlCellPr id="1" uniqueName="P1075116">
      <xmlPr mapId="1" xpath="/TFI-IZD-POD/IFP-GFI-IZD-POD_1000374/P1075116" xmlDataType="decimal"/>
    </xmlCellPr>
  </singleXmlCell>
  <singleXmlCell id="137" r="H72" connectionId="0">
    <xmlCellPr id="1" uniqueName="P1075117">
      <xmlPr mapId="1" xpath="/TFI-IZD-POD/IFP-GFI-IZD-POD_1000374/P1075117" xmlDataType="decimal"/>
    </xmlCellPr>
  </singleXmlCell>
  <singleXmlCell id="138" r="I72" connectionId="0">
    <xmlCellPr id="1" uniqueName="P1075118">
      <xmlPr mapId="1" xpath="/TFI-IZD-POD/IFP-GFI-IZD-POD_1000374/P1075118" xmlDataType="decimal"/>
    </xmlCellPr>
  </singleXmlCell>
  <singleXmlCell id="139" r="H73" connectionId="0">
    <xmlCellPr id="1" uniqueName="P1075119">
      <xmlPr mapId="1" xpath="/TFI-IZD-POD/IFP-GFI-IZD-POD_1000374/P1075119" xmlDataType="decimal"/>
    </xmlCellPr>
  </singleXmlCell>
  <singleXmlCell id="140" r="I73" connectionId="0">
    <xmlCellPr id="1" uniqueName="P1075120">
      <xmlPr mapId="1" xpath="/TFI-IZD-POD/IFP-GFI-IZD-POD_1000374/P1075120" xmlDataType="decimal"/>
    </xmlCellPr>
  </singleXmlCell>
  <singleXmlCell id="141" r="H75" connectionId="0">
    <xmlCellPr id="1" uniqueName="P1075121">
      <xmlPr mapId="1" xpath="/TFI-IZD-POD/IFP-GFI-IZD-POD_1000374/P1075121" xmlDataType="decimal"/>
    </xmlCellPr>
  </singleXmlCell>
  <singleXmlCell id="142" r="I75" connectionId="0">
    <xmlCellPr id="1" uniqueName="P1075229">
      <xmlPr mapId="1" xpath="/TFI-IZD-POD/IFP-GFI-IZD-POD_1000374/P1075229" xmlDataType="decimal"/>
    </xmlCellPr>
  </singleXmlCell>
  <singleXmlCell id="143" r="H76" connectionId="0">
    <xmlCellPr id="1" uniqueName="P1075230">
      <xmlPr mapId="1" xpath="/TFI-IZD-POD/IFP-GFI-IZD-POD_1000374/P1075230" xmlDataType="decimal"/>
    </xmlCellPr>
  </singleXmlCell>
  <singleXmlCell id="144" r="I76" connectionId="0">
    <xmlCellPr id="1" uniqueName="P1075231">
      <xmlPr mapId="1" xpath="/TFI-IZD-POD/IFP-GFI-IZD-POD_1000374/P1075231" xmlDataType="decimal"/>
    </xmlCellPr>
  </singleXmlCell>
  <singleXmlCell id="145" r="H77" connectionId="0">
    <xmlCellPr id="1" uniqueName="P1075232">
      <xmlPr mapId="1" xpath="/TFI-IZD-POD/IFP-GFI-IZD-POD_1000374/P1075232" xmlDataType="decimal"/>
    </xmlCellPr>
  </singleXmlCell>
  <singleXmlCell id="146" r="I77" connectionId="0">
    <xmlCellPr id="1" uniqueName="P1075233">
      <xmlPr mapId="1" xpath="/TFI-IZD-POD/IFP-GFI-IZD-POD_1000374/P1075233" xmlDataType="decimal"/>
    </xmlCellPr>
  </singleXmlCell>
  <singleXmlCell id="147" r="H78" connectionId="0">
    <xmlCellPr id="1" uniqueName="P1075234">
      <xmlPr mapId="1" xpath="/TFI-IZD-POD/IFP-GFI-IZD-POD_1000374/P1075234" xmlDataType="decimal"/>
    </xmlCellPr>
  </singleXmlCell>
  <singleXmlCell id="148" r="I78" connectionId="0">
    <xmlCellPr id="1" uniqueName="P1075235">
      <xmlPr mapId="1" xpath="/TFI-IZD-POD/IFP-GFI-IZD-POD_1000374/P1075235" xmlDataType="decimal"/>
    </xmlCellPr>
  </singleXmlCell>
  <singleXmlCell id="149" r="H79" connectionId="0">
    <xmlCellPr id="1" uniqueName="P1075236">
      <xmlPr mapId="1" xpath="/TFI-IZD-POD/IFP-GFI-IZD-POD_1000374/P1075236" xmlDataType="decimal"/>
    </xmlCellPr>
  </singleXmlCell>
  <singleXmlCell id="150" r="I79" connectionId="0">
    <xmlCellPr id="1" uniqueName="P1075237">
      <xmlPr mapId="1" xpath="/TFI-IZD-POD/IFP-GFI-IZD-POD_1000374/P1075237" xmlDataType="decimal"/>
    </xmlCellPr>
  </singleXmlCell>
  <singleXmlCell id="151" r="H80" connectionId="0">
    <xmlCellPr id="1" uniqueName="P1075238">
      <xmlPr mapId="1" xpath="/TFI-IZD-POD/IFP-GFI-IZD-POD_1000374/P1075238" xmlDataType="decimal"/>
    </xmlCellPr>
  </singleXmlCell>
  <singleXmlCell id="152" r="I80" connectionId="0">
    <xmlCellPr id="1" uniqueName="P1075239">
      <xmlPr mapId="1" xpath="/TFI-IZD-POD/IFP-GFI-IZD-POD_1000374/P1075239" xmlDataType="decimal"/>
    </xmlCellPr>
  </singleXmlCell>
  <singleXmlCell id="153" r="H81" connectionId="0">
    <xmlCellPr id="1" uniqueName="P1075240">
      <xmlPr mapId="1" xpath="/TFI-IZD-POD/IFP-GFI-IZD-POD_1000374/P1075240" xmlDataType="decimal"/>
    </xmlCellPr>
  </singleXmlCell>
  <singleXmlCell id="154" r="I81" connectionId="0">
    <xmlCellPr id="1" uniqueName="P1075241">
      <xmlPr mapId="1" xpath="/TFI-IZD-POD/IFP-GFI-IZD-POD_1000374/P1075241" xmlDataType="decimal"/>
    </xmlCellPr>
  </singleXmlCell>
  <singleXmlCell id="155" r="H82" connectionId="0">
    <xmlCellPr id="1" uniqueName="P1075242">
      <xmlPr mapId="1" xpath="/TFI-IZD-POD/IFP-GFI-IZD-POD_1000374/P1075242" xmlDataType="decimal"/>
    </xmlCellPr>
  </singleXmlCell>
  <singleXmlCell id="156" r="I82" connectionId="0">
    <xmlCellPr id="1" uniqueName="P1075243">
      <xmlPr mapId="1" xpath="/TFI-IZD-POD/IFP-GFI-IZD-POD_1000374/P1075243" xmlDataType="decimal"/>
    </xmlCellPr>
  </singleXmlCell>
  <singleXmlCell id="157" r="H83" connectionId="0">
    <xmlCellPr id="1" uniqueName="P1075244">
      <xmlPr mapId="1" xpath="/TFI-IZD-POD/IFP-GFI-IZD-POD_1000374/P1075244" xmlDataType="decimal"/>
    </xmlCellPr>
  </singleXmlCell>
  <singleXmlCell id="158" r="I83" connectionId="0">
    <xmlCellPr id="1" uniqueName="P1075245">
      <xmlPr mapId="1" xpath="/TFI-IZD-POD/IFP-GFI-IZD-POD_1000374/P1075245" xmlDataType="decimal"/>
    </xmlCellPr>
  </singleXmlCell>
  <singleXmlCell id="159" r="H84" connectionId="0">
    <xmlCellPr id="1" uniqueName="P1075246">
      <xmlPr mapId="1" xpath="/TFI-IZD-POD/IFP-GFI-IZD-POD_1000374/P1075246" xmlDataType="decimal"/>
    </xmlCellPr>
  </singleXmlCell>
  <singleXmlCell id="160" r="I84" connectionId="0">
    <xmlCellPr id="1" uniqueName="P1075247">
      <xmlPr mapId="1" xpath="/TFI-IZD-POD/IFP-GFI-IZD-POD_1000374/P1075247" xmlDataType="decimal"/>
    </xmlCellPr>
  </singleXmlCell>
  <singleXmlCell id="161" r="H85" connectionId="0">
    <xmlCellPr id="1" uniqueName="P1075248">
      <xmlPr mapId="1" xpath="/TFI-IZD-POD/IFP-GFI-IZD-POD_1000374/P1075248" xmlDataType="decimal"/>
    </xmlCellPr>
  </singleXmlCell>
  <singleXmlCell id="162" r="I85" connectionId="0">
    <xmlCellPr id="1" uniqueName="P1075249">
      <xmlPr mapId="1" xpath="/TFI-IZD-POD/IFP-GFI-IZD-POD_1000374/P1075249" xmlDataType="decimal"/>
    </xmlCellPr>
  </singleXmlCell>
  <singleXmlCell id="163" r="H86" connectionId="0">
    <xmlCellPr id="1" uniqueName="P1075250">
      <xmlPr mapId="1" xpath="/TFI-IZD-POD/IFP-GFI-IZD-POD_1000374/P1075250" xmlDataType="decimal"/>
    </xmlCellPr>
  </singleXmlCell>
  <singleXmlCell id="164" r="I86" connectionId="0">
    <xmlCellPr id="1" uniqueName="P1075251">
      <xmlPr mapId="1" xpath="/TFI-IZD-POD/IFP-GFI-IZD-POD_1000374/P1075251" xmlDataType="decimal"/>
    </xmlCellPr>
  </singleXmlCell>
  <singleXmlCell id="165" r="H87" connectionId="0">
    <xmlCellPr id="1" uniqueName="P1075252">
      <xmlPr mapId="1" xpath="/TFI-IZD-POD/IFP-GFI-IZD-POD_1000374/P1075252" xmlDataType="decimal"/>
    </xmlCellPr>
  </singleXmlCell>
  <singleXmlCell id="166" r="I87" connectionId="0">
    <xmlCellPr id="1" uniqueName="P1075253">
      <xmlPr mapId="1" xpath="/TFI-IZD-POD/IFP-GFI-IZD-POD_1000374/P1075253" xmlDataType="decimal"/>
    </xmlCellPr>
  </singleXmlCell>
  <singleXmlCell id="167" r="H88" connectionId="0">
    <xmlCellPr id="1" uniqueName="P1075254">
      <xmlPr mapId="1" xpath="/TFI-IZD-POD/IFP-GFI-IZD-POD_1000374/P1075254" xmlDataType="decimal"/>
    </xmlCellPr>
  </singleXmlCell>
  <singleXmlCell id="168" r="I88" connectionId="0">
    <xmlCellPr id="1" uniqueName="P1075255">
      <xmlPr mapId="1" xpath="/TFI-IZD-POD/IFP-GFI-IZD-POD_1000374/P1075255" xmlDataType="decimal"/>
    </xmlCellPr>
  </singleXmlCell>
  <singleXmlCell id="169" r="H89" connectionId="0">
    <xmlCellPr id="1" uniqueName="P1075256">
      <xmlPr mapId="1" xpath="/TFI-IZD-POD/IFP-GFI-IZD-POD_1000374/P1075256" xmlDataType="decimal"/>
    </xmlCellPr>
  </singleXmlCell>
  <singleXmlCell id="170" r="I89" connectionId="0">
    <xmlCellPr id="1" uniqueName="P1075257">
      <xmlPr mapId="1" xpath="/TFI-IZD-POD/IFP-GFI-IZD-POD_1000374/P1075257" xmlDataType="decimal"/>
    </xmlCellPr>
  </singleXmlCell>
  <singleXmlCell id="171" r="H90" connectionId="0">
    <xmlCellPr id="1" uniqueName="P1075258">
      <xmlPr mapId="1" xpath="/TFI-IZD-POD/IFP-GFI-IZD-POD_1000374/P1075258" xmlDataType="decimal"/>
    </xmlCellPr>
  </singleXmlCell>
  <singleXmlCell id="172" r="I90" connectionId="0">
    <xmlCellPr id="1" uniqueName="P1075259">
      <xmlPr mapId="1" xpath="/TFI-IZD-POD/IFP-GFI-IZD-POD_1000374/P1075259" xmlDataType="decimal"/>
    </xmlCellPr>
  </singleXmlCell>
  <singleXmlCell id="173" r="H91" connectionId="0">
    <xmlCellPr id="1" uniqueName="P1075260">
      <xmlPr mapId="1" xpath="/TFI-IZD-POD/IFP-GFI-IZD-POD_1000374/P1075260" xmlDataType="decimal"/>
    </xmlCellPr>
  </singleXmlCell>
  <singleXmlCell id="174" r="I91" connectionId="0">
    <xmlCellPr id="1" uniqueName="P1075261">
      <xmlPr mapId="1" xpath="/TFI-IZD-POD/IFP-GFI-IZD-POD_1000374/P1075261" xmlDataType="decimal"/>
    </xmlCellPr>
  </singleXmlCell>
  <singleXmlCell id="175" r="H92" connectionId="0">
    <xmlCellPr id="1" uniqueName="P1075262">
      <xmlPr mapId="1" xpath="/TFI-IZD-POD/IFP-GFI-IZD-POD_1000374/P1075262" xmlDataType="decimal"/>
    </xmlCellPr>
  </singleXmlCell>
  <singleXmlCell id="176" r="I92" connectionId="0">
    <xmlCellPr id="1" uniqueName="P1075263">
      <xmlPr mapId="1" xpath="/TFI-IZD-POD/IFP-GFI-IZD-POD_1000374/P1075263" xmlDataType="decimal"/>
    </xmlCellPr>
  </singleXmlCell>
  <singleXmlCell id="177" r="H93" connectionId="0">
    <xmlCellPr id="1" uniqueName="P1075264">
      <xmlPr mapId="1" xpath="/TFI-IZD-POD/IFP-GFI-IZD-POD_1000374/P1075264" xmlDataType="decimal"/>
    </xmlCellPr>
  </singleXmlCell>
  <singleXmlCell id="178" r="I93" connectionId="0">
    <xmlCellPr id="1" uniqueName="P1075265">
      <xmlPr mapId="1" xpath="/TFI-IZD-POD/IFP-GFI-IZD-POD_1000374/P1075265" xmlDataType="decimal"/>
    </xmlCellPr>
  </singleXmlCell>
  <singleXmlCell id="179" r="H94" connectionId="0">
    <xmlCellPr id="1" uniqueName="P1075266">
      <xmlPr mapId="1" xpath="/TFI-IZD-POD/IFP-GFI-IZD-POD_1000374/P1075266" xmlDataType="decimal"/>
    </xmlCellPr>
  </singleXmlCell>
  <singleXmlCell id="180" r="I94" connectionId="0">
    <xmlCellPr id="1" uniqueName="P1075267">
      <xmlPr mapId="1" xpath="/TFI-IZD-POD/IFP-GFI-IZD-POD_1000374/P1075267" xmlDataType="decimal"/>
    </xmlCellPr>
  </singleXmlCell>
  <singleXmlCell id="181" r="H95" connectionId="0">
    <xmlCellPr id="1" uniqueName="P1075268">
      <xmlPr mapId="1" xpath="/TFI-IZD-POD/IFP-GFI-IZD-POD_1000374/P1075268" xmlDataType="decimal"/>
    </xmlCellPr>
  </singleXmlCell>
  <singleXmlCell id="182" r="I95" connectionId="0">
    <xmlCellPr id="1" uniqueName="P1075269">
      <xmlPr mapId="1" xpath="/TFI-IZD-POD/IFP-GFI-IZD-POD_1000374/P1075269" xmlDataType="decimal"/>
    </xmlCellPr>
  </singleXmlCell>
  <singleXmlCell id="183" r="H96" connectionId="0">
    <xmlCellPr id="1" uniqueName="P1075270">
      <xmlPr mapId="1" xpath="/TFI-IZD-POD/IFP-GFI-IZD-POD_1000374/P1075270" xmlDataType="decimal"/>
    </xmlCellPr>
  </singleXmlCell>
  <singleXmlCell id="184" r="I96" connectionId="0">
    <xmlCellPr id="1" uniqueName="P1075271">
      <xmlPr mapId="1" xpath="/TFI-IZD-POD/IFP-GFI-IZD-POD_1000374/P1075271" xmlDataType="decimal"/>
    </xmlCellPr>
  </singleXmlCell>
  <singleXmlCell id="185" r="H97" connectionId="0">
    <xmlCellPr id="1" uniqueName="P1075272">
      <xmlPr mapId="1" xpath="/TFI-IZD-POD/IFP-GFI-IZD-POD_1000374/P1075272" xmlDataType="decimal"/>
    </xmlCellPr>
  </singleXmlCell>
  <singleXmlCell id="186" r="I97" connectionId="0">
    <xmlCellPr id="1" uniqueName="P1075273">
      <xmlPr mapId="1" xpath="/TFI-IZD-POD/IFP-GFI-IZD-POD_1000374/P1075273" xmlDataType="decimal"/>
    </xmlCellPr>
  </singleXmlCell>
  <singleXmlCell id="187" r="H98" connectionId="0">
    <xmlCellPr id="1" uniqueName="P1075274">
      <xmlPr mapId="1" xpath="/TFI-IZD-POD/IFP-GFI-IZD-POD_1000374/P1075274" xmlDataType="decimal"/>
    </xmlCellPr>
  </singleXmlCell>
  <singleXmlCell id="188" r="I98" connectionId="0">
    <xmlCellPr id="1" uniqueName="P1075275">
      <xmlPr mapId="1" xpath="/TFI-IZD-POD/IFP-GFI-IZD-POD_1000374/P1075275" xmlDataType="decimal"/>
    </xmlCellPr>
  </singleXmlCell>
  <singleXmlCell id="189" r="H99" connectionId="0">
    <xmlCellPr id="1" uniqueName="P1075276">
      <xmlPr mapId="1" xpath="/TFI-IZD-POD/IFP-GFI-IZD-POD_1000374/P1075276" xmlDataType="decimal"/>
    </xmlCellPr>
  </singleXmlCell>
  <singleXmlCell id="190" r="I99" connectionId="0">
    <xmlCellPr id="1" uniqueName="P1075277">
      <xmlPr mapId="1" xpath="/TFI-IZD-POD/IFP-GFI-IZD-POD_1000374/P1075277" xmlDataType="decimal"/>
    </xmlCellPr>
  </singleXmlCell>
  <singleXmlCell id="191" r="H100" connectionId="0">
    <xmlCellPr id="1" uniqueName="P1075278">
      <xmlPr mapId="1" xpath="/TFI-IZD-POD/IFP-GFI-IZD-POD_1000374/P1075278" xmlDataType="decimal"/>
    </xmlCellPr>
  </singleXmlCell>
  <singleXmlCell id="192" r="I100" connectionId="0">
    <xmlCellPr id="1" uniqueName="P1075279">
      <xmlPr mapId="1" xpath="/TFI-IZD-POD/IFP-GFI-IZD-POD_1000374/P1075279" xmlDataType="decimal"/>
    </xmlCellPr>
  </singleXmlCell>
  <singleXmlCell id="193" r="H101" connectionId="0">
    <xmlCellPr id="1" uniqueName="P1075280">
      <xmlPr mapId="1" xpath="/TFI-IZD-POD/IFP-GFI-IZD-POD_1000374/P1075280" xmlDataType="decimal"/>
    </xmlCellPr>
  </singleXmlCell>
  <singleXmlCell id="194" r="I101" connectionId="0">
    <xmlCellPr id="1" uniqueName="P1075281">
      <xmlPr mapId="1" xpath="/TFI-IZD-POD/IFP-GFI-IZD-POD_1000374/P1075281" xmlDataType="decimal"/>
    </xmlCellPr>
  </singleXmlCell>
  <singleXmlCell id="195" r="H102" connectionId="0">
    <xmlCellPr id="1" uniqueName="P1075282">
      <xmlPr mapId="1" xpath="/TFI-IZD-POD/IFP-GFI-IZD-POD_1000374/P1075282" xmlDataType="decimal"/>
    </xmlCellPr>
  </singleXmlCell>
  <singleXmlCell id="196" r="I102" connectionId="0">
    <xmlCellPr id="1" uniqueName="P1075283">
      <xmlPr mapId="1" xpath="/TFI-IZD-POD/IFP-GFI-IZD-POD_1000374/P1075283" xmlDataType="decimal"/>
    </xmlCellPr>
  </singleXmlCell>
  <singleXmlCell id="197" r="H103" connectionId="0">
    <xmlCellPr id="1" uniqueName="P1075284">
      <xmlPr mapId="1" xpath="/TFI-IZD-POD/IFP-GFI-IZD-POD_1000374/P1075284" xmlDataType="decimal"/>
    </xmlCellPr>
  </singleXmlCell>
  <singleXmlCell id="198" r="I103" connectionId="0">
    <xmlCellPr id="1" uniqueName="P1075285">
      <xmlPr mapId="1" xpath="/TFI-IZD-POD/IFP-GFI-IZD-POD_1000374/P1075285" xmlDataType="decimal"/>
    </xmlCellPr>
  </singleXmlCell>
  <singleXmlCell id="199" r="H104" connectionId="0">
    <xmlCellPr id="1" uniqueName="P1075286">
      <xmlPr mapId="1" xpath="/TFI-IZD-POD/IFP-GFI-IZD-POD_1000374/P1075286" xmlDataType="decimal"/>
    </xmlCellPr>
  </singleXmlCell>
  <singleXmlCell id="200" r="I104" connectionId="0">
    <xmlCellPr id="1" uniqueName="P1075287">
      <xmlPr mapId="1" xpath="/TFI-IZD-POD/IFP-GFI-IZD-POD_1000374/P1075287" xmlDataType="decimal"/>
    </xmlCellPr>
  </singleXmlCell>
  <singleXmlCell id="201" r="H105" connectionId="0">
    <xmlCellPr id="1" uniqueName="P1075288">
      <xmlPr mapId="1" xpath="/TFI-IZD-POD/IFP-GFI-IZD-POD_1000374/P1075288" xmlDataType="decimal"/>
    </xmlCellPr>
  </singleXmlCell>
  <singleXmlCell id="202" r="I105" connectionId="0">
    <xmlCellPr id="1" uniqueName="P1075289">
      <xmlPr mapId="1" xpath="/TFI-IZD-POD/IFP-GFI-IZD-POD_1000374/P1075289" xmlDataType="decimal"/>
    </xmlCellPr>
  </singleXmlCell>
  <singleXmlCell id="203" r="H106" connectionId="0">
    <xmlCellPr id="1" uniqueName="P1075290">
      <xmlPr mapId="1" xpath="/TFI-IZD-POD/IFP-GFI-IZD-POD_1000374/P1075290" xmlDataType="decimal"/>
    </xmlCellPr>
  </singleXmlCell>
  <singleXmlCell id="204" r="I106" connectionId="0">
    <xmlCellPr id="1" uniqueName="P1075291">
      <xmlPr mapId="1" xpath="/TFI-IZD-POD/IFP-GFI-IZD-POD_1000374/P1075291" xmlDataType="decimal"/>
    </xmlCellPr>
  </singleXmlCell>
  <singleXmlCell id="205" r="H107" connectionId="0">
    <xmlCellPr id="1" uniqueName="P1075292">
      <xmlPr mapId="1" xpath="/TFI-IZD-POD/IFP-GFI-IZD-POD_1000374/P1075292" xmlDataType="decimal"/>
    </xmlCellPr>
  </singleXmlCell>
  <singleXmlCell id="206" r="I107" connectionId="0">
    <xmlCellPr id="1" uniqueName="P1075293">
      <xmlPr mapId="1" xpath="/TFI-IZD-POD/IFP-GFI-IZD-POD_1000374/P1075293" xmlDataType="decimal"/>
    </xmlCellPr>
  </singleXmlCell>
  <singleXmlCell id="207" r="H108" connectionId="0">
    <xmlCellPr id="1" uniqueName="P1075294">
      <xmlPr mapId="1" xpath="/TFI-IZD-POD/IFP-GFI-IZD-POD_1000374/P1075294" xmlDataType="decimal"/>
    </xmlCellPr>
  </singleXmlCell>
  <singleXmlCell id="208" r="I108" connectionId="0">
    <xmlCellPr id="1" uniqueName="P1075295">
      <xmlPr mapId="1" xpath="/TFI-IZD-POD/IFP-GFI-IZD-POD_1000374/P1075295" xmlDataType="decimal"/>
    </xmlCellPr>
  </singleXmlCell>
  <singleXmlCell id="209" r="H109" connectionId="0">
    <xmlCellPr id="1" uniqueName="P1075296">
      <xmlPr mapId="1" xpath="/TFI-IZD-POD/IFP-GFI-IZD-POD_1000374/P1075296" xmlDataType="decimal"/>
    </xmlCellPr>
  </singleXmlCell>
  <singleXmlCell id="210" r="I109" connectionId="0">
    <xmlCellPr id="1" uniqueName="P1075297">
      <xmlPr mapId="1" xpath="/TFI-IZD-POD/IFP-GFI-IZD-POD_1000374/P1075297" xmlDataType="decimal"/>
    </xmlCellPr>
  </singleXmlCell>
  <singleXmlCell id="211" r="H110" connectionId="0">
    <xmlCellPr id="1" uniqueName="P1075298">
      <xmlPr mapId="1" xpath="/TFI-IZD-POD/IFP-GFI-IZD-POD_1000374/P1075298" xmlDataType="decimal"/>
    </xmlCellPr>
  </singleXmlCell>
  <singleXmlCell id="212" r="I110" connectionId="0">
    <xmlCellPr id="1" uniqueName="P1075299">
      <xmlPr mapId="1" xpath="/TFI-IZD-POD/IFP-GFI-IZD-POD_1000374/P1075299" xmlDataType="decimal"/>
    </xmlCellPr>
  </singleXmlCell>
  <singleXmlCell id="213" r="H111" connectionId="0">
    <xmlCellPr id="1" uniqueName="P1075300">
      <xmlPr mapId="1" xpath="/TFI-IZD-POD/IFP-GFI-IZD-POD_1000374/P1075300" xmlDataType="decimal"/>
    </xmlCellPr>
  </singleXmlCell>
  <singleXmlCell id="214" r="I111" connectionId="0">
    <xmlCellPr id="1" uniqueName="P1075301">
      <xmlPr mapId="1" xpath="/TFI-IZD-POD/IFP-GFI-IZD-POD_1000374/P1075301" xmlDataType="decimal"/>
    </xmlCellPr>
  </singleXmlCell>
  <singleXmlCell id="215" r="H112" connectionId="0">
    <xmlCellPr id="1" uniqueName="P1075302">
      <xmlPr mapId="1" xpath="/TFI-IZD-POD/IFP-GFI-IZD-POD_1000374/P1075302" xmlDataType="decimal"/>
    </xmlCellPr>
  </singleXmlCell>
  <singleXmlCell id="216" r="I112" connectionId="0">
    <xmlCellPr id="1" uniqueName="P1075303">
      <xmlPr mapId="1" xpath="/TFI-IZD-POD/IFP-GFI-IZD-POD_1000374/P1075303" xmlDataType="decimal"/>
    </xmlCellPr>
  </singleXmlCell>
  <singleXmlCell id="217" r="H113" connectionId="0">
    <xmlCellPr id="1" uniqueName="P1075304">
      <xmlPr mapId="1" xpath="/TFI-IZD-POD/IFP-GFI-IZD-POD_1000374/P1075304" xmlDataType="decimal"/>
    </xmlCellPr>
  </singleXmlCell>
  <singleXmlCell id="218" r="I113" connectionId="0">
    <xmlCellPr id="1" uniqueName="P1075305">
      <xmlPr mapId="1" xpath="/TFI-IZD-POD/IFP-GFI-IZD-POD_1000374/P1075305" xmlDataType="decimal"/>
    </xmlCellPr>
  </singleXmlCell>
  <singleXmlCell id="219" r="H114" connectionId="0">
    <xmlCellPr id="1" uniqueName="P1075306">
      <xmlPr mapId="1" xpath="/TFI-IZD-POD/IFP-GFI-IZD-POD_1000374/P1075306" xmlDataType="decimal"/>
    </xmlCellPr>
  </singleXmlCell>
  <singleXmlCell id="220" r="I114" connectionId="0">
    <xmlCellPr id="1" uniqueName="P1075307">
      <xmlPr mapId="1" xpath="/TFI-IZD-POD/IFP-GFI-IZD-POD_1000374/P1075307" xmlDataType="decimal"/>
    </xmlCellPr>
  </singleXmlCell>
  <singleXmlCell id="221" r="H115" connectionId="0">
    <xmlCellPr id="1" uniqueName="P1075308">
      <xmlPr mapId="1" xpath="/TFI-IZD-POD/IFP-GFI-IZD-POD_1000374/P1075308" xmlDataType="decimal"/>
    </xmlCellPr>
  </singleXmlCell>
  <singleXmlCell id="222" r="I115" connectionId="0">
    <xmlCellPr id="1" uniqueName="P1075309">
      <xmlPr mapId="1" xpath="/TFI-IZD-POD/IFP-GFI-IZD-POD_1000374/P1075309" xmlDataType="decimal"/>
    </xmlCellPr>
  </singleXmlCell>
  <singleXmlCell id="223" r="H116" connectionId="0">
    <xmlCellPr id="1" uniqueName="P1075310">
      <xmlPr mapId="1" xpath="/TFI-IZD-POD/IFP-GFI-IZD-POD_1000374/P1075310" xmlDataType="decimal"/>
    </xmlCellPr>
  </singleXmlCell>
  <singleXmlCell id="224" r="I116" connectionId="0">
    <xmlCellPr id="1" uniqueName="P1075311">
      <xmlPr mapId="1" xpath="/TFI-IZD-POD/IFP-GFI-IZD-POD_1000374/P1075311" xmlDataType="decimal"/>
    </xmlCellPr>
  </singleXmlCell>
  <singleXmlCell id="225" r="H117" connectionId="0">
    <xmlCellPr id="1" uniqueName="P1075312">
      <xmlPr mapId="1" xpath="/TFI-IZD-POD/IFP-GFI-IZD-POD_1000374/P1075312" xmlDataType="decimal"/>
    </xmlCellPr>
  </singleXmlCell>
  <singleXmlCell id="226" r="I117" connectionId="0">
    <xmlCellPr id="1" uniqueName="P1075313">
      <xmlPr mapId="1" xpath="/TFI-IZD-POD/IFP-GFI-IZD-POD_1000374/P1075313" xmlDataType="decimal"/>
    </xmlCellPr>
  </singleXmlCell>
  <singleXmlCell id="227" r="H118" connectionId="0">
    <xmlCellPr id="1" uniqueName="P1075314">
      <xmlPr mapId="1" xpath="/TFI-IZD-POD/IFP-GFI-IZD-POD_1000374/P1075314" xmlDataType="decimal"/>
    </xmlCellPr>
  </singleXmlCell>
  <singleXmlCell id="228" r="I118" connectionId="0">
    <xmlCellPr id="1" uniqueName="P1075315">
      <xmlPr mapId="1" xpath="/TFI-IZD-POD/IFP-GFI-IZD-POD_1000374/P1075315" xmlDataType="decimal"/>
    </xmlCellPr>
  </singleXmlCell>
  <singleXmlCell id="229" r="H119" connectionId="0">
    <xmlCellPr id="1" uniqueName="P1075316">
      <xmlPr mapId="1" xpath="/TFI-IZD-POD/IFP-GFI-IZD-POD_1000374/P1075316" xmlDataType="decimal"/>
    </xmlCellPr>
  </singleXmlCell>
  <singleXmlCell id="230" r="I119" connectionId="0">
    <xmlCellPr id="1" uniqueName="P1075317">
      <xmlPr mapId="1" xpath="/TFI-IZD-POD/IFP-GFI-IZD-POD_1000374/P1075317" xmlDataType="decimal"/>
    </xmlCellPr>
  </singleXmlCell>
  <singleXmlCell id="231" r="H120" connectionId="0">
    <xmlCellPr id="1" uniqueName="P1075318">
      <xmlPr mapId="1" xpath="/TFI-IZD-POD/IFP-GFI-IZD-POD_1000374/P1075318" xmlDataType="decimal"/>
    </xmlCellPr>
  </singleXmlCell>
  <singleXmlCell id="232" r="I120" connectionId="0">
    <xmlCellPr id="1" uniqueName="P1075319">
      <xmlPr mapId="1" xpath="/TFI-IZD-POD/IFP-GFI-IZD-POD_1000374/P1075319" xmlDataType="decimal"/>
    </xmlCellPr>
  </singleXmlCell>
  <singleXmlCell id="233" r="H121" connectionId="0">
    <xmlCellPr id="1" uniqueName="P1075320">
      <xmlPr mapId="1" xpath="/TFI-IZD-POD/IFP-GFI-IZD-POD_1000374/P1075320" xmlDataType="decimal"/>
    </xmlCellPr>
  </singleXmlCell>
  <singleXmlCell id="234" r="I121" connectionId="0">
    <xmlCellPr id="1" uniqueName="P1075321">
      <xmlPr mapId="1" xpath="/TFI-IZD-POD/IFP-GFI-IZD-POD_1000374/P1075321" xmlDataType="decimal"/>
    </xmlCellPr>
  </singleXmlCell>
  <singleXmlCell id="235" r="H122" connectionId="0">
    <xmlCellPr id="1" uniqueName="P1075322">
      <xmlPr mapId="1" xpath="/TFI-IZD-POD/IFP-GFI-IZD-POD_1000374/P1075322" xmlDataType="decimal"/>
    </xmlCellPr>
  </singleXmlCell>
  <singleXmlCell id="236" r="I122" connectionId="0">
    <xmlCellPr id="1" uniqueName="P1075323">
      <xmlPr mapId="1" xpath="/TFI-IZD-POD/IFP-GFI-IZD-POD_1000374/P1075323" xmlDataType="decimal"/>
    </xmlCellPr>
  </singleXmlCell>
  <singleXmlCell id="237" r="H123" connectionId="0">
    <xmlCellPr id="1" uniqueName="P1075324">
      <xmlPr mapId="1" xpath="/TFI-IZD-POD/IFP-GFI-IZD-POD_1000374/P1075324" xmlDataType="decimal"/>
    </xmlCellPr>
  </singleXmlCell>
  <singleXmlCell id="238" r="I123" connectionId="0">
    <xmlCellPr id="1" uniqueName="P1075325">
      <xmlPr mapId="1" xpath="/TFI-IZD-POD/IFP-GFI-IZD-POD_1000374/P1075325" xmlDataType="decimal"/>
    </xmlCellPr>
  </singleXmlCell>
  <singleXmlCell id="239" r="H124" connectionId="0">
    <xmlCellPr id="1" uniqueName="P1075326">
      <xmlPr mapId="1" xpath="/TFI-IZD-POD/IFP-GFI-IZD-POD_1000374/P1075326" xmlDataType="decimal"/>
    </xmlCellPr>
  </singleXmlCell>
  <singleXmlCell id="240" r="I124" connectionId="0">
    <xmlCellPr id="1" uniqueName="P1075327">
      <xmlPr mapId="1" xpath="/TFI-IZD-POD/IFP-GFI-IZD-POD_1000374/P1075327" xmlDataType="decimal"/>
    </xmlCellPr>
  </singleXmlCell>
  <singleXmlCell id="241" r="H125" connectionId="0">
    <xmlCellPr id="1" uniqueName="P1075328">
      <xmlPr mapId="1" xpath="/TFI-IZD-POD/IFP-GFI-IZD-POD_1000374/P1075328" xmlDataType="decimal"/>
    </xmlCellPr>
  </singleXmlCell>
  <singleXmlCell id="242" r="I125" connectionId="0">
    <xmlCellPr id="1" uniqueName="P1075329">
      <xmlPr mapId="1" xpath="/TFI-IZD-POD/IFP-GFI-IZD-POD_1000374/P1075329" xmlDataType="decimal"/>
    </xmlCellPr>
  </singleXmlCell>
  <singleXmlCell id="243" r="H126" connectionId="0">
    <xmlCellPr id="1" uniqueName="P1075330">
      <xmlPr mapId="1" xpath="/TFI-IZD-POD/IFP-GFI-IZD-POD_1000374/P1075330" xmlDataType="decimal"/>
    </xmlCellPr>
  </singleXmlCell>
  <singleXmlCell id="244" r="I126" connectionId="0">
    <xmlCellPr id="1" uniqueName="P1075331">
      <xmlPr mapId="1" xpath="/TFI-IZD-POD/IFP-GFI-IZD-POD_1000374/P1075331" xmlDataType="decimal"/>
    </xmlCellPr>
  </singleXmlCell>
  <singleXmlCell id="245" r="H127" connectionId="0">
    <xmlCellPr id="1" uniqueName="P1075332">
      <xmlPr mapId="1" xpath="/TFI-IZD-POD/IFP-GFI-IZD-POD_1000374/P1075332" xmlDataType="decimal"/>
    </xmlCellPr>
  </singleXmlCell>
  <singleXmlCell id="246" r="I127" connectionId="0">
    <xmlCellPr id="1" uniqueName="P1075333">
      <xmlPr mapId="1" xpath="/TFI-IZD-POD/IFP-GFI-IZD-POD_1000374/P1075333" xmlDataType="decimal"/>
    </xmlCellPr>
  </singleXmlCell>
  <singleXmlCell id="247" r="H128" connectionId="0">
    <xmlCellPr id="1" uniqueName="P1075334">
      <xmlPr mapId="1" xpath="/TFI-IZD-POD/IFP-GFI-IZD-POD_1000374/P1075334" xmlDataType="decimal"/>
    </xmlCellPr>
  </singleXmlCell>
  <singleXmlCell id="248" r="I128" connectionId="0">
    <xmlCellPr id="1" uniqueName="P1075335">
      <xmlPr mapId="1" xpath="/TFI-IZD-POD/IFP-GFI-IZD-POD_1000374/P1075335" xmlDataType="decimal"/>
    </xmlCellPr>
  </singleXmlCell>
  <singleXmlCell id="249" r="H129" connectionId="0">
    <xmlCellPr id="1" uniqueName="P1075336">
      <xmlPr mapId="1" xpath="/TFI-IZD-POD/IFP-GFI-IZD-POD_1000374/P1075336" xmlDataType="decimal"/>
    </xmlCellPr>
  </singleXmlCell>
  <singleXmlCell id="250" r="I129" connectionId="0">
    <xmlCellPr id="1" uniqueName="P1075337">
      <xmlPr mapId="1" xpath="/TFI-IZD-POD/IFP-GFI-IZD-POD_1000374/P1075337" xmlDataType="decimal"/>
    </xmlCellPr>
  </singleXmlCell>
  <singleXmlCell id="251" r="H130" connectionId="0">
    <xmlCellPr id="1" uniqueName="P1075338">
      <xmlPr mapId="1" xpath="/TFI-IZD-POD/IFP-GFI-IZD-POD_1000374/P1075338" xmlDataType="decimal"/>
    </xmlCellPr>
  </singleXmlCell>
  <singleXmlCell id="252" r="I130" connectionId="0">
    <xmlCellPr id="1" uniqueName="P1075339">
      <xmlPr mapId="1" xpath="/TFI-IZD-POD/IFP-GFI-IZD-POD_1000374/P1075339" xmlDataType="decimal"/>
    </xmlCellPr>
  </singleXmlCell>
  <singleXmlCell id="253" r="H131" connectionId="0">
    <xmlCellPr id="1" uniqueName="P1075340">
      <xmlPr mapId="1" xpath="/TFI-IZD-POD/IFP-GFI-IZD-POD_1000374/P1075340" xmlDataType="decimal"/>
    </xmlCellPr>
  </singleXmlCell>
  <singleXmlCell id="254" r="I131" connectionId="0">
    <xmlCellPr id="1" uniqueName="P1075341">
      <xmlPr mapId="1" xpath="/TFI-IZD-POD/IFP-GFI-IZD-POD_1000374/P1075341" xmlDataType="decimal"/>
    </xmlCellPr>
  </singleXmlCell>
  <singleXmlCell id="255" r="H132" connectionId="0">
    <xmlCellPr id="1" uniqueName="P1075342">
      <xmlPr mapId="1" xpath="/TFI-IZD-POD/IFP-GFI-IZD-POD_1000374/P1075342" xmlDataType="decimal"/>
    </xmlCellPr>
  </singleXmlCell>
  <singleXmlCell id="256" r="I132" connectionId="0">
    <xmlCellPr id="1" uniqueName="P1075343">
      <xmlPr mapId="1" xpath="/TFI-IZD-POD/IFP-GFI-IZD-POD_1000374/P1075343" xmlDataType="decimal"/>
    </xmlCellPr>
  </singleXmlCell>
</singleXmlCells>
</file>

<file path=xl/tables/tableSingleCells3.xml><?xml version="1.0" encoding="utf-8"?>
<singleXmlCells xmlns="http://schemas.openxmlformats.org/spreadsheetml/2006/main">
  <singleXmlCell id="257" r="H8" connectionId="0">
    <xmlCellPr id="1" uniqueName="P1076024">
      <xmlPr mapId="1" xpath="/TFI-IZD-POD/ISD-GFI-IZD-POD_1000375/P1076024" xmlDataType="decimal"/>
    </xmlCellPr>
  </singleXmlCell>
  <singleXmlCell id="258" r="I8" connectionId="0">
    <xmlCellPr id="1" uniqueName="P1082291">
      <xmlPr mapId="1" xpath="/TFI-IZD-POD/ISD-GFI-IZD-POD_1000375/P1082291" xmlDataType="decimal"/>
    </xmlCellPr>
  </singleXmlCell>
  <singleXmlCell id="259" r="J8" connectionId="0">
    <xmlCellPr id="1" uniqueName="P1076032">
      <xmlPr mapId="1" xpath="/TFI-IZD-POD/ISD-GFI-IZD-POD_1000375/P1076032" xmlDataType="decimal"/>
    </xmlCellPr>
  </singleXmlCell>
  <singleXmlCell id="260" r="K8" connectionId="0">
    <xmlCellPr id="1" uniqueName="P1082293">
      <xmlPr mapId="1" xpath="/TFI-IZD-POD/ISD-GFI-IZD-POD_1000375/P1082293" xmlDataType="decimal"/>
    </xmlCellPr>
  </singleXmlCell>
  <singleXmlCell id="261" r="H9" connectionId="0">
    <xmlCellPr id="1" uniqueName="P1076039">
      <xmlPr mapId="1" xpath="/TFI-IZD-POD/ISD-GFI-IZD-POD_1000375/P1076039" xmlDataType="decimal"/>
    </xmlCellPr>
  </singleXmlCell>
  <singleXmlCell id="262" r="I9" connectionId="0">
    <xmlCellPr id="1" uniqueName="P1082294">
      <xmlPr mapId="1" xpath="/TFI-IZD-POD/ISD-GFI-IZD-POD_1000375/P1082294" xmlDataType="decimal"/>
    </xmlCellPr>
  </singleXmlCell>
  <singleXmlCell id="263" r="J9" connectionId="0">
    <xmlCellPr id="1" uniqueName="P1076041">
      <xmlPr mapId="1" xpath="/TFI-IZD-POD/ISD-GFI-IZD-POD_1000375/P1076041" xmlDataType="decimal"/>
    </xmlCellPr>
  </singleXmlCell>
  <singleXmlCell id="264" r="K9" connectionId="0">
    <xmlCellPr id="1" uniqueName="P1082296">
      <xmlPr mapId="1" xpath="/TFI-IZD-POD/ISD-GFI-IZD-POD_1000375/P1082296" xmlDataType="decimal"/>
    </xmlCellPr>
  </singleXmlCell>
  <singleXmlCell id="265" r="H10" connectionId="0">
    <xmlCellPr id="1" uniqueName="P1076043">
      <xmlPr mapId="1" xpath="/TFI-IZD-POD/ISD-GFI-IZD-POD_1000375/P1076043" xmlDataType="decimal"/>
    </xmlCellPr>
  </singleXmlCell>
  <singleXmlCell id="266" r="I10" connectionId="0">
    <xmlCellPr id="1" uniqueName="P1082297">
      <xmlPr mapId="1" xpath="/TFI-IZD-POD/ISD-GFI-IZD-POD_1000375/P1082297" xmlDataType="decimal"/>
    </xmlCellPr>
  </singleXmlCell>
  <singleXmlCell id="267" r="J10" connectionId="0">
    <xmlCellPr id="1" uniqueName="P1076046">
      <xmlPr mapId="1" xpath="/TFI-IZD-POD/ISD-GFI-IZD-POD_1000375/P1076046" xmlDataType="decimal"/>
    </xmlCellPr>
  </singleXmlCell>
  <singleXmlCell id="268" r="K10" connectionId="0">
    <xmlCellPr id="1" uniqueName="P1082299">
      <xmlPr mapId="1" xpath="/TFI-IZD-POD/ISD-GFI-IZD-POD_1000375/P1082299" xmlDataType="decimal"/>
    </xmlCellPr>
  </singleXmlCell>
  <singleXmlCell id="269" r="H11" connectionId="0">
    <xmlCellPr id="1" uniqueName="P1076048">
      <xmlPr mapId="1" xpath="/TFI-IZD-POD/ISD-GFI-IZD-POD_1000375/P1076048" xmlDataType="decimal"/>
    </xmlCellPr>
  </singleXmlCell>
  <singleXmlCell id="270" r="I11" connectionId="0">
    <xmlCellPr id="1" uniqueName="P1082302">
      <xmlPr mapId="1" xpath="/TFI-IZD-POD/ISD-GFI-IZD-POD_1000375/P1082302" xmlDataType="decimal"/>
    </xmlCellPr>
  </singleXmlCell>
  <singleXmlCell id="271" r="J11" connectionId="0">
    <xmlCellPr id="1" uniqueName="P1076052">
      <xmlPr mapId="1" xpath="/TFI-IZD-POD/ISD-GFI-IZD-POD_1000375/P1076052" xmlDataType="decimal"/>
    </xmlCellPr>
  </singleXmlCell>
  <singleXmlCell id="272" r="K11" connectionId="0">
    <xmlCellPr id="1" uniqueName="P1082303">
      <xmlPr mapId="1" xpath="/TFI-IZD-POD/ISD-GFI-IZD-POD_1000375/P1082303" xmlDataType="decimal"/>
    </xmlCellPr>
  </singleXmlCell>
  <singleXmlCell id="273" r="H12" connectionId="0">
    <xmlCellPr id="1" uniqueName="P1076056">
      <xmlPr mapId="1" xpath="/TFI-IZD-POD/ISD-GFI-IZD-POD_1000375/P1076056" xmlDataType="decimal"/>
    </xmlCellPr>
  </singleXmlCell>
  <singleXmlCell id="274" r="I12" connectionId="0">
    <xmlCellPr id="1" uniqueName="P1082305">
      <xmlPr mapId="1" xpath="/TFI-IZD-POD/ISD-GFI-IZD-POD_1000375/P1082305" xmlDataType="decimal"/>
    </xmlCellPr>
  </singleXmlCell>
  <singleXmlCell id="275" r="J12" connectionId="0">
    <xmlCellPr id="1" uniqueName="P1076058">
      <xmlPr mapId="1" xpath="/TFI-IZD-POD/ISD-GFI-IZD-POD_1000375/P1076058" xmlDataType="decimal"/>
    </xmlCellPr>
  </singleXmlCell>
  <singleXmlCell id="276" r="K12" connectionId="0">
    <xmlCellPr id="1" uniqueName="P1082307">
      <xmlPr mapId="1" xpath="/TFI-IZD-POD/ISD-GFI-IZD-POD_1000375/P1082307" xmlDataType="decimal"/>
    </xmlCellPr>
  </singleXmlCell>
  <singleXmlCell id="277" r="H13" connectionId="0">
    <xmlCellPr id="1" uniqueName="P1076060">
      <xmlPr mapId="1" xpath="/TFI-IZD-POD/ISD-GFI-IZD-POD_1000375/P1076060" xmlDataType="decimal"/>
    </xmlCellPr>
  </singleXmlCell>
  <singleXmlCell id="278" r="I13" connectionId="0">
    <xmlCellPr id="1" uniqueName="P1082308">
      <xmlPr mapId="1" xpath="/TFI-IZD-POD/ISD-GFI-IZD-POD_1000375/P1082308" xmlDataType="decimal"/>
    </xmlCellPr>
  </singleXmlCell>
  <singleXmlCell id="279" r="J13" connectionId="0">
    <xmlCellPr id="1" uniqueName="P1076062">
      <xmlPr mapId="1" xpath="/TFI-IZD-POD/ISD-GFI-IZD-POD_1000375/P1076062" xmlDataType="decimal"/>
    </xmlCellPr>
  </singleXmlCell>
  <singleXmlCell id="280" r="K13" connectionId="0">
    <xmlCellPr id="1" uniqueName="P1082310">
      <xmlPr mapId="1" xpath="/TFI-IZD-POD/ISD-GFI-IZD-POD_1000375/P1082310" xmlDataType="decimal"/>
    </xmlCellPr>
  </singleXmlCell>
  <singleXmlCell id="281" r="H14" connectionId="0">
    <xmlCellPr id="1" uniqueName="P1076064">
      <xmlPr mapId="1" xpath="/TFI-IZD-POD/ISD-GFI-IZD-POD_1000375/P1076064" xmlDataType="decimal"/>
    </xmlCellPr>
  </singleXmlCell>
  <singleXmlCell id="282" r="I14" connectionId="0">
    <xmlCellPr id="1" uniqueName="P1082311">
      <xmlPr mapId="1" xpath="/TFI-IZD-POD/ISD-GFI-IZD-POD_1000375/P1082311" xmlDataType="decimal"/>
    </xmlCellPr>
  </singleXmlCell>
  <singleXmlCell id="283" r="J14" connectionId="0">
    <xmlCellPr id="1" uniqueName="P1076066">
      <xmlPr mapId="1" xpath="/TFI-IZD-POD/ISD-GFI-IZD-POD_1000375/P1076066" xmlDataType="decimal"/>
    </xmlCellPr>
  </singleXmlCell>
  <singleXmlCell id="284" r="K14" connectionId="0">
    <xmlCellPr id="1" uniqueName="P1082313">
      <xmlPr mapId="1" xpath="/TFI-IZD-POD/ISD-GFI-IZD-POD_1000375/P1082313" xmlDataType="decimal"/>
    </xmlCellPr>
  </singleXmlCell>
  <singleXmlCell id="285" r="H15" connectionId="0">
    <xmlCellPr id="1" uniqueName="P1076069">
      <xmlPr mapId="1" xpath="/TFI-IZD-POD/ISD-GFI-IZD-POD_1000375/P1076069" xmlDataType="decimal"/>
    </xmlCellPr>
  </singleXmlCell>
  <singleXmlCell id="286" r="I15" connectionId="0">
    <xmlCellPr id="1" uniqueName="P1082315">
      <xmlPr mapId="1" xpath="/TFI-IZD-POD/ISD-GFI-IZD-POD_1000375/P1082315" xmlDataType="decimal"/>
    </xmlCellPr>
  </singleXmlCell>
  <singleXmlCell id="287" r="J15" connectionId="0">
    <xmlCellPr id="1" uniqueName="P1076071">
      <xmlPr mapId="1" xpath="/TFI-IZD-POD/ISD-GFI-IZD-POD_1000375/P1076071" xmlDataType="decimal"/>
    </xmlCellPr>
  </singleXmlCell>
  <singleXmlCell id="288" r="K15" connectionId="0">
    <xmlCellPr id="1" uniqueName="P1082316">
      <xmlPr mapId="1" xpath="/TFI-IZD-POD/ISD-GFI-IZD-POD_1000375/P1082316" xmlDataType="decimal"/>
    </xmlCellPr>
  </singleXmlCell>
  <singleXmlCell id="289" r="H16" connectionId="0">
    <xmlCellPr id="1" uniqueName="P1076073">
      <xmlPr mapId="1" xpath="/TFI-IZD-POD/ISD-GFI-IZD-POD_1000375/P1076073" xmlDataType="decimal"/>
    </xmlCellPr>
  </singleXmlCell>
  <singleXmlCell id="290" r="I16" connectionId="0">
    <xmlCellPr id="1" uniqueName="P1082318">
      <xmlPr mapId="1" xpath="/TFI-IZD-POD/ISD-GFI-IZD-POD_1000375/P1082318" xmlDataType="decimal"/>
    </xmlCellPr>
  </singleXmlCell>
  <singleXmlCell id="291" r="J16" connectionId="0">
    <xmlCellPr id="1" uniqueName="P1076076">
      <xmlPr mapId="1" xpath="/TFI-IZD-POD/ISD-GFI-IZD-POD_1000375/P1076076" xmlDataType="decimal"/>
    </xmlCellPr>
  </singleXmlCell>
  <singleXmlCell id="292" r="K16" connectionId="0">
    <xmlCellPr id="1" uniqueName="P1082319">
      <xmlPr mapId="1" xpath="/TFI-IZD-POD/ISD-GFI-IZD-POD_1000375/P1082319" xmlDataType="decimal"/>
    </xmlCellPr>
  </singleXmlCell>
  <singleXmlCell id="293" r="H17" connectionId="0">
    <xmlCellPr id="1" uniqueName="P1076078">
      <xmlPr mapId="1" xpath="/TFI-IZD-POD/ISD-GFI-IZD-POD_1000375/P1076078" xmlDataType="decimal"/>
    </xmlCellPr>
  </singleXmlCell>
  <singleXmlCell id="294" r="I17" connectionId="0">
    <xmlCellPr id="1" uniqueName="P1082321">
      <xmlPr mapId="1" xpath="/TFI-IZD-POD/ISD-GFI-IZD-POD_1000375/P1082321" xmlDataType="decimal"/>
    </xmlCellPr>
  </singleXmlCell>
  <singleXmlCell id="295" r="J17" connectionId="0">
    <xmlCellPr id="1" uniqueName="P1076080">
      <xmlPr mapId="1" xpath="/TFI-IZD-POD/ISD-GFI-IZD-POD_1000375/P1076080" xmlDataType="decimal"/>
    </xmlCellPr>
  </singleXmlCell>
  <singleXmlCell id="296" r="K17" connectionId="0">
    <xmlCellPr id="1" uniqueName="P1082324">
      <xmlPr mapId="1" xpath="/TFI-IZD-POD/ISD-GFI-IZD-POD_1000375/P1082324" xmlDataType="decimal"/>
    </xmlCellPr>
  </singleXmlCell>
  <singleXmlCell id="297" r="H18" connectionId="0">
    <xmlCellPr id="1" uniqueName="P1076082">
      <xmlPr mapId="1" xpath="/TFI-IZD-POD/ISD-GFI-IZD-POD_1000375/P1076082" xmlDataType="decimal"/>
    </xmlCellPr>
  </singleXmlCell>
  <singleXmlCell id="298" r="I18" connectionId="0">
    <xmlCellPr id="1" uniqueName="P1082326">
      <xmlPr mapId="1" xpath="/TFI-IZD-POD/ISD-GFI-IZD-POD_1000375/P1082326" xmlDataType="decimal"/>
    </xmlCellPr>
  </singleXmlCell>
  <singleXmlCell id="299" r="J18" connectionId="0">
    <xmlCellPr id="1" uniqueName="P1076084">
      <xmlPr mapId="1" xpath="/TFI-IZD-POD/ISD-GFI-IZD-POD_1000375/P1076084" xmlDataType="decimal"/>
    </xmlCellPr>
  </singleXmlCell>
  <singleXmlCell id="300" r="K18" connectionId="0">
    <xmlCellPr id="1" uniqueName="P1082327">
      <xmlPr mapId="1" xpath="/TFI-IZD-POD/ISD-GFI-IZD-POD_1000375/P1082327" xmlDataType="decimal"/>
    </xmlCellPr>
  </singleXmlCell>
  <singleXmlCell id="301" r="H19" connectionId="0">
    <xmlCellPr id="1" uniqueName="P1076087">
      <xmlPr mapId="1" xpath="/TFI-IZD-POD/ISD-GFI-IZD-POD_1000375/P1076087" xmlDataType="decimal"/>
    </xmlCellPr>
  </singleXmlCell>
  <singleXmlCell id="302" r="I19" connectionId="0">
    <xmlCellPr id="1" uniqueName="P1082329">
      <xmlPr mapId="1" xpath="/TFI-IZD-POD/ISD-GFI-IZD-POD_1000375/P1082329" xmlDataType="decimal"/>
    </xmlCellPr>
  </singleXmlCell>
  <singleXmlCell id="303" r="J19" connectionId="0">
    <xmlCellPr id="1" uniqueName="P1076090">
      <xmlPr mapId="1" xpath="/TFI-IZD-POD/ISD-GFI-IZD-POD_1000375/P1076090" xmlDataType="decimal"/>
    </xmlCellPr>
  </singleXmlCell>
  <singleXmlCell id="304" r="K19" connectionId="0">
    <xmlCellPr id="1" uniqueName="P1082330">
      <xmlPr mapId="1" xpath="/TFI-IZD-POD/ISD-GFI-IZD-POD_1000375/P1082330" xmlDataType="decimal"/>
    </xmlCellPr>
  </singleXmlCell>
  <singleXmlCell id="305" r="H20" connectionId="0">
    <xmlCellPr id="1" uniqueName="P1076092">
      <xmlPr mapId="1" xpath="/TFI-IZD-POD/ISD-GFI-IZD-POD_1000375/P1076092" xmlDataType="decimal"/>
    </xmlCellPr>
  </singleXmlCell>
  <singleXmlCell id="306" r="I20" connectionId="0">
    <xmlCellPr id="1" uniqueName="P1082332">
      <xmlPr mapId="1" xpath="/TFI-IZD-POD/ISD-GFI-IZD-POD_1000375/P1082332" xmlDataType="decimal"/>
    </xmlCellPr>
  </singleXmlCell>
  <singleXmlCell id="307" r="J20" connectionId="0">
    <xmlCellPr id="1" uniqueName="P1076094">
      <xmlPr mapId="1" xpath="/TFI-IZD-POD/ISD-GFI-IZD-POD_1000375/P1076094" xmlDataType="decimal"/>
    </xmlCellPr>
  </singleXmlCell>
  <singleXmlCell id="308" r="K20" connectionId="0">
    <xmlCellPr id="1" uniqueName="P1082334">
      <xmlPr mapId="1" xpath="/TFI-IZD-POD/ISD-GFI-IZD-POD_1000375/P1082334" xmlDataType="decimal"/>
    </xmlCellPr>
  </singleXmlCell>
  <singleXmlCell id="309" r="H21" connectionId="0">
    <xmlCellPr id="1" uniqueName="P1076095">
      <xmlPr mapId="1" xpath="/TFI-IZD-POD/ISD-GFI-IZD-POD_1000375/P1076095" xmlDataType="decimal"/>
    </xmlCellPr>
  </singleXmlCell>
  <singleXmlCell id="310" r="I21" connectionId="0">
    <xmlCellPr id="1" uniqueName="P1082335">
      <xmlPr mapId="1" xpath="/TFI-IZD-POD/ISD-GFI-IZD-POD_1000375/P1082335" xmlDataType="decimal"/>
    </xmlCellPr>
  </singleXmlCell>
  <singleXmlCell id="311" r="J21" connectionId="0">
    <xmlCellPr id="1" uniqueName="P1076098">
      <xmlPr mapId="1" xpath="/TFI-IZD-POD/ISD-GFI-IZD-POD_1000375/P1076098" xmlDataType="decimal"/>
    </xmlCellPr>
  </singleXmlCell>
  <singleXmlCell id="312" r="K21" connectionId="0">
    <xmlCellPr id="1" uniqueName="P1082337">
      <xmlPr mapId="1" xpath="/TFI-IZD-POD/ISD-GFI-IZD-POD_1000375/P1082337" xmlDataType="decimal"/>
    </xmlCellPr>
  </singleXmlCell>
  <singleXmlCell id="313" r="H22" connectionId="0">
    <xmlCellPr id="1" uniqueName="P1076101">
      <xmlPr mapId="1" xpath="/TFI-IZD-POD/ISD-GFI-IZD-POD_1000375/P1076101" xmlDataType="decimal"/>
    </xmlCellPr>
  </singleXmlCell>
  <singleXmlCell id="314" r="I22" connectionId="0">
    <xmlCellPr id="1" uniqueName="P1082339">
      <xmlPr mapId="1" xpath="/TFI-IZD-POD/ISD-GFI-IZD-POD_1000375/P1082339" xmlDataType="decimal"/>
    </xmlCellPr>
  </singleXmlCell>
  <singleXmlCell id="315" r="J22" connectionId="0">
    <xmlCellPr id="1" uniqueName="P1076103">
      <xmlPr mapId="1" xpath="/TFI-IZD-POD/ISD-GFI-IZD-POD_1000375/P1076103" xmlDataType="decimal"/>
    </xmlCellPr>
  </singleXmlCell>
  <singleXmlCell id="316" r="K22" connectionId="0">
    <xmlCellPr id="1" uniqueName="P1082340">
      <xmlPr mapId="1" xpath="/TFI-IZD-POD/ISD-GFI-IZD-POD_1000375/P1082340" xmlDataType="decimal"/>
    </xmlCellPr>
  </singleXmlCell>
  <singleXmlCell id="317" r="H23" connectionId="0">
    <xmlCellPr id="1" uniqueName="P1076105">
      <xmlPr mapId="1" xpath="/TFI-IZD-POD/ISD-GFI-IZD-POD_1000375/P1076105" xmlDataType="decimal"/>
    </xmlCellPr>
  </singleXmlCell>
  <singleXmlCell id="318" r="I23" connectionId="0">
    <xmlCellPr id="1" uniqueName="P1082342">
      <xmlPr mapId="1" xpath="/TFI-IZD-POD/ISD-GFI-IZD-POD_1000375/P1082342" xmlDataType="decimal"/>
    </xmlCellPr>
  </singleXmlCell>
  <singleXmlCell id="319" r="J23" connectionId="0">
    <xmlCellPr id="1" uniqueName="P1076107">
      <xmlPr mapId="1" xpath="/TFI-IZD-POD/ISD-GFI-IZD-POD_1000375/P1076107" xmlDataType="decimal"/>
    </xmlCellPr>
  </singleXmlCell>
  <singleXmlCell id="320" r="K23" connectionId="0">
    <xmlCellPr id="1" uniqueName="P1082345">
      <xmlPr mapId="1" xpath="/TFI-IZD-POD/ISD-GFI-IZD-POD_1000375/P1082345" xmlDataType="decimal"/>
    </xmlCellPr>
  </singleXmlCell>
  <singleXmlCell id="321" r="H24" connectionId="0">
    <xmlCellPr id="1" uniqueName="P1076109">
      <xmlPr mapId="1" xpath="/TFI-IZD-POD/ISD-GFI-IZD-POD_1000375/P1076109" xmlDataType="decimal"/>
    </xmlCellPr>
  </singleXmlCell>
  <singleXmlCell id="322" r="I24" connectionId="0">
    <xmlCellPr id="1" uniqueName="P1082347">
      <xmlPr mapId="1" xpath="/TFI-IZD-POD/ISD-GFI-IZD-POD_1000375/P1082347" xmlDataType="decimal"/>
    </xmlCellPr>
  </singleXmlCell>
  <singleXmlCell id="323" r="J24" connectionId="0">
    <xmlCellPr id="1" uniqueName="P1076111">
      <xmlPr mapId="1" xpath="/TFI-IZD-POD/ISD-GFI-IZD-POD_1000375/P1076111" xmlDataType="decimal"/>
    </xmlCellPr>
  </singleXmlCell>
  <singleXmlCell id="324" r="K24" connectionId="0">
    <xmlCellPr id="1" uniqueName="P1082348">
      <xmlPr mapId="1" xpath="/TFI-IZD-POD/ISD-GFI-IZD-POD_1000375/P1082348" xmlDataType="decimal"/>
    </xmlCellPr>
  </singleXmlCell>
  <singleXmlCell id="325" r="H25" connectionId="0">
    <xmlCellPr id="1" uniqueName="P1076113">
      <xmlPr mapId="1" xpath="/TFI-IZD-POD/ISD-GFI-IZD-POD_1000375/P1076113" xmlDataType="decimal"/>
    </xmlCellPr>
  </singleXmlCell>
  <singleXmlCell id="326" r="I25" connectionId="0">
    <xmlCellPr id="1" uniqueName="P1082350">
      <xmlPr mapId="1" xpath="/TFI-IZD-POD/ISD-GFI-IZD-POD_1000375/P1082350" xmlDataType="decimal"/>
    </xmlCellPr>
  </singleXmlCell>
  <singleXmlCell id="327" r="J25" connectionId="0">
    <xmlCellPr id="1" uniqueName="P1076115">
      <xmlPr mapId="1" xpath="/TFI-IZD-POD/ISD-GFI-IZD-POD_1000375/P1076115" xmlDataType="decimal"/>
    </xmlCellPr>
  </singleXmlCell>
  <singleXmlCell id="328" r="K25" connectionId="0">
    <xmlCellPr id="1" uniqueName="P1082352">
      <xmlPr mapId="1" xpath="/TFI-IZD-POD/ISD-GFI-IZD-POD_1000375/P1082352" xmlDataType="decimal"/>
    </xmlCellPr>
  </singleXmlCell>
  <singleXmlCell id="329" r="H26" connectionId="0">
    <xmlCellPr id="1" uniqueName="P1076117">
      <xmlPr mapId="1" xpath="/TFI-IZD-POD/ISD-GFI-IZD-POD_1000375/P1076117" xmlDataType="decimal"/>
    </xmlCellPr>
  </singleXmlCell>
  <singleXmlCell id="330" r="I26" connectionId="0">
    <xmlCellPr id="1" uniqueName="P1082353">
      <xmlPr mapId="1" xpath="/TFI-IZD-POD/ISD-GFI-IZD-POD_1000375/P1082353" xmlDataType="decimal"/>
    </xmlCellPr>
  </singleXmlCell>
  <singleXmlCell id="331" r="J26" connectionId="0">
    <xmlCellPr id="1" uniqueName="P1076122">
      <xmlPr mapId="1" xpath="/TFI-IZD-POD/ISD-GFI-IZD-POD_1000375/P1076122" xmlDataType="decimal"/>
    </xmlCellPr>
  </singleXmlCell>
  <singleXmlCell id="332" r="K26" connectionId="0">
    <xmlCellPr id="1" uniqueName="P1082355">
      <xmlPr mapId="1" xpath="/TFI-IZD-POD/ISD-GFI-IZD-POD_1000375/P1082355" xmlDataType="decimal"/>
    </xmlCellPr>
  </singleXmlCell>
  <singleXmlCell id="333" r="H27" connectionId="0">
    <xmlCellPr id="1" uniqueName="P1076126">
      <xmlPr mapId="1" xpath="/TFI-IZD-POD/ISD-GFI-IZD-POD_1000375/P1076126" xmlDataType="decimal"/>
    </xmlCellPr>
  </singleXmlCell>
  <singleXmlCell id="334" r="I27" connectionId="0">
    <xmlCellPr id="1" uniqueName="P1082357">
      <xmlPr mapId="1" xpath="/TFI-IZD-POD/ISD-GFI-IZD-POD_1000375/P1082357" xmlDataType="decimal"/>
    </xmlCellPr>
  </singleXmlCell>
  <singleXmlCell id="335" r="J27" connectionId="0">
    <xmlCellPr id="1" uniqueName="P1076128">
      <xmlPr mapId="1" xpath="/TFI-IZD-POD/ISD-GFI-IZD-POD_1000375/P1076128" xmlDataType="decimal"/>
    </xmlCellPr>
  </singleXmlCell>
  <singleXmlCell id="336" r="K27" connectionId="0">
    <xmlCellPr id="1" uniqueName="P1082359">
      <xmlPr mapId="1" xpath="/TFI-IZD-POD/ISD-GFI-IZD-POD_1000375/P1082359" xmlDataType="decimal"/>
    </xmlCellPr>
  </singleXmlCell>
  <singleXmlCell id="337" r="H28" connectionId="0">
    <xmlCellPr id="1" uniqueName="P1076130">
      <xmlPr mapId="1" xpath="/TFI-IZD-POD/ISD-GFI-IZD-POD_1000375/P1076130" xmlDataType="decimal"/>
    </xmlCellPr>
  </singleXmlCell>
  <singleXmlCell id="338" r="I28" connectionId="0">
    <xmlCellPr id="1" uniqueName="P1082363">
      <xmlPr mapId="1" xpath="/TFI-IZD-POD/ISD-GFI-IZD-POD_1000375/P1082363" xmlDataType="decimal"/>
    </xmlCellPr>
  </singleXmlCell>
  <singleXmlCell id="339" r="J28" connectionId="0">
    <xmlCellPr id="1" uniqueName="P1076132">
      <xmlPr mapId="1" xpath="/TFI-IZD-POD/ISD-GFI-IZD-POD_1000375/P1076132" xmlDataType="decimal"/>
    </xmlCellPr>
  </singleXmlCell>
  <singleXmlCell id="340" r="K28" connectionId="0">
    <xmlCellPr id="1" uniqueName="P1082371">
      <xmlPr mapId="1" xpath="/TFI-IZD-POD/ISD-GFI-IZD-POD_1000375/P1082371" xmlDataType="decimal"/>
    </xmlCellPr>
  </singleXmlCell>
  <singleXmlCell id="341" r="H29" connectionId="0">
    <xmlCellPr id="1" uniqueName="P1076134">
      <xmlPr mapId="1" xpath="/TFI-IZD-POD/ISD-GFI-IZD-POD_1000375/P1076134" xmlDataType="decimal"/>
    </xmlCellPr>
  </singleXmlCell>
  <singleXmlCell id="342" r="I29" connectionId="0">
    <xmlCellPr id="1" uniqueName="P1082373">
      <xmlPr mapId="1" xpath="/TFI-IZD-POD/ISD-GFI-IZD-POD_1000375/P1082373" xmlDataType="decimal"/>
    </xmlCellPr>
  </singleXmlCell>
  <singleXmlCell id="343" r="J29" connectionId="0">
    <xmlCellPr id="1" uniqueName="P1076136">
      <xmlPr mapId="1" xpath="/TFI-IZD-POD/ISD-GFI-IZD-POD_1000375/P1076136" xmlDataType="decimal"/>
    </xmlCellPr>
  </singleXmlCell>
  <singleXmlCell id="344" r="K29" connectionId="0">
    <xmlCellPr id="1" uniqueName="P1082375">
      <xmlPr mapId="1" xpath="/TFI-IZD-POD/ISD-GFI-IZD-POD_1000375/P1082375" xmlDataType="decimal"/>
    </xmlCellPr>
  </singleXmlCell>
  <singleXmlCell id="345" r="H30" connectionId="0">
    <xmlCellPr id="1" uniqueName="P1076138">
      <xmlPr mapId="1" xpath="/TFI-IZD-POD/ISD-GFI-IZD-POD_1000375/P1076138" xmlDataType="decimal"/>
    </xmlCellPr>
  </singleXmlCell>
  <singleXmlCell id="346" r="I30" connectionId="0">
    <xmlCellPr id="1" uniqueName="P1082377">
      <xmlPr mapId="1" xpath="/TFI-IZD-POD/ISD-GFI-IZD-POD_1000375/P1082377" xmlDataType="decimal"/>
    </xmlCellPr>
  </singleXmlCell>
  <singleXmlCell id="347" r="J30" connectionId="0">
    <xmlCellPr id="1" uniqueName="P1076140">
      <xmlPr mapId="1" xpath="/TFI-IZD-POD/ISD-GFI-IZD-POD_1000375/P1076140" xmlDataType="decimal"/>
    </xmlCellPr>
  </singleXmlCell>
  <singleXmlCell id="348" r="K30" connectionId="0">
    <xmlCellPr id="1" uniqueName="P1082379">
      <xmlPr mapId="1" xpath="/TFI-IZD-POD/ISD-GFI-IZD-POD_1000375/P1082379" xmlDataType="decimal"/>
    </xmlCellPr>
  </singleXmlCell>
  <singleXmlCell id="349" r="H31" connectionId="0">
    <xmlCellPr id="1" uniqueName="P1076142">
      <xmlPr mapId="1" xpath="/TFI-IZD-POD/ISD-GFI-IZD-POD_1000375/P1076142" xmlDataType="decimal"/>
    </xmlCellPr>
  </singleXmlCell>
  <singleXmlCell id="350" r="I31" connectionId="0">
    <xmlCellPr id="1" uniqueName="P1082380">
      <xmlPr mapId="1" xpath="/TFI-IZD-POD/ISD-GFI-IZD-POD_1000375/P1082380" xmlDataType="decimal"/>
    </xmlCellPr>
  </singleXmlCell>
  <singleXmlCell id="351" r="J31" connectionId="0">
    <xmlCellPr id="1" uniqueName="P1076144">
      <xmlPr mapId="1" xpath="/TFI-IZD-POD/ISD-GFI-IZD-POD_1000375/P1076144" xmlDataType="decimal"/>
    </xmlCellPr>
  </singleXmlCell>
  <singleXmlCell id="352" r="K31" connectionId="0">
    <xmlCellPr id="1" uniqueName="P1082382">
      <xmlPr mapId="1" xpath="/TFI-IZD-POD/ISD-GFI-IZD-POD_1000375/P1082382" xmlDataType="decimal"/>
    </xmlCellPr>
  </singleXmlCell>
  <singleXmlCell id="353" r="H32" connectionId="0">
    <xmlCellPr id="1" uniqueName="P1076147">
      <xmlPr mapId="1" xpath="/TFI-IZD-POD/ISD-GFI-IZD-POD_1000375/P1076147" xmlDataType="decimal"/>
    </xmlCellPr>
  </singleXmlCell>
  <singleXmlCell id="354" r="I32" connectionId="0">
    <xmlCellPr id="1" uniqueName="P1082384">
      <xmlPr mapId="1" xpath="/TFI-IZD-POD/ISD-GFI-IZD-POD_1000375/P1082384" xmlDataType="decimal"/>
    </xmlCellPr>
  </singleXmlCell>
  <singleXmlCell id="355" r="J32" connectionId="0">
    <xmlCellPr id="1" uniqueName="P1076150">
      <xmlPr mapId="1" xpath="/TFI-IZD-POD/ISD-GFI-IZD-POD_1000375/P1076150" xmlDataType="decimal"/>
    </xmlCellPr>
  </singleXmlCell>
  <singleXmlCell id="356" r="K32" connectionId="0">
    <xmlCellPr id="1" uniqueName="P1082386">
      <xmlPr mapId="1" xpath="/TFI-IZD-POD/ISD-GFI-IZD-POD_1000375/P1082386" xmlDataType="decimal"/>
    </xmlCellPr>
  </singleXmlCell>
  <singleXmlCell id="357" r="H33" connectionId="0">
    <xmlCellPr id="1" uniqueName="P1076152">
      <xmlPr mapId="1" xpath="/TFI-IZD-POD/ISD-GFI-IZD-POD_1000375/P1076152" xmlDataType="decimal"/>
    </xmlCellPr>
  </singleXmlCell>
  <singleXmlCell id="358" r="I33" connectionId="0">
    <xmlCellPr id="1" uniqueName="P1082387">
      <xmlPr mapId="1" xpath="/TFI-IZD-POD/ISD-GFI-IZD-POD_1000375/P1082387" xmlDataType="decimal"/>
    </xmlCellPr>
  </singleXmlCell>
  <singleXmlCell id="359" r="J33" connectionId="0">
    <xmlCellPr id="1" uniqueName="P1076154">
      <xmlPr mapId="1" xpath="/TFI-IZD-POD/ISD-GFI-IZD-POD_1000375/P1076154" xmlDataType="decimal"/>
    </xmlCellPr>
  </singleXmlCell>
  <singleXmlCell id="360" r="K33" connectionId="0">
    <xmlCellPr id="1" uniqueName="P1082389">
      <xmlPr mapId="1" xpath="/TFI-IZD-POD/ISD-GFI-IZD-POD_1000375/P1082389" xmlDataType="decimal"/>
    </xmlCellPr>
  </singleXmlCell>
  <singleXmlCell id="361" r="H34" connectionId="0">
    <xmlCellPr id="1" uniqueName="P1076156">
      <xmlPr mapId="1" xpath="/TFI-IZD-POD/ISD-GFI-IZD-POD_1000375/P1076156" xmlDataType="decimal"/>
    </xmlCellPr>
  </singleXmlCell>
  <singleXmlCell id="362" r="I34" connectionId="0">
    <xmlCellPr id="1" uniqueName="P1082391">
      <xmlPr mapId="1" xpath="/TFI-IZD-POD/ISD-GFI-IZD-POD_1000375/P1082391" xmlDataType="decimal"/>
    </xmlCellPr>
  </singleXmlCell>
  <singleXmlCell id="363" r="J34" connectionId="0">
    <xmlCellPr id="1" uniqueName="P1076158">
      <xmlPr mapId="1" xpath="/TFI-IZD-POD/ISD-GFI-IZD-POD_1000375/P1076158" xmlDataType="decimal"/>
    </xmlCellPr>
  </singleXmlCell>
  <singleXmlCell id="364" r="K34" connectionId="0">
    <xmlCellPr id="1" uniqueName="P1082393">
      <xmlPr mapId="1" xpath="/TFI-IZD-POD/ISD-GFI-IZD-POD_1000375/P1082393" xmlDataType="decimal"/>
    </xmlCellPr>
  </singleXmlCell>
  <singleXmlCell id="365" r="H35" connectionId="0">
    <xmlCellPr id="1" uniqueName="P1076162">
      <xmlPr mapId="1" xpath="/TFI-IZD-POD/ISD-GFI-IZD-POD_1000375/P1076162" xmlDataType="decimal"/>
    </xmlCellPr>
  </singleXmlCell>
  <singleXmlCell id="366" r="I35" connectionId="0">
    <xmlCellPr id="1" uniqueName="P1082395">
      <xmlPr mapId="1" xpath="/TFI-IZD-POD/ISD-GFI-IZD-POD_1000375/P1082395" xmlDataType="decimal"/>
    </xmlCellPr>
  </singleXmlCell>
  <singleXmlCell id="367" r="J35" connectionId="0">
    <xmlCellPr id="1" uniqueName="P1076164">
      <xmlPr mapId="1" xpath="/TFI-IZD-POD/ISD-GFI-IZD-POD_1000375/P1076164" xmlDataType="decimal"/>
    </xmlCellPr>
  </singleXmlCell>
  <singleXmlCell id="368" r="K35" connectionId="0">
    <xmlCellPr id="1" uniqueName="P1082397">
      <xmlPr mapId="1" xpath="/TFI-IZD-POD/ISD-GFI-IZD-POD_1000375/P1082397" xmlDataType="decimal"/>
    </xmlCellPr>
  </singleXmlCell>
  <singleXmlCell id="369" r="H36" connectionId="0">
    <xmlCellPr id="1" uniqueName="P1076166">
      <xmlPr mapId="1" xpath="/TFI-IZD-POD/ISD-GFI-IZD-POD_1000375/P1076166" xmlDataType="decimal"/>
    </xmlCellPr>
  </singleXmlCell>
  <singleXmlCell id="370" r="I36" connectionId="0">
    <xmlCellPr id="1" uniqueName="P1082399">
      <xmlPr mapId="1" xpath="/TFI-IZD-POD/ISD-GFI-IZD-POD_1000375/P1082399" xmlDataType="decimal"/>
    </xmlCellPr>
  </singleXmlCell>
  <singleXmlCell id="371" r="J36" connectionId="0">
    <xmlCellPr id="1" uniqueName="P1076168">
      <xmlPr mapId="1" xpath="/TFI-IZD-POD/ISD-GFI-IZD-POD_1000375/P1076168" xmlDataType="decimal"/>
    </xmlCellPr>
  </singleXmlCell>
  <singleXmlCell id="372" r="K36" connectionId="0">
    <xmlCellPr id="1" uniqueName="P1082400">
      <xmlPr mapId="1" xpath="/TFI-IZD-POD/ISD-GFI-IZD-POD_1000375/P1082400" xmlDataType="decimal"/>
    </xmlCellPr>
  </singleXmlCell>
  <singleXmlCell id="373" r="H37" connectionId="0">
    <xmlCellPr id="1" uniqueName="P1076170">
      <xmlPr mapId="1" xpath="/TFI-IZD-POD/ISD-GFI-IZD-POD_1000375/P1076170" xmlDataType="decimal"/>
    </xmlCellPr>
  </singleXmlCell>
  <singleXmlCell id="374" r="I37" connectionId="0">
    <xmlCellPr id="1" uniqueName="P1082402">
      <xmlPr mapId="1" xpath="/TFI-IZD-POD/ISD-GFI-IZD-POD_1000375/P1082402" xmlDataType="decimal"/>
    </xmlCellPr>
  </singleXmlCell>
  <singleXmlCell id="375" r="J37" connectionId="0">
    <xmlCellPr id="1" uniqueName="P1076173">
      <xmlPr mapId="1" xpath="/TFI-IZD-POD/ISD-GFI-IZD-POD_1000375/P1076173" xmlDataType="decimal"/>
    </xmlCellPr>
  </singleXmlCell>
  <singleXmlCell id="376" r="K37" connectionId="0">
    <xmlCellPr id="1" uniqueName="P1082404">
      <xmlPr mapId="1" xpath="/TFI-IZD-POD/ISD-GFI-IZD-POD_1000375/P1082404" xmlDataType="decimal"/>
    </xmlCellPr>
  </singleXmlCell>
  <singleXmlCell id="377" r="H38" connectionId="0">
    <xmlCellPr id="1" uniqueName="P1076175">
      <xmlPr mapId="1" xpath="/TFI-IZD-POD/ISD-GFI-IZD-POD_1000375/P1076175" xmlDataType="decimal"/>
    </xmlCellPr>
  </singleXmlCell>
  <singleXmlCell id="378" r="I38" connectionId="0">
    <xmlCellPr id="1" uniqueName="P1082405">
      <xmlPr mapId="1" xpath="/TFI-IZD-POD/ISD-GFI-IZD-POD_1000375/P1082405" xmlDataType="decimal"/>
    </xmlCellPr>
  </singleXmlCell>
  <singleXmlCell id="379" r="J38" connectionId="0">
    <xmlCellPr id="1" uniqueName="P1076178">
      <xmlPr mapId="1" xpath="/TFI-IZD-POD/ISD-GFI-IZD-POD_1000375/P1076178" xmlDataType="decimal"/>
    </xmlCellPr>
  </singleXmlCell>
  <singleXmlCell id="380" r="K38" connectionId="0">
    <xmlCellPr id="1" uniqueName="P1082407">
      <xmlPr mapId="1" xpath="/TFI-IZD-POD/ISD-GFI-IZD-POD_1000375/P1082407" xmlDataType="decimal"/>
    </xmlCellPr>
  </singleXmlCell>
  <singleXmlCell id="381" r="H39" connectionId="0">
    <xmlCellPr id="1" uniqueName="P1076180">
      <xmlPr mapId="1" xpath="/TFI-IZD-POD/ISD-GFI-IZD-POD_1000375/P1076180" xmlDataType="decimal"/>
    </xmlCellPr>
  </singleXmlCell>
  <singleXmlCell id="382" r="I39" connectionId="0">
    <xmlCellPr id="1" uniqueName="P1082409">
      <xmlPr mapId="1" xpath="/TFI-IZD-POD/ISD-GFI-IZD-POD_1000375/P1082409" xmlDataType="decimal"/>
    </xmlCellPr>
  </singleXmlCell>
  <singleXmlCell id="383" r="J39" connectionId="0">
    <xmlCellPr id="1" uniqueName="P1076182">
      <xmlPr mapId="1" xpath="/TFI-IZD-POD/ISD-GFI-IZD-POD_1000375/P1076182" xmlDataType="decimal"/>
    </xmlCellPr>
  </singleXmlCell>
  <singleXmlCell id="384" r="K39" connectionId="0">
    <xmlCellPr id="1" uniqueName="P1082411">
      <xmlPr mapId="1" xpath="/TFI-IZD-POD/ISD-GFI-IZD-POD_1000375/P1082411" xmlDataType="decimal"/>
    </xmlCellPr>
  </singleXmlCell>
  <singleXmlCell id="385" r="H40" connectionId="0">
    <xmlCellPr id="1" uniqueName="P1076234">
      <xmlPr mapId="1" xpath="/TFI-IZD-POD/ISD-GFI-IZD-POD_1000375/P1076234" xmlDataType="decimal"/>
    </xmlCellPr>
  </singleXmlCell>
  <singleXmlCell id="386" r="I40" connectionId="0">
    <xmlCellPr id="1" uniqueName="P1082413">
      <xmlPr mapId="1" xpath="/TFI-IZD-POD/ISD-GFI-IZD-POD_1000375/P1082413" xmlDataType="decimal"/>
    </xmlCellPr>
  </singleXmlCell>
  <singleXmlCell id="387" r="J40" connectionId="0">
    <xmlCellPr id="1" uniqueName="P1076236">
      <xmlPr mapId="1" xpath="/TFI-IZD-POD/ISD-GFI-IZD-POD_1000375/P1076236" xmlDataType="decimal"/>
    </xmlCellPr>
  </singleXmlCell>
  <singleXmlCell id="388" r="K40" connectionId="0">
    <xmlCellPr id="1" uniqueName="P1082414">
      <xmlPr mapId="1" xpath="/TFI-IZD-POD/ISD-GFI-IZD-POD_1000375/P1082414" xmlDataType="decimal"/>
    </xmlCellPr>
  </singleXmlCell>
  <singleXmlCell id="389" r="H41" connectionId="0">
    <xmlCellPr id="1" uniqueName="P1076240">
      <xmlPr mapId="1" xpath="/TFI-IZD-POD/ISD-GFI-IZD-POD_1000375/P1076240" xmlDataType="decimal"/>
    </xmlCellPr>
  </singleXmlCell>
  <singleXmlCell id="390" r="I41" connectionId="0">
    <xmlCellPr id="1" uniqueName="P1082421">
      <xmlPr mapId="1" xpath="/TFI-IZD-POD/ISD-GFI-IZD-POD_1000375/P1082421" xmlDataType="decimal"/>
    </xmlCellPr>
  </singleXmlCell>
  <singleXmlCell id="391" r="J41" connectionId="0">
    <xmlCellPr id="1" uniqueName="P1076243">
      <xmlPr mapId="1" xpath="/TFI-IZD-POD/ISD-GFI-IZD-POD_1000375/P1076243" xmlDataType="decimal"/>
    </xmlCellPr>
  </singleXmlCell>
  <singleXmlCell id="392" r="K41" connectionId="0">
    <xmlCellPr id="1" uniqueName="P1082424">
      <xmlPr mapId="1" xpath="/TFI-IZD-POD/ISD-GFI-IZD-POD_1000375/P1082424" xmlDataType="decimal"/>
    </xmlCellPr>
  </singleXmlCell>
  <singleXmlCell id="393" r="H42" connectionId="0">
    <xmlCellPr id="1" uniqueName="P1076245">
      <xmlPr mapId="1" xpath="/TFI-IZD-POD/ISD-GFI-IZD-POD_1000375/P1076245" xmlDataType="decimal"/>
    </xmlCellPr>
  </singleXmlCell>
  <singleXmlCell id="394" r="I42" connectionId="0">
    <xmlCellPr id="1" uniqueName="P1082426">
      <xmlPr mapId="1" xpath="/TFI-IZD-POD/ISD-GFI-IZD-POD_1000375/P1082426" xmlDataType="decimal"/>
    </xmlCellPr>
  </singleXmlCell>
  <singleXmlCell id="395" r="J42" connectionId="0">
    <xmlCellPr id="1" uniqueName="P1076247">
      <xmlPr mapId="1" xpath="/TFI-IZD-POD/ISD-GFI-IZD-POD_1000375/P1076247" xmlDataType="decimal"/>
    </xmlCellPr>
  </singleXmlCell>
  <singleXmlCell id="396" r="K42" connectionId="0">
    <xmlCellPr id="1" uniqueName="P1082427">
      <xmlPr mapId="1" xpath="/TFI-IZD-POD/ISD-GFI-IZD-POD_1000375/P1082427" xmlDataType="decimal"/>
    </xmlCellPr>
  </singleXmlCell>
  <singleXmlCell id="397" r="H43" connectionId="0">
    <xmlCellPr id="1" uniqueName="P1076249">
      <xmlPr mapId="1" xpath="/TFI-IZD-POD/ISD-GFI-IZD-POD_1000375/P1076249" xmlDataType="decimal"/>
    </xmlCellPr>
  </singleXmlCell>
  <singleXmlCell id="398" r="I43" connectionId="0">
    <xmlCellPr id="1" uniqueName="P1082431">
      <xmlPr mapId="1" xpath="/TFI-IZD-POD/ISD-GFI-IZD-POD_1000375/P1082431" xmlDataType="decimal"/>
    </xmlCellPr>
  </singleXmlCell>
  <singleXmlCell id="399" r="J43" connectionId="0">
    <xmlCellPr id="1" uniqueName="P1076251">
      <xmlPr mapId="1" xpath="/TFI-IZD-POD/ISD-GFI-IZD-POD_1000375/P1076251" xmlDataType="decimal"/>
    </xmlCellPr>
  </singleXmlCell>
  <singleXmlCell id="400" r="K43" connectionId="0">
    <xmlCellPr id="1" uniqueName="P1082432">
      <xmlPr mapId="1" xpath="/TFI-IZD-POD/ISD-GFI-IZD-POD_1000375/P1082432" xmlDataType="decimal"/>
    </xmlCellPr>
  </singleXmlCell>
  <singleXmlCell id="401" r="H44" connectionId="0">
    <xmlCellPr id="1" uniqueName="P1076253">
      <xmlPr mapId="1" xpath="/TFI-IZD-POD/ISD-GFI-IZD-POD_1000375/P1076253" xmlDataType="decimal"/>
    </xmlCellPr>
  </singleXmlCell>
  <singleXmlCell id="402" r="I44" connectionId="0">
    <xmlCellPr id="1" uniqueName="P1082434">
      <xmlPr mapId="1" xpath="/TFI-IZD-POD/ISD-GFI-IZD-POD_1000375/P1082434" xmlDataType="decimal"/>
    </xmlCellPr>
  </singleXmlCell>
  <singleXmlCell id="403" r="J44" connectionId="0">
    <xmlCellPr id="1" uniqueName="P1076255">
      <xmlPr mapId="1" xpath="/TFI-IZD-POD/ISD-GFI-IZD-POD_1000375/P1076255" xmlDataType="decimal"/>
    </xmlCellPr>
  </singleXmlCell>
  <singleXmlCell id="404" r="K44" connectionId="0">
    <xmlCellPr id="1" uniqueName="P1082436">
      <xmlPr mapId="1" xpath="/TFI-IZD-POD/ISD-GFI-IZD-POD_1000375/P1082436" xmlDataType="decimal"/>
    </xmlCellPr>
  </singleXmlCell>
  <singleXmlCell id="405" r="H45" connectionId="0">
    <xmlCellPr id="1" uniqueName="P1076257">
      <xmlPr mapId="1" xpath="/TFI-IZD-POD/ISD-GFI-IZD-POD_1000375/P1076257" xmlDataType="decimal"/>
    </xmlCellPr>
  </singleXmlCell>
  <singleXmlCell id="406" r="I45" connectionId="0">
    <xmlCellPr id="1" uniqueName="P1082438">
      <xmlPr mapId="1" xpath="/TFI-IZD-POD/ISD-GFI-IZD-POD_1000375/P1082438" xmlDataType="decimal"/>
    </xmlCellPr>
  </singleXmlCell>
  <singleXmlCell id="407" r="J45" connectionId="0">
    <xmlCellPr id="1" uniqueName="P1076259">
      <xmlPr mapId="1" xpath="/TFI-IZD-POD/ISD-GFI-IZD-POD_1000375/P1076259" xmlDataType="decimal"/>
    </xmlCellPr>
  </singleXmlCell>
  <singleXmlCell id="408" r="K45" connectionId="0">
    <xmlCellPr id="1" uniqueName="P1082439">
      <xmlPr mapId="1" xpath="/TFI-IZD-POD/ISD-GFI-IZD-POD_1000375/P1082439" xmlDataType="decimal"/>
    </xmlCellPr>
  </singleXmlCell>
  <singleXmlCell id="409" r="H46" connectionId="0">
    <xmlCellPr id="1" uniqueName="P1076262">
      <xmlPr mapId="1" xpath="/TFI-IZD-POD/ISD-GFI-IZD-POD_1000375/P1076262" xmlDataType="decimal"/>
    </xmlCellPr>
  </singleXmlCell>
  <singleXmlCell id="410" r="I46" connectionId="0">
    <xmlCellPr id="1" uniqueName="P1082441">
      <xmlPr mapId="1" xpath="/TFI-IZD-POD/ISD-GFI-IZD-POD_1000375/P1082441" xmlDataType="decimal"/>
    </xmlCellPr>
  </singleXmlCell>
  <singleXmlCell id="411" r="J46" connectionId="0">
    <xmlCellPr id="1" uniqueName="P1076264">
      <xmlPr mapId="1" xpath="/TFI-IZD-POD/ISD-GFI-IZD-POD_1000375/P1076264" xmlDataType="decimal"/>
    </xmlCellPr>
  </singleXmlCell>
  <singleXmlCell id="412" r="K46" connectionId="0">
    <xmlCellPr id="1" uniqueName="P1082443">
      <xmlPr mapId="1" xpath="/TFI-IZD-POD/ISD-GFI-IZD-POD_1000375/P1082443" xmlDataType="decimal"/>
    </xmlCellPr>
  </singleXmlCell>
  <singleXmlCell id="413" r="H47" connectionId="0">
    <xmlCellPr id="1" uniqueName="P1076274">
      <xmlPr mapId="1" xpath="/TFI-IZD-POD/ISD-GFI-IZD-POD_1000375/P1076274" xmlDataType="decimal"/>
    </xmlCellPr>
  </singleXmlCell>
  <singleXmlCell id="414" r="I47" connectionId="0">
    <xmlCellPr id="1" uniqueName="P1082444">
      <xmlPr mapId="1" xpath="/TFI-IZD-POD/ISD-GFI-IZD-POD_1000375/P1082444" xmlDataType="decimal"/>
    </xmlCellPr>
  </singleXmlCell>
  <singleXmlCell id="415" r="J47" connectionId="0">
    <xmlCellPr id="1" uniqueName="P1076276">
      <xmlPr mapId="1" xpath="/TFI-IZD-POD/ISD-GFI-IZD-POD_1000375/P1076276" xmlDataType="decimal"/>
    </xmlCellPr>
  </singleXmlCell>
  <singleXmlCell id="416" r="K47" connectionId="0">
    <xmlCellPr id="1" uniqueName="P1082446">
      <xmlPr mapId="1" xpath="/TFI-IZD-POD/ISD-GFI-IZD-POD_1000375/P1082446" xmlDataType="decimal"/>
    </xmlCellPr>
  </singleXmlCell>
  <singleXmlCell id="417" r="H48" connectionId="0">
    <xmlCellPr id="1" uniqueName="P1076278">
      <xmlPr mapId="1" xpath="/TFI-IZD-POD/ISD-GFI-IZD-POD_1000375/P1076278" xmlDataType="decimal"/>
    </xmlCellPr>
  </singleXmlCell>
  <singleXmlCell id="418" r="I48" connectionId="0">
    <xmlCellPr id="1" uniqueName="P1082448">
      <xmlPr mapId="1" xpath="/TFI-IZD-POD/ISD-GFI-IZD-POD_1000375/P1082448" xmlDataType="decimal"/>
    </xmlCellPr>
  </singleXmlCell>
  <singleXmlCell id="419" r="J48" connectionId="0">
    <xmlCellPr id="1" uniqueName="P1076280">
      <xmlPr mapId="1" xpath="/TFI-IZD-POD/ISD-GFI-IZD-POD_1000375/P1076280" xmlDataType="decimal"/>
    </xmlCellPr>
  </singleXmlCell>
  <singleXmlCell id="420" r="K48" connectionId="0">
    <xmlCellPr id="1" uniqueName="P1082449">
      <xmlPr mapId="1" xpath="/TFI-IZD-POD/ISD-GFI-IZD-POD_1000375/P1082449" xmlDataType="decimal"/>
    </xmlCellPr>
  </singleXmlCell>
  <singleXmlCell id="421" r="H49" connectionId="0">
    <xmlCellPr id="1" uniqueName="P1076281">
      <xmlPr mapId="1" xpath="/TFI-IZD-POD/ISD-GFI-IZD-POD_1000375/P1076281" xmlDataType="decimal"/>
    </xmlCellPr>
  </singleXmlCell>
  <singleXmlCell id="422" r="I49" connectionId="0">
    <xmlCellPr id="1" uniqueName="P1082451">
      <xmlPr mapId="1" xpath="/TFI-IZD-POD/ISD-GFI-IZD-POD_1000375/P1082451" xmlDataType="decimal"/>
    </xmlCellPr>
  </singleXmlCell>
  <singleXmlCell id="423" r="J49" connectionId="0">
    <xmlCellPr id="1" uniqueName="P1076282">
      <xmlPr mapId="1" xpath="/TFI-IZD-POD/ISD-GFI-IZD-POD_1000375/P1076282" xmlDataType="decimal"/>
    </xmlCellPr>
  </singleXmlCell>
  <singleXmlCell id="424" r="K49" connectionId="0">
    <xmlCellPr id="1" uniqueName="P1082452">
      <xmlPr mapId="1" xpath="/TFI-IZD-POD/ISD-GFI-IZD-POD_1000375/P1082452" xmlDataType="decimal"/>
    </xmlCellPr>
  </singleXmlCell>
  <singleXmlCell id="425" r="H50" connectionId="0">
    <xmlCellPr id="1" uniqueName="P1076283">
      <xmlPr mapId="1" xpath="/TFI-IZD-POD/ISD-GFI-IZD-POD_1000375/P1076283" xmlDataType="decimal"/>
    </xmlCellPr>
  </singleXmlCell>
  <singleXmlCell id="426" r="I50" connectionId="0">
    <xmlCellPr id="1" uniqueName="P1082454">
      <xmlPr mapId="1" xpath="/TFI-IZD-POD/ISD-GFI-IZD-POD_1000375/P1082454" xmlDataType="decimal"/>
    </xmlCellPr>
  </singleXmlCell>
  <singleXmlCell id="427" r="J50" connectionId="0">
    <xmlCellPr id="1" uniqueName="P1076284">
      <xmlPr mapId="1" xpath="/TFI-IZD-POD/ISD-GFI-IZD-POD_1000375/P1076284" xmlDataType="decimal"/>
    </xmlCellPr>
  </singleXmlCell>
  <singleXmlCell id="428" r="K50" connectionId="0">
    <xmlCellPr id="1" uniqueName="P1082456">
      <xmlPr mapId="1" xpath="/TFI-IZD-POD/ISD-GFI-IZD-POD_1000375/P1082456" xmlDataType="decimal"/>
    </xmlCellPr>
  </singleXmlCell>
  <singleXmlCell id="429" r="H51" connectionId="0">
    <xmlCellPr id="1" uniqueName="P1076285">
      <xmlPr mapId="1" xpath="/TFI-IZD-POD/ISD-GFI-IZD-POD_1000375/P1076285" xmlDataType="decimal"/>
    </xmlCellPr>
  </singleXmlCell>
  <singleXmlCell id="430" r="I51" connectionId="0">
    <xmlCellPr id="1" uniqueName="P1082457">
      <xmlPr mapId="1" xpath="/TFI-IZD-POD/ISD-GFI-IZD-POD_1000375/P1082457" xmlDataType="decimal"/>
    </xmlCellPr>
  </singleXmlCell>
  <singleXmlCell id="431" r="J51" connectionId="0">
    <xmlCellPr id="1" uniqueName="P1076286">
      <xmlPr mapId="1" xpath="/TFI-IZD-POD/ISD-GFI-IZD-POD_1000375/P1076286" xmlDataType="decimal"/>
    </xmlCellPr>
  </singleXmlCell>
  <singleXmlCell id="432" r="K51" connectionId="0">
    <xmlCellPr id="1" uniqueName="P1082459">
      <xmlPr mapId="1" xpath="/TFI-IZD-POD/ISD-GFI-IZD-POD_1000375/P1082459" xmlDataType="decimal"/>
    </xmlCellPr>
  </singleXmlCell>
  <singleXmlCell id="433" r="H52" connectionId="0">
    <xmlCellPr id="1" uniqueName="P1076287">
      <xmlPr mapId="1" xpath="/TFI-IZD-POD/ISD-GFI-IZD-POD_1000375/P1076287" xmlDataType="decimal"/>
    </xmlCellPr>
  </singleXmlCell>
  <singleXmlCell id="434" r="I52" connectionId="0">
    <xmlCellPr id="1" uniqueName="P1082476">
      <xmlPr mapId="1" xpath="/TFI-IZD-POD/ISD-GFI-IZD-POD_1000375/P1082476" xmlDataType="decimal"/>
    </xmlCellPr>
  </singleXmlCell>
  <singleXmlCell id="435" r="J52" connectionId="0">
    <xmlCellPr id="1" uniqueName="P1076288">
      <xmlPr mapId="1" xpath="/TFI-IZD-POD/ISD-GFI-IZD-POD_1000375/P1076288" xmlDataType="decimal"/>
    </xmlCellPr>
  </singleXmlCell>
  <singleXmlCell id="436" r="K52" connectionId="0">
    <xmlCellPr id="1" uniqueName="P1082478">
      <xmlPr mapId="1" xpath="/TFI-IZD-POD/ISD-GFI-IZD-POD_1000375/P1082478" xmlDataType="decimal"/>
    </xmlCellPr>
  </singleXmlCell>
  <singleXmlCell id="437" r="H53" connectionId="0">
    <xmlCellPr id="1" uniqueName="P1076289">
      <xmlPr mapId="1" xpath="/TFI-IZD-POD/ISD-GFI-IZD-POD_1000375/P1076289" xmlDataType="decimal"/>
    </xmlCellPr>
  </singleXmlCell>
  <singleXmlCell id="438" r="I53" connectionId="0">
    <xmlCellPr id="1" uniqueName="P1082479">
      <xmlPr mapId="1" xpath="/TFI-IZD-POD/ISD-GFI-IZD-POD_1000375/P1082479" xmlDataType="decimal"/>
    </xmlCellPr>
  </singleXmlCell>
  <singleXmlCell id="439" r="J53" connectionId="0">
    <xmlCellPr id="1" uniqueName="P1076291">
      <xmlPr mapId="1" xpath="/TFI-IZD-POD/ISD-GFI-IZD-POD_1000375/P1076291" xmlDataType="decimal"/>
    </xmlCellPr>
  </singleXmlCell>
  <singleXmlCell id="440" r="K53" connectionId="0">
    <xmlCellPr id="1" uniqueName="P1082481">
      <xmlPr mapId="1" xpath="/TFI-IZD-POD/ISD-GFI-IZD-POD_1000375/P1082481" xmlDataType="decimal"/>
    </xmlCellPr>
  </singleXmlCell>
  <singleXmlCell id="441" r="H54" connectionId="0">
    <xmlCellPr id="1" uniqueName="P1076293">
      <xmlPr mapId="1" xpath="/TFI-IZD-POD/ISD-GFI-IZD-POD_1000375/P1076293" xmlDataType="decimal"/>
    </xmlCellPr>
  </singleXmlCell>
  <singleXmlCell id="442" r="I54" connectionId="0">
    <xmlCellPr id="1" uniqueName="P1082483">
      <xmlPr mapId="1" xpath="/TFI-IZD-POD/ISD-GFI-IZD-POD_1000375/P1082483" xmlDataType="decimal"/>
    </xmlCellPr>
  </singleXmlCell>
  <singleXmlCell id="443" r="J54" connectionId="0">
    <xmlCellPr id="1" uniqueName="P1076295">
      <xmlPr mapId="1" xpath="/TFI-IZD-POD/ISD-GFI-IZD-POD_1000375/P1076295" xmlDataType="decimal"/>
    </xmlCellPr>
  </singleXmlCell>
  <singleXmlCell id="444" r="K54" connectionId="0">
    <xmlCellPr id="1" uniqueName="P1082485">
      <xmlPr mapId="1" xpath="/TFI-IZD-POD/ISD-GFI-IZD-POD_1000375/P1082485" xmlDataType="decimal"/>
    </xmlCellPr>
  </singleXmlCell>
  <singleXmlCell id="445" r="H55" connectionId="0">
    <xmlCellPr id="1" uniqueName="P1076297">
      <xmlPr mapId="1" xpath="/TFI-IZD-POD/ISD-GFI-IZD-POD_1000375/P1076297" xmlDataType="decimal"/>
    </xmlCellPr>
  </singleXmlCell>
  <singleXmlCell id="446" r="I55" connectionId="0">
    <xmlCellPr id="1" uniqueName="P1082486">
      <xmlPr mapId="1" xpath="/TFI-IZD-POD/ISD-GFI-IZD-POD_1000375/P1082486" xmlDataType="decimal"/>
    </xmlCellPr>
  </singleXmlCell>
  <singleXmlCell id="447" r="J55" connectionId="0">
    <xmlCellPr id="1" uniqueName="P1076299">
      <xmlPr mapId="1" xpath="/TFI-IZD-POD/ISD-GFI-IZD-POD_1000375/P1076299" xmlDataType="decimal"/>
    </xmlCellPr>
  </singleXmlCell>
  <singleXmlCell id="448" r="K55" connectionId="0">
    <xmlCellPr id="1" uniqueName="P1082489">
      <xmlPr mapId="1" xpath="/TFI-IZD-POD/ISD-GFI-IZD-POD_1000375/P1082489" xmlDataType="decimal"/>
    </xmlCellPr>
  </singleXmlCell>
  <singleXmlCell id="449" r="H56" connectionId="0">
    <xmlCellPr id="1" uniqueName="P1076301">
      <xmlPr mapId="1" xpath="/TFI-IZD-POD/ISD-GFI-IZD-POD_1000375/P1076301" xmlDataType="decimal"/>
    </xmlCellPr>
  </singleXmlCell>
  <singleXmlCell id="450" r="I56" connectionId="0">
    <xmlCellPr id="1" uniqueName="P1082491">
      <xmlPr mapId="1" xpath="/TFI-IZD-POD/ISD-GFI-IZD-POD_1000375/P1082491" xmlDataType="decimal"/>
    </xmlCellPr>
  </singleXmlCell>
  <singleXmlCell id="451" r="J56" connectionId="0">
    <xmlCellPr id="1" uniqueName="P1076303">
      <xmlPr mapId="1" xpath="/TFI-IZD-POD/ISD-GFI-IZD-POD_1000375/P1076303" xmlDataType="decimal"/>
    </xmlCellPr>
  </singleXmlCell>
  <singleXmlCell id="452" r="K56" connectionId="0">
    <xmlCellPr id="1" uniqueName="P1082492">
      <xmlPr mapId="1" xpath="/TFI-IZD-POD/ISD-GFI-IZD-POD_1000375/P1082492" xmlDataType="decimal"/>
    </xmlCellPr>
  </singleXmlCell>
  <singleXmlCell id="453" r="H57" connectionId="0">
    <xmlCellPr id="1" uniqueName="P1076315">
      <xmlPr mapId="1" xpath="/TFI-IZD-POD/ISD-GFI-IZD-POD_1000375/P1076315" xmlDataType="decimal"/>
    </xmlCellPr>
  </singleXmlCell>
  <singleXmlCell id="454" r="I57" connectionId="0">
    <xmlCellPr id="1" uniqueName="P1082494">
      <xmlPr mapId="1" xpath="/TFI-IZD-POD/ISD-GFI-IZD-POD_1000375/P1082494" xmlDataType="decimal"/>
    </xmlCellPr>
  </singleXmlCell>
  <singleXmlCell id="455" r="J57" connectionId="0">
    <xmlCellPr id="1" uniqueName="P1076317">
      <xmlPr mapId="1" xpath="/TFI-IZD-POD/ISD-GFI-IZD-POD_1000375/P1076317" xmlDataType="decimal"/>
    </xmlCellPr>
  </singleXmlCell>
  <singleXmlCell id="456" r="K57" connectionId="0">
    <xmlCellPr id="1" uniqueName="P1082495">
      <xmlPr mapId="1" xpath="/TFI-IZD-POD/ISD-GFI-IZD-POD_1000375/P1082495" xmlDataType="decimal"/>
    </xmlCellPr>
  </singleXmlCell>
  <singleXmlCell id="457" r="H58" connectionId="0">
    <xmlCellPr id="1" uniqueName="P1076322">
      <xmlPr mapId="1" xpath="/TFI-IZD-POD/ISD-GFI-IZD-POD_1000375/P1076322" xmlDataType="decimal"/>
    </xmlCellPr>
  </singleXmlCell>
  <singleXmlCell id="458" r="I58" connectionId="0">
    <xmlCellPr id="1" uniqueName="P1082496">
      <xmlPr mapId="1" xpath="/TFI-IZD-POD/ISD-GFI-IZD-POD_1000375/P1082496" xmlDataType="decimal"/>
    </xmlCellPr>
  </singleXmlCell>
  <singleXmlCell id="459" r="J58" connectionId="0">
    <xmlCellPr id="1" uniqueName="P1076324">
      <xmlPr mapId="1" xpath="/TFI-IZD-POD/ISD-GFI-IZD-POD_1000375/P1076324" xmlDataType="decimal"/>
    </xmlCellPr>
  </singleXmlCell>
  <singleXmlCell id="460" r="K58" connectionId="0">
    <xmlCellPr id="1" uniqueName="P1082499">
      <xmlPr mapId="1" xpath="/TFI-IZD-POD/ISD-GFI-IZD-POD_1000375/P1082499" xmlDataType="decimal"/>
    </xmlCellPr>
  </singleXmlCell>
  <singleXmlCell id="461" r="H59" connectionId="0">
    <xmlCellPr id="1" uniqueName="P1076326">
      <xmlPr mapId="1" xpath="/TFI-IZD-POD/ISD-GFI-IZD-POD_1000375/P1076326" xmlDataType="decimal"/>
    </xmlCellPr>
  </singleXmlCell>
  <singleXmlCell id="462" r="I59" connectionId="0">
    <xmlCellPr id="1" uniqueName="P1082500">
      <xmlPr mapId="1" xpath="/TFI-IZD-POD/ISD-GFI-IZD-POD_1000375/P1082500" xmlDataType="decimal"/>
    </xmlCellPr>
  </singleXmlCell>
  <singleXmlCell id="463" r="J59" connectionId="0">
    <xmlCellPr id="1" uniqueName="P1076330">
      <xmlPr mapId="1" xpath="/TFI-IZD-POD/ISD-GFI-IZD-POD_1000375/P1076330" xmlDataType="decimal"/>
    </xmlCellPr>
  </singleXmlCell>
  <singleXmlCell id="464" r="K59" connectionId="0">
    <xmlCellPr id="1" uniqueName="P1082502">
      <xmlPr mapId="1" xpath="/TFI-IZD-POD/ISD-GFI-IZD-POD_1000375/P1082502" xmlDataType="decimal"/>
    </xmlCellPr>
  </singleXmlCell>
  <singleXmlCell id="465" r="H60" connectionId="0">
    <xmlCellPr id="1" uniqueName="P1076331">
      <xmlPr mapId="1" xpath="/TFI-IZD-POD/ISD-GFI-IZD-POD_1000375/P1076331" xmlDataType="decimal"/>
    </xmlCellPr>
  </singleXmlCell>
  <singleXmlCell id="466" r="I60" connectionId="0">
    <xmlCellPr id="1" uniqueName="P1082504">
      <xmlPr mapId="1" xpath="/TFI-IZD-POD/ISD-GFI-IZD-POD_1000375/P1082504" xmlDataType="decimal"/>
    </xmlCellPr>
  </singleXmlCell>
  <singleXmlCell id="467" r="J60" connectionId="0">
    <xmlCellPr id="1" uniqueName="P1076332">
      <xmlPr mapId="1" xpath="/TFI-IZD-POD/ISD-GFI-IZD-POD_1000375/P1076332" xmlDataType="decimal"/>
    </xmlCellPr>
  </singleXmlCell>
  <singleXmlCell id="468" r="K60" connectionId="0">
    <xmlCellPr id="1" uniqueName="P1082506">
      <xmlPr mapId="1" xpath="/TFI-IZD-POD/ISD-GFI-IZD-POD_1000375/P1082506" xmlDataType="decimal"/>
    </xmlCellPr>
  </singleXmlCell>
  <singleXmlCell id="469" r="H61" connectionId="0">
    <xmlCellPr id="1" uniqueName="P1076333">
      <xmlPr mapId="1" xpath="/TFI-IZD-POD/ISD-GFI-IZD-POD_1000375/P1076333" xmlDataType="decimal"/>
    </xmlCellPr>
  </singleXmlCell>
  <singleXmlCell id="470" r="I61" connectionId="0">
    <xmlCellPr id="1" uniqueName="P1082508">
      <xmlPr mapId="1" xpath="/TFI-IZD-POD/ISD-GFI-IZD-POD_1000375/P1082508" xmlDataType="decimal"/>
    </xmlCellPr>
  </singleXmlCell>
  <singleXmlCell id="471" r="J61" connectionId="0">
    <xmlCellPr id="1" uniqueName="P1076334">
      <xmlPr mapId="1" xpath="/TFI-IZD-POD/ISD-GFI-IZD-POD_1000375/P1076334" xmlDataType="decimal"/>
    </xmlCellPr>
  </singleXmlCell>
  <singleXmlCell id="472" r="K61" connectionId="0">
    <xmlCellPr id="1" uniqueName="P1082509">
      <xmlPr mapId="1" xpath="/TFI-IZD-POD/ISD-GFI-IZD-POD_1000375/P1082509" xmlDataType="decimal"/>
    </xmlCellPr>
  </singleXmlCell>
  <singleXmlCell id="473" r="H62" connectionId="0">
    <xmlCellPr id="1" uniqueName="P1076335">
      <xmlPr mapId="1" xpath="/TFI-IZD-POD/ISD-GFI-IZD-POD_1000375/P1076335" xmlDataType="decimal"/>
    </xmlCellPr>
  </singleXmlCell>
  <singleXmlCell id="474" r="I62" connectionId="0">
    <xmlCellPr id="1" uniqueName="P1082511">
      <xmlPr mapId="1" xpath="/TFI-IZD-POD/ISD-GFI-IZD-POD_1000375/P1082511" xmlDataType="decimal"/>
    </xmlCellPr>
  </singleXmlCell>
  <singleXmlCell id="475" r="J62" connectionId="0">
    <xmlCellPr id="1" uniqueName="P1076336">
      <xmlPr mapId="1" xpath="/TFI-IZD-POD/ISD-GFI-IZD-POD_1000375/P1076336" xmlDataType="decimal"/>
    </xmlCellPr>
  </singleXmlCell>
  <singleXmlCell id="476" r="K62" connectionId="0">
    <xmlCellPr id="1" uniqueName="P1082513">
      <xmlPr mapId="1" xpath="/TFI-IZD-POD/ISD-GFI-IZD-POD_1000375/P1082513" xmlDataType="decimal"/>
    </xmlCellPr>
  </singleXmlCell>
  <singleXmlCell id="477" r="H63" connectionId="0">
    <xmlCellPr id="1" uniqueName="P1076337">
      <xmlPr mapId="1" xpath="/TFI-IZD-POD/ISD-GFI-IZD-POD_1000375/P1076337" xmlDataType="decimal"/>
    </xmlCellPr>
  </singleXmlCell>
  <singleXmlCell id="478" r="I63" connectionId="0">
    <xmlCellPr id="1" uniqueName="P1082515">
      <xmlPr mapId="1" xpath="/TFI-IZD-POD/ISD-GFI-IZD-POD_1000375/P1082515" xmlDataType="decimal"/>
    </xmlCellPr>
  </singleXmlCell>
  <singleXmlCell id="479" r="J63" connectionId="0">
    <xmlCellPr id="1" uniqueName="P1076338">
      <xmlPr mapId="1" xpath="/TFI-IZD-POD/ISD-GFI-IZD-POD_1000375/P1076338" xmlDataType="decimal"/>
    </xmlCellPr>
  </singleXmlCell>
  <singleXmlCell id="480" r="K63" connectionId="0">
    <xmlCellPr id="1" uniqueName="P1082517">
      <xmlPr mapId="1" xpath="/TFI-IZD-POD/ISD-GFI-IZD-POD_1000375/P1082517" xmlDataType="decimal"/>
    </xmlCellPr>
  </singleXmlCell>
  <singleXmlCell id="481" r="H64" connectionId="0">
    <xmlCellPr id="1" uniqueName="P1076339">
      <xmlPr mapId="1" xpath="/TFI-IZD-POD/ISD-GFI-IZD-POD_1000375/P1076339" xmlDataType="decimal"/>
    </xmlCellPr>
  </singleXmlCell>
  <singleXmlCell id="482" r="I64" connectionId="0">
    <xmlCellPr id="1" uniqueName="P1082518">
      <xmlPr mapId="1" xpath="/TFI-IZD-POD/ISD-GFI-IZD-POD_1000375/P1082518" xmlDataType="decimal"/>
    </xmlCellPr>
  </singleXmlCell>
  <singleXmlCell id="483" r="J64" connectionId="0">
    <xmlCellPr id="1" uniqueName="P1076340">
      <xmlPr mapId="1" xpath="/TFI-IZD-POD/ISD-GFI-IZD-POD_1000375/P1076340" xmlDataType="decimal"/>
    </xmlCellPr>
  </singleXmlCell>
  <singleXmlCell id="484" r="K64" connectionId="0">
    <xmlCellPr id="1" uniqueName="P1082520">
      <xmlPr mapId="1" xpath="/TFI-IZD-POD/ISD-GFI-IZD-POD_1000375/P1082520" xmlDataType="decimal"/>
    </xmlCellPr>
  </singleXmlCell>
  <singleXmlCell id="485" r="H65" connectionId="0">
    <xmlCellPr id="1" uniqueName="P1076341">
      <xmlPr mapId="1" xpath="/TFI-IZD-POD/ISD-GFI-IZD-POD_1000375/P1076341" xmlDataType="decimal"/>
    </xmlCellPr>
  </singleXmlCell>
  <singleXmlCell id="486" r="I65" connectionId="0">
    <xmlCellPr id="1" uniqueName="P1082522">
      <xmlPr mapId="1" xpath="/TFI-IZD-POD/ISD-GFI-IZD-POD_1000375/P1082522" xmlDataType="decimal"/>
    </xmlCellPr>
  </singleXmlCell>
  <singleXmlCell id="487" r="J65" connectionId="0">
    <xmlCellPr id="1" uniqueName="P1076342">
      <xmlPr mapId="1" xpath="/TFI-IZD-POD/ISD-GFI-IZD-POD_1000375/P1076342" xmlDataType="decimal"/>
    </xmlCellPr>
  </singleXmlCell>
  <singleXmlCell id="488" r="K65" connectionId="0">
    <xmlCellPr id="1" uniqueName="P1082524">
      <xmlPr mapId="1" xpath="/TFI-IZD-POD/ISD-GFI-IZD-POD_1000375/P1082524" xmlDataType="decimal"/>
    </xmlCellPr>
  </singleXmlCell>
  <singleXmlCell id="489" r="H66" connectionId="0">
    <xmlCellPr id="1" uniqueName="P1076343">
      <xmlPr mapId="1" xpath="/TFI-IZD-POD/ISD-GFI-IZD-POD_1000375/P1076343" xmlDataType="decimal"/>
    </xmlCellPr>
  </singleXmlCell>
  <singleXmlCell id="490" r="I66" connectionId="0">
    <xmlCellPr id="1" uniqueName="P1082526">
      <xmlPr mapId="1" xpath="/TFI-IZD-POD/ISD-GFI-IZD-POD_1000375/P1082526" xmlDataType="decimal"/>
    </xmlCellPr>
  </singleXmlCell>
  <singleXmlCell id="491" r="J66" connectionId="0">
    <xmlCellPr id="1" uniqueName="P1076344">
      <xmlPr mapId="1" xpath="/TFI-IZD-POD/ISD-GFI-IZD-POD_1000375/P1076344" xmlDataType="decimal"/>
    </xmlCellPr>
  </singleXmlCell>
  <singleXmlCell id="492" r="K66" connectionId="0">
    <xmlCellPr id="1" uniqueName="P1082531">
      <xmlPr mapId="1" xpath="/TFI-IZD-POD/ISD-GFI-IZD-POD_1000375/P1082531" xmlDataType="decimal"/>
    </xmlCellPr>
  </singleXmlCell>
  <singleXmlCell id="493" r="H67" connectionId="0">
    <xmlCellPr id="1" uniqueName="P1076345">
      <xmlPr mapId="1" xpath="/TFI-IZD-POD/ISD-GFI-IZD-POD_1000375/P1076345" xmlDataType="decimal"/>
    </xmlCellPr>
  </singleXmlCell>
  <singleXmlCell id="494" r="I67" connectionId="0">
    <xmlCellPr id="1" uniqueName="P1082534">
      <xmlPr mapId="1" xpath="/TFI-IZD-POD/ISD-GFI-IZD-POD_1000375/P1082534" xmlDataType="decimal"/>
    </xmlCellPr>
  </singleXmlCell>
  <singleXmlCell id="495" r="J67" connectionId="0">
    <xmlCellPr id="1" uniqueName="P1076346">
      <xmlPr mapId="1" xpath="/TFI-IZD-POD/ISD-GFI-IZD-POD_1000375/P1076346" xmlDataType="decimal"/>
    </xmlCellPr>
  </singleXmlCell>
  <singleXmlCell id="496" r="K67" connectionId="0">
    <xmlCellPr id="1" uniqueName="P1082535">
      <xmlPr mapId="1" xpath="/TFI-IZD-POD/ISD-GFI-IZD-POD_1000375/P1082535" xmlDataType="decimal"/>
    </xmlCellPr>
  </singleXmlCell>
  <singleXmlCell id="497" r="H68" connectionId="0">
    <xmlCellPr id="1" uniqueName="P1076347">
      <xmlPr mapId="1" xpath="/TFI-IZD-POD/ISD-GFI-IZD-POD_1000375/P1076347" xmlDataType="decimal"/>
    </xmlCellPr>
  </singleXmlCell>
  <singleXmlCell id="498" r="I68" connectionId="0">
    <xmlCellPr id="1" uniqueName="P1082536">
      <xmlPr mapId="1" xpath="/TFI-IZD-POD/ISD-GFI-IZD-POD_1000375/P1082536" xmlDataType="decimal"/>
    </xmlCellPr>
  </singleXmlCell>
  <singleXmlCell id="499" r="J68" connectionId="0">
    <xmlCellPr id="1" uniqueName="P1076348">
      <xmlPr mapId="1" xpath="/TFI-IZD-POD/ISD-GFI-IZD-POD_1000375/P1076348" xmlDataType="decimal"/>
    </xmlCellPr>
  </singleXmlCell>
  <singleXmlCell id="500" r="K68" connectionId="0">
    <xmlCellPr id="1" uniqueName="P1082537">
      <xmlPr mapId="1" xpath="/TFI-IZD-POD/ISD-GFI-IZD-POD_1000375/P1082537" xmlDataType="decimal"/>
    </xmlCellPr>
  </singleXmlCell>
  <singleXmlCell id="501" r="H70" connectionId="0">
    <xmlCellPr id="1" uniqueName="P1076349">
      <xmlPr mapId="1" xpath="/TFI-IZD-POD/ISD-GFI-IZD-POD_1000375/P1076349" xmlDataType="decimal"/>
    </xmlCellPr>
  </singleXmlCell>
  <singleXmlCell id="502" r="I70" connectionId="0">
    <xmlCellPr id="1" uniqueName="P1082538">
      <xmlPr mapId="1" xpath="/TFI-IZD-POD/ISD-GFI-IZD-POD_1000375/P1082538" xmlDataType="decimal"/>
    </xmlCellPr>
  </singleXmlCell>
  <singleXmlCell id="503" r="J70" connectionId="0">
    <xmlCellPr id="1" uniqueName="P1076350">
      <xmlPr mapId="1" xpath="/TFI-IZD-POD/ISD-GFI-IZD-POD_1000375/P1076350" xmlDataType="decimal"/>
    </xmlCellPr>
  </singleXmlCell>
  <singleXmlCell id="504" r="K70" connectionId="0">
    <xmlCellPr id="1" uniqueName="P1082539">
      <xmlPr mapId="1" xpath="/TFI-IZD-POD/ISD-GFI-IZD-POD_1000375/P1082539" xmlDataType="decimal"/>
    </xmlCellPr>
  </singleXmlCell>
  <singleXmlCell id="505" r="H71" connectionId="0">
    <xmlCellPr id="1" uniqueName="P1076351">
      <xmlPr mapId="1" xpath="/TFI-IZD-POD/ISD-GFI-IZD-POD_1000375/P1076351" xmlDataType="decimal"/>
    </xmlCellPr>
  </singleXmlCell>
  <singleXmlCell id="506" r="I71" connectionId="0">
    <xmlCellPr id="1" uniqueName="P1082540">
      <xmlPr mapId="1" xpath="/TFI-IZD-POD/ISD-GFI-IZD-POD_1000375/P1082540" xmlDataType="decimal"/>
    </xmlCellPr>
  </singleXmlCell>
  <singleXmlCell id="507" r="J71" connectionId="0">
    <xmlCellPr id="1" uniqueName="P1076352">
      <xmlPr mapId="1" xpath="/TFI-IZD-POD/ISD-GFI-IZD-POD_1000375/P1076352" xmlDataType="decimal"/>
    </xmlCellPr>
  </singleXmlCell>
  <singleXmlCell id="508" r="K71" connectionId="0">
    <xmlCellPr id="1" uniqueName="P1082541">
      <xmlPr mapId="1" xpath="/TFI-IZD-POD/ISD-GFI-IZD-POD_1000375/P1082541" xmlDataType="decimal"/>
    </xmlCellPr>
  </singleXmlCell>
  <singleXmlCell id="509" r="H72" connectionId="0">
    <xmlCellPr id="1" uniqueName="P1076353">
      <xmlPr mapId="1" xpath="/TFI-IZD-POD/ISD-GFI-IZD-POD_1000375/P1076353" xmlDataType="decimal"/>
    </xmlCellPr>
  </singleXmlCell>
  <singleXmlCell id="510" r="I72" connectionId="0">
    <xmlCellPr id="1" uniqueName="P1082542">
      <xmlPr mapId="1" xpath="/TFI-IZD-POD/ISD-GFI-IZD-POD_1000375/P1082542" xmlDataType="decimal"/>
    </xmlCellPr>
  </singleXmlCell>
  <singleXmlCell id="511" r="J72" connectionId="0">
    <xmlCellPr id="1" uniqueName="P1076354">
      <xmlPr mapId="1" xpath="/TFI-IZD-POD/ISD-GFI-IZD-POD_1000375/P1076354" xmlDataType="decimal"/>
    </xmlCellPr>
  </singleXmlCell>
  <singleXmlCell id="512" r="K72" connectionId="0">
    <xmlCellPr id="1" uniqueName="P1082543">
      <xmlPr mapId="1" xpath="/TFI-IZD-POD/ISD-GFI-IZD-POD_1000375/P1082543" xmlDataType="decimal"/>
    </xmlCellPr>
  </singleXmlCell>
  <singleXmlCell id="513" r="H73" connectionId="0">
    <xmlCellPr id="1" uniqueName="P1076355">
      <xmlPr mapId="1" xpath="/TFI-IZD-POD/ISD-GFI-IZD-POD_1000375/P1076355" xmlDataType="decimal"/>
    </xmlCellPr>
  </singleXmlCell>
  <singleXmlCell id="514" r="I73" connectionId="0">
    <xmlCellPr id="1" uniqueName="P1082544">
      <xmlPr mapId="1" xpath="/TFI-IZD-POD/ISD-GFI-IZD-POD_1000375/P1082544" xmlDataType="decimal"/>
    </xmlCellPr>
  </singleXmlCell>
  <singleXmlCell id="515" r="J73" connectionId="0">
    <xmlCellPr id="1" uniqueName="P1076356">
      <xmlPr mapId="1" xpath="/TFI-IZD-POD/ISD-GFI-IZD-POD_1000375/P1076356" xmlDataType="decimal"/>
    </xmlCellPr>
  </singleXmlCell>
  <singleXmlCell id="516" r="K73" connectionId="0">
    <xmlCellPr id="1" uniqueName="P1082545">
      <xmlPr mapId="1" xpath="/TFI-IZD-POD/ISD-GFI-IZD-POD_1000375/P1082545" xmlDataType="decimal"/>
    </xmlCellPr>
  </singleXmlCell>
  <singleXmlCell id="517" r="H74" connectionId="0">
    <xmlCellPr id="1" uniqueName="P1076357">
      <xmlPr mapId="1" xpath="/TFI-IZD-POD/ISD-GFI-IZD-POD_1000375/P1076357" xmlDataType="decimal"/>
    </xmlCellPr>
  </singleXmlCell>
  <singleXmlCell id="518" r="I74" connectionId="0">
    <xmlCellPr id="1" uniqueName="P1082546">
      <xmlPr mapId="1" xpath="/TFI-IZD-POD/ISD-GFI-IZD-POD_1000375/P1082546" xmlDataType="decimal"/>
    </xmlCellPr>
  </singleXmlCell>
  <singleXmlCell id="519" r="J74" connectionId="0">
    <xmlCellPr id="1" uniqueName="P1076358">
      <xmlPr mapId="1" xpath="/TFI-IZD-POD/ISD-GFI-IZD-POD_1000375/P1076358" xmlDataType="decimal"/>
    </xmlCellPr>
  </singleXmlCell>
  <singleXmlCell id="520" r="K74" connectionId="0">
    <xmlCellPr id="1" uniqueName="P1082547">
      <xmlPr mapId="1" xpath="/TFI-IZD-POD/ISD-GFI-IZD-POD_1000375/P1082547" xmlDataType="decimal"/>
    </xmlCellPr>
  </singleXmlCell>
  <singleXmlCell id="521" r="H75" connectionId="0">
    <xmlCellPr id="1" uniqueName="P1076359">
      <xmlPr mapId="1" xpath="/TFI-IZD-POD/ISD-GFI-IZD-POD_1000375/P1076359" xmlDataType="decimal"/>
    </xmlCellPr>
  </singleXmlCell>
  <singleXmlCell id="522" r="I75" connectionId="0">
    <xmlCellPr id="1" uniqueName="P1082548">
      <xmlPr mapId="1" xpath="/TFI-IZD-POD/ISD-GFI-IZD-POD_1000375/P1082548" xmlDataType="decimal"/>
    </xmlCellPr>
  </singleXmlCell>
  <singleXmlCell id="523" r="J75" connectionId="0">
    <xmlCellPr id="1" uniqueName="P1076360">
      <xmlPr mapId="1" xpath="/TFI-IZD-POD/ISD-GFI-IZD-POD_1000375/P1076360" xmlDataType="decimal"/>
    </xmlCellPr>
  </singleXmlCell>
  <singleXmlCell id="524" r="K75" connectionId="0">
    <xmlCellPr id="1" uniqueName="P1082549">
      <xmlPr mapId="1" xpath="/TFI-IZD-POD/ISD-GFI-IZD-POD_1000375/P1082549" xmlDataType="decimal"/>
    </xmlCellPr>
  </singleXmlCell>
  <singleXmlCell id="525" r="H77" connectionId="0">
    <xmlCellPr id="1" uniqueName="P1076361">
      <xmlPr mapId="1" xpath="/TFI-IZD-POD/ISD-GFI-IZD-POD_1000375/P1076361" xmlDataType="decimal"/>
    </xmlCellPr>
  </singleXmlCell>
  <singleXmlCell id="526" r="I77" connectionId="0">
    <xmlCellPr id="1" uniqueName="P1082551">
      <xmlPr mapId="1" xpath="/TFI-IZD-POD/ISD-GFI-IZD-POD_1000375/P1082551" xmlDataType="decimal"/>
    </xmlCellPr>
  </singleXmlCell>
  <singleXmlCell id="527" r="J77" connectionId="0">
    <xmlCellPr id="1" uniqueName="P1076362">
      <xmlPr mapId="1" xpath="/TFI-IZD-POD/ISD-GFI-IZD-POD_1000375/P1076362" xmlDataType="decimal"/>
    </xmlCellPr>
  </singleXmlCell>
  <singleXmlCell id="528" r="K77" connectionId="0">
    <xmlCellPr id="1" uniqueName="P1082553">
      <xmlPr mapId="1" xpath="/TFI-IZD-POD/ISD-GFI-IZD-POD_1000375/P1082553" xmlDataType="decimal"/>
    </xmlCellPr>
  </singleXmlCell>
  <singleXmlCell id="529" r="H78" connectionId="0">
    <xmlCellPr id="1" uniqueName="P1076363">
      <xmlPr mapId="1" xpath="/TFI-IZD-POD/ISD-GFI-IZD-POD_1000375/P1076363" xmlDataType="decimal"/>
    </xmlCellPr>
  </singleXmlCell>
  <singleXmlCell id="530" r="I78" connectionId="0">
    <xmlCellPr id="1" uniqueName="P1082555">
      <xmlPr mapId="1" xpath="/TFI-IZD-POD/ISD-GFI-IZD-POD_1000375/P1082555" xmlDataType="decimal"/>
    </xmlCellPr>
  </singleXmlCell>
  <singleXmlCell id="531" r="J78" connectionId="0">
    <xmlCellPr id="1" uniqueName="P1076364">
      <xmlPr mapId="1" xpath="/TFI-IZD-POD/ISD-GFI-IZD-POD_1000375/P1076364" xmlDataType="decimal"/>
    </xmlCellPr>
  </singleXmlCell>
  <singleXmlCell id="532" r="K78" connectionId="0">
    <xmlCellPr id="1" uniqueName="P1082556">
      <xmlPr mapId="1" xpath="/TFI-IZD-POD/ISD-GFI-IZD-POD_1000375/P1082556" xmlDataType="decimal"/>
    </xmlCellPr>
  </singleXmlCell>
  <singleXmlCell id="533" r="H79" connectionId="0">
    <xmlCellPr id="1" uniqueName="P1076365">
      <xmlPr mapId="1" xpath="/TFI-IZD-POD/ISD-GFI-IZD-POD_1000375/P1076365" xmlDataType="decimal"/>
    </xmlCellPr>
  </singleXmlCell>
  <singleXmlCell id="534" r="I79" connectionId="0">
    <xmlCellPr id="1" uniqueName="P1082557">
      <xmlPr mapId="1" xpath="/TFI-IZD-POD/ISD-GFI-IZD-POD_1000375/P1082557" xmlDataType="decimal"/>
    </xmlCellPr>
  </singleXmlCell>
  <singleXmlCell id="535" r="J79" connectionId="0">
    <xmlCellPr id="1" uniqueName="P1076366">
      <xmlPr mapId="1" xpath="/TFI-IZD-POD/ISD-GFI-IZD-POD_1000375/P1076366" xmlDataType="decimal"/>
    </xmlCellPr>
  </singleXmlCell>
  <singleXmlCell id="536" r="K79" connectionId="0">
    <xmlCellPr id="1" uniqueName="P1082559">
      <xmlPr mapId="1" xpath="/TFI-IZD-POD/ISD-GFI-IZD-POD_1000375/P1082559" xmlDataType="decimal"/>
    </xmlCellPr>
  </singleXmlCell>
  <singleXmlCell id="537" r="H80" connectionId="0">
    <xmlCellPr id="1" uniqueName="P1076367">
      <xmlPr mapId="1" xpath="/TFI-IZD-POD/ISD-GFI-IZD-POD_1000375/P1076367" xmlDataType="decimal"/>
    </xmlCellPr>
  </singleXmlCell>
  <singleXmlCell id="538" r="I80" connectionId="0">
    <xmlCellPr id="1" uniqueName="P1082560">
      <xmlPr mapId="1" xpath="/TFI-IZD-POD/ISD-GFI-IZD-POD_1000375/P1082560" xmlDataType="decimal"/>
    </xmlCellPr>
  </singleXmlCell>
  <singleXmlCell id="539" r="J80" connectionId="0">
    <xmlCellPr id="1" uniqueName="P1076368">
      <xmlPr mapId="1" xpath="/TFI-IZD-POD/ISD-GFI-IZD-POD_1000375/P1076368" xmlDataType="decimal"/>
    </xmlCellPr>
  </singleXmlCell>
  <singleXmlCell id="540" r="K80" connectionId="0">
    <xmlCellPr id="1" uniqueName="P1082561">
      <xmlPr mapId="1" xpath="/TFI-IZD-POD/ISD-GFI-IZD-POD_1000375/P1082561" xmlDataType="decimal"/>
    </xmlCellPr>
  </singleXmlCell>
  <singleXmlCell id="541" r="H81" connectionId="0">
    <xmlCellPr id="1" uniqueName="P1076369">
      <xmlPr mapId="1" xpath="/TFI-IZD-POD/ISD-GFI-IZD-POD_1000375/P1076369" xmlDataType="decimal"/>
    </xmlCellPr>
  </singleXmlCell>
  <singleXmlCell id="542" r="I81" connectionId="0">
    <xmlCellPr id="1" uniqueName="P1082563">
      <xmlPr mapId="1" xpath="/TFI-IZD-POD/ISD-GFI-IZD-POD_1000375/P1082563" xmlDataType="decimal"/>
    </xmlCellPr>
  </singleXmlCell>
  <singleXmlCell id="543" r="J81" connectionId="0">
    <xmlCellPr id="1" uniqueName="P1076370">
      <xmlPr mapId="1" xpath="/TFI-IZD-POD/ISD-GFI-IZD-POD_1000375/P1076370" xmlDataType="decimal"/>
    </xmlCellPr>
  </singleXmlCell>
  <singleXmlCell id="544" r="K81" connectionId="0">
    <xmlCellPr id="1" uniqueName="P1082565">
      <xmlPr mapId="1" xpath="/TFI-IZD-POD/ISD-GFI-IZD-POD_1000375/P1082565" xmlDataType="decimal"/>
    </xmlCellPr>
  </singleXmlCell>
  <singleXmlCell id="545" r="H82" connectionId="0">
    <xmlCellPr id="1" uniqueName="P1076371">
      <xmlPr mapId="1" xpath="/TFI-IZD-POD/ISD-GFI-IZD-POD_1000375/P1076371" xmlDataType="decimal"/>
    </xmlCellPr>
  </singleXmlCell>
  <singleXmlCell id="546" r="I82" connectionId="0">
    <xmlCellPr id="1" uniqueName="P1082567">
      <xmlPr mapId="1" xpath="/TFI-IZD-POD/ISD-GFI-IZD-POD_1000375/P1082567" xmlDataType="decimal"/>
    </xmlCellPr>
  </singleXmlCell>
  <singleXmlCell id="547" r="J82" connectionId="0">
    <xmlCellPr id="1" uniqueName="P1076372">
      <xmlPr mapId="1" xpath="/TFI-IZD-POD/ISD-GFI-IZD-POD_1000375/P1076372" xmlDataType="decimal"/>
    </xmlCellPr>
  </singleXmlCell>
  <singleXmlCell id="548" r="K82" connectionId="0">
    <xmlCellPr id="1" uniqueName="P1082569">
      <xmlPr mapId="1" xpath="/TFI-IZD-POD/ISD-GFI-IZD-POD_1000375/P1082569" xmlDataType="decimal"/>
    </xmlCellPr>
  </singleXmlCell>
  <singleXmlCell id="549" r="H83" connectionId="0">
    <xmlCellPr id="1" uniqueName="P1076373">
      <xmlPr mapId="1" xpath="/TFI-IZD-POD/ISD-GFI-IZD-POD_1000375/P1076373" xmlDataType="decimal"/>
    </xmlCellPr>
  </singleXmlCell>
  <singleXmlCell id="550" r="I83" connectionId="0">
    <xmlCellPr id="1" uniqueName="P1082571">
      <xmlPr mapId="1" xpath="/TFI-IZD-POD/ISD-GFI-IZD-POD_1000375/P1082571" xmlDataType="decimal"/>
    </xmlCellPr>
  </singleXmlCell>
  <singleXmlCell id="551" r="J83" connectionId="0">
    <xmlCellPr id="1" uniqueName="P1076374">
      <xmlPr mapId="1" xpath="/TFI-IZD-POD/ISD-GFI-IZD-POD_1000375/P1076374" xmlDataType="decimal"/>
    </xmlCellPr>
  </singleXmlCell>
  <singleXmlCell id="552" r="K83" connectionId="0">
    <xmlCellPr id="1" uniqueName="P1082572">
      <xmlPr mapId="1" xpath="/TFI-IZD-POD/ISD-GFI-IZD-POD_1000375/P1082572" xmlDataType="decimal"/>
    </xmlCellPr>
  </singleXmlCell>
  <singleXmlCell id="553" r="H85" connectionId="0">
    <xmlCellPr id="1" uniqueName="P1076375">
      <xmlPr mapId="1" xpath="/TFI-IZD-POD/ISD-GFI-IZD-POD_1000375/P1076375" xmlDataType="decimal"/>
    </xmlCellPr>
  </singleXmlCell>
  <singleXmlCell id="554" r="I85" connectionId="0">
    <xmlCellPr id="1" uniqueName="P1082574">
      <xmlPr mapId="1" xpath="/TFI-IZD-POD/ISD-GFI-IZD-POD_1000375/P1082574" xmlDataType="decimal"/>
    </xmlCellPr>
  </singleXmlCell>
  <singleXmlCell id="555" r="J85" connectionId="0">
    <xmlCellPr id="1" uniqueName="P1076376">
      <xmlPr mapId="1" xpath="/TFI-IZD-POD/ISD-GFI-IZD-POD_1000375/P1076376" xmlDataType="decimal"/>
    </xmlCellPr>
  </singleXmlCell>
  <singleXmlCell id="556" r="K85" connectionId="0">
    <xmlCellPr id="1" uniqueName="P1082575">
      <xmlPr mapId="1" xpath="/TFI-IZD-POD/ISD-GFI-IZD-POD_1000375/P1082575" xmlDataType="decimal"/>
    </xmlCellPr>
  </singleXmlCell>
  <singleXmlCell id="557" r="H86" connectionId="0">
    <xmlCellPr id="1" uniqueName="P1076377">
      <xmlPr mapId="1" xpath="/TFI-IZD-POD/ISD-GFI-IZD-POD_1000375/P1076377" xmlDataType="decimal"/>
    </xmlCellPr>
  </singleXmlCell>
  <singleXmlCell id="558" r="I86" connectionId="0">
    <xmlCellPr id="1" uniqueName="P1082577">
      <xmlPr mapId="1" xpath="/TFI-IZD-POD/ISD-GFI-IZD-POD_1000375/P1082577" xmlDataType="decimal"/>
    </xmlCellPr>
  </singleXmlCell>
  <singleXmlCell id="559" r="J86" connectionId="0">
    <xmlCellPr id="1" uniqueName="P1076378">
      <xmlPr mapId="1" xpath="/TFI-IZD-POD/ISD-GFI-IZD-POD_1000375/P1076378" xmlDataType="decimal"/>
    </xmlCellPr>
  </singleXmlCell>
  <singleXmlCell id="560" r="K86" connectionId="0">
    <xmlCellPr id="1" uniqueName="P1082579">
      <xmlPr mapId="1" xpath="/TFI-IZD-POD/ISD-GFI-IZD-POD_1000375/P1082579" xmlDataType="decimal"/>
    </xmlCellPr>
  </singleXmlCell>
  <singleXmlCell id="561" r="H87" connectionId="0">
    <xmlCellPr id="1" uniqueName="P1076379">
      <xmlPr mapId="1" xpath="/TFI-IZD-POD/ISD-GFI-IZD-POD_1000375/P1076379" xmlDataType="decimal"/>
    </xmlCellPr>
  </singleXmlCell>
  <singleXmlCell id="562" r="I87" connectionId="0">
    <xmlCellPr id="1" uniqueName="P1082581">
      <xmlPr mapId="1" xpath="/TFI-IZD-POD/ISD-GFI-IZD-POD_1000375/P1082581" xmlDataType="decimal"/>
    </xmlCellPr>
  </singleXmlCell>
  <singleXmlCell id="563" r="J87" connectionId="0">
    <xmlCellPr id="1" uniqueName="P1076380">
      <xmlPr mapId="1" xpath="/TFI-IZD-POD/ISD-GFI-IZD-POD_1000375/P1076380" xmlDataType="decimal"/>
    </xmlCellPr>
  </singleXmlCell>
  <singleXmlCell id="564" r="K87" connectionId="0">
    <xmlCellPr id="1" uniqueName="P1082583">
      <xmlPr mapId="1" xpath="/TFI-IZD-POD/ISD-GFI-IZD-POD_1000375/P1082583" xmlDataType="decimal"/>
    </xmlCellPr>
  </singleXmlCell>
  <singleXmlCell id="565" r="H89" connectionId="0">
    <xmlCellPr id="1" uniqueName="P1076381">
      <xmlPr mapId="1" xpath="/TFI-IZD-POD/ISD-GFI-IZD-POD_1000375/P1076381" xmlDataType="decimal"/>
    </xmlCellPr>
  </singleXmlCell>
  <singleXmlCell id="566" r="I89" connectionId="0">
    <xmlCellPr id="1" uniqueName="P1082585">
      <xmlPr mapId="1" xpath="/TFI-IZD-POD/ISD-GFI-IZD-POD_1000375/P1082585" xmlDataType="decimal"/>
    </xmlCellPr>
  </singleXmlCell>
  <singleXmlCell id="567" r="J89" connectionId="0">
    <xmlCellPr id="1" uniqueName="P1076382">
      <xmlPr mapId="1" xpath="/TFI-IZD-POD/ISD-GFI-IZD-POD_1000375/P1076382" xmlDataType="decimal"/>
    </xmlCellPr>
  </singleXmlCell>
  <singleXmlCell id="568" r="K89" connectionId="0">
    <xmlCellPr id="1" uniqueName="P1082586">
      <xmlPr mapId="1" xpath="/TFI-IZD-POD/ISD-GFI-IZD-POD_1000375/P1082586" xmlDataType="decimal"/>
    </xmlCellPr>
  </singleXmlCell>
  <singleXmlCell id="569" r="H90" connectionId="0">
    <xmlCellPr id="1" uniqueName="P1076383">
      <xmlPr mapId="1" xpath="/TFI-IZD-POD/ISD-GFI-IZD-POD_1000375/P1076383" xmlDataType="decimal"/>
    </xmlCellPr>
  </singleXmlCell>
  <singleXmlCell id="570" r="I90" connectionId="0">
    <xmlCellPr id="1" uniqueName="P1082587">
      <xmlPr mapId="1" xpath="/TFI-IZD-POD/ISD-GFI-IZD-POD_1000375/P1082587" xmlDataType="decimal"/>
    </xmlCellPr>
  </singleXmlCell>
  <singleXmlCell id="571" r="J90" connectionId="0">
    <xmlCellPr id="1" uniqueName="P1076384">
      <xmlPr mapId="1" xpath="/TFI-IZD-POD/ISD-GFI-IZD-POD_1000375/P1076384" xmlDataType="decimal"/>
    </xmlCellPr>
  </singleXmlCell>
  <singleXmlCell id="572" r="K90" connectionId="0">
    <xmlCellPr id="1" uniqueName="P1082588">
      <xmlPr mapId="1" xpath="/TFI-IZD-POD/ISD-GFI-IZD-POD_1000375/P1082588" xmlDataType="decimal"/>
    </xmlCellPr>
  </singleXmlCell>
  <singleXmlCell id="573" r="H91" connectionId="0">
    <xmlCellPr id="1" uniqueName="P1076385">
      <xmlPr mapId="1" xpath="/TFI-IZD-POD/ISD-GFI-IZD-POD_1000375/P1076385" xmlDataType="decimal"/>
    </xmlCellPr>
  </singleXmlCell>
  <singleXmlCell id="574" r="I91" connectionId="0">
    <xmlCellPr id="1" uniqueName="P1082589">
      <xmlPr mapId="1" xpath="/TFI-IZD-POD/ISD-GFI-IZD-POD_1000375/P1082589" xmlDataType="decimal"/>
    </xmlCellPr>
  </singleXmlCell>
  <singleXmlCell id="575" r="J91" connectionId="0">
    <xmlCellPr id="1" uniqueName="P1076386">
      <xmlPr mapId="1" xpath="/TFI-IZD-POD/ISD-GFI-IZD-POD_1000375/P1076386" xmlDataType="decimal"/>
    </xmlCellPr>
  </singleXmlCell>
  <singleXmlCell id="576" r="K91" connectionId="0">
    <xmlCellPr id="1" uniqueName="P1082590">
      <xmlPr mapId="1" xpath="/TFI-IZD-POD/ISD-GFI-IZD-POD_1000375/P1082590" xmlDataType="decimal"/>
    </xmlCellPr>
  </singleXmlCell>
  <singleXmlCell id="577" r="H92" connectionId="0">
    <xmlCellPr id="1" uniqueName="P1076387">
      <xmlPr mapId="1" xpath="/TFI-IZD-POD/ISD-GFI-IZD-POD_1000375/P1076387" xmlDataType="decimal"/>
    </xmlCellPr>
  </singleXmlCell>
  <singleXmlCell id="578" r="I92" connectionId="0">
    <xmlCellPr id="1" uniqueName="P1082591">
      <xmlPr mapId="1" xpath="/TFI-IZD-POD/ISD-GFI-IZD-POD_1000375/P1082591" xmlDataType="decimal"/>
    </xmlCellPr>
  </singleXmlCell>
  <singleXmlCell id="579" r="J92" connectionId="0">
    <xmlCellPr id="1" uniqueName="P1076388">
      <xmlPr mapId="1" xpath="/TFI-IZD-POD/ISD-GFI-IZD-POD_1000375/P1076388" xmlDataType="decimal"/>
    </xmlCellPr>
  </singleXmlCell>
  <singleXmlCell id="580" r="K92" connectionId="0">
    <xmlCellPr id="1" uniqueName="P1082592">
      <xmlPr mapId="1" xpath="/TFI-IZD-POD/ISD-GFI-IZD-POD_1000375/P1082592" xmlDataType="decimal"/>
    </xmlCellPr>
  </singleXmlCell>
  <singleXmlCell id="581" r="H93" connectionId="0">
    <xmlCellPr id="1" uniqueName="P1076389">
      <xmlPr mapId="1" xpath="/TFI-IZD-POD/ISD-GFI-IZD-POD_1000375/P1076389" xmlDataType="decimal"/>
    </xmlCellPr>
  </singleXmlCell>
  <singleXmlCell id="582" r="I93" connectionId="0">
    <xmlCellPr id="1" uniqueName="P1082593">
      <xmlPr mapId="1" xpath="/TFI-IZD-POD/ISD-GFI-IZD-POD_1000375/P1082593" xmlDataType="decimal"/>
    </xmlCellPr>
  </singleXmlCell>
  <singleXmlCell id="583" r="J93" connectionId="0">
    <xmlCellPr id="1" uniqueName="P1076390">
      <xmlPr mapId="1" xpath="/TFI-IZD-POD/ISD-GFI-IZD-POD_1000375/P1076390" xmlDataType="decimal"/>
    </xmlCellPr>
  </singleXmlCell>
  <singleXmlCell id="584" r="K93" connectionId="0">
    <xmlCellPr id="1" uniqueName="P1082594">
      <xmlPr mapId="1" xpath="/TFI-IZD-POD/ISD-GFI-IZD-POD_1000375/P1082594" xmlDataType="decimal"/>
    </xmlCellPr>
  </singleXmlCell>
  <singleXmlCell id="585" r="H94" connectionId="0">
    <xmlCellPr id="1" uniqueName="P1076391">
      <xmlPr mapId="1" xpath="/TFI-IZD-POD/ISD-GFI-IZD-POD_1000375/P1076391" xmlDataType="decimal"/>
    </xmlCellPr>
  </singleXmlCell>
  <singleXmlCell id="586" r="I94" connectionId="0">
    <xmlCellPr id="1" uniqueName="P1082595">
      <xmlPr mapId="1" xpath="/TFI-IZD-POD/ISD-GFI-IZD-POD_1000375/P1082595" xmlDataType="decimal"/>
    </xmlCellPr>
  </singleXmlCell>
  <singleXmlCell id="587" r="J94" connectionId="0">
    <xmlCellPr id="1" uniqueName="P1076392">
      <xmlPr mapId="1" xpath="/TFI-IZD-POD/ISD-GFI-IZD-POD_1000375/P1076392" xmlDataType="decimal"/>
    </xmlCellPr>
  </singleXmlCell>
  <singleXmlCell id="588" r="K94" connectionId="0">
    <xmlCellPr id="1" uniqueName="P1082596">
      <xmlPr mapId="1" xpath="/TFI-IZD-POD/ISD-GFI-IZD-POD_1000375/P1082596" xmlDataType="decimal"/>
    </xmlCellPr>
  </singleXmlCell>
  <singleXmlCell id="589" r="H95" connectionId="0">
    <xmlCellPr id="1" uniqueName="P1076393">
      <xmlPr mapId="1" xpath="/TFI-IZD-POD/ISD-GFI-IZD-POD_1000375/P1076393" xmlDataType="decimal"/>
    </xmlCellPr>
  </singleXmlCell>
  <singleXmlCell id="590" r="I95" connectionId="0">
    <xmlCellPr id="1" uniqueName="P1082597">
      <xmlPr mapId="1" xpath="/TFI-IZD-POD/ISD-GFI-IZD-POD_1000375/P1082597" xmlDataType="decimal"/>
    </xmlCellPr>
  </singleXmlCell>
  <singleXmlCell id="591" r="J95" connectionId="0">
    <xmlCellPr id="1" uniqueName="P1076394">
      <xmlPr mapId="1" xpath="/TFI-IZD-POD/ISD-GFI-IZD-POD_1000375/P1076394" xmlDataType="decimal"/>
    </xmlCellPr>
  </singleXmlCell>
  <singleXmlCell id="592" r="K95" connectionId="0">
    <xmlCellPr id="1" uniqueName="P1082598">
      <xmlPr mapId="1" xpath="/TFI-IZD-POD/ISD-GFI-IZD-POD_1000375/P1082598" xmlDataType="decimal"/>
    </xmlCellPr>
  </singleXmlCell>
  <singleXmlCell id="593" r="H96" connectionId="0">
    <xmlCellPr id="1" uniqueName="P1076395">
      <xmlPr mapId="1" xpath="/TFI-IZD-POD/ISD-GFI-IZD-POD_1000375/P1076395" xmlDataType="decimal"/>
    </xmlCellPr>
  </singleXmlCell>
  <singleXmlCell id="594" r="I96" connectionId="0">
    <xmlCellPr id="1" uniqueName="P1082599">
      <xmlPr mapId="1" xpath="/TFI-IZD-POD/ISD-GFI-IZD-POD_1000375/P1082599" xmlDataType="decimal"/>
    </xmlCellPr>
  </singleXmlCell>
  <singleXmlCell id="595" r="J96" connectionId="0">
    <xmlCellPr id="1" uniqueName="P1076396">
      <xmlPr mapId="1" xpath="/TFI-IZD-POD/ISD-GFI-IZD-POD_1000375/P1076396" xmlDataType="decimal"/>
    </xmlCellPr>
  </singleXmlCell>
  <singleXmlCell id="596" r="K96" connectionId="0">
    <xmlCellPr id="1" uniqueName="P1082600">
      <xmlPr mapId="1" xpath="/TFI-IZD-POD/ISD-GFI-IZD-POD_1000375/P1082600" xmlDataType="decimal"/>
    </xmlCellPr>
  </singleXmlCell>
  <singleXmlCell id="597" r="H97" connectionId="0">
    <xmlCellPr id="1" uniqueName="P1076397">
      <xmlPr mapId="1" xpath="/TFI-IZD-POD/ISD-GFI-IZD-POD_1000375/P1076397" xmlDataType="decimal"/>
    </xmlCellPr>
  </singleXmlCell>
  <singleXmlCell id="598" r="I97" connectionId="0">
    <xmlCellPr id="1" uniqueName="P1082601">
      <xmlPr mapId="1" xpath="/TFI-IZD-POD/ISD-GFI-IZD-POD_1000375/P1082601" xmlDataType="decimal"/>
    </xmlCellPr>
  </singleXmlCell>
  <singleXmlCell id="599" r="J97" connectionId="0">
    <xmlCellPr id="1" uniqueName="P1076398">
      <xmlPr mapId="1" xpath="/TFI-IZD-POD/ISD-GFI-IZD-POD_1000375/P1076398" xmlDataType="decimal"/>
    </xmlCellPr>
  </singleXmlCell>
  <singleXmlCell id="600" r="K97" connectionId="0">
    <xmlCellPr id="1" uniqueName="P1082602">
      <xmlPr mapId="1" xpath="/TFI-IZD-POD/ISD-GFI-IZD-POD_1000375/P1082602" xmlDataType="decimal"/>
    </xmlCellPr>
  </singleXmlCell>
  <singleXmlCell id="601" r="H98" connectionId="0">
    <xmlCellPr id="1" uniqueName="P1076399">
      <xmlPr mapId="1" xpath="/TFI-IZD-POD/ISD-GFI-IZD-POD_1000375/P1076399" xmlDataType="decimal"/>
    </xmlCellPr>
  </singleXmlCell>
  <singleXmlCell id="602" r="I98" connectionId="0">
    <xmlCellPr id="1" uniqueName="P1082603">
      <xmlPr mapId="1" xpath="/TFI-IZD-POD/ISD-GFI-IZD-POD_1000375/P1082603" xmlDataType="decimal"/>
    </xmlCellPr>
  </singleXmlCell>
  <singleXmlCell id="603" r="J98" connectionId="0">
    <xmlCellPr id="1" uniqueName="P1076400">
      <xmlPr mapId="1" xpath="/TFI-IZD-POD/ISD-GFI-IZD-POD_1000375/P1076400" xmlDataType="decimal"/>
    </xmlCellPr>
  </singleXmlCell>
  <singleXmlCell id="604" r="K98" connectionId="0">
    <xmlCellPr id="1" uniqueName="P1082604">
      <xmlPr mapId="1" xpath="/TFI-IZD-POD/ISD-GFI-IZD-POD_1000375/P1082604" xmlDataType="decimal"/>
    </xmlCellPr>
  </singleXmlCell>
  <singleXmlCell id="605" r="H99" connectionId="0">
    <xmlCellPr id="1" uniqueName="P1076401">
      <xmlPr mapId="1" xpath="/TFI-IZD-POD/ISD-GFI-IZD-POD_1000375/P1076401" xmlDataType="decimal"/>
    </xmlCellPr>
  </singleXmlCell>
  <singleXmlCell id="606" r="I99" connectionId="0">
    <xmlCellPr id="1" uniqueName="P1082605">
      <xmlPr mapId="1" xpath="/TFI-IZD-POD/ISD-GFI-IZD-POD_1000375/P1082605" xmlDataType="decimal"/>
    </xmlCellPr>
  </singleXmlCell>
  <singleXmlCell id="607" r="J99" connectionId="0">
    <xmlCellPr id="1" uniqueName="P1076402">
      <xmlPr mapId="1" xpath="/TFI-IZD-POD/ISD-GFI-IZD-POD_1000375/P1076402" xmlDataType="decimal"/>
    </xmlCellPr>
  </singleXmlCell>
  <singleXmlCell id="608" r="K99" connectionId="0">
    <xmlCellPr id="1" uniqueName="P1082606">
      <xmlPr mapId="1" xpath="/TFI-IZD-POD/ISD-GFI-IZD-POD_1000375/P1082606" xmlDataType="decimal"/>
    </xmlCellPr>
  </singleXmlCell>
  <singleXmlCell id="609" r="H100" connectionId="0">
    <xmlCellPr id="1" uniqueName="P1076403">
      <xmlPr mapId="1" xpath="/TFI-IZD-POD/ISD-GFI-IZD-POD_1000375/P1076403" xmlDataType="decimal"/>
    </xmlCellPr>
  </singleXmlCell>
  <singleXmlCell id="610" r="I100" connectionId="0">
    <xmlCellPr id="1" uniqueName="P1082607">
      <xmlPr mapId="1" xpath="/TFI-IZD-POD/ISD-GFI-IZD-POD_1000375/P1082607" xmlDataType="decimal"/>
    </xmlCellPr>
  </singleXmlCell>
  <singleXmlCell id="611" r="J100" connectionId="0">
    <xmlCellPr id="1" uniqueName="P1076404">
      <xmlPr mapId="1" xpath="/TFI-IZD-POD/ISD-GFI-IZD-POD_1000375/P1076404" xmlDataType="decimal"/>
    </xmlCellPr>
  </singleXmlCell>
  <singleXmlCell id="612" r="K100" connectionId="0">
    <xmlCellPr id="1" uniqueName="P1082608">
      <xmlPr mapId="1" xpath="/TFI-IZD-POD/ISD-GFI-IZD-POD_1000375/P1082608" xmlDataType="decimal"/>
    </xmlCellPr>
  </singleXmlCell>
  <singleXmlCell id="613" r="H101" connectionId="0">
    <xmlCellPr id="1" uniqueName="P1076405">
      <xmlPr mapId="1" xpath="/TFI-IZD-POD/ISD-GFI-IZD-POD_1000375/P1076405" xmlDataType="decimal"/>
    </xmlCellPr>
  </singleXmlCell>
  <singleXmlCell id="614" r="I101" connectionId="0">
    <xmlCellPr id="1" uniqueName="P1082609">
      <xmlPr mapId="1" xpath="/TFI-IZD-POD/ISD-GFI-IZD-POD_1000375/P1082609" xmlDataType="decimal"/>
    </xmlCellPr>
  </singleXmlCell>
  <singleXmlCell id="615" r="J101" connectionId="0">
    <xmlCellPr id="1" uniqueName="P1076406">
      <xmlPr mapId="1" xpath="/TFI-IZD-POD/ISD-GFI-IZD-POD_1000375/P1076406" xmlDataType="decimal"/>
    </xmlCellPr>
  </singleXmlCell>
  <singleXmlCell id="616" r="K101" connectionId="0">
    <xmlCellPr id="1" uniqueName="P1082610">
      <xmlPr mapId="1" xpath="/TFI-IZD-POD/ISD-GFI-IZD-POD_1000375/P1082610" xmlDataType="decimal"/>
    </xmlCellPr>
  </singleXmlCell>
  <singleXmlCell id="617" r="H103" connectionId="0">
    <xmlCellPr id="1" uniqueName="P1076407">
      <xmlPr mapId="1" xpath="/TFI-IZD-POD/ISD-GFI-IZD-POD_1000375/P1076407" xmlDataType="decimal"/>
    </xmlCellPr>
  </singleXmlCell>
  <singleXmlCell id="618" r="I103" connectionId="0">
    <xmlCellPr id="1" uniqueName="P1082611">
      <xmlPr mapId="1" xpath="/TFI-IZD-POD/ISD-GFI-IZD-POD_1000375/P1082611" xmlDataType="decimal"/>
    </xmlCellPr>
  </singleXmlCell>
  <singleXmlCell id="619" r="J103" connectionId="0">
    <xmlCellPr id="1" uniqueName="P1076408">
      <xmlPr mapId="1" xpath="/TFI-IZD-POD/ISD-GFI-IZD-POD_1000375/P1076408" xmlDataType="decimal"/>
    </xmlCellPr>
  </singleXmlCell>
  <singleXmlCell id="620" r="K103" connectionId="0">
    <xmlCellPr id="1" uniqueName="P1082612">
      <xmlPr mapId="1" xpath="/TFI-IZD-POD/ISD-GFI-IZD-POD_1000375/P1082612" xmlDataType="decimal"/>
    </xmlCellPr>
  </singleXmlCell>
  <singleXmlCell id="621" r="H104" connectionId="0">
    <xmlCellPr id="1" uniqueName="P1076409">
      <xmlPr mapId="1" xpath="/TFI-IZD-POD/ISD-GFI-IZD-POD_1000375/P1076409" xmlDataType="decimal"/>
    </xmlCellPr>
  </singleXmlCell>
  <singleXmlCell id="622" r="I104" connectionId="0">
    <xmlCellPr id="1" uniqueName="P1082613">
      <xmlPr mapId="1" xpath="/TFI-IZD-POD/ISD-GFI-IZD-POD_1000375/P1082613" xmlDataType="decimal"/>
    </xmlCellPr>
  </singleXmlCell>
  <singleXmlCell id="623" r="J104" connectionId="0">
    <xmlCellPr id="1" uniqueName="P1076410">
      <xmlPr mapId="1" xpath="/TFI-IZD-POD/ISD-GFI-IZD-POD_1000375/P1076410" xmlDataType="decimal"/>
    </xmlCellPr>
  </singleXmlCell>
  <singleXmlCell id="624" r="K104" connectionId="0">
    <xmlCellPr id="1" uniqueName="P1082614">
      <xmlPr mapId="1" xpath="/TFI-IZD-POD/ISD-GFI-IZD-POD_1000375/P1082614" xmlDataType="decimal"/>
    </xmlCellPr>
  </singleXmlCell>
  <singleXmlCell id="625" r="H105" connectionId="0">
    <xmlCellPr id="1" uniqueName="P1076411">
      <xmlPr mapId="1" xpath="/TFI-IZD-POD/ISD-GFI-IZD-POD_1000375/P1076411" xmlDataType="decimal"/>
    </xmlCellPr>
  </singleXmlCell>
  <singleXmlCell id="626" r="I105" connectionId="0">
    <xmlCellPr id="1" uniqueName="P1082615">
      <xmlPr mapId="1" xpath="/TFI-IZD-POD/ISD-GFI-IZD-POD_1000375/P1082615" xmlDataType="decimal"/>
    </xmlCellPr>
  </singleXmlCell>
  <singleXmlCell id="627" r="J105" connectionId="0">
    <xmlCellPr id="1" uniqueName="P1076412">
      <xmlPr mapId="1" xpath="/TFI-IZD-POD/ISD-GFI-IZD-POD_1000375/P1076412" xmlDataType="decimal"/>
    </xmlCellPr>
  </singleXmlCell>
  <singleXmlCell id="628" r="K105" connectionId="0">
    <xmlCellPr id="1" uniqueName="P1082616">
      <xmlPr mapId="1" xpath="/TFI-IZD-POD/ISD-GFI-IZD-POD_1000375/P1082616" xmlDataType="decimal"/>
    </xmlCellPr>
  </singleXmlCell>
</singleXmlCells>
</file>

<file path=xl/tables/tableSingleCells4.xml><?xml version="1.0" encoding="utf-8"?>
<singleXmlCells xmlns="http://schemas.openxmlformats.org/spreadsheetml/2006/main">
  <singleXmlCell id="629" r="H8" connectionId="0">
    <xmlCellPr id="1" uniqueName="P1076413">
      <xmlPr mapId="1" xpath="/TFI-IZD-POD/NTI-GFI-IZD-POD_1000376/P1076413" xmlDataType="decimal"/>
    </xmlCellPr>
  </singleXmlCell>
  <singleXmlCell id="630" r="I8" connectionId="0">
    <xmlCellPr id="1" uniqueName="P1076414">
      <xmlPr mapId="1" xpath="/TFI-IZD-POD/NTI-GFI-IZD-POD_1000376/P1076414" xmlDataType="decimal"/>
    </xmlCellPr>
  </singleXmlCell>
  <singleXmlCell id="633" r="H9" connectionId="0">
    <xmlCellPr id="1" uniqueName="P1076415">
      <xmlPr mapId="1" xpath="/TFI-IZD-POD/NTI-GFI-IZD-POD_1000376/P1076415" xmlDataType="decimal"/>
    </xmlCellPr>
  </singleXmlCell>
  <singleXmlCell id="634" r="I9" connectionId="0">
    <xmlCellPr id="1" uniqueName="P1076416">
      <xmlPr mapId="1" xpath="/TFI-IZD-POD/NTI-GFI-IZD-POD_1000376/P1076416" xmlDataType="decimal"/>
    </xmlCellPr>
  </singleXmlCell>
  <singleXmlCell id="635" r="H10" connectionId="0">
    <xmlCellPr id="1" uniqueName="P1076417">
      <xmlPr mapId="1" xpath="/TFI-IZD-POD/NTI-GFI-IZD-POD_1000376/P1076417" xmlDataType="decimal"/>
    </xmlCellPr>
  </singleXmlCell>
  <singleXmlCell id="636" r="I10" connectionId="0">
    <xmlCellPr id="1" uniqueName="P1076418">
      <xmlPr mapId="1" xpath="/TFI-IZD-POD/NTI-GFI-IZD-POD_1000376/P1076418" xmlDataType="decimal"/>
    </xmlCellPr>
  </singleXmlCell>
  <singleXmlCell id="637" r="H11" connectionId="0">
    <xmlCellPr id="1" uniqueName="P1076419">
      <xmlPr mapId="1" xpath="/TFI-IZD-POD/NTI-GFI-IZD-POD_1000376/P1076419" xmlDataType="decimal"/>
    </xmlCellPr>
  </singleXmlCell>
  <singleXmlCell id="638" r="I11" connectionId="0">
    <xmlCellPr id="1" uniqueName="P1076420">
      <xmlPr mapId="1" xpath="/TFI-IZD-POD/NTI-GFI-IZD-POD_1000376/P1076420" xmlDataType="decimal"/>
    </xmlCellPr>
  </singleXmlCell>
  <singleXmlCell id="639" r="H12" connectionId="0">
    <xmlCellPr id="1" uniqueName="P1076421">
      <xmlPr mapId="1" xpath="/TFI-IZD-POD/NTI-GFI-IZD-POD_1000376/P1076421" xmlDataType="decimal"/>
    </xmlCellPr>
  </singleXmlCell>
  <singleXmlCell id="640" r="I12" connectionId="0">
    <xmlCellPr id="1" uniqueName="P1076422">
      <xmlPr mapId="1" xpath="/TFI-IZD-POD/NTI-GFI-IZD-POD_1000376/P1076422" xmlDataType="decimal"/>
    </xmlCellPr>
  </singleXmlCell>
  <singleXmlCell id="641" r="H13" connectionId="0">
    <xmlCellPr id="1" uniqueName="P1076423">
      <xmlPr mapId="1" xpath="/TFI-IZD-POD/NTI-GFI-IZD-POD_1000376/P1076423" xmlDataType="decimal"/>
    </xmlCellPr>
  </singleXmlCell>
  <singleXmlCell id="642" r="I13" connectionId="0">
    <xmlCellPr id="1" uniqueName="P1076424">
      <xmlPr mapId="1" xpath="/TFI-IZD-POD/NTI-GFI-IZD-POD_1000376/P1076424" xmlDataType="decimal"/>
    </xmlCellPr>
  </singleXmlCell>
  <singleXmlCell id="643" r="H14" connectionId="0">
    <xmlCellPr id="1" uniqueName="P1076425">
      <xmlPr mapId="1" xpath="/TFI-IZD-POD/NTI-GFI-IZD-POD_1000376/P1076425" xmlDataType="decimal"/>
    </xmlCellPr>
  </singleXmlCell>
  <singleXmlCell id="644" r="I14" connectionId="0">
    <xmlCellPr id="1" uniqueName="P1076426">
      <xmlPr mapId="1" xpath="/TFI-IZD-POD/NTI-GFI-IZD-POD_1000376/P1076426" xmlDataType="decimal"/>
    </xmlCellPr>
  </singleXmlCell>
  <singleXmlCell id="645" r="H15" connectionId="0">
    <xmlCellPr id="1" uniqueName="P1076427">
      <xmlPr mapId="1" xpath="/TFI-IZD-POD/NTI-GFI-IZD-POD_1000376/P1076427" xmlDataType="decimal"/>
    </xmlCellPr>
  </singleXmlCell>
  <singleXmlCell id="646" r="I15" connectionId="0">
    <xmlCellPr id="1" uniqueName="P1076428">
      <xmlPr mapId="1" xpath="/TFI-IZD-POD/NTI-GFI-IZD-POD_1000376/P1076428" xmlDataType="decimal"/>
    </xmlCellPr>
  </singleXmlCell>
  <singleXmlCell id="647" r="H16" connectionId="0">
    <xmlCellPr id="1" uniqueName="P1076429">
      <xmlPr mapId="1" xpath="/TFI-IZD-POD/NTI-GFI-IZD-POD_1000376/P1076429" xmlDataType="decimal"/>
    </xmlCellPr>
  </singleXmlCell>
  <singleXmlCell id="648" r="I16" connectionId="0">
    <xmlCellPr id="1" uniqueName="P1076430">
      <xmlPr mapId="1" xpath="/TFI-IZD-POD/NTI-GFI-IZD-POD_1000376/P1076430" xmlDataType="decimal"/>
    </xmlCellPr>
  </singleXmlCell>
  <singleXmlCell id="649" r="H17" connectionId="0">
    <xmlCellPr id="1" uniqueName="P1076431">
      <xmlPr mapId="1" xpath="/TFI-IZD-POD/NTI-GFI-IZD-POD_1000376/P1076431" xmlDataType="decimal"/>
    </xmlCellPr>
  </singleXmlCell>
  <singleXmlCell id="650" r="I17" connectionId="0">
    <xmlCellPr id="1" uniqueName="P1076432">
      <xmlPr mapId="1" xpath="/TFI-IZD-POD/NTI-GFI-IZD-POD_1000376/P1076432" xmlDataType="decimal"/>
    </xmlCellPr>
  </singleXmlCell>
  <singleXmlCell id="651" r="H18" connectionId="0">
    <xmlCellPr id="1" uniqueName="P1076433">
      <xmlPr mapId="1" xpath="/TFI-IZD-POD/NTI-GFI-IZD-POD_1000376/P1076433" xmlDataType="decimal"/>
    </xmlCellPr>
  </singleXmlCell>
  <singleXmlCell id="652" r="I18" connectionId="0">
    <xmlCellPr id="1" uniqueName="P1076434">
      <xmlPr mapId="1" xpath="/TFI-IZD-POD/NTI-GFI-IZD-POD_1000376/P1076434" xmlDataType="decimal"/>
    </xmlCellPr>
  </singleXmlCell>
  <singleXmlCell id="653" r="H19" connectionId="0">
    <xmlCellPr id="1" uniqueName="P1076435">
      <xmlPr mapId="1" xpath="/TFI-IZD-POD/NTI-GFI-IZD-POD_1000376/P1076435" xmlDataType="decimal"/>
    </xmlCellPr>
  </singleXmlCell>
  <singleXmlCell id="654" r="I19" connectionId="0">
    <xmlCellPr id="1" uniqueName="P1076436">
      <xmlPr mapId="1" xpath="/TFI-IZD-POD/NTI-GFI-IZD-POD_1000376/P1076436" xmlDataType="decimal"/>
    </xmlCellPr>
  </singleXmlCell>
  <singleXmlCell id="655" r="H20" connectionId="0">
    <xmlCellPr id="1" uniqueName="P1076437">
      <xmlPr mapId="1" xpath="/TFI-IZD-POD/NTI-GFI-IZD-POD_1000376/P1076437" xmlDataType="decimal"/>
    </xmlCellPr>
  </singleXmlCell>
  <singleXmlCell id="656" r="I20" connectionId="0">
    <xmlCellPr id="1" uniqueName="P1076438">
      <xmlPr mapId="1" xpath="/TFI-IZD-POD/NTI-GFI-IZD-POD_1000376/P1076438" xmlDataType="decimal"/>
    </xmlCellPr>
  </singleXmlCell>
  <singleXmlCell id="657" r="H21" connectionId="0">
    <xmlCellPr id="1" uniqueName="P1076439">
      <xmlPr mapId="1" xpath="/TFI-IZD-POD/NTI-GFI-IZD-POD_1000376/P1076439" xmlDataType="decimal"/>
    </xmlCellPr>
  </singleXmlCell>
  <singleXmlCell id="658" r="I21" connectionId="0">
    <xmlCellPr id="1" uniqueName="P1076440">
      <xmlPr mapId="1" xpath="/TFI-IZD-POD/NTI-GFI-IZD-POD_1000376/P1076440" xmlDataType="decimal"/>
    </xmlCellPr>
  </singleXmlCell>
  <singleXmlCell id="659" r="H22" connectionId="0">
    <xmlCellPr id="1" uniqueName="P1076441">
      <xmlPr mapId="1" xpath="/TFI-IZD-POD/NTI-GFI-IZD-POD_1000376/P1076441" xmlDataType="decimal"/>
    </xmlCellPr>
  </singleXmlCell>
  <singleXmlCell id="660" r="I22" connectionId="0">
    <xmlCellPr id="1" uniqueName="P1076442">
      <xmlPr mapId="1" xpath="/TFI-IZD-POD/NTI-GFI-IZD-POD_1000376/P1076442" xmlDataType="decimal"/>
    </xmlCellPr>
  </singleXmlCell>
  <singleXmlCell id="661" r="H23" connectionId="0">
    <xmlCellPr id="1" uniqueName="P1076443">
      <xmlPr mapId="1" xpath="/TFI-IZD-POD/NTI-GFI-IZD-POD_1000376/P1076443" xmlDataType="decimal"/>
    </xmlCellPr>
  </singleXmlCell>
  <singleXmlCell id="662" r="I23" connectionId="0">
    <xmlCellPr id="1" uniqueName="P1076444">
      <xmlPr mapId="1" xpath="/TFI-IZD-POD/NTI-GFI-IZD-POD_1000376/P1076444" xmlDataType="decimal"/>
    </xmlCellPr>
  </singleXmlCell>
  <singleXmlCell id="663" r="H24" connectionId="0">
    <xmlCellPr id="1" uniqueName="P1076445">
      <xmlPr mapId="1" xpath="/TFI-IZD-POD/NTI-GFI-IZD-POD_1000376/P1076445" xmlDataType="decimal"/>
    </xmlCellPr>
  </singleXmlCell>
  <singleXmlCell id="664" r="I24" connectionId="0">
    <xmlCellPr id="1" uniqueName="P1076446">
      <xmlPr mapId="1" xpath="/TFI-IZD-POD/NTI-GFI-IZD-POD_1000376/P1076446" xmlDataType="decimal"/>
    </xmlCellPr>
  </singleXmlCell>
  <singleXmlCell id="665" r="H25" connectionId="0">
    <xmlCellPr id="1" uniqueName="P1076447">
      <xmlPr mapId="1" xpath="/TFI-IZD-POD/NTI-GFI-IZD-POD_1000376/P1076447" xmlDataType="decimal"/>
    </xmlCellPr>
  </singleXmlCell>
  <singleXmlCell id="666" r="I25" connectionId="0">
    <xmlCellPr id="1" uniqueName="P1076448">
      <xmlPr mapId="1" xpath="/TFI-IZD-POD/NTI-GFI-IZD-POD_1000376/P1076448" xmlDataType="decimal"/>
    </xmlCellPr>
  </singleXmlCell>
  <singleXmlCell id="667" r="H26" connectionId="0">
    <xmlCellPr id="1" uniqueName="P1076449">
      <xmlPr mapId="1" xpath="/TFI-IZD-POD/NTI-GFI-IZD-POD_1000376/P1076449" xmlDataType="decimal"/>
    </xmlCellPr>
  </singleXmlCell>
  <singleXmlCell id="668" r="I26" connectionId="0">
    <xmlCellPr id="1" uniqueName="P1076450">
      <xmlPr mapId="1" xpath="/TFI-IZD-POD/NTI-GFI-IZD-POD_1000376/P1076450" xmlDataType="decimal"/>
    </xmlCellPr>
  </singleXmlCell>
  <singleXmlCell id="669" r="H27" connectionId="0">
    <xmlCellPr id="1" uniqueName="P1076451">
      <xmlPr mapId="1" xpath="/TFI-IZD-POD/NTI-GFI-IZD-POD_1000376/P1076451" xmlDataType="decimal"/>
    </xmlCellPr>
  </singleXmlCell>
  <singleXmlCell id="670" r="I27" connectionId="0">
    <xmlCellPr id="1" uniqueName="P1076452">
      <xmlPr mapId="1" xpath="/TFI-IZD-POD/NTI-GFI-IZD-POD_1000376/P1076452" xmlDataType="decimal"/>
    </xmlCellPr>
  </singleXmlCell>
  <singleXmlCell id="671" r="H29" connectionId="0">
    <xmlCellPr id="1" uniqueName="P1076453">
      <xmlPr mapId="1" xpath="/TFI-IZD-POD/NTI-GFI-IZD-POD_1000376/P1076453" xmlDataType="decimal"/>
    </xmlCellPr>
  </singleXmlCell>
  <singleXmlCell id="672" r="I29" connectionId="0">
    <xmlCellPr id="1" uniqueName="P1076454">
      <xmlPr mapId="1" xpath="/TFI-IZD-POD/NTI-GFI-IZD-POD_1000376/P1076454" xmlDataType="decimal"/>
    </xmlCellPr>
  </singleXmlCell>
  <singleXmlCell id="673" r="H30" connectionId="0">
    <xmlCellPr id="1" uniqueName="P1076455">
      <xmlPr mapId="1" xpath="/TFI-IZD-POD/NTI-GFI-IZD-POD_1000376/P1076455" xmlDataType="decimal"/>
    </xmlCellPr>
  </singleXmlCell>
  <singleXmlCell id="674" r="I30" connectionId="0">
    <xmlCellPr id="1" uniqueName="P1076456">
      <xmlPr mapId="1" xpath="/TFI-IZD-POD/NTI-GFI-IZD-POD_1000376/P1076456" xmlDataType="decimal"/>
    </xmlCellPr>
  </singleXmlCell>
  <singleXmlCell id="675" r="H31" connectionId="0">
    <xmlCellPr id="1" uniqueName="P1076457">
      <xmlPr mapId="1" xpath="/TFI-IZD-POD/NTI-GFI-IZD-POD_1000376/P1076457" xmlDataType="decimal"/>
    </xmlCellPr>
  </singleXmlCell>
  <singleXmlCell id="676" r="I31" connectionId="0">
    <xmlCellPr id="1" uniqueName="P1076458">
      <xmlPr mapId="1" xpath="/TFI-IZD-POD/NTI-GFI-IZD-POD_1000376/P1076458" xmlDataType="decimal"/>
    </xmlCellPr>
  </singleXmlCell>
  <singleXmlCell id="677" r="H32" connectionId="0">
    <xmlCellPr id="1" uniqueName="P1076459">
      <xmlPr mapId="1" xpath="/TFI-IZD-POD/NTI-GFI-IZD-POD_1000376/P1076459" xmlDataType="decimal"/>
    </xmlCellPr>
  </singleXmlCell>
  <singleXmlCell id="678" r="I32" connectionId="0">
    <xmlCellPr id="1" uniqueName="P1076460">
      <xmlPr mapId="1" xpath="/TFI-IZD-POD/NTI-GFI-IZD-POD_1000376/P1076460" xmlDataType="decimal"/>
    </xmlCellPr>
  </singleXmlCell>
  <singleXmlCell id="679" r="H33" connectionId="0">
    <xmlCellPr id="1" uniqueName="P1076461">
      <xmlPr mapId="1" xpath="/TFI-IZD-POD/NTI-GFI-IZD-POD_1000376/P1076461" xmlDataType="decimal"/>
    </xmlCellPr>
  </singleXmlCell>
  <singleXmlCell id="680" r="I33" connectionId="0">
    <xmlCellPr id="1" uniqueName="P1076462">
      <xmlPr mapId="1" xpath="/TFI-IZD-POD/NTI-GFI-IZD-POD_1000376/P1076462" xmlDataType="decimal"/>
    </xmlCellPr>
  </singleXmlCell>
  <singleXmlCell id="681" r="H34" connectionId="0">
    <xmlCellPr id="1" uniqueName="P1076463">
      <xmlPr mapId="1" xpath="/TFI-IZD-POD/NTI-GFI-IZD-POD_1000376/P1076463" xmlDataType="decimal"/>
    </xmlCellPr>
  </singleXmlCell>
  <singleXmlCell id="682" r="I34" connectionId="0">
    <xmlCellPr id="1" uniqueName="P1076464">
      <xmlPr mapId="1" xpath="/TFI-IZD-POD/NTI-GFI-IZD-POD_1000376/P1076464" xmlDataType="decimal"/>
    </xmlCellPr>
  </singleXmlCell>
  <singleXmlCell id="683" r="H35" connectionId="0">
    <xmlCellPr id="1" uniqueName="P1076465">
      <xmlPr mapId="1" xpath="/TFI-IZD-POD/NTI-GFI-IZD-POD_1000376/P1076465" xmlDataType="decimal"/>
    </xmlCellPr>
  </singleXmlCell>
  <singleXmlCell id="684" r="I35" connectionId="0">
    <xmlCellPr id="1" uniqueName="P1076466">
      <xmlPr mapId="1" xpath="/TFI-IZD-POD/NTI-GFI-IZD-POD_1000376/P1076466" xmlDataType="decimal"/>
    </xmlCellPr>
  </singleXmlCell>
  <singleXmlCell id="685" r="H36" connectionId="0">
    <xmlCellPr id="1" uniqueName="P1076467">
      <xmlPr mapId="1" xpath="/TFI-IZD-POD/NTI-GFI-IZD-POD_1000376/P1076467" xmlDataType="decimal"/>
    </xmlCellPr>
  </singleXmlCell>
  <singleXmlCell id="686" r="I36" connectionId="0">
    <xmlCellPr id="1" uniqueName="P1076468">
      <xmlPr mapId="1" xpath="/TFI-IZD-POD/NTI-GFI-IZD-POD_1000376/P1076468" xmlDataType="decimal"/>
    </xmlCellPr>
  </singleXmlCell>
  <singleXmlCell id="687" r="H37" connectionId="0">
    <xmlCellPr id="1" uniqueName="P1076469">
      <xmlPr mapId="1" xpath="/TFI-IZD-POD/NTI-GFI-IZD-POD_1000376/P1076469" xmlDataType="decimal"/>
    </xmlCellPr>
  </singleXmlCell>
  <singleXmlCell id="688" r="I37" connectionId="0">
    <xmlCellPr id="1" uniqueName="P1076470">
      <xmlPr mapId="1" xpath="/TFI-IZD-POD/NTI-GFI-IZD-POD_1000376/P1076470" xmlDataType="decimal"/>
    </xmlCellPr>
  </singleXmlCell>
  <singleXmlCell id="689" r="H38" connectionId="0">
    <xmlCellPr id="1" uniqueName="P1076471">
      <xmlPr mapId="1" xpath="/TFI-IZD-POD/NTI-GFI-IZD-POD_1000376/P1076471" xmlDataType="decimal"/>
    </xmlCellPr>
  </singleXmlCell>
  <singleXmlCell id="690" r="I38" connectionId="0">
    <xmlCellPr id="1" uniqueName="P1076472">
      <xmlPr mapId="1" xpath="/TFI-IZD-POD/NTI-GFI-IZD-POD_1000376/P1076472" xmlDataType="decimal"/>
    </xmlCellPr>
  </singleXmlCell>
  <singleXmlCell id="691" r="H39" connectionId="0">
    <xmlCellPr id="1" uniqueName="P1076473">
      <xmlPr mapId="1" xpath="/TFI-IZD-POD/NTI-GFI-IZD-POD_1000376/P1076473" xmlDataType="decimal"/>
    </xmlCellPr>
  </singleXmlCell>
  <singleXmlCell id="692" r="I39" connectionId="0">
    <xmlCellPr id="1" uniqueName="P1076474">
      <xmlPr mapId="1" xpath="/TFI-IZD-POD/NTI-GFI-IZD-POD_1000376/P1076474" xmlDataType="decimal"/>
    </xmlCellPr>
  </singleXmlCell>
  <singleXmlCell id="693" r="H40" connectionId="0">
    <xmlCellPr id="1" uniqueName="P1076475">
      <xmlPr mapId="1" xpath="/TFI-IZD-POD/NTI-GFI-IZD-POD_1000376/P1076475" xmlDataType="decimal"/>
    </xmlCellPr>
  </singleXmlCell>
  <singleXmlCell id="694" r="I40" connectionId="0">
    <xmlCellPr id="1" uniqueName="P1076476">
      <xmlPr mapId="1" xpath="/TFI-IZD-POD/NTI-GFI-IZD-POD_1000376/P1076476" xmlDataType="decimal"/>
    </xmlCellPr>
  </singleXmlCell>
  <singleXmlCell id="695" r="H41" connectionId="0">
    <xmlCellPr id="1" uniqueName="P1076477">
      <xmlPr mapId="1" xpath="/TFI-IZD-POD/NTI-GFI-IZD-POD_1000376/P1076477" xmlDataType="decimal"/>
    </xmlCellPr>
  </singleXmlCell>
  <singleXmlCell id="696" r="I41" connectionId="0">
    <xmlCellPr id="1" uniqueName="P1076478">
      <xmlPr mapId="1" xpath="/TFI-IZD-POD/NTI-GFI-IZD-POD_1000376/P1076478" xmlDataType="decimal"/>
    </xmlCellPr>
  </singleXmlCell>
  <singleXmlCell id="697" r="H42" connectionId="0">
    <xmlCellPr id="1" uniqueName="P1076479">
      <xmlPr mapId="1" xpath="/TFI-IZD-POD/NTI-GFI-IZD-POD_1000376/P1076479" xmlDataType="decimal"/>
    </xmlCellPr>
  </singleXmlCell>
  <singleXmlCell id="698" r="I42" connectionId="0">
    <xmlCellPr id="1" uniqueName="P1076480">
      <xmlPr mapId="1" xpath="/TFI-IZD-POD/NTI-GFI-IZD-POD_1000376/P1076480" xmlDataType="decimal"/>
    </xmlCellPr>
  </singleXmlCell>
  <singleXmlCell id="699" r="H44" connectionId="0">
    <xmlCellPr id="1" uniqueName="P1076481">
      <xmlPr mapId="1" xpath="/TFI-IZD-POD/NTI-GFI-IZD-POD_1000376/P1076481" xmlDataType="decimal"/>
    </xmlCellPr>
  </singleXmlCell>
  <singleXmlCell id="700" r="I44" connectionId="0">
    <xmlCellPr id="1" uniqueName="P1076482">
      <xmlPr mapId="1" xpath="/TFI-IZD-POD/NTI-GFI-IZD-POD_1000376/P1076482" xmlDataType="decimal"/>
    </xmlCellPr>
  </singleXmlCell>
  <singleXmlCell id="701" r="H45" connectionId="0">
    <xmlCellPr id="1" uniqueName="P1076483">
      <xmlPr mapId="1" xpath="/TFI-IZD-POD/NTI-GFI-IZD-POD_1000376/P1076483" xmlDataType="decimal"/>
    </xmlCellPr>
  </singleXmlCell>
  <singleXmlCell id="702" r="I45" connectionId="0">
    <xmlCellPr id="1" uniqueName="P1076484">
      <xmlPr mapId="1" xpath="/TFI-IZD-POD/NTI-GFI-IZD-POD_1000376/P1076484" xmlDataType="decimal"/>
    </xmlCellPr>
  </singleXmlCell>
  <singleXmlCell id="703" r="H46" connectionId="0">
    <xmlCellPr id="1" uniqueName="P1076485">
      <xmlPr mapId="1" xpath="/TFI-IZD-POD/NTI-GFI-IZD-POD_1000376/P1076485" xmlDataType="decimal"/>
    </xmlCellPr>
  </singleXmlCell>
  <singleXmlCell id="704" r="I46" connectionId="0">
    <xmlCellPr id="1" uniqueName="P1076486">
      <xmlPr mapId="1" xpath="/TFI-IZD-POD/NTI-GFI-IZD-POD_1000376/P1076486" xmlDataType="decimal"/>
    </xmlCellPr>
  </singleXmlCell>
  <singleXmlCell id="705" r="H47" connectionId="0">
    <xmlCellPr id="1" uniqueName="P1076487">
      <xmlPr mapId="1" xpath="/TFI-IZD-POD/NTI-GFI-IZD-POD_1000376/P1076487" xmlDataType="decimal"/>
    </xmlCellPr>
  </singleXmlCell>
  <singleXmlCell id="706" r="I47" connectionId="0">
    <xmlCellPr id="1" uniqueName="P1076488">
      <xmlPr mapId="1" xpath="/TFI-IZD-POD/NTI-GFI-IZD-POD_1000376/P1076488" xmlDataType="decimal"/>
    </xmlCellPr>
  </singleXmlCell>
  <singleXmlCell id="707" r="H48" connectionId="0">
    <xmlCellPr id="1" uniqueName="P1076489">
      <xmlPr mapId="1" xpath="/TFI-IZD-POD/NTI-GFI-IZD-POD_1000376/P1076489" xmlDataType="decimal"/>
    </xmlCellPr>
  </singleXmlCell>
  <singleXmlCell id="708" r="I48" connectionId="0">
    <xmlCellPr id="1" uniqueName="P1076490">
      <xmlPr mapId="1" xpath="/TFI-IZD-POD/NTI-GFI-IZD-POD_1000376/P1076490" xmlDataType="decimal"/>
    </xmlCellPr>
  </singleXmlCell>
  <singleXmlCell id="709" r="H49" connectionId="0">
    <xmlCellPr id="1" uniqueName="P1076491">
      <xmlPr mapId="1" xpath="/TFI-IZD-POD/NTI-GFI-IZD-POD_1000376/P1076491" xmlDataType="decimal"/>
    </xmlCellPr>
  </singleXmlCell>
  <singleXmlCell id="710" r="I49" connectionId="0">
    <xmlCellPr id="1" uniqueName="P1076492">
      <xmlPr mapId="1" xpath="/TFI-IZD-POD/NTI-GFI-IZD-POD_1000376/P1076492" xmlDataType="decimal"/>
    </xmlCellPr>
  </singleXmlCell>
  <singleXmlCell id="711" r="H50" connectionId="0">
    <xmlCellPr id="1" uniqueName="P1076493">
      <xmlPr mapId="1" xpath="/TFI-IZD-POD/NTI-GFI-IZD-POD_1000376/P1076493" xmlDataType="decimal"/>
    </xmlCellPr>
  </singleXmlCell>
  <singleXmlCell id="712" r="I50" connectionId="0">
    <xmlCellPr id="1" uniqueName="P1076494">
      <xmlPr mapId="1" xpath="/TFI-IZD-POD/NTI-GFI-IZD-POD_1000376/P1076494" xmlDataType="decimal"/>
    </xmlCellPr>
  </singleXmlCell>
  <singleXmlCell id="713" r="H51" connectionId="0">
    <xmlCellPr id="1" uniqueName="P1076495">
      <xmlPr mapId="1" xpath="/TFI-IZD-POD/NTI-GFI-IZD-POD_1000376/P1076495" xmlDataType="decimal"/>
    </xmlCellPr>
  </singleXmlCell>
  <singleXmlCell id="714" r="I51" connectionId="0">
    <xmlCellPr id="1" uniqueName="P1076496">
      <xmlPr mapId="1" xpath="/TFI-IZD-POD/NTI-GFI-IZD-POD_1000376/P1076496" xmlDataType="decimal"/>
    </xmlCellPr>
  </singleXmlCell>
  <singleXmlCell id="715" r="H52" connectionId="0">
    <xmlCellPr id="1" uniqueName="P1078211">
      <xmlPr mapId="1" xpath="/TFI-IZD-POD/NTI-GFI-IZD-POD_1000376/P1078211" xmlDataType="decimal"/>
    </xmlCellPr>
  </singleXmlCell>
  <singleXmlCell id="716" r="I52" connectionId="0">
    <xmlCellPr id="1" uniqueName="P1078212">
      <xmlPr mapId="1" xpath="/TFI-IZD-POD/NTI-GFI-IZD-POD_1000376/P1078212" xmlDataType="decimal"/>
    </xmlCellPr>
  </singleXmlCell>
  <singleXmlCell id="717" r="H53" connectionId="0">
    <xmlCellPr id="1" uniqueName="P1078213">
      <xmlPr mapId="1" xpath="/TFI-IZD-POD/NTI-GFI-IZD-POD_1000376/P1078213" xmlDataType="decimal"/>
    </xmlCellPr>
  </singleXmlCell>
  <singleXmlCell id="718" r="I53" connectionId="0">
    <xmlCellPr id="1" uniqueName="P1078214">
      <xmlPr mapId="1" xpath="/TFI-IZD-POD/NTI-GFI-IZD-POD_1000376/P1078214" xmlDataType="decimal"/>
    </xmlCellPr>
  </singleXmlCell>
  <singleXmlCell id="719" r="H54" connectionId="0">
    <xmlCellPr id="1" uniqueName="P1078216">
      <xmlPr mapId="1" xpath="/TFI-IZD-POD/NTI-GFI-IZD-POD_1000376/P1078216" xmlDataType="decimal"/>
    </xmlCellPr>
  </singleXmlCell>
  <singleXmlCell id="720" r="I54" connectionId="0">
    <xmlCellPr id="1" uniqueName="P1078218">
      <xmlPr mapId="1" xpath="/TFI-IZD-POD/NTI-GFI-IZD-POD_1000376/P1078218" xmlDataType="decimal"/>
    </xmlCellPr>
  </singleXmlCell>
  <singleXmlCell id="721" r="H55" connectionId="0">
    <xmlCellPr id="1" uniqueName="P1078219">
      <xmlPr mapId="1" xpath="/TFI-IZD-POD/NTI-GFI-IZD-POD_1000376/P1078219" xmlDataType="decimal"/>
    </xmlCellPr>
  </singleXmlCell>
  <singleXmlCell id="722" r="I55" connectionId="0">
    <xmlCellPr id="1" uniqueName="P1078221">
      <xmlPr mapId="1" xpath="/TFI-IZD-POD/NTI-GFI-IZD-POD_1000376/P1078221" xmlDataType="decimal"/>
    </xmlCellPr>
  </singleXmlCell>
  <singleXmlCell id="723" r="H56" connectionId="0">
    <xmlCellPr id="1" uniqueName="P1078223">
      <xmlPr mapId="1" xpath="/TFI-IZD-POD/NTI-GFI-IZD-POD_1000376/P1078223" xmlDataType="decimal"/>
    </xmlCellPr>
  </singleXmlCell>
  <singleXmlCell id="724" r="I56" connectionId="0">
    <xmlCellPr id="1" uniqueName="P1078225">
      <xmlPr mapId="1" xpath="/TFI-IZD-POD/NTI-GFI-IZD-POD_1000376/P1078225" xmlDataType="decimal"/>
    </xmlCellPr>
  </singleXmlCell>
  <singleXmlCell id="725" r="H57" connectionId="0">
    <xmlCellPr id="1" uniqueName="P1078227">
      <xmlPr mapId="1" xpath="/TFI-IZD-POD/NTI-GFI-IZD-POD_1000376/P1078227" xmlDataType="decimal"/>
    </xmlCellPr>
  </singleXmlCell>
  <singleXmlCell id="726" r="I57" connectionId="0">
    <xmlCellPr id="1" uniqueName="P1078228">
      <xmlPr mapId="1" xpath="/TFI-IZD-POD/NTI-GFI-IZD-POD_1000376/P1078228" xmlDataType="decimal"/>
    </xmlCellPr>
  </singleXmlCell>
  <singleXmlCell id="727" r="H58" connectionId="0">
    <xmlCellPr id="1" uniqueName="P1078230">
      <xmlPr mapId="1" xpath="/TFI-IZD-POD/NTI-GFI-IZD-POD_1000376/P1078230" xmlDataType="decimal"/>
    </xmlCellPr>
  </singleXmlCell>
  <singleXmlCell id="728" r="I58" connectionId="0">
    <xmlCellPr id="1" uniqueName="P1078232">
      <xmlPr mapId="1" xpath="/TFI-IZD-POD/NTI-GFI-IZD-POD_1000376/P1078232" xmlDataType="decimal"/>
    </xmlCellPr>
  </singleXmlCell>
  <singleXmlCell id="729" r="H59" connectionId="0">
    <xmlCellPr id="1" uniqueName="P1078234">
      <xmlPr mapId="1" xpath="/TFI-IZD-POD/NTI-GFI-IZD-POD_1000376/P1078234" xmlDataType="decimal"/>
    </xmlCellPr>
  </singleXmlCell>
  <singleXmlCell id="730" r="I59" connectionId="0">
    <xmlCellPr id="1" uniqueName="P1078235">
      <xmlPr mapId="1" xpath="/TFI-IZD-POD/NTI-GFI-IZD-POD_1000376/P1078235" xmlDataType="decimal"/>
    </xmlCellPr>
  </singleXmlCell>
</singleXmlCells>
</file>

<file path=xl/tables/tableSingleCells5.xml><?xml version="1.0" encoding="utf-8"?>
<singleXmlCells xmlns="http://schemas.openxmlformats.org/spreadsheetml/2006/main">
  <singleXmlCell id="731" r="H8" connectionId="0">
    <xmlCellPr id="1" uniqueName="P1078099">
      <xmlPr mapId="1" xpath="/TFI-IZD-POD/NTD-GFI-IZD-POD_1000378/P1078099" xmlDataType="decimal"/>
    </xmlCellPr>
  </singleXmlCell>
  <singleXmlCell id="732" r="I8" connectionId="0">
    <xmlCellPr id="1" uniqueName="P1078100">
      <xmlPr mapId="1" xpath="/TFI-IZD-POD/NTD-GFI-IZD-POD_1000378/P1078100" xmlDataType="decimal"/>
    </xmlCellPr>
  </singleXmlCell>
  <singleXmlCell id="733" r="H9" connectionId="0">
    <xmlCellPr id="1" uniqueName="P1078101">
      <xmlPr mapId="1" xpath="/TFI-IZD-POD/NTD-GFI-IZD-POD_1000378/P1078101" xmlDataType="decimal"/>
    </xmlCellPr>
  </singleXmlCell>
  <singleXmlCell id="734" r="I9" connectionId="0">
    <xmlCellPr id="1" uniqueName="P1078102">
      <xmlPr mapId="1" xpath="/TFI-IZD-POD/NTD-GFI-IZD-POD_1000378/P1078102" xmlDataType="decimal"/>
    </xmlCellPr>
  </singleXmlCell>
  <singleXmlCell id="735" r="H10" connectionId="0">
    <xmlCellPr id="1" uniqueName="P1078103">
      <xmlPr mapId="1" xpath="/TFI-IZD-POD/NTD-GFI-IZD-POD_1000378/P1078103" xmlDataType="decimal"/>
    </xmlCellPr>
  </singleXmlCell>
  <singleXmlCell id="736" r="I10" connectionId="0">
    <xmlCellPr id="1" uniqueName="P1078104">
      <xmlPr mapId="1" xpath="/TFI-IZD-POD/NTD-GFI-IZD-POD_1000378/P1078104" xmlDataType="decimal"/>
    </xmlCellPr>
  </singleXmlCell>
  <singleXmlCell id="737" r="H11" connectionId="0">
    <xmlCellPr id="1" uniqueName="P1078105">
      <xmlPr mapId="1" xpath="/TFI-IZD-POD/NTD-GFI-IZD-POD_1000378/P1078105" xmlDataType="decimal"/>
    </xmlCellPr>
  </singleXmlCell>
  <singleXmlCell id="738" r="I11" connectionId="0">
    <xmlCellPr id="1" uniqueName="P1078106">
      <xmlPr mapId="1" xpath="/TFI-IZD-POD/NTD-GFI-IZD-POD_1000378/P1078106" xmlDataType="decimal"/>
    </xmlCellPr>
  </singleXmlCell>
  <singleXmlCell id="739" r="H12" connectionId="0">
    <xmlCellPr id="1" uniqueName="P1078107">
      <xmlPr mapId="1" xpath="/TFI-IZD-POD/NTD-GFI-IZD-POD_1000378/P1078107" xmlDataType="decimal"/>
    </xmlCellPr>
  </singleXmlCell>
  <singleXmlCell id="740" r="I12" connectionId="0">
    <xmlCellPr id="1" uniqueName="P1078108">
      <xmlPr mapId="1" xpath="/TFI-IZD-POD/NTD-GFI-IZD-POD_1000378/P1078108" xmlDataType="decimal"/>
    </xmlCellPr>
  </singleXmlCell>
  <singleXmlCell id="741" r="H13" connectionId="0">
    <xmlCellPr id="1" uniqueName="P1078109">
      <xmlPr mapId="1" xpath="/TFI-IZD-POD/NTD-GFI-IZD-POD_1000378/P1078109" xmlDataType="decimal"/>
    </xmlCellPr>
  </singleXmlCell>
  <singleXmlCell id="742" r="I13" connectionId="0">
    <xmlCellPr id="1" uniqueName="P1078110">
      <xmlPr mapId="1" xpath="/TFI-IZD-POD/NTD-GFI-IZD-POD_1000378/P1078110" xmlDataType="decimal"/>
    </xmlCellPr>
  </singleXmlCell>
  <singleXmlCell id="743" r="H14" connectionId="0">
    <xmlCellPr id="1" uniqueName="P1078111">
      <xmlPr mapId="1" xpath="/TFI-IZD-POD/NTD-GFI-IZD-POD_1000378/P1078111" xmlDataType="decimal"/>
    </xmlCellPr>
  </singleXmlCell>
  <singleXmlCell id="744" r="I14" connectionId="0">
    <xmlCellPr id="1" uniqueName="P1078112">
      <xmlPr mapId="1" xpath="/TFI-IZD-POD/NTD-GFI-IZD-POD_1000378/P1078112" xmlDataType="decimal"/>
    </xmlCellPr>
  </singleXmlCell>
  <singleXmlCell id="745" r="H15" connectionId="0">
    <xmlCellPr id="1" uniqueName="P1078113">
      <xmlPr mapId="1" xpath="/TFI-IZD-POD/NTD-GFI-IZD-POD_1000378/P1078113" xmlDataType="decimal"/>
    </xmlCellPr>
  </singleXmlCell>
  <singleXmlCell id="746" r="I15" connectionId="0">
    <xmlCellPr id="1" uniqueName="P1078114">
      <xmlPr mapId="1" xpath="/TFI-IZD-POD/NTD-GFI-IZD-POD_1000378/P1078114" xmlDataType="decimal"/>
    </xmlCellPr>
  </singleXmlCell>
  <singleXmlCell id="749" r="H16" connectionId="0">
    <xmlCellPr id="1" uniqueName="P1078115">
      <xmlPr mapId="1" xpath="/TFI-IZD-POD/NTD-GFI-IZD-POD_1000378/P1078115" xmlDataType="decimal"/>
    </xmlCellPr>
  </singleXmlCell>
  <singleXmlCell id="750" r="I16" connectionId="0">
    <xmlCellPr id="1" uniqueName="P1078116">
      <xmlPr mapId="1" xpath="/TFI-IZD-POD/NTD-GFI-IZD-POD_1000378/P1078116" xmlDataType="decimal"/>
    </xmlCellPr>
  </singleXmlCell>
  <singleXmlCell id="751" r="H17" connectionId="0">
    <xmlCellPr id="1" uniqueName="P1078117">
      <xmlPr mapId="1" xpath="/TFI-IZD-POD/NTD-GFI-IZD-POD_1000378/P1078117" xmlDataType="decimal"/>
    </xmlCellPr>
  </singleXmlCell>
  <singleXmlCell id="752" r="I17" connectionId="0">
    <xmlCellPr id="1" uniqueName="P1078118">
      <xmlPr mapId="1" xpath="/TFI-IZD-POD/NTD-GFI-IZD-POD_1000378/P1078118" xmlDataType="decimal"/>
    </xmlCellPr>
  </singleXmlCell>
  <singleXmlCell id="753" r="H18" connectionId="0">
    <xmlCellPr id="1" uniqueName="P1078119">
      <xmlPr mapId="1" xpath="/TFI-IZD-POD/NTD-GFI-IZD-POD_1000378/P1078119" xmlDataType="decimal"/>
    </xmlCellPr>
  </singleXmlCell>
  <singleXmlCell id="754" r="I18" connectionId="0">
    <xmlCellPr id="1" uniqueName="P1078120">
      <xmlPr mapId="1" xpath="/TFI-IZD-POD/NTD-GFI-IZD-POD_1000378/P1078120" xmlDataType="decimal"/>
    </xmlCellPr>
  </singleXmlCell>
  <singleXmlCell id="755" r="H19" connectionId="0">
    <xmlCellPr id="1" uniqueName="P1078121">
      <xmlPr mapId="1" xpath="/TFI-IZD-POD/NTD-GFI-IZD-POD_1000378/P1078121" xmlDataType="decimal"/>
    </xmlCellPr>
  </singleXmlCell>
  <singleXmlCell id="756" r="I19" connectionId="0">
    <xmlCellPr id="1" uniqueName="P1078122">
      <xmlPr mapId="1" xpath="/TFI-IZD-POD/NTD-GFI-IZD-POD_1000378/P1078122" xmlDataType="decimal"/>
    </xmlCellPr>
  </singleXmlCell>
  <singleXmlCell id="757" r="H21" connectionId="0">
    <xmlCellPr id="1" uniqueName="P1078123">
      <xmlPr mapId="1" xpath="/TFI-IZD-POD/NTD-GFI-IZD-POD_1000378/P1078123" xmlDataType="decimal"/>
    </xmlCellPr>
  </singleXmlCell>
  <singleXmlCell id="758" r="I21" connectionId="0">
    <xmlCellPr id="1" uniqueName="P1078124">
      <xmlPr mapId="1" xpath="/TFI-IZD-POD/NTD-GFI-IZD-POD_1000378/P1078124" xmlDataType="decimal"/>
    </xmlCellPr>
  </singleXmlCell>
  <singleXmlCell id="759" r="H22" connectionId="0">
    <xmlCellPr id="1" uniqueName="P1078125">
      <xmlPr mapId="1" xpath="/TFI-IZD-POD/NTD-GFI-IZD-POD_1000378/P1078125" xmlDataType="decimal"/>
    </xmlCellPr>
  </singleXmlCell>
  <singleXmlCell id="760" r="I22" connectionId="0">
    <xmlCellPr id="1" uniqueName="P1078126">
      <xmlPr mapId="1" xpath="/TFI-IZD-POD/NTD-GFI-IZD-POD_1000378/P1078126" xmlDataType="decimal"/>
    </xmlCellPr>
  </singleXmlCell>
  <singleXmlCell id="761" r="H23" connectionId="0">
    <xmlCellPr id="1" uniqueName="P1078127">
      <xmlPr mapId="1" xpath="/TFI-IZD-POD/NTD-GFI-IZD-POD_1000378/P1078127" xmlDataType="decimal"/>
    </xmlCellPr>
  </singleXmlCell>
  <singleXmlCell id="762" r="I23" connectionId="0">
    <xmlCellPr id="1" uniqueName="P1078128">
      <xmlPr mapId="1" xpath="/TFI-IZD-POD/NTD-GFI-IZD-POD_1000378/P1078128" xmlDataType="decimal"/>
    </xmlCellPr>
  </singleXmlCell>
  <singleXmlCell id="763" r="H24" connectionId="0">
    <xmlCellPr id="1" uniqueName="P1078129">
      <xmlPr mapId="1" xpath="/TFI-IZD-POD/NTD-GFI-IZD-POD_1000378/P1078129" xmlDataType="decimal"/>
    </xmlCellPr>
  </singleXmlCell>
  <singleXmlCell id="764" r="I24" connectionId="0">
    <xmlCellPr id="1" uniqueName="P1078130">
      <xmlPr mapId="1" xpath="/TFI-IZD-POD/NTD-GFI-IZD-POD_1000378/P1078130" xmlDataType="decimal"/>
    </xmlCellPr>
  </singleXmlCell>
  <singleXmlCell id="765" r="H25" connectionId="0">
    <xmlCellPr id="1" uniqueName="P1078131">
      <xmlPr mapId="1" xpath="/TFI-IZD-POD/NTD-GFI-IZD-POD_1000378/P1078131" xmlDataType="decimal"/>
    </xmlCellPr>
  </singleXmlCell>
  <singleXmlCell id="766" r="I25" connectionId="0">
    <xmlCellPr id="1" uniqueName="P1078132">
      <xmlPr mapId="1" xpath="/TFI-IZD-POD/NTD-GFI-IZD-POD_1000378/P1078132" xmlDataType="decimal"/>
    </xmlCellPr>
  </singleXmlCell>
  <singleXmlCell id="767" r="H26" connectionId="0">
    <xmlCellPr id="1" uniqueName="P1078133">
      <xmlPr mapId="1" xpath="/TFI-IZD-POD/NTD-GFI-IZD-POD_1000378/P1078133" xmlDataType="decimal"/>
    </xmlCellPr>
  </singleXmlCell>
  <singleXmlCell id="768" r="I26" connectionId="0">
    <xmlCellPr id="1" uniqueName="P1078134">
      <xmlPr mapId="1" xpath="/TFI-IZD-POD/NTD-GFI-IZD-POD_1000378/P1078134" xmlDataType="decimal"/>
    </xmlCellPr>
  </singleXmlCell>
  <singleXmlCell id="769" r="H27" connectionId="0">
    <xmlCellPr id="1" uniqueName="P1078135">
      <xmlPr mapId="1" xpath="/TFI-IZD-POD/NTD-GFI-IZD-POD_1000378/P1078135" xmlDataType="decimal"/>
    </xmlCellPr>
  </singleXmlCell>
  <singleXmlCell id="770" r="I27" connectionId="0">
    <xmlCellPr id="1" uniqueName="P1078136">
      <xmlPr mapId="1" xpath="/TFI-IZD-POD/NTD-GFI-IZD-POD_1000378/P1078136" xmlDataType="decimal"/>
    </xmlCellPr>
  </singleXmlCell>
  <singleXmlCell id="771" r="H28" connectionId="0">
    <xmlCellPr id="1" uniqueName="P1078137">
      <xmlPr mapId="1" xpath="/TFI-IZD-POD/NTD-GFI-IZD-POD_1000378/P1078137" xmlDataType="decimal"/>
    </xmlCellPr>
  </singleXmlCell>
  <singleXmlCell id="772" r="I28" connectionId="0">
    <xmlCellPr id="1" uniqueName="P1078138">
      <xmlPr mapId="1" xpath="/TFI-IZD-POD/NTD-GFI-IZD-POD_1000378/P1078138" xmlDataType="decimal"/>
    </xmlCellPr>
  </singleXmlCell>
  <singleXmlCell id="773" r="H29" connectionId="0">
    <xmlCellPr id="1" uniqueName="P1078139">
      <xmlPr mapId="1" xpath="/TFI-IZD-POD/NTD-GFI-IZD-POD_1000378/P1078139" xmlDataType="decimal"/>
    </xmlCellPr>
  </singleXmlCell>
  <singleXmlCell id="774" r="I29" connectionId="0">
    <xmlCellPr id="1" uniqueName="P1078140">
      <xmlPr mapId="1" xpath="/TFI-IZD-POD/NTD-GFI-IZD-POD_1000378/P1078140" xmlDataType="decimal"/>
    </xmlCellPr>
  </singleXmlCell>
  <singleXmlCell id="775" r="H30" connectionId="0">
    <xmlCellPr id="1" uniqueName="P1078141">
      <xmlPr mapId="1" xpath="/TFI-IZD-POD/NTD-GFI-IZD-POD_1000378/P1078141" xmlDataType="decimal"/>
    </xmlCellPr>
  </singleXmlCell>
  <singleXmlCell id="776" r="I30" connectionId="0">
    <xmlCellPr id="1" uniqueName="P1078142">
      <xmlPr mapId="1" xpath="/TFI-IZD-POD/NTD-GFI-IZD-POD_1000378/P1078142" xmlDataType="decimal"/>
    </xmlCellPr>
  </singleXmlCell>
  <singleXmlCell id="777" r="H31" connectionId="0">
    <xmlCellPr id="1" uniqueName="P1078143">
      <xmlPr mapId="1" xpath="/TFI-IZD-POD/NTD-GFI-IZD-POD_1000378/P1078143" xmlDataType="decimal"/>
    </xmlCellPr>
  </singleXmlCell>
  <singleXmlCell id="778" r="I31" connectionId="0">
    <xmlCellPr id="1" uniqueName="P1078144">
      <xmlPr mapId="1" xpath="/TFI-IZD-POD/NTD-GFI-IZD-POD_1000378/P1078144" xmlDataType="decimal"/>
    </xmlCellPr>
  </singleXmlCell>
  <singleXmlCell id="779" r="H32" connectionId="0">
    <xmlCellPr id="1" uniqueName="P1078145">
      <xmlPr mapId="1" xpath="/TFI-IZD-POD/NTD-GFI-IZD-POD_1000378/P1078145" xmlDataType="decimal"/>
    </xmlCellPr>
  </singleXmlCell>
  <singleXmlCell id="780" r="I32" connectionId="0">
    <xmlCellPr id="1" uniqueName="P1078146">
      <xmlPr mapId="1" xpath="/TFI-IZD-POD/NTD-GFI-IZD-POD_1000378/P1078146" xmlDataType="decimal"/>
    </xmlCellPr>
  </singleXmlCell>
  <singleXmlCell id="781" r="H33" connectionId="0">
    <xmlCellPr id="1" uniqueName="P1078147">
      <xmlPr mapId="1" xpath="/TFI-IZD-POD/NTD-GFI-IZD-POD_1000378/P1078147" xmlDataType="decimal"/>
    </xmlCellPr>
  </singleXmlCell>
  <singleXmlCell id="782" r="I33" connectionId="0">
    <xmlCellPr id="1" uniqueName="P1078148">
      <xmlPr mapId="1" xpath="/TFI-IZD-POD/NTD-GFI-IZD-POD_1000378/P1078148" xmlDataType="decimal"/>
    </xmlCellPr>
  </singleXmlCell>
  <singleXmlCell id="783" r="H34" connectionId="0">
    <xmlCellPr id="1" uniqueName="P1078149">
      <xmlPr mapId="1" xpath="/TFI-IZD-POD/NTD-GFI-IZD-POD_1000378/P1078149" xmlDataType="decimal"/>
    </xmlCellPr>
  </singleXmlCell>
  <singleXmlCell id="784" r="I34" connectionId="0">
    <xmlCellPr id="1" uniqueName="P1078150">
      <xmlPr mapId="1" xpath="/TFI-IZD-POD/NTD-GFI-IZD-POD_1000378/P1078150" xmlDataType="decimal"/>
    </xmlCellPr>
  </singleXmlCell>
  <singleXmlCell id="785" r="H36" connectionId="0">
    <xmlCellPr id="1" uniqueName="P1078151">
      <xmlPr mapId="1" xpath="/TFI-IZD-POD/NTD-GFI-IZD-POD_1000378/P1078151" xmlDataType="decimal"/>
    </xmlCellPr>
  </singleXmlCell>
  <singleXmlCell id="786" r="I36" connectionId="0">
    <xmlCellPr id="1" uniqueName="P1078152">
      <xmlPr mapId="1" xpath="/TFI-IZD-POD/NTD-GFI-IZD-POD_1000378/P1078152" xmlDataType="decimal"/>
    </xmlCellPr>
  </singleXmlCell>
  <singleXmlCell id="787" r="H37" connectionId="0">
    <xmlCellPr id="1" uniqueName="P1078153">
      <xmlPr mapId="1" xpath="/TFI-IZD-POD/NTD-GFI-IZD-POD_1000378/P1078153" xmlDataType="decimal"/>
    </xmlCellPr>
  </singleXmlCell>
  <singleXmlCell id="788" r="I37" connectionId="0">
    <xmlCellPr id="1" uniqueName="P1078154">
      <xmlPr mapId="1" xpath="/TFI-IZD-POD/NTD-GFI-IZD-POD_1000378/P1078154" xmlDataType="decimal"/>
    </xmlCellPr>
  </singleXmlCell>
  <singleXmlCell id="789" r="H38" connectionId="0">
    <xmlCellPr id="1" uniqueName="P1078155">
      <xmlPr mapId="1" xpath="/TFI-IZD-POD/NTD-GFI-IZD-POD_1000378/P1078155" xmlDataType="decimal"/>
    </xmlCellPr>
  </singleXmlCell>
  <singleXmlCell id="790" r="I38" connectionId="0">
    <xmlCellPr id="1" uniqueName="P1078156">
      <xmlPr mapId="1" xpath="/TFI-IZD-POD/NTD-GFI-IZD-POD_1000378/P1078156" xmlDataType="decimal"/>
    </xmlCellPr>
  </singleXmlCell>
  <singleXmlCell id="791" r="H39" connectionId="0">
    <xmlCellPr id="1" uniqueName="P1078157">
      <xmlPr mapId="1" xpath="/TFI-IZD-POD/NTD-GFI-IZD-POD_1000378/P1078157" xmlDataType="decimal"/>
    </xmlCellPr>
  </singleXmlCell>
  <singleXmlCell id="792" r="I39" connectionId="0">
    <xmlCellPr id="1" uniqueName="P1078158">
      <xmlPr mapId="1" xpath="/TFI-IZD-POD/NTD-GFI-IZD-POD_1000378/P1078158" xmlDataType="decimal"/>
    </xmlCellPr>
  </singleXmlCell>
  <singleXmlCell id="793" r="H40" connectionId="0">
    <xmlCellPr id="1" uniqueName="P1078159">
      <xmlPr mapId="1" xpath="/TFI-IZD-POD/NTD-GFI-IZD-POD_1000378/P1078159" xmlDataType="decimal"/>
    </xmlCellPr>
  </singleXmlCell>
  <singleXmlCell id="794" r="I40" connectionId="0">
    <xmlCellPr id="1" uniqueName="P1078160">
      <xmlPr mapId="1" xpath="/TFI-IZD-POD/NTD-GFI-IZD-POD_1000378/P1078160" xmlDataType="decimal"/>
    </xmlCellPr>
  </singleXmlCell>
  <singleXmlCell id="795" r="H41" connectionId="0">
    <xmlCellPr id="1" uniqueName="P1078161">
      <xmlPr mapId="1" xpath="/TFI-IZD-POD/NTD-GFI-IZD-POD_1000378/P1078161" xmlDataType="decimal"/>
    </xmlCellPr>
  </singleXmlCell>
  <singleXmlCell id="796" r="I41" connectionId="0">
    <xmlCellPr id="1" uniqueName="P1078162">
      <xmlPr mapId="1" xpath="/TFI-IZD-POD/NTD-GFI-IZD-POD_1000378/P1078162" xmlDataType="decimal"/>
    </xmlCellPr>
  </singleXmlCell>
  <singleXmlCell id="797" r="H42" connectionId="0">
    <xmlCellPr id="1" uniqueName="P1078163">
      <xmlPr mapId="1" xpath="/TFI-IZD-POD/NTD-GFI-IZD-POD_1000378/P1078163" xmlDataType="decimal"/>
    </xmlCellPr>
  </singleXmlCell>
  <singleXmlCell id="798" r="I42" connectionId="0">
    <xmlCellPr id="1" uniqueName="P1078164">
      <xmlPr mapId="1" xpath="/TFI-IZD-POD/NTD-GFI-IZD-POD_1000378/P1078164" xmlDataType="decimal"/>
    </xmlCellPr>
  </singleXmlCell>
  <singleXmlCell id="799" r="H43" connectionId="0">
    <xmlCellPr id="1" uniqueName="P1078165">
      <xmlPr mapId="1" xpath="/TFI-IZD-POD/NTD-GFI-IZD-POD_1000378/P1078165" xmlDataType="decimal"/>
    </xmlCellPr>
  </singleXmlCell>
  <singleXmlCell id="800" r="I43" connectionId="0">
    <xmlCellPr id="1" uniqueName="P1078166">
      <xmlPr mapId="1" xpath="/TFI-IZD-POD/NTD-GFI-IZD-POD_1000378/P1078166" xmlDataType="decimal"/>
    </xmlCellPr>
  </singleXmlCell>
  <singleXmlCell id="801" r="H44" connectionId="0">
    <xmlCellPr id="1" uniqueName="P1078167">
      <xmlPr mapId="1" xpath="/TFI-IZD-POD/NTD-GFI-IZD-POD_1000378/P1078167" xmlDataType="decimal"/>
    </xmlCellPr>
  </singleXmlCell>
  <singleXmlCell id="802" r="I44" connectionId="0">
    <xmlCellPr id="1" uniqueName="P1078168">
      <xmlPr mapId="1" xpath="/TFI-IZD-POD/NTD-GFI-IZD-POD_1000378/P1078168" xmlDataType="decimal"/>
    </xmlCellPr>
  </singleXmlCell>
  <singleXmlCell id="803" r="H45" connectionId="0">
    <xmlCellPr id="1" uniqueName="P1078169">
      <xmlPr mapId="1" xpath="/TFI-IZD-POD/NTD-GFI-IZD-POD_1000378/P1078169" xmlDataType="decimal"/>
    </xmlCellPr>
  </singleXmlCell>
  <singleXmlCell id="804" r="I45" connectionId="0">
    <xmlCellPr id="1" uniqueName="P1078170">
      <xmlPr mapId="1" xpath="/TFI-IZD-POD/NTD-GFI-IZD-POD_1000378/P1078170" xmlDataType="decimal"/>
    </xmlCellPr>
  </singleXmlCell>
  <singleXmlCell id="805" r="H46" connectionId="0">
    <xmlCellPr id="1" uniqueName="P1078171">
      <xmlPr mapId="1" xpath="/TFI-IZD-POD/NTD-GFI-IZD-POD_1000378/P1078171" xmlDataType="decimal"/>
    </xmlCellPr>
  </singleXmlCell>
  <singleXmlCell id="806" r="I46" connectionId="0">
    <xmlCellPr id="1" uniqueName="P1078172">
      <xmlPr mapId="1" xpath="/TFI-IZD-POD/NTD-GFI-IZD-POD_1000378/P1078172" xmlDataType="decimal"/>
    </xmlCellPr>
  </singleXmlCell>
  <singleXmlCell id="807" r="H47" connectionId="0">
    <xmlCellPr id="1" uniqueName="P1078173">
      <xmlPr mapId="1" xpath="/TFI-IZD-POD/NTD-GFI-IZD-POD_1000378/P1078173" xmlDataType="decimal"/>
    </xmlCellPr>
  </singleXmlCell>
  <singleXmlCell id="808" r="I47" connectionId="0">
    <xmlCellPr id="1" uniqueName="P1078174">
      <xmlPr mapId="1" xpath="/TFI-IZD-POD/NTD-GFI-IZD-POD_1000378/P1078174" xmlDataType="decimal"/>
    </xmlCellPr>
  </singleXmlCell>
  <singleXmlCell id="809" r="H48" connectionId="0">
    <xmlCellPr id="1" uniqueName="P1078175">
      <xmlPr mapId="1" xpath="/TFI-IZD-POD/NTD-GFI-IZD-POD_1000378/P1078175" xmlDataType="decimal"/>
    </xmlCellPr>
  </singleXmlCell>
  <singleXmlCell id="810" r="I48" connectionId="0">
    <xmlCellPr id="1" uniqueName="P1078176">
      <xmlPr mapId="1" xpath="/TFI-IZD-POD/NTD-GFI-IZD-POD_1000378/P1078176" xmlDataType="decimal"/>
    </xmlCellPr>
  </singleXmlCell>
  <singleXmlCell id="811" r="H49" connectionId="0">
    <xmlCellPr id="1" uniqueName="P1078177">
      <xmlPr mapId="1" xpath="/TFI-IZD-POD/NTD-GFI-IZD-POD_1000378/P1078177" xmlDataType="decimal"/>
    </xmlCellPr>
  </singleXmlCell>
  <singleXmlCell id="812" r="I49" connectionId="0">
    <xmlCellPr id="1" uniqueName="P1078178">
      <xmlPr mapId="1" xpath="/TFI-IZD-POD/NTD-GFI-IZD-POD_1000378/P1078178" xmlDataType="decimal"/>
    </xmlCellPr>
  </singleXmlCell>
  <singleXmlCell id="813" r="H50" connectionId="0">
    <xmlCellPr id="1" uniqueName="P1078179">
      <xmlPr mapId="1" xpath="/TFI-IZD-POD/NTD-GFI-IZD-POD_1000378/P1078179" xmlDataType="decimal"/>
    </xmlCellPr>
  </singleXmlCell>
  <singleXmlCell id="814" r="I50" connectionId="0">
    <xmlCellPr id="1" uniqueName="P1078180">
      <xmlPr mapId="1" xpath="/TFI-IZD-POD/NTD-GFI-IZD-POD_1000378/P1078180" xmlDataType="decimal"/>
    </xmlCellPr>
  </singleXmlCell>
  <singleXmlCell id="815" r="H51" connectionId="0">
    <xmlCellPr id="1" uniqueName="P1078181">
      <xmlPr mapId="1" xpath="/TFI-IZD-POD/NTD-GFI-IZD-POD_1000378/P1078181" xmlDataType="decimal"/>
    </xmlCellPr>
  </singleXmlCell>
  <singleXmlCell id="816" r="I51" connectionId="0">
    <xmlCellPr id="1" uniqueName="P1078182">
      <xmlPr mapId="1" xpath="/TFI-IZD-POD/NTD-GFI-IZD-POD_1000378/P1078182" xmlDataType="decimal"/>
    </xmlCellPr>
  </singleXmlCell>
</singleXmlCells>
</file>

<file path=xl/tables/tableSingleCells6.xml><?xml version="1.0" encoding="utf-8"?>
<singleXmlCells xmlns="http://schemas.openxmlformats.org/spreadsheetml/2006/main">
  <singleXmlCell id="833" r="H7" connectionId="0">
    <xmlCellPr id="1" uniqueName="P1073415">
      <xmlPr mapId="1" xpath="/TFI-IZD-POD/IPK-GFI-IZD-POD_1000380/P1073415" xmlDataType="decimal"/>
    </xmlCellPr>
  </singleXmlCell>
  <singleXmlCell id="834" r="I7" connectionId="0">
    <xmlCellPr id="1" uniqueName="P1078183">
      <xmlPr mapId="1" xpath="/TFI-IZD-POD/IPK-GFI-IZD-POD_1000380/P1078183" xmlDataType="decimal"/>
    </xmlCellPr>
  </singleXmlCell>
  <singleXmlCell id="835" r="J7" connectionId="0">
    <xmlCellPr id="1" uniqueName="P1078184">
      <xmlPr mapId="1" xpath="/TFI-IZD-POD/IPK-GFI-IZD-POD_1000380/P1078184" xmlDataType="decimal"/>
    </xmlCellPr>
  </singleXmlCell>
  <singleXmlCell id="836" r="K7" connectionId="0">
    <xmlCellPr id="1" uniqueName="P1078185">
      <xmlPr mapId="1" xpath="/TFI-IZD-POD/IPK-GFI-IZD-POD_1000380/P1078185" xmlDataType="decimal"/>
    </xmlCellPr>
  </singleXmlCell>
  <singleXmlCell id="837" r="L7" connectionId="0">
    <xmlCellPr id="1" uniqueName="P1078186">
      <xmlPr mapId="1" xpath="/TFI-IZD-POD/IPK-GFI-IZD-POD_1000380/P1078186" xmlDataType="decimal"/>
    </xmlCellPr>
  </singleXmlCell>
  <singleXmlCell id="838" r="M7" connectionId="0">
    <xmlCellPr id="1" uniqueName="P1078187">
      <xmlPr mapId="1" xpath="/TFI-IZD-POD/IPK-GFI-IZD-POD_1000380/P1078187" xmlDataType="decimal"/>
    </xmlCellPr>
  </singleXmlCell>
  <singleXmlCell id="839" r="N7" connectionId="0">
    <xmlCellPr id="1" uniqueName="P1078188">
      <xmlPr mapId="1" xpath="/TFI-IZD-POD/IPK-GFI-IZD-POD_1000380/P1078188" xmlDataType="decimal"/>
    </xmlCellPr>
  </singleXmlCell>
  <singleXmlCell id="840" r="O7" connectionId="0">
    <xmlCellPr id="1" uniqueName="P1078189">
      <xmlPr mapId="1" xpath="/TFI-IZD-POD/IPK-GFI-IZD-POD_1000380/P1078189" xmlDataType="decimal"/>
    </xmlCellPr>
  </singleXmlCell>
  <singleXmlCell id="841" r="P7" connectionId="0">
    <xmlCellPr id="1" uniqueName="P1081532">
      <xmlPr mapId="1" xpath="/TFI-IZD-POD/IPK-GFI-IZD-POD_1000380/P1081532" xmlDataType="decimal"/>
    </xmlCellPr>
  </singleXmlCell>
  <singleXmlCell id="842" r="Q7" connectionId="0">
    <xmlCellPr id="1" uniqueName="P1081533">
      <xmlPr mapId="1" xpath="/TFI-IZD-POD/IPK-GFI-IZD-POD_1000380/P1081533" xmlDataType="decimal"/>
    </xmlCellPr>
  </singleXmlCell>
  <singleXmlCell id="843" r="R7" connectionId="0">
    <xmlCellPr id="1" uniqueName="P1081534">
      <xmlPr mapId="1" xpath="/TFI-IZD-POD/IPK-GFI-IZD-POD_1000380/P1081534" xmlDataType="decimal"/>
    </xmlCellPr>
  </singleXmlCell>
  <singleXmlCell id="844" r="S7" connectionId="0">
    <xmlCellPr id="1" uniqueName="P1081535">
      <xmlPr mapId="1" xpath="/TFI-IZD-POD/IPK-GFI-IZD-POD_1000380/P1081535" xmlDataType="decimal"/>
    </xmlCellPr>
  </singleXmlCell>
  <singleXmlCell id="845" r="T7" connectionId="0">
    <xmlCellPr id="1" uniqueName="P1081536">
      <xmlPr mapId="1" xpath="/TFI-IZD-POD/IPK-GFI-IZD-POD_1000380/P1081536" xmlDataType="decimal"/>
    </xmlCellPr>
  </singleXmlCell>
  <singleXmlCell id="846" r="U7" connectionId="0">
    <xmlCellPr id="1" uniqueName="P1081537">
      <xmlPr mapId="1" xpath="/TFI-IZD-POD/IPK-GFI-IZD-POD_1000380/P1081537" xmlDataType="decimal"/>
    </xmlCellPr>
  </singleXmlCell>
  <singleXmlCell id="847" r="V7" connectionId="0">
    <xmlCellPr id="1" uniqueName="P1081538">
      <xmlPr mapId="1" xpath="/TFI-IZD-POD/IPK-GFI-IZD-POD_1000380/P1081538" xmlDataType="decimal"/>
    </xmlCellPr>
  </singleXmlCell>
  <singleXmlCell id="848" r="W7" connectionId="0">
    <xmlCellPr id="1" uniqueName="P1081539">
      <xmlPr mapId="1" xpath="/TFI-IZD-POD/IPK-GFI-IZD-POD_1000380/P1081539" xmlDataType="decimal"/>
    </xmlCellPr>
  </singleXmlCell>
  <singleXmlCell id="849" r="H8" connectionId="0">
    <xmlCellPr id="1" uniqueName="P1078190">
      <xmlPr mapId="1" xpath="/TFI-IZD-POD/IPK-GFI-IZD-POD_1000380/P1078190" xmlDataType="decimal"/>
    </xmlCellPr>
  </singleXmlCell>
  <singleXmlCell id="850" r="I8" connectionId="0">
    <xmlCellPr id="1" uniqueName="P1078191">
      <xmlPr mapId="1" xpath="/TFI-IZD-POD/IPK-GFI-IZD-POD_1000380/P1078191" xmlDataType="decimal"/>
    </xmlCellPr>
  </singleXmlCell>
  <singleXmlCell id="851" r="J8" connectionId="0">
    <xmlCellPr id="1" uniqueName="P1078192">
      <xmlPr mapId="1" xpath="/TFI-IZD-POD/IPK-GFI-IZD-POD_1000380/P1078192" xmlDataType="decimal"/>
    </xmlCellPr>
  </singleXmlCell>
  <singleXmlCell id="852" r="K8" connectionId="0">
    <xmlCellPr id="1" uniqueName="P1078193">
      <xmlPr mapId="1" xpath="/TFI-IZD-POD/IPK-GFI-IZD-POD_1000380/P1078193" xmlDataType="decimal"/>
    </xmlCellPr>
  </singleXmlCell>
  <singleXmlCell id="853" r="L8" connectionId="0">
    <xmlCellPr id="1" uniqueName="P1078194">
      <xmlPr mapId="1" xpath="/TFI-IZD-POD/IPK-GFI-IZD-POD_1000380/P1078194" xmlDataType="decimal"/>
    </xmlCellPr>
  </singleXmlCell>
  <singleXmlCell id="854" r="M8" connectionId="0">
    <xmlCellPr id="1" uniqueName="P1078195">
      <xmlPr mapId="1" xpath="/TFI-IZD-POD/IPK-GFI-IZD-POD_1000380/P1078195" xmlDataType="decimal"/>
    </xmlCellPr>
  </singleXmlCell>
  <singleXmlCell id="855" r="N8" connectionId="0">
    <xmlCellPr id="1" uniqueName="P1078196">
      <xmlPr mapId="1" xpath="/TFI-IZD-POD/IPK-GFI-IZD-POD_1000380/P1078196" xmlDataType="decimal"/>
    </xmlCellPr>
  </singleXmlCell>
  <singleXmlCell id="856" r="O8" connectionId="0">
    <xmlCellPr id="1" uniqueName="P1078197">
      <xmlPr mapId="1" xpath="/TFI-IZD-POD/IPK-GFI-IZD-POD_1000380/P1078197" xmlDataType="decimal"/>
    </xmlCellPr>
  </singleXmlCell>
  <singleXmlCell id="857" r="P8" connectionId="0">
    <xmlCellPr id="1" uniqueName="P1081540">
      <xmlPr mapId="1" xpath="/TFI-IZD-POD/IPK-GFI-IZD-POD_1000380/P1081540" xmlDataType="decimal"/>
    </xmlCellPr>
  </singleXmlCell>
  <singleXmlCell id="858" r="Q8" connectionId="0">
    <xmlCellPr id="1" uniqueName="P1081546">
      <xmlPr mapId="1" xpath="/TFI-IZD-POD/IPK-GFI-IZD-POD_1000380/P1081546" xmlDataType="decimal"/>
    </xmlCellPr>
  </singleXmlCell>
  <singleXmlCell id="859" r="R8" connectionId="0">
    <xmlCellPr id="1" uniqueName="P1081648">
      <xmlPr mapId="1" xpath="/TFI-IZD-POD/IPK-GFI-IZD-POD_1000380/P1081648" xmlDataType="decimal"/>
    </xmlCellPr>
  </singleXmlCell>
  <singleXmlCell id="860" r="S8" connectionId="0">
    <xmlCellPr id="1" uniqueName="P1081649">
      <xmlPr mapId="1" xpath="/TFI-IZD-POD/IPK-GFI-IZD-POD_1000380/P1081649" xmlDataType="decimal"/>
    </xmlCellPr>
  </singleXmlCell>
  <singleXmlCell id="861" r="T8" connectionId="0">
    <xmlCellPr id="1" uniqueName="P1081651">
      <xmlPr mapId="1" xpath="/TFI-IZD-POD/IPK-GFI-IZD-POD_1000380/P1081651" xmlDataType="decimal"/>
    </xmlCellPr>
  </singleXmlCell>
  <singleXmlCell id="862" r="U8" connectionId="0">
    <xmlCellPr id="1" uniqueName="P1081656">
      <xmlPr mapId="1" xpath="/TFI-IZD-POD/IPK-GFI-IZD-POD_1000380/P1081656" xmlDataType="decimal"/>
    </xmlCellPr>
  </singleXmlCell>
  <singleXmlCell id="863" r="V8" connectionId="0">
    <xmlCellPr id="1" uniqueName="P1081658">
      <xmlPr mapId="1" xpath="/TFI-IZD-POD/IPK-GFI-IZD-POD_1000380/P1081658" xmlDataType="decimal"/>
    </xmlCellPr>
  </singleXmlCell>
  <singleXmlCell id="864" r="W8" connectionId="0">
    <xmlCellPr id="1" uniqueName="P1081660">
      <xmlPr mapId="1" xpath="/TFI-IZD-POD/IPK-GFI-IZD-POD_1000380/P1081660" xmlDataType="decimal"/>
    </xmlCellPr>
  </singleXmlCell>
  <singleXmlCell id="865" r="H9" connectionId="0">
    <xmlCellPr id="1" uniqueName="P1078198">
      <xmlPr mapId="1" xpath="/TFI-IZD-POD/IPK-GFI-IZD-POD_1000380/P1078198" xmlDataType="decimal"/>
    </xmlCellPr>
  </singleXmlCell>
  <singleXmlCell id="866" r="I9" connectionId="0">
    <xmlCellPr id="1" uniqueName="P1078199">
      <xmlPr mapId="1" xpath="/TFI-IZD-POD/IPK-GFI-IZD-POD_1000380/P1078199" xmlDataType="decimal"/>
    </xmlCellPr>
  </singleXmlCell>
  <singleXmlCell id="867" r="J9" connectionId="0">
    <xmlCellPr id="1" uniqueName="P1078200">
      <xmlPr mapId="1" xpath="/TFI-IZD-POD/IPK-GFI-IZD-POD_1000380/P1078200" xmlDataType="decimal"/>
    </xmlCellPr>
  </singleXmlCell>
  <singleXmlCell id="868" r="K9" connectionId="0">
    <xmlCellPr id="1" uniqueName="P1078201">
      <xmlPr mapId="1" xpath="/TFI-IZD-POD/IPK-GFI-IZD-POD_1000380/P1078201" xmlDataType="decimal"/>
    </xmlCellPr>
  </singleXmlCell>
  <singleXmlCell id="869" r="L9" connectionId="0">
    <xmlCellPr id="1" uniqueName="P1078202">
      <xmlPr mapId="1" xpath="/TFI-IZD-POD/IPK-GFI-IZD-POD_1000380/P1078202" xmlDataType="decimal"/>
    </xmlCellPr>
  </singleXmlCell>
  <singleXmlCell id="870" r="M9" connectionId="0">
    <xmlCellPr id="1" uniqueName="P1078203">
      <xmlPr mapId="1" xpath="/TFI-IZD-POD/IPK-GFI-IZD-POD_1000380/P1078203" xmlDataType="decimal"/>
    </xmlCellPr>
  </singleXmlCell>
  <singleXmlCell id="871" r="N9" connectionId="0">
    <xmlCellPr id="1" uniqueName="P1078204">
      <xmlPr mapId="1" xpath="/TFI-IZD-POD/IPK-GFI-IZD-POD_1000380/P1078204" xmlDataType="decimal"/>
    </xmlCellPr>
  </singleXmlCell>
  <singleXmlCell id="872" r="O9" connectionId="0">
    <xmlCellPr id="1" uniqueName="P1078205">
      <xmlPr mapId="1" xpath="/TFI-IZD-POD/IPK-GFI-IZD-POD_1000380/P1078205" xmlDataType="decimal"/>
    </xmlCellPr>
  </singleXmlCell>
  <singleXmlCell id="873" r="P9" connectionId="0">
    <xmlCellPr id="1" uniqueName="P1081541">
      <xmlPr mapId="1" xpath="/TFI-IZD-POD/IPK-GFI-IZD-POD_1000380/P1081541" xmlDataType="decimal"/>
    </xmlCellPr>
  </singleXmlCell>
  <singleXmlCell id="874" r="Q9" connectionId="0">
    <xmlCellPr id="1" uniqueName="P1081548">
      <xmlPr mapId="1" xpath="/TFI-IZD-POD/IPK-GFI-IZD-POD_1000380/P1081548" xmlDataType="decimal"/>
    </xmlCellPr>
  </singleXmlCell>
  <singleXmlCell id="875" r="R9" connectionId="0">
    <xmlCellPr id="1" uniqueName="P1081662">
      <xmlPr mapId="1" xpath="/TFI-IZD-POD/IPK-GFI-IZD-POD_1000380/P1081662" xmlDataType="decimal"/>
    </xmlCellPr>
  </singleXmlCell>
  <singleXmlCell id="876" r="S9" connectionId="0">
    <xmlCellPr id="1" uniqueName="P1081664">
      <xmlPr mapId="1" xpath="/TFI-IZD-POD/IPK-GFI-IZD-POD_1000380/P1081664" xmlDataType="decimal"/>
    </xmlCellPr>
  </singleXmlCell>
  <singleXmlCell id="877" r="T9" connectionId="0">
    <xmlCellPr id="1" uniqueName="P1081666">
      <xmlPr mapId="1" xpath="/TFI-IZD-POD/IPK-GFI-IZD-POD_1000380/P1081666" xmlDataType="decimal"/>
    </xmlCellPr>
  </singleXmlCell>
  <singleXmlCell id="878" r="U9" connectionId="0">
    <xmlCellPr id="1" uniqueName="P1081668">
      <xmlPr mapId="1" xpath="/TFI-IZD-POD/IPK-GFI-IZD-POD_1000380/P1081668" xmlDataType="decimal"/>
    </xmlCellPr>
  </singleXmlCell>
  <singleXmlCell id="879" r="V9" connectionId="0">
    <xmlCellPr id="1" uniqueName="P1081670">
      <xmlPr mapId="1" xpath="/TFI-IZD-POD/IPK-GFI-IZD-POD_1000380/P1081670" xmlDataType="decimal"/>
    </xmlCellPr>
  </singleXmlCell>
  <singleXmlCell id="880" r="W9" connectionId="0">
    <xmlCellPr id="1" uniqueName="P1081672">
      <xmlPr mapId="1" xpath="/TFI-IZD-POD/IPK-GFI-IZD-POD_1000380/P1081672" xmlDataType="decimal"/>
    </xmlCellPr>
  </singleXmlCell>
  <singleXmlCell id="897" r="H10" connectionId="0">
    <xmlCellPr id="1" uniqueName="P1078206">
      <xmlPr mapId="1" xpath="/TFI-IZD-POD/IPK-GFI-IZD-POD_1000380/P1078206" xmlDataType="decimal"/>
    </xmlCellPr>
  </singleXmlCell>
  <singleXmlCell id="898" r="I10" connectionId="0">
    <xmlCellPr id="1" uniqueName="P1078207">
      <xmlPr mapId="1" xpath="/TFI-IZD-POD/IPK-GFI-IZD-POD_1000380/P1078207" xmlDataType="decimal"/>
    </xmlCellPr>
  </singleXmlCell>
  <singleXmlCell id="899" r="J10" connectionId="0">
    <xmlCellPr id="1" uniqueName="P1078208">
      <xmlPr mapId="1" xpath="/TFI-IZD-POD/IPK-GFI-IZD-POD_1000380/P1078208" xmlDataType="decimal"/>
    </xmlCellPr>
  </singleXmlCell>
  <singleXmlCell id="900" r="K10" connectionId="0">
    <xmlCellPr id="1" uniqueName="P1078209">
      <xmlPr mapId="1" xpath="/TFI-IZD-POD/IPK-GFI-IZD-POD_1000380/P1078209" xmlDataType="decimal"/>
    </xmlCellPr>
  </singleXmlCell>
  <singleXmlCell id="901" r="L10" connectionId="0">
    <xmlCellPr id="1" uniqueName="P1078210">
      <xmlPr mapId="1" xpath="/TFI-IZD-POD/IPK-GFI-IZD-POD_1000380/P1078210" xmlDataType="decimal"/>
    </xmlCellPr>
  </singleXmlCell>
  <singleXmlCell id="902" r="M10" connectionId="0">
    <xmlCellPr id="1" uniqueName="P1078215">
      <xmlPr mapId="1" xpath="/TFI-IZD-POD/IPK-GFI-IZD-POD_1000380/P1078215" xmlDataType="decimal"/>
    </xmlCellPr>
  </singleXmlCell>
  <singleXmlCell id="903" r="N10" connectionId="0">
    <xmlCellPr id="1" uniqueName="P1078217">
      <xmlPr mapId="1" xpath="/TFI-IZD-POD/IPK-GFI-IZD-POD_1000380/P1078217" xmlDataType="decimal"/>
    </xmlCellPr>
  </singleXmlCell>
  <singleXmlCell id="904" r="O10" connectionId="0">
    <xmlCellPr id="1" uniqueName="P1078220">
      <xmlPr mapId="1" xpath="/TFI-IZD-POD/IPK-GFI-IZD-POD_1000380/P1078220" xmlDataType="decimal"/>
    </xmlCellPr>
  </singleXmlCell>
  <singleXmlCell id="905" r="P10" connectionId="0">
    <xmlCellPr id="1" uniqueName="P1081542">
      <xmlPr mapId="1" xpath="/TFI-IZD-POD/IPK-GFI-IZD-POD_1000380/P1081542" xmlDataType="decimal"/>
    </xmlCellPr>
  </singleXmlCell>
  <singleXmlCell id="906" r="Q10" connectionId="0">
    <xmlCellPr id="1" uniqueName="P1081646">
      <xmlPr mapId="1" xpath="/TFI-IZD-POD/IPK-GFI-IZD-POD_1000380/P1081646" xmlDataType="decimal"/>
    </xmlCellPr>
  </singleXmlCell>
  <singleXmlCell id="907" r="R10" connectionId="0">
    <xmlCellPr id="1" uniqueName="P1081674">
      <xmlPr mapId="1" xpath="/TFI-IZD-POD/IPK-GFI-IZD-POD_1000380/P1081674" xmlDataType="decimal"/>
    </xmlCellPr>
  </singleXmlCell>
  <singleXmlCell id="908" r="S10" connectionId="0">
    <xmlCellPr id="1" uniqueName="P1081676">
      <xmlPr mapId="1" xpath="/TFI-IZD-POD/IPK-GFI-IZD-POD_1000380/P1081676" xmlDataType="decimal"/>
    </xmlCellPr>
  </singleXmlCell>
  <singleXmlCell id="909" r="T10" connectionId="0">
    <xmlCellPr id="1" uniqueName="P1081678">
      <xmlPr mapId="1" xpath="/TFI-IZD-POD/IPK-GFI-IZD-POD_1000380/P1081678" xmlDataType="decimal"/>
    </xmlCellPr>
  </singleXmlCell>
  <singleXmlCell id="910" r="U10" connectionId="0">
    <xmlCellPr id="1" uniqueName="P1081680">
      <xmlPr mapId="1" xpath="/TFI-IZD-POD/IPK-GFI-IZD-POD_1000380/P1081680" xmlDataType="decimal"/>
    </xmlCellPr>
  </singleXmlCell>
  <singleXmlCell id="911" r="V10" connectionId="0">
    <xmlCellPr id="1" uniqueName="P1081682">
      <xmlPr mapId="1" xpath="/TFI-IZD-POD/IPK-GFI-IZD-POD_1000380/P1081682" xmlDataType="decimal"/>
    </xmlCellPr>
  </singleXmlCell>
  <singleXmlCell id="912" r="W10" connectionId="0">
    <xmlCellPr id="1" uniqueName="P1081684">
      <xmlPr mapId="1" xpath="/TFI-IZD-POD/IPK-GFI-IZD-POD_1000380/P1081684" xmlDataType="decimal"/>
    </xmlCellPr>
  </singleXmlCell>
  <singleXmlCell id="913" r="H11" connectionId="0">
    <xmlCellPr id="1" uniqueName="P1078222">
      <xmlPr mapId="1" xpath="/TFI-IZD-POD/IPK-GFI-IZD-POD_1000380/P1078222" xmlDataType="decimal"/>
    </xmlCellPr>
  </singleXmlCell>
  <singleXmlCell id="914" r="I11" connectionId="0">
    <xmlCellPr id="1" uniqueName="P1078224">
      <xmlPr mapId="1" xpath="/TFI-IZD-POD/IPK-GFI-IZD-POD_1000380/P1078224" xmlDataType="decimal"/>
    </xmlCellPr>
  </singleXmlCell>
  <singleXmlCell id="915" r="J11" connectionId="0">
    <xmlCellPr id="1" uniqueName="P1078226">
      <xmlPr mapId="1" xpath="/TFI-IZD-POD/IPK-GFI-IZD-POD_1000380/P1078226" xmlDataType="decimal"/>
    </xmlCellPr>
  </singleXmlCell>
  <singleXmlCell id="916" r="K11" connectionId="0">
    <xmlCellPr id="1" uniqueName="P1078229">
      <xmlPr mapId="1" xpath="/TFI-IZD-POD/IPK-GFI-IZD-POD_1000380/P1078229" xmlDataType="decimal"/>
    </xmlCellPr>
  </singleXmlCell>
  <singleXmlCell id="917" r="L11" connectionId="0">
    <xmlCellPr id="1" uniqueName="P1078231">
      <xmlPr mapId="1" xpath="/TFI-IZD-POD/IPK-GFI-IZD-POD_1000380/P1078231" xmlDataType="decimal"/>
    </xmlCellPr>
  </singleXmlCell>
  <singleXmlCell id="918" r="M11" connectionId="0">
    <xmlCellPr id="1" uniqueName="P1078233">
      <xmlPr mapId="1" xpath="/TFI-IZD-POD/IPK-GFI-IZD-POD_1000380/P1078233" xmlDataType="decimal"/>
    </xmlCellPr>
  </singleXmlCell>
  <singleXmlCell id="919" r="N11" connectionId="0">
    <xmlCellPr id="1" uniqueName="P1078236">
      <xmlPr mapId="1" xpath="/TFI-IZD-POD/IPK-GFI-IZD-POD_1000380/P1078236" xmlDataType="decimal"/>
    </xmlCellPr>
  </singleXmlCell>
  <singleXmlCell id="920" r="O11" connectionId="0">
    <xmlCellPr id="1" uniqueName="P1078237">
      <xmlPr mapId="1" xpath="/TFI-IZD-POD/IPK-GFI-IZD-POD_1000380/P1078237" xmlDataType="decimal"/>
    </xmlCellPr>
  </singleXmlCell>
  <singleXmlCell id="921" r="P11" connectionId="0">
    <xmlCellPr id="1" uniqueName="P1081543">
      <xmlPr mapId="1" xpath="/TFI-IZD-POD/IPK-GFI-IZD-POD_1000380/P1081543" xmlDataType="decimal"/>
    </xmlCellPr>
  </singleXmlCell>
  <singleXmlCell id="922" r="Q11" connectionId="0">
    <xmlCellPr id="1" uniqueName="P1081685">
      <xmlPr mapId="1" xpath="/TFI-IZD-POD/IPK-GFI-IZD-POD_1000380/P1081685" xmlDataType="decimal"/>
    </xmlCellPr>
  </singleXmlCell>
  <singleXmlCell id="923" r="R11" connectionId="0">
    <xmlCellPr id="1" uniqueName="P1081686">
      <xmlPr mapId="1" xpath="/TFI-IZD-POD/IPK-GFI-IZD-POD_1000380/P1081686" xmlDataType="decimal"/>
    </xmlCellPr>
  </singleXmlCell>
  <singleXmlCell id="924" r="S11" connectionId="0">
    <xmlCellPr id="1" uniqueName="P1081687">
      <xmlPr mapId="1" xpath="/TFI-IZD-POD/IPK-GFI-IZD-POD_1000380/P1081687" xmlDataType="decimal"/>
    </xmlCellPr>
  </singleXmlCell>
  <singleXmlCell id="925" r="T11" connectionId="0">
    <xmlCellPr id="1" uniqueName="P1081688">
      <xmlPr mapId="1" xpath="/TFI-IZD-POD/IPK-GFI-IZD-POD_1000380/P1081688" xmlDataType="decimal"/>
    </xmlCellPr>
  </singleXmlCell>
  <singleXmlCell id="926" r="U11" connectionId="0">
    <xmlCellPr id="1" uniqueName="P1081689">
      <xmlPr mapId="1" xpath="/TFI-IZD-POD/IPK-GFI-IZD-POD_1000380/P1081689" xmlDataType="decimal"/>
    </xmlCellPr>
  </singleXmlCell>
  <singleXmlCell id="927" r="V11" connectionId="0">
    <xmlCellPr id="1" uniqueName="P1081690">
      <xmlPr mapId="1" xpath="/TFI-IZD-POD/IPK-GFI-IZD-POD_1000380/P1081690" xmlDataType="decimal"/>
    </xmlCellPr>
  </singleXmlCell>
  <singleXmlCell id="928" r="W11" connectionId="0">
    <xmlCellPr id="1" uniqueName="P1081696">
      <xmlPr mapId="1" xpath="/TFI-IZD-POD/IPK-GFI-IZD-POD_1000380/P1081696" xmlDataType="decimal"/>
    </xmlCellPr>
  </singleXmlCell>
  <singleXmlCell id="929" r="H12" connectionId="0">
    <xmlCellPr id="1" uniqueName="P1078238">
      <xmlPr mapId="1" xpath="/TFI-IZD-POD/IPK-GFI-IZD-POD_1000380/P1078238" xmlDataType="decimal"/>
    </xmlCellPr>
  </singleXmlCell>
  <singleXmlCell id="930" r="I12" connectionId="0">
    <xmlCellPr id="1" uniqueName="P1078239">
      <xmlPr mapId="1" xpath="/TFI-IZD-POD/IPK-GFI-IZD-POD_1000380/P1078239" xmlDataType="decimal"/>
    </xmlCellPr>
  </singleXmlCell>
  <singleXmlCell id="931" r="J12" connectionId="0">
    <xmlCellPr id="1" uniqueName="P1078240">
      <xmlPr mapId="1" xpath="/TFI-IZD-POD/IPK-GFI-IZD-POD_1000380/P1078240" xmlDataType="decimal"/>
    </xmlCellPr>
  </singleXmlCell>
  <singleXmlCell id="932" r="K12" connectionId="0">
    <xmlCellPr id="1" uniqueName="P1078241">
      <xmlPr mapId="1" xpath="/TFI-IZD-POD/IPK-GFI-IZD-POD_1000380/P1078241" xmlDataType="decimal"/>
    </xmlCellPr>
  </singleXmlCell>
  <singleXmlCell id="933" r="L12" connectionId="0">
    <xmlCellPr id="1" uniqueName="P1078242">
      <xmlPr mapId="1" xpath="/TFI-IZD-POD/IPK-GFI-IZD-POD_1000380/P1078242" xmlDataType="decimal"/>
    </xmlCellPr>
  </singleXmlCell>
  <singleXmlCell id="934" r="M12" connectionId="0">
    <xmlCellPr id="1" uniqueName="P1078243">
      <xmlPr mapId="1" xpath="/TFI-IZD-POD/IPK-GFI-IZD-POD_1000380/P1078243" xmlDataType="decimal"/>
    </xmlCellPr>
  </singleXmlCell>
  <singleXmlCell id="935" r="N12" connectionId="0">
    <xmlCellPr id="1" uniqueName="P1078946">
      <xmlPr mapId="1" xpath="/TFI-IZD-POD/IPK-GFI-IZD-POD_1000380/P1078946" xmlDataType="decimal"/>
    </xmlCellPr>
  </singleXmlCell>
  <singleXmlCell id="936" r="O12" connectionId="0">
    <xmlCellPr id="1" uniqueName="P1078947">
      <xmlPr mapId="1" xpath="/TFI-IZD-POD/IPK-GFI-IZD-POD_1000380/P1078947" xmlDataType="decimal"/>
    </xmlCellPr>
  </singleXmlCell>
  <singleXmlCell id="937" r="P12" connectionId="0">
    <xmlCellPr id="1" uniqueName="P1081544">
      <xmlPr mapId="1" xpath="/TFI-IZD-POD/IPK-GFI-IZD-POD_1000380/P1081544" xmlDataType="decimal"/>
    </xmlCellPr>
  </singleXmlCell>
  <singleXmlCell id="938" r="Q12" connectionId="0">
    <xmlCellPr id="1" uniqueName="P1081697">
      <xmlPr mapId="1" xpath="/TFI-IZD-POD/IPK-GFI-IZD-POD_1000380/P1081697" xmlDataType="decimal"/>
    </xmlCellPr>
  </singleXmlCell>
  <singleXmlCell id="939" r="R12" connectionId="0">
    <xmlCellPr id="1" uniqueName="P1081698">
      <xmlPr mapId="1" xpath="/TFI-IZD-POD/IPK-GFI-IZD-POD_1000380/P1081698" xmlDataType="decimal"/>
    </xmlCellPr>
  </singleXmlCell>
  <singleXmlCell id="940" r="S12" connectionId="0">
    <xmlCellPr id="1" uniqueName="P1081699">
      <xmlPr mapId="1" xpath="/TFI-IZD-POD/IPK-GFI-IZD-POD_1000380/P1081699" xmlDataType="decimal"/>
    </xmlCellPr>
  </singleXmlCell>
  <singleXmlCell id="941" r="T12" connectionId="0">
    <xmlCellPr id="1" uniqueName="P1081700">
      <xmlPr mapId="1" xpath="/TFI-IZD-POD/IPK-GFI-IZD-POD_1000380/P1081700" xmlDataType="decimal"/>
    </xmlCellPr>
  </singleXmlCell>
  <singleXmlCell id="942" r="U12" connectionId="0">
    <xmlCellPr id="1" uniqueName="P1081701">
      <xmlPr mapId="1" xpath="/TFI-IZD-POD/IPK-GFI-IZD-POD_1000380/P1081701" xmlDataType="decimal"/>
    </xmlCellPr>
  </singleXmlCell>
  <singleXmlCell id="943" r="V12" connectionId="0">
    <xmlCellPr id="1" uniqueName="P1081702">
      <xmlPr mapId="1" xpath="/TFI-IZD-POD/IPK-GFI-IZD-POD_1000380/P1081702" xmlDataType="decimal"/>
    </xmlCellPr>
  </singleXmlCell>
  <singleXmlCell id="944" r="W12" connectionId="0">
    <xmlCellPr id="1" uniqueName="P1081703">
      <xmlPr mapId="1" xpath="/TFI-IZD-POD/IPK-GFI-IZD-POD_1000380/P1081703" xmlDataType="decimal"/>
    </xmlCellPr>
  </singleXmlCell>
  <singleXmlCell id="945" r="H13" connectionId="0">
    <xmlCellPr id="1" uniqueName="P1078948">
      <xmlPr mapId="1" xpath="/TFI-IZD-POD/IPK-GFI-IZD-POD_1000380/P1078948" xmlDataType="decimal"/>
    </xmlCellPr>
  </singleXmlCell>
  <singleXmlCell id="946" r="I13" connectionId="0">
    <xmlCellPr id="1" uniqueName="P1078949">
      <xmlPr mapId="1" xpath="/TFI-IZD-POD/IPK-GFI-IZD-POD_1000380/P1078949" xmlDataType="decimal"/>
    </xmlCellPr>
  </singleXmlCell>
  <singleXmlCell id="947" r="J13" connectionId="0">
    <xmlCellPr id="1" uniqueName="P1079430">
      <xmlPr mapId="1" xpath="/TFI-IZD-POD/IPK-GFI-IZD-POD_1000380/P1079430" xmlDataType="decimal"/>
    </xmlCellPr>
  </singleXmlCell>
  <singleXmlCell id="948" r="K13" connectionId="0">
    <xmlCellPr id="1" uniqueName="P1079851">
      <xmlPr mapId="1" xpath="/TFI-IZD-POD/IPK-GFI-IZD-POD_1000380/P1079851" xmlDataType="decimal"/>
    </xmlCellPr>
  </singleXmlCell>
  <singleXmlCell id="949" r="L13" connectionId="0">
    <xmlCellPr id="1" uniqueName="P1079852">
      <xmlPr mapId="1" xpath="/TFI-IZD-POD/IPK-GFI-IZD-POD_1000380/P1079852" xmlDataType="decimal"/>
    </xmlCellPr>
  </singleXmlCell>
  <singleXmlCell id="950" r="M13" connectionId="0">
    <xmlCellPr id="1" uniqueName="P1079853">
      <xmlPr mapId="1" xpath="/TFI-IZD-POD/IPK-GFI-IZD-POD_1000380/P1079853" xmlDataType="decimal"/>
    </xmlCellPr>
  </singleXmlCell>
  <singleXmlCell id="951" r="N13" connectionId="0">
    <xmlCellPr id="1" uniqueName="P1079854">
      <xmlPr mapId="1" xpath="/TFI-IZD-POD/IPK-GFI-IZD-POD_1000380/P1079854" xmlDataType="decimal"/>
    </xmlCellPr>
  </singleXmlCell>
  <singleXmlCell id="952" r="O13" connectionId="0">
    <xmlCellPr id="1" uniqueName="P1079855">
      <xmlPr mapId="1" xpath="/TFI-IZD-POD/IPK-GFI-IZD-POD_1000380/P1079855" xmlDataType="decimal"/>
    </xmlCellPr>
  </singleXmlCell>
  <singleXmlCell id="953" r="P13" connectionId="0">
    <xmlCellPr id="1" uniqueName="P1081545">
      <xmlPr mapId="1" xpath="/TFI-IZD-POD/IPK-GFI-IZD-POD_1000380/P1081545" xmlDataType="decimal"/>
    </xmlCellPr>
  </singleXmlCell>
  <singleXmlCell id="954" r="Q13" connectionId="0">
    <xmlCellPr id="1" uniqueName="P1081704">
      <xmlPr mapId="1" xpath="/TFI-IZD-POD/IPK-GFI-IZD-POD_1000380/P1081704" xmlDataType="decimal"/>
    </xmlCellPr>
  </singleXmlCell>
  <singleXmlCell id="955" r="R13" connectionId="0">
    <xmlCellPr id="1" uniqueName="P1081705">
      <xmlPr mapId="1" xpath="/TFI-IZD-POD/IPK-GFI-IZD-POD_1000380/P1081705" xmlDataType="decimal"/>
    </xmlCellPr>
  </singleXmlCell>
  <singleXmlCell id="956" r="S13" connectionId="0">
    <xmlCellPr id="1" uniqueName="P1081706">
      <xmlPr mapId="1" xpath="/TFI-IZD-POD/IPK-GFI-IZD-POD_1000380/P1081706" xmlDataType="decimal"/>
    </xmlCellPr>
  </singleXmlCell>
  <singleXmlCell id="957" r="T13" connectionId="0">
    <xmlCellPr id="1" uniqueName="P1081707">
      <xmlPr mapId="1" xpath="/TFI-IZD-POD/IPK-GFI-IZD-POD_1000380/P1081707" xmlDataType="decimal"/>
    </xmlCellPr>
  </singleXmlCell>
  <singleXmlCell id="958" r="U13" connectionId="0">
    <xmlCellPr id="1" uniqueName="P1081708">
      <xmlPr mapId="1" xpath="/TFI-IZD-POD/IPK-GFI-IZD-POD_1000380/P1081708" xmlDataType="decimal"/>
    </xmlCellPr>
  </singleXmlCell>
  <singleXmlCell id="959" r="V13" connectionId="0">
    <xmlCellPr id="1" uniqueName="P1081709">
      <xmlPr mapId="1" xpath="/TFI-IZD-POD/IPK-GFI-IZD-POD_1000380/P1081709" xmlDataType="decimal"/>
    </xmlCellPr>
  </singleXmlCell>
  <singleXmlCell id="960" r="W13" connectionId="0">
    <xmlCellPr id="1" uniqueName="P1081710">
      <xmlPr mapId="1" xpath="/TFI-IZD-POD/IPK-GFI-IZD-POD_1000380/P1081710" xmlDataType="decimal"/>
    </xmlCellPr>
  </singleXmlCell>
  <singleXmlCell id="961" r="H14" connectionId="0">
    <xmlCellPr id="1" uniqueName="P1079856">
      <xmlPr mapId="1" xpath="/TFI-IZD-POD/IPK-GFI-IZD-POD_1000380/P1079856" xmlDataType="decimal"/>
    </xmlCellPr>
  </singleXmlCell>
  <singleXmlCell id="962" r="I14" connectionId="0">
    <xmlCellPr id="1" uniqueName="P1079857">
      <xmlPr mapId="1" xpath="/TFI-IZD-POD/IPK-GFI-IZD-POD_1000380/P1079857" xmlDataType="decimal"/>
    </xmlCellPr>
  </singleXmlCell>
  <singleXmlCell id="963" r="J14" connectionId="0">
    <xmlCellPr id="1" uniqueName="P1079858">
      <xmlPr mapId="1" xpath="/TFI-IZD-POD/IPK-GFI-IZD-POD_1000380/P1079858" xmlDataType="decimal"/>
    </xmlCellPr>
  </singleXmlCell>
  <singleXmlCell id="964" r="K14" connectionId="0">
    <xmlCellPr id="1" uniqueName="P1079859">
      <xmlPr mapId="1" xpath="/TFI-IZD-POD/IPK-GFI-IZD-POD_1000380/P1079859" xmlDataType="decimal"/>
    </xmlCellPr>
  </singleXmlCell>
  <singleXmlCell id="965" r="L14" connectionId="0">
    <xmlCellPr id="1" uniqueName="P1079860">
      <xmlPr mapId="1" xpath="/TFI-IZD-POD/IPK-GFI-IZD-POD_1000380/P1079860" xmlDataType="decimal"/>
    </xmlCellPr>
  </singleXmlCell>
  <singleXmlCell id="966" r="M14" connectionId="0">
    <xmlCellPr id="1" uniqueName="P1079861">
      <xmlPr mapId="1" xpath="/TFI-IZD-POD/IPK-GFI-IZD-POD_1000380/P1079861" xmlDataType="decimal"/>
    </xmlCellPr>
  </singleXmlCell>
  <singleXmlCell id="967" r="N14" connectionId="0">
    <xmlCellPr id="1" uniqueName="P1079862">
      <xmlPr mapId="1" xpath="/TFI-IZD-POD/IPK-GFI-IZD-POD_1000380/P1079862" xmlDataType="decimal"/>
    </xmlCellPr>
  </singleXmlCell>
  <singleXmlCell id="968" r="O14" connectionId="0">
    <xmlCellPr id="1" uniqueName="P1079863">
      <xmlPr mapId="1" xpath="/TFI-IZD-POD/IPK-GFI-IZD-POD_1000380/P1079863" xmlDataType="decimal"/>
    </xmlCellPr>
  </singleXmlCell>
  <singleXmlCell id="969" r="P14" connectionId="0">
    <xmlCellPr id="1" uniqueName="P1081711">
      <xmlPr mapId="1" xpath="/TFI-IZD-POD/IPK-GFI-IZD-POD_1000380/P1081711" xmlDataType="decimal"/>
    </xmlCellPr>
  </singleXmlCell>
  <singleXmlCell id="970" r="Q14" connectionId="0">
    <xmlCellPr id="1" uniqueName="P1081712">
      <xmlPr mapId="1" xpath="/TFI-IZD-POD/IPK-GFI-IZD-POD_1000380/P1081712" xmlDataType="decimal"/>
    </xmlCellPr>
  </singleXmlCell>
  <singleXmlCell id="971" r="R14" connectionId="0">
    <xmlCellPr id="1" uniqueName="P1081713">
      <xmlPr mapId="1" xpath="/TFI-IZD-POD/IPK-GFI-IZD-POD_1000380/P1081713" xmlDataType="decimal"/>
    </xmlCellPr>
  </singleXmlCell>
  <singleXmlCell id="972" r="S14" connectionId="0">
    <xmlCellPr id="1" uniqueName="P1081714">
      <xmlPr mapId="1" xpath="/TFI-IZD-POD/IPK-GFI-IZD-POD_1000380/P1081714" xmlDataType="decimal"/>
    </xmlCellPr>
  </singleXmlCell>
  <singleXmlCell id="973" r="T14" connectionId="0">
    <xmlCellPr id="1" uniqueName="P1081715">
      <xmlPr mapId="1" xpath="/TFI-IZD-POD/IPK-GFI-IZD-POD_1000380/P1081715" xmlDataType="decimal"/>
    </xmlCellPr>
  </singleXmlCell>
  <singleXmlCell id="974" r="U14" connectionId="0">
    <xmlCellPr id="1" uniqueName="P1081716">
      <xmlPr mapId="1" xpath="/TFI-IZD-POD/IPK-GFI-IZD-POD_1000380/P1081716" xmlDataType="decimal"/>
    </xmlCellPr>
  </singleXmlCell>
  <singleXmlCell id="975" r="V14" connectionId="0">
    <xmlCellPr id="1" uniqueName="P1081717">
      <xmlPr mapId="1" xpath="/TFI-IZD-POD/IPK-GFI-IZD-POD_1000380/P1081717" xmlDataType="decimal"/>
    </xmlCellPr>
  </singleXmlCell>
  <singleXmlCell id="976" r="W14" connectionId="0">
    <xmlCellPr id="1" uniqueName="P1081718">
      <xmlPr mapId="1" xpath="/TFI-IZD-POD/IPK-GFI-IZD-POD_1000380/P1081718" xmlDataType="decimal"/>
    </xmlCellPr>
  </singleXmlCell>
  <singleXmlCell id="977" r="H15" connectionId="0">
    <xmlCellPr id="1" uniqueName="P1079864">
      <xmlPr mapId="1" xpath="/TFI-IZD-POD/IPK-GFI-IZD-POD_1000380/P1079864" xmlDataType="decimal"/>
    </xmlCellPr>
  </singleXmlCell>
  <singleXmlCell id="978" r="I15" connectionId="0">
    <xmlCellPr id="1" uniqueName="P1079865">
      <xmlPr mapId="1" xpath="/TFI-IZD-POD/IPK-GFI-IZD-POD_1000380/P1079865" xmlDataType="decimal"/>
    </xmlCellPr>
  </singleXmlCell>
  <singleXmlCell id="979" r="J15" connectionId="0">
    <xmlCellPr id="1" uniqueName="P1079866">
      <xmlPr mapId="1" xpath="/TFI-IZD-POD/IPK-GFI-IZD-POD_1000380/P1079866" xmlDataType="decimal"/>
    </xmlCellPr>
  </singleXmlCell>
  <singleXmlCell id="980" r="K15" connectionId="0">
    <xmlCellPr id="1" uniqueName="P1079867">
      <xmlPr mapId="1" xpath="/TFI-IZD-POD/IPK-GFI-IZD-POD_1000380/P1079867" xmlDataType="decimal"/>
    </xmlCellPr>
  </singleXmlCell>
  <singleXmlCell id="981" r="L15" connectionId="0">
    <xmlCellPr id="1" uniqueName="P1079868">
      <xmlPr mapId="1" xpath="/TFI-IZD-POD/IPK-GFI-IZD-POD_1000380/P1079868" xmlDataType="decimal"/>
    </xmlCellPr>
  </singleXmlCell>
  <singleXmlCell id="982" r="M15" connectionId="0">
    <xmlCellPr id="1" uniqueName="P1079869">
      <xmlPr mapId="1" xpath="/TFI-IZD-POD/IPK-GFI-IZD-POD_1000380/P1079869" xmlDataType="decimal"/>
    </xmlCellPr>
  </singleXmlCell>
  <singleXmlCell id="983" r="N15" connectionId="0">
    <xmlCellPr id="1" uniqueName="P1079870">
      <xmlPr mapId="1" xpath="/TFI-IZD-POD/IPK-GFI-IZD-POD_1000380/P1079870" xmlDataType="decimal"/>
    </xmlCellPr>
  </singleXmlCell>
  <singleXmlCell id="984" r="O15" connectionId="0">
    <xmlCellPr id="1" uniqueName="P1079871">
      <xmlPr mapId="1" xpath="/TFI-IZD-POD/IPK-GFI-IZD-POD_1000380/P1079871" xmlDataType="decimal"/>
    </xmlCellPr>
  </singleXmlCell>
  <singleXmlCell id="985" r="P15" connectionId="0">
    <xmlCellPr id="1" uniqueName="P1081874">
      <xmlPr mapId="1" xpath="/TFI-IZD-POD/IPK-GFI-IZD-POD_1000380/P1081874" xmlDataType="decimal"/>
    </xmlCellPr>
  </singleXmlCell>
  <singleXmlCell id="986" r="Q15" connectionId="0">
    <xmlCellPr id="1" uniqueName="P1081877">
      <xmlPr mapId="1" xpath="/TFI-IZD-POD/IPK-GFI-IZD-POD_1000380/P1081877" xmlDataType="decimal"/>
    </xmlCellPr>
  </singleXmlCell>
  <singleXmlCell id="987" r="R15" connectionId="0">
    <xmlCellPr id="1" uniqueName="P1081880">
      <xmlPr mapId="1" xpath="/TFI-IZD-POD/IPK-GFI-IZD-POD_1000380/P1081880" xmlDataType="decimal"/>
    </xmlCellPr>
  </singleXmlCell>
  <singleXmlCell id="988" r="S15" connectionId="0">
    <xmlCellPr id="1" uniqueName="P1081882">
      <xmlPr mapId="1" xpath="/TFI-IZD-POD/IPK-GFI-IZD-POD_1000380/P1081882" xmlDataType="decimal"/>
    </xmlCellPr>
  </singleXmlCell>
  <singleXmlCell id="989" r="T15" connectionId="0">
    <xmlCellPr id="1" uniqueName="P1081888">
      <xmlPr mapId="1" xpath="/TFI-IZD-POD/IPK-GFI-IZD-POD_1000380/P1081888" xmlDataType="decimal"/>
    </xmlCellPr>
  </singleXmlCell>
  <singleXmlCell id="990" r="U15" connectionId="0">
    <xmlCellPr id="1" uniqueName="P1081891">
      <xmlPr mapId="1" xpath="/TFI-IZD-POD/IPK-GFI-IZD-POD_1000380/P1081891" xmlDataType="decimal"/>
    </xmlCellPr>
  </singleXmlCell>
  <singleXmlCell id="991" r="V15" connectionId="0">
    <xmlCellPr id="1" uniqueName="P1081893">
      <xmlPr mapId="1" xpath="/TFI-IZD-POD/IPK-GFI-IZD-POD_1000380/P1081893" xmlDataType="decimal"/>
    </xmlCellPr>
  </singleXmlCell>
  <singleXmlCell id="992" r="W15" connectionId="0">
    <xmlCellPr id="1" uniqueName="P1081895">
      <xmlPr mapId="1" xpath="/TFI-IZD-POD/IPK-GFI-IZD-POD_1000380/P1081895" xmlDataType="decimal"/>
    </xmlCellPr>
  </singleXmlCell>
  <singleXmlCell id="993" r="H16" connectionId="0">
    <xmlCellPr id="1" uniqueName="P1079872">
      <xmlPr mapId="1" xpath="/TFI-IZD-POD/IPK-GFI-IZD-POD_1000380/P1079872" xmlDataType="decimal"/>
    </xmlCellPr>
  </singleXmlCell>
  <singleXmlCell id="994" r="I16" connectionId="0">
    <xmlCellPr id="1" uniqueName="P1079873">
      <xmlPr mapId="1" xpath="/TFI-IZD-POD/IPK-GFI-IZD-POD_1000380/P1079873" xmlDataType="decimal"/>
    </xmlCellPr>
  </singleXmlCell>
  <singleXmlCell id="995" r="J16" connectionId="0">
    <xmlCellPr id="1" uniqueName="P1079874">
      <xmlPr mapId="1" xpath="/TFI-IZD-POD/IPK-GFI-IZD-POD_1000380/P1079874" xmlDataType="decimal"/>
    </xmlCellPr>
  </singleXmlCell>
  <singleXmlCell id="996" r="K16" connectionId="0">
    <xmlCellPr id="1" uniqueName="P1079875">
      <xmlPr mapId="1" xpath="/TFI-IZD-POD/IPK-GFI-IZD-POD_1000380/P1079875" xmlDataType="decimal"/>
    </xmlCellPr>
  </singleXmlCell>
  <singleXmlCell id="997" r="L16" connectionId="0">
    <xmlCellPr id="1" uniqueName="P1079876">
      <xmlPr mapId="1" xpath="/TFI-IZD-POD/IPK-GFI-IZD-POD_1000380/P1079876" xmlDataType="decimal"/>
    </xmlCellPr>
  </singleXmlCell>
  <singleXmlCell id="998" r="M16" connectionId="0">
    <xmlCellPr id="1" uniqueName="P1079877">
      <xmlPr mapId="1" xpath="/TFI-IZD-POD/IPK-GFI-IZD-POD_1000380/P1079877" xmlDataType="decimal"/>
    </xmlCellPr>
  </singleXmlCell>
  <singleXmlCell id="999" r="N16" connectionId="0">
    <xmlCellPr id="1" uniqueName="P1079878">
      <xmlPr mapId="1" xpath="/TFI-IZD-POD/IPK-GFI-IZD-POD_1000380/P1079878" xmlDataType="decimal"/>
    </xmlCellPr>
  </singleXmlCell>
  <singleXmlCell id="1000" r="O16" connectionId="0">
    <xmlCellPr id="1" uniqueName="P1079879">
      <xmlPr mapId="1" xpath="/TFI-IZD-POD/IPK-GFI-IZD-POD_1000380/P1079879" xmlDataType="decimal"/>
    </xmlCellPr>
  </singleXmlCell>
  <singleXmlCell id="1001" r="P16" connectionId="0">
    <xmlCellPr id="1" uniqueName="P1081898">
      <xmlPr mapId="1" xpath="/TFI-IZD-POD/IPK-GFI-IZD-POD_1000380/P1081898" xmlDataType="decimal"/>
    </xmlCellPr>
  </singleXmlCell>
  <singleXmlCell id="1002" r="Q16" connectionId="0">
    <xmlCellPr id="1" uniqueName="P1081900">
      <xmlPr mapId="1" xpath="/TFI-IZD-POD/IPK-GFI-IZD-POD_1000380/P1081900" xmlDataType="decimal"/>
    </xmlCellPr>
  </singleXmlCell>
  <singleXmlCell id="1003" r="R16" connectionId="0">
    <xmlCellPr id="1" uniqueName="P1081902">
      <xmlPr mapId="1" xpath="/TFI-IZD-POD/IPK-GFI-IZD-POD_1000380/P1081902" xmlDataType="decimal"/>
    </xmlCellPr>
  </singleXmlCell>
  <singleXmlCell id="1004" r="S16" connectionId="0">
    <xmlCellPr id="1" uniqueName="P1081903">
      <xmlPr mapId="1" xpath="/TFI-IZD-POD/IPK-GFI-IZD-POD_1000380/P1081903" xmlDataType="decimal"/>
    </xmlCellPr>
  </singleXmlCell>
  <singleXmlCell id="1005" r="T16" connectionId="0">
    <xmlCellPr id="1" uniqueName="P1081906">
      <xmlPr mapId="1" xpath="/TFI-IZD-POD/IPK-GFI-IZD-POD_1000380/P1081906" xmlDataType="decimal"/>
    </xmlCellPr>
  </singleXmlCell>
  <singleXmlCell id="1006" r="U16" connectionId="0">
    <xmlCellPr id="1" uniqueName="P1081908">
      <xmlPr mapId="1" xpath="/TFI-IZD-POD/IPK-GFI-IZD-POD_1000380/P1081908" xmlDataType="decimal"/>
    </xmlCellPr>
  </singleXmlCell>
  <singleXmlCell id="1007" r="V16" connectionId="0">
    <xmlCellPr id="1" uniqueName="P1081915">
      <xmlPr mapId="1" xpath="/TFI-IZD-POD/IPK-GFI-IZD-POD_1000380/P1081915" xmlDataType="decimal"/>
    </xmlCellPr>
  </singleXmlCell>
  <singleXmlCell id="1008" r="W16" connectionId="0">
    <xmlCellPr id="1" uniqueName="P1081918">
      <xmlPr mapId="1" xpath="/TFI-IZD-POD/IPK-GFI-IZD-POD_1000380/P1081918" xmlDataType="decimal"/>
    </xmlCellPr>
  </singleXmlCell>
  <singleXmlCell id="1009" r="H17" connectionId="0">
    <xmlCellPr id="1" uniqueName="P1079880">
      <xmlPr mapId="1" xpath="/TFI-IZD-POD/IPK-GFI-IZD-POD_1000380/P1079880" xmlDataType="decimal"/>
    </xmlCellPr>
  </singleXmlCell>
  <singleXmlCell id="1010" r="I17" connectionId="0">
    <xmlCellPr id="1" uniqueName="P1079881">
      <xmlPr mapId="1" xpath="/TFI-IZD-POD/IPK-GFI-IZD-POD_1000380/P1079881" xmlDataType="decimal"/>
    </xmlCellPr>
  </singleXmlCell>
  <singleXmlCell id="1011" r="J17" connectionId="0">
    <xmlCellPr id="1" uniqueName="P1079882">
      <xmlPr mapId="1" xpath="/TFI-IZD-POD/IPK-GFI-IZD-POD_1000380/P1079882" xmlDataType="decimal"/>
    </xmlCellPr>
  </singleXmlCell>
  <singleXmlCell id="1012" r="K17" connectionId="0">
    <xmlCellPr id="1" uniqueName="P1079883">
      <xmlPr mapId="1" xpath="/TFI-IZD-POD/IPK-GFI-IZD-POD_1000380/P1079883" xmlDataType="decimal"/>
    </xmlCellPr>
  </singleXmlCell>
  <singleXmlCell id="1013" r="L17" connectionId="0">
    <xmlCellPr id="1" uniqueName="P1079884">
      <xmlPr mapId="1" xpath="/TFI-IZD-POD/IPK-GFI-IZD-POD_1000380/P1079884" xmlDataType="decimal"/>
    </xmlCellPr>
  </singleXmlCell>
  <singleXmlCell id="1014" r="M17" connectionId="0">
    <xmlCellPr id="1" uniqueName="P1079885">
      <xmlPr mapId="1" xpath="/TFI-IZD-POD/IPK-GFI-IZD-POD_1000380/P1079885" xmlDataType="decimal"/>
    </xmlCellPr>
  </singleXmlCell>
  <singleXmlCell id="1015" r="N17" connectionId="0">
    <xmlCellPr id="1" uniqueName="P1079886">
      <xmlPr mapId="1" xpath="/TFI-IZD-POD/IPK-GFI-IZD-POD_1000380/P1079886" xmlDataType="decimal"/>
    </xmlCellPr>
  </singleXmlCell>
  <singleXmlCell id="1016" r="O17" connectionId="0">
    <xmlCellPr id="1" uniqueName="P1079887">
      <xmlPr mapId="1" xpath="/TFI-IZD-POD/IPK-GFI-IZD-POD_1000380/P1079887" xmlDataType="decimal"/>
    </xmlCellPr>
  </singleXmlCell>
  <singleXmlCell id="1017" r="P17" connectionId="0">
    <xmlCellPr id="1" uniqueName="P1081920">
      <xmlPr mapId="1" xpath="/TFI-IZD-POD/IPK-GFI-IZD-POD_1000380/P1081920" xmlDataType="decimal"/>
    </xmlCellPr>
  </singleXmlCell>
  <singleXmlCell id="1018" r="Q17" connectionId="0">
    <xmlCellPr id="1" uniqueName="P1081922">
      <xmlPr mapId="1" xpath="/TFI-IZD-POD/IPK-GFI-IZD-POD_1000380/P1081922" xmlDataType="decimal"/>
    </xmlCellPr>
  </singleXmlCell>
  <singleXmlCell id="1019" r="R17" connectionId="0">
    <xmlCellPr id="1" uniqueName="P1081925">
      <xmlPr mapId="1" xpath="/TFI-IZD-POD/IPK-GFI-IZD-POD_1000380/P1081925" xmlDataType="decimal"/>
    </xmlCellPr>
  </singleXmlCell>
  <singleXmlCell id="1020" r="S17" connectionId="0">
    <xmlCellPr id="1" uniqueName="P1081927">
      <xmlPr mapId="1" xpath="/TFI-IZD-POD/IPK-GFI-IZD-POD_1000380/P1081927" xmlDataType="decimal"/>
    </xmlCellPr>
  </singleXmlCell>
  <singleXmlCell id="1021" r="T17" connectionId="0">
    <xmlCellPr id="1" uniqueName="P1081929">
      <xmlPr mapId="1" xpath="/TFI-IZD-POD/IPK-GFI-IZD-POD_1000380/P1081929" xmlDataType="decimal"/>
    </xmlCellPr>
  </singleXmlCell>
  <singleXmlCell id="1022" r="U17" connectionId="0">
    <xmlCellPr id="1" uniqueName="P1081930">
      <xmlPr mapId="1" xpath="/TFI-IZD-POD/IPK-GFI-IZD-POD_1000380/P1081930" xmlDataType="decimal"/>
    </xmlCellPr>
  </singleXmlCell>
  <singleXmlCell id="1023" r="V17" connectionId="0">
    <xmlCellPr id="1" uniqueName="P1081932">
      <xmlPr mapId="1" xpath="/TFI-IZD-POD/IPK-GFI-IZD-POD_1000380/P1081932" xmlDataType="decimal"/>
    </xmlCellPr>
  </singleXmlCell>
  <singleXmlCell id="1024" r="W17" connectionId="0">
    <xmlCellPr id="1" uniqueName="P1081934">
      <xmlPr mapId="1" xpath="/TFI-IZD-POD/IPK-GFI-IZD-POD_1000380/P1081934" xmlDataType="decimal"/>
    </xmlCellPr>
  </singleXmlCell>
  <singleXmlCell id="1025" r="H18" connectionId="0">
    <xmlCellPr id="1" uniqueName="P1079888">
      <xmlPr mapId="1" xpath="/TFI-IZD-POD/IPK-GFI-IZD-POD_1000380/P1079888" xmlDataType="decimal"/>
    </xmlCellPr>
  </singleXmlCell>
  <singleXmlCell id="1026" r="I18" connectionId="0">
    <xmlCellPr id="1" uniqueName="P1079889">
      <xmlPr mapId="1" xpath="/TFI-IZD-POD/IPK-GFI-IZD-POD_1000380/P1079889" xmlDataType="decimal"/>
    </xmlCellPr>
  </singleXmlCell>
  <singleXmlCell id="1027" r="J18" connectionId="0">
    <xmlCellPr id="1" uniqueName="P1079890">
      <xmlPr mapId="1" xpath="/TFI-IZD-POD/IPK-GFI-IZD-POD_1000380/P1079890" xmlDataType="decimal"/>
    </xmlCellPr>
  </singleXmlCell>
  <singleXmlCell id="1028" r="K18" connectionId="0">
    <xmlCellPr id="1" uniqueName="P1079891">
      <xmlPr mapId="1" xpath="/TFI-IZD-POD/IPK-GFI-IZD-POD_1000380/P1079891" xmlDataType="decimal"/>
    </xmlCellPr>
  </singleXmlCell>
  <singleXmlCell id="1029" r="L18" connectionId="0">
    <xmlCellPr id="1" uniqueName="P1079892">
      <xmlPr mapId="1" xpath="/TFI-IZD-POD/IPK-GFI-IZD-POD_1000380/P1079892" xmlDataType="decimal"/>
    </xmlCellPr>
  </singleXmlCell>
  <singleXmlCell id="1030" r="M18" connectionId="0">
    <xmlCellPr id="1" uniqueName="P1079893">
      <xmlPr mapId="1" xpath="/TFI-IZD-POD/IPK-GFI-IZD-POD_1000380/P1079893" xmlDataType="decimal"/>
    </xmlCellPr>
  </singleXmlCell>
  <singleXmlCell id="1031" r="N18" connectionId="0">
    <xmlCellPr id="1" uniqueName="P1079894">
      <xmlPr mapId="1" xpath="/TFI-IZD-POD/IPK-GFI-IZD-POD_1000380/P1079894" xmlDataType="decimal"/>
    </xmlCellPr>
  </singleXmlCell>
  <singleXmlCell id="1032" r="O18" connectionId="0">
    <xmlCellPr id="1" uniqueName="P1079895">
      <xmlPr mapId="1" xpath="/TFI-IZD-POD/IPK-GFI-IZD-POD_1000380/P1079895" xmlDataType="decimal"/>
    </xmlCellPr>
  </singleXmlCell>
  <singleXmlCell id="1033" r="P18" connectionId="0">
    <xmlCellPr id="1" uniqueName="P1081936">
      <xmlPr mapId="1" xpath="/TFI-IZD-POD/IPK-GFI-IZD-POD_1000380/P1081936" xmlDataType="decimal"/>
    </xmlCellPr>
  </singleXmlCell>
  <singleXmlCell id="1034" r="Q18" connectionId="0">
    <xmlCellPr id="1" uniqueName="P1081938">
      <xmlPr mapId="1" xpath="/TFI-IZD-POD/IPK-GFI-IZD-POD_1000380/P1081938" xmlDataType="decimal"/>
    </xmlCellPr>
  </singleXmlCell>
  <singleXmlCell id="1035" r="R18" connectionId="0">
    <xmlCellPr id="1" uniqueName="P1081940">
      <xmlPr mapId="1" xpath="/TFI-IZD-POD/IPK-GFI-IZD-POD_1000380/P1081940" xmlDataType="decimal"/>
    </xmlCellPr>
  </singleXmlCell>
  <singleXmlCell id="1036" r="S18" connectionId="0">
    <xmlCellPr id="1" uniqueName="P1081942">
      <xmlPr mapId="1" xpath="/TFI-IZD-POD/IPK-GFI-IZD-POD_1000380/P1081942" xmlDataType="decimal"/>
    </xmlCellPr>
  </singleXmlCell>
  <singleXmlCell id="1037" r="T18" connectionId="0">
    <xmlCellPr id="1" uniqueName="P1081944">
      <xmlPr mapId="1" xpath="/TFI-IZD-POD/IPK-GFI-IZD-POD_1000380/P1081944" xmlDataType="decimal"/>
    </xmlCellPr>
  </singleXmlCell>
  <singleXmlCell id="1038" r="U18" connectionId="0">
    <xmlCellPr id="1" uniqueName="P1081946">
      <xmlPr mapId="1" xpath="/TFI-IZD-POD/IPK-GFI-IZD-POD_1000380/P1081946" xmlDataType="decimal"/>
    </xmlCellPr>
  </singleXmlCell>
  <singleXmlCell id="1039" r="V18" connectionId="0">
    <xmlCellPr id="1" uniqueName="P1081948">
      <xmlPr mapId="1" xpath="/TFI-IZD-POD/IPK-GFI-IZD-POD_1000380/P1081948" xmlDataType="decimal"/>
    </xmlCellPr>
  </singleXmlCell>
  <singleXmlCell id="1040" r="W18" connectionId="0">
    <xmlCellPr id="1" uniqueName="P1081950">
      <xmlPr mapId="1" xpath="/TFI-IZD-POD/IPK-GFI-IZD-POD_1000380/P1081950" xmlDataType="decimal"/>
    </xmlCellPr>
  </singleXmlCell>
  <singleXmlCell id="1041" r="H19" connectionId="0">
    <xmlCellPr id="1" uniqueName="P1079896">
      <xmlPr mapId="1" xpath="/TFI-IZD-POD/IPK-GFI-IZD-POD_1000380/P1079896" xmlDataType="decimal"/>
    </xmlCellPr>
  </singleXmlCell>
  <singleXmlCell id="1042" r="I19" connectionId="0">
    <xmlCellPr id="1" uniqueName="P1079897">
      <xmlPr mapId="1" xpath="/TFI-IZD-POD/IPK-GFI-IZD-POD_1000380/P1079897" xmlDataType="decimal"/>
    </xmlCellPr>
  </singleXmlCell>
  <singleXmlCell id="1043" r="J19" connectionId="0">
    <xmlCellPr id="1" uniqueName="P1079898">
      <xmlPr mapId="1" xpath="/TFI-IZD-POD/IPK-GFI-IZD-POD_1000380/P1079898" xmlDataType="decimal"/>
    </xmlCellPr>
  </singleXmlCell>
  <singleXmlCell id="1044" r="K19" connectionId="0">
    <xmlCellPr id="1" uniqueName="P1079899">
      <xmlPr mapId="1" xpath="/TFI-IZD-POD/IPK-GFI-IZD-POD_1000380/P1079899" xmlDataType="decimal"/>
    </xmlCellPr>
  </singleXmlCell>
  <singleXmlCell id="1045" r="L19" connectionId="0">
    <xmlCellPr id="1" uniqueName="P1079900">
      <xmlPr mapId="1" xpath="/TFI-IZD-POD/IPK-GFI-IZD-POD_1000380/P1079900" xmlDataType="decimal"/>
    </xmlCellPr>
  </singleXmlCell>
  <singleXmlCell id="1046" r="M19" connectionId="0">
    <xmlCellPr id="1" uniqueName="P1079901">
      <xmlPr mapId="1" xpath="/TFI-IZD-POD/IPK-GFI-IZD-POD_1000380/P1079901" xmlDataType="decimal"/>
    </xmlCellPr>
  </singleXmlCell>
  <singleXmlCell id="1047" r="N19" connectionId="0">
    <xmlCellPr id="1" uniqueName="P1079902">
      <xmlPr mapId="1" xpath="/TFI-IZD-POD/IPK-GFI-IZD-POD_1000380/P1079902" xmlDataType="decimal"/>
    </xmlCellPr>
  </singleXmlCell>
  <singleXmlCell id="1048" r="O19" connectionId="0">
    <xmlCellPr id="1" uniqueName="P1079903">
      <xmlPr mapId="1" xpath="/TFI-IZD-POD/IPK-GFI-IZD-POD_1000380/P1079903" xmlDataType="decimal"/>
    </xmlCellPr>
  </singleXmlCell>
  <singleXmlCell id="1049" r="P19" connectionId="0">
    <xmlCellPr id="1" uniqueName="P1081953">
      <xmlPr mapId="1" xpath="/TFI-IZD-POD/IPK-GFI-IZD-POD_1000380/P1081953" xmlDataType="decimal"/>
    </xmlCellPr>
  </singleXmlCell>
  <singleXmlCell id="1050" r="Q19" connectionId="0">
    <xmlCellPr id="1" uniqueName="P1081958">
      <xmlPr mapId="1" xpath="/TFI-IZD-POD/IPK-GFI-IZD-POD_1000380/P1081958" xmlDataType="decimal"/>
    </xmlCellPr>
  </singleXmlCell>
  <singleXmlCell id="1051" r="R19" connectionId="0">
    <xmlCellPr id="1" uniqueName="P1081960">
      <xmlPr mapId="1" xpath="/TFI-IZD-POD/IPK-GFI-IZD-POD_1000380/P1081960" xmlDataType="decimal"/>
    </xmlCellPr>
  </singleXmlCell>
  <singleXmlCell id="1052" r="S19" connectionId="0">
    <xmlCellPr id="1" uniqueName="P1081962">
      <xmlPr mapId="1" xpath="/TFI-IZD-POD/IPK-GFI-IZD-POD_1000380/P1081962" xmlDataType="decimal"/>
    </xmlCellPr>
  </singleXmlCell>
  <singleXmlCell id="1053" r="T19" connectionId="0">
    <xmlCellPr id="1" uniqueName="P1081964">
      <xmlPr mapId="1" xpath="/TFI-IZD-POD/IPK-GFI-IZD-POD_1000380/P1081964" xmlDataType="decimal"/>
    </xmlCellPr>
  </singleXmlCell>
  <singleXmlCell id="1054" r="U19" connectionId="0">
    <xmlCellPr id="1" uniqueName="P1081966">
      <xmlPr mapId="1" xpath="/TFI-IZD-POD/IPK-GFI-IZD-POD_1000380/P1081966" xmlDataType="decimal"/>
    </xmlCellPr>
  </singleXmlCell>
  <singleXmlCell id="1055" r="V19" connectionId="0">
    <xmlCellPr id="1" uniqueName="P1081968">
      <xmlPr mapId="1" xpath="/TFI-IZD-POD/IPK-GFI-IZD-POD_1000380/P1081968" xmlDataType="decimal"/>
    </xmlCellPr>
  </singleXmlCell>
  <singleXmlCell id="1056" r="W19" connectionId="0">
    <xmlCellPr id="1" uniqueName="P1081970">
      <xmlPr mapId="1" xpath="/TFI-IZD-POD/IPK-GFI-IZD-POD_1000380/P1081970" xmlDataType="decimal"/>
    </xmlCellPr>
  </singleXmlCell>
  <singleXmlCell id="1057" r="H20" connectionId="0">
    <xmlCellPr id="1" uniqueName="P1079904">
      <xmlPr mapId="1" xpath="/TFI-IZD-POD/IPK-GFI-IZD-POD_1000380/P1079904" xmlDataType="decimal"/>
    </xmlCellPr>
  </singleXmlCell>
  <singleXmlCell id="1058" r="I20" connectionId="0">
    <xmlCellPr id="1" uniqueName="P1079905">
      <xmlPr mapId="1" xpath="/TFI-IZD-POD/IPK-GFI-IZD-POD_1000380/P1079905" xmlDataType="decimal"/>
    </xmlCellPr>
  </singleXmlCell>
  <singleXmlCell id="1059" r="J20" connectionId="0">
    <xmlCellPr id="1" uniqueName="P1079906">
      <xmlPr mapId="1" xpath="/TFI-IZD-POD/IPK-GFI-IZD-POD_1000380/P1079906" xmlDataType="decimal"/>
    </xmlCellPr>
  </singleXmlCell>
  <singleXmlCell id="1060" r="K20" connectionId="0">
    <xmlCellPr id="1" uniqueName="P1079907">
      <xmlPr mapId="1" xpath="/TFI-IZD-POD/IPK-GFI-IZD-POD_1000380/P1079907" xmlDataType="decimal"/>
    </xmlCellPr>
  </singleXmlCell>
  <singleXmlCell id="1061" r="L20" connectionId="0">
    <xmlCellPr id="1" uniqueName="P1079908">
      <xmlPr mapId="1" xpath="/TFI-IZD-POD/IPK-GFI-IZD-POD_1000380/P1079908" xmlDataType="decimal"/>
    </xmlCellPr>
  </singleXmlCell>
  <singleXmlCell id="1062" r="M20" connectionId="0">
    <xmlCellPr id="1" uniqueName="P1079909">
      <xmlPr mapId="1" xpath="/TFI-IZD-POD/IPK-GFI-IZD-POD_1000380/P1079909" xmlDataType="decimal"/>
    </xmlCellPr>
  </singleXmlCell>
  <singleXmlCell id="1063" r="N20" connectionId="0">
    <xmlCellPr id="1" uniqueName="P1079910">
      <xmlPr mapId="1" xpath="/TFI-IZD-POD/IPK-GFI-IZD-POD_1000380/P1079910" xmlDataType="decimal"/>
    </xmlCellPr>
  </singleXmlCell>
  <singleXmlCell id="1064" r="O20" connectionId="0">
    <xmlCellPr id="1" uniqueName="P1079912">
      <xmlPr mapId="1" xpath="/TFI-IZD-POD/IPK-GFI-IZD-POD_1000380/P1079912" xmlDataType="decimal"/>
    </xmlCellPr>
  </singleXmlCell>
  <singleXmlCell id="1065" r="P20" connectionId="0">
    <xmlCellPr id="1" uniqueName="P1081972">
      <xmlPr mapId="1" xpath="/TFI-IZD-POD/IPK-GFI-IZD-POD_1000380/P1081972" xmlDataType="decimal"/>
    </xmlCellPr>
  </singleXmlCell>
  <singleXmlCell id="1066" r="Q20" connectionId="0">
    <xmlCellPr id="1" uniqueName="P1081973">
      <xmlPr mapId="1" xpath="/TFI-IZD-POD/IPK-GFI-IZD-POD_1000380/P1081973" xmlDataType="decimal"/>
    </xmlCellPr>
  </singleXmlCell>
  <singleXmlCell id="1067" r="R20" connectionId="0">
    <xmlCellPr id="1" uniqueName="P1081975">
      <xmlPr mapId="1" xpath="/TFI-IZD-POD/IPK-GFI-IZD-POD_1000380/P1081975" xmlDataType="decimal"/>
    </xmlCellPr>
  </singleXmlCell>
  <singleXmlCell id="1068" r="S20" connectionId="0">
    <xmlCellPr id="1" uniqueName="P1081977">
      <xmlPr mapId="1" xpath="/TFI-IZD-POD/IPK-GFI-IZD-POD_1000380/P1081977" xmlDataType="decimal"/>
    </xmlCellPr>
  </singleXmlCell>
  <singleXmlCell id="1069" r="T20" connectionId="0">
    <xmlCellPr id="1" uniqueName="P1081978">
      <xmlPr mapId="1" xpath="/TFI-IZD-POD/IPK-GFI-IZD-POD_1000380/P1081978" xmlDataType="decimal"/>
    </xmlCellPr>
  </singleXmlCell>
  <singleXmlCell id="1070" r="U20" connectionId="0">
    <xmlCellPr id="1" uniqueName="P1081980">
      <xmlPr mapId="1" xpath="/TFI-IZD-POD/IPK-GFI-IZD-POD_1000380/P1081980" xmlDataType="decimal"/>
    </xmlCellPr>
  </singleXmlCell>
  <singleXmlCell id="1071" r="V20" connectionId="0">
    <xmlCellPr id="1" uniqueName="P1081982">
      <xmlPr mapId="1" xpath="/TFI-IZD-POD/IPK-GFI-IZD-POD_1000380/P1081982" xmlDataType="decimal"/>
    </xmlCellPr>
  </singleXmlCell>
  <singleXmlCell id="1072" r="W20" connectionId="0">
    <xmlCellPr id="1" uniqueName="P1081984">
      <xmlPr mapId="1" xpath="/TFI-IZD-POD/IPK-GFI-IZD-POD_1000380/P1081984" xmlDataType="decimal"/>
    </xmlCellPr>
  </singleXmlCell>
  <singleXmlCell id="1073" r="H21" connectionId="0">
    <xmlCellPr id="1" uniqueName="P1079911">
      <xmlPr mapId="1" xpath="/TFI-IZD-POD/IPK-GFI-IZD-POD_1000380/P1079911" xmlDataType="decimal"/>
    </xmlCellPr>
  </singleXmlCell>
  <singleXmlCell id="1074" r="I21" connectionId="0">
    <xmlCellPr id="1" uniqueName="P1079913">
      <xmlPr mapId="1" xpath="/TFI-IZD-POD/IPK-GFI-IZD-POD_1000380/P1079913" xmlDataType="decimal"/>
    </xmlCellPr>
  </singleXmlCell>
  <singleXmlCell id="1075" r="J21" connectionId="0">
    <xmlCellPr id="1" uniqueName="P1079914">
      <xmlPr mapId="1" xpath="/TFI-IZD-POD/IPK-GFI-IZD-POD_1000380/P1079914" xmlDataType="decimal"/>
    </xmlCellPr>
  </singleXmlCell>
  <singleXmlCell id="1076" r="K21" connectionId="0">
    <xmlCellPr id="1" uniqueName="P1079915">
      <xmlPr mapId="1" xpath="/TFI-IZD-POD/IPK-GFI-IZD-POD_1000380/P1079915" xmlDataType="decimal"/>
    </xmlCellPr>
  </singleXmlCell>
  <singleXmlCell id="1077" r="L21" connectionId="0">
    <xmlCellPr id="1" uniqueName="P1079916">
      <xmlPr mapId="1" xpath="/TFI-IZD-POD/IPK-GFI-IZD-POD_1000380/P1079916" xmlDataType="decimal"/>
    </xmlCellPr>
  </singleXmlCell>
  <singleXmlCell id="1078" r="M21" connectionId="0">
    <xmlCellPr id="1" uniqueName="P1079917">
      <xmlPr mapId="1" xpath="/TFI-IZD-POD/IPK-GFI-IZD-POD_1000380/P1079917" xmlDataType="decimal"/>
    </xmlCellPr>
  </singleXmlCell>
  <singleXmlCell id="1079" r="N21" connectionId="0">
    <xmlCellPr id="1" uniqueName="P1079918">
      <xmlPr mapId="1" xpath="/TFI-IZD-POD/IPK-GFI-IZD-POD_1000380/P1079918" xmlDataType="decimal"/>
    </xmlCellPr>
  </singleXmlCell>
  <singleXmlCell id="1080" r="O21" connectionId="0">
    <xmlCellPr id="1" uniqueName="P1079919">
      <xmlPr mapId="1" xpath="/TFI-IZD-POD/IPK-GFI-IZD-POD_1000380/P1079919" xmlDataType="decimal"/>
    </xmlCellPr>
  </singleXmlCell>
  <singleXmlCell id="1081" r="P21" connectionId="0">
    <xmlCellPr id="1" uniqueName="P1081986">
      <xmlPr mapId="1" xpath="/TFI-IZD-POD/IPK-GFI-IZD-POD_1000380/P1081986" xmlDataType="decimal"/>
    </xmlCellPr>
  </singleXmlCell>
  <singleXmlCell id="1082" r="Q21" connectionId="0">
    <xmlCellPr id="1" uniqueName="P1081988">
      <xmlPr mapId="1" xpath="/TFI-IZD-POD/IPK-GFI-IZD-POD_1000380/P1081988" xmlDataType="decimal"/>
    </xmlCellPr>
  </singleXmlCell>
  <singleXmlCell id="1083" r="R21" connectionId="0">
    <xmlCellPr id="1" uniqueName="P1081990">
      <xmlPr mapId="1" xpath="/TFI-IZD-POD/IPK-GFI-IZD-POD_1000380/P1081990" xmlDataType="decimal"/>
    </xmlCellPr>
  </singleXmlCell>
  <singleXmlCell id="1084" r="S21" connectionId="0">
    <xmlCellPr id="1" uniqueName="P1081993">
      <xmlPr mapId="1" xpath="/TFI-IZD-POD/IPK-GFI-IZD-POD_1000380/P1081993" xmlDataType="decimal"/>
    </xmlCellPr>
  </singleXmlCell>
  <singleXmlCell id="1085" r="T21" connectionId="0">
    <xmlCellPr id="1" uniqueName="P1081995">
      <xmlPr mapId="1" xpath="/TFI-IZD-POD/IPK-GFI-IZD-POD_1000380/P1081995" xmlDataType="decimal"/>
    </xmlCellPr>
  </singleXmlCell>
  <singleXmlCell id="1086" r="U21" connectionId="0">
    <xmlCellPr id="1" uniqueName="P1081997">
      <xmlPr mapId="1" xpath="/TFI-IZD-POD/IPK-GFI-IZD-POD_1000380/P1081997" xmlDataType="decimal"/>
    </xmlCellPr>
  </singleXmlCell>
  <singleXmlCell id="1087" r="V21" connectionId="0">
    <xmlCellPr id="1" uniqueName="P1081999">
      <xmlPr mapId="1" xpath="/TFI-IZD-POD/IPK-GFI-IZD-POD_1000380/P1081999" xmlDataType="decimal"/>
    </xmlCellPr>
  </singleXmlCell>
  <singleXmlCell id="1088" r="W21" connectionId="0">
    <xmlCellPr id="1" uniqueName="P1082001">
      <xmlPr mapId="1" xpath="/TFI-IZD-POD/IPK-GFI-IZD-POD_1000380/P1082001" xmlDataType="decimal"/>
    </xmlCellPr>
  </singleXmlCell>
  <singleXmlCell id="1089" r="H22" connectionId="0">
    <xmlCellPr id="1" uniqueName="P1079920">
      <xmlPr mapId="1" xpath="/TFI-IZD-POD/IPK-GFI-IZD-POD_1000380/P1079920" xmlDataType="decimal"/>
    </xmlCellPr>
  </singleXmlCell>
  <singleXmlCell id="1090" r="I22" connectionId="0">
    <xmlCellPr id="1" uniqueName="P1079921">
      <xmlPr mapId="1" xpath="/TFI-IZD-POD/IPK-GFI-IZD-POD_1000380/P1079921" xmlDataType="decimal"/>
    </xmlCellPr>
  </singleXmlCell>
  <singleXmlCell id="1091" r="J22" connectionId="0">
    <xmlCellPr id="1" uniqueName="P1079922">
      <xmlPr mapId="1" xpath="/TFI-IZD-POD/IPK-GFI-IZD-POD_1000380/P1079922" xmlDataType="decimal"/>
    </xmlCellPr>
  </singleXmlCell>
  <singleXmlCell id="1092" r="K22" connectionId="0">
    <xmlCellPr id="1" uniqueName="P1079923">
      <xmlPr mapId="1" xpath="/TFI-IZD-POD/IPK-GFI-IZD-POD_1000380/P1079923" xmlDataType="decimal"/>
    </xmlCellPr>
  </singleXmlCell>
  <singleXmlCell id="1093" r="L22" connectionId="0">
    <xmlCellPr id="1" uniqueName="P1079924">
      <xmlPr mapId="1" xpath="/TFI-IZD-POD/IPK-GFI-IZD-POD_1000380/P1079924" xmlDataType="decimal"/>
    </xmlCellPr>
  </singleXmlCell>
  <singleXmlCell id="1094" r="M22" connectionId="0">
    <xmlCellPr id="1" uniqueName="P1079925">
      <xmlPr mapId="1" xpath="/TFI-IZD-POD/IPK-GFI-IZD-POD_1000380/P1079925" xmlDataType="decimal"/>
    </xmlCellPr>
  </singleXmlCell>
  <singleXmlCell id="1095" r="N22" connectionId="0">
    <xmlCellPr id="1" uniqueName="P1079926">
      <xmlPr mapId="1" xpath="/TFI-IZD-POD/IPK-GFI-IZD-POD_1000380/P1079926" xmlDataType="decimal"/>
    </xmlCellPr>
  </singleXmlCell>
  <singleXmlCell id="1096" r="O22" connectionId="0">
    <xmlCellPr id="1" uniqueName="P1079927">
      <xmlPr mapId="1" xpath="/TFI-IZD-POD/IPK-GFI-IZD-POD_1000380/P1079927" xmlDataType="decimal"/>
    </xmlCellPr>
  </singleXmlCell>
  <singleXmlCell id="1097" r="P22" connectionId="0">
    <xmlCellPr id="1" uniqueName="P1082003">
      <xmlPr mapId="1" xpath="/TFI-IZD-POD/IPK-GFI-IZD-POD_1000380/P1082003" xmlDataType="decimal"/>
    </xmlCellPr>
  </singleXmlCell>
  <singleXmlCell id="1098" r="Q22" connectionId="0">
    <xmlCellPr id="1" uniqueName="P1082004">
      <xmlPr mapId="1" xpath="/TFI-IZD-POD/IPK-GFI-IZD-POD_1000380/P1082004" xmlDataType="decimal"/>
    </xmlCellPr>
  </singleXmlCell>
  <singleXmlCell id="1099" r="R22" connectionId="0">
    <xmlCellPr id="1" uniqueName="P1082005">
      <xmlPr mapId="1" xpath="/TFI-IZD-POD/IPK-GFI-IZD-POD_1000380/P1082005" xmlDataType="decimal"/>
    </xmlCellPr>
  </singleXmlCell>
  <singleXmlCell id="1100" r="S22" connectionId="0">
    <xmlCellPr id="1" uniqueName="P1082007">
      <xmlPr mapId="1" xpath="/TFI-IZD-POD/IPK-GFI-IZD-POD_1000380/P1082007" xmlDataType="decimal"/>
    </xmlCellPr>
  </singleXmlCell>
  <singleXmlCell id="1101" r="T22" connectionId="0">
    <xmlCellPr id="1" uniqueName="P1082008">
      <xmlPr mapId="1" xpath="/TFI-IZD-POD/IPK-GFI-IZD-POD_1000380/P1082008" xmlDataType="decimal"/>
    </xmlCellPr>
  </singleXmlCell>
  <singleXmlCell id="1102" r="U22" connectionId="0">
    <xmlCellPr id="1" uniqueName="P1082010">
      <xmlPr mapId="1" xpath="/TFI-IZD-POD/IPK-GFI-IZD-POD_1000380/P1082010" xmlDataType="decimal"/>
    </xmlCellPr>
  </singleXmlCell>
  <singleXmlCell id="1103" r="V22" connectionId="0">
    <xmlCellPr id="1" uniqueName="P1082011">
      <xmlPr mapId="1" xpath="/TFI-IZD-POD/IPK-GFI-IZD-POD_1000380/P1082011" xmlDataType="decimal"/>
    </xmlCellPr>
  </singleXmlCell>
  <singleXmlCell id="1104" r="W22" connectionId="0">
    <xmlCellPr id="1" uniqueName="P1082013">
      <xmlPr mapId="1" xpath="/TFI-IZD-POD/IPK-GFI-IZD-POD_1000380/P1082013" xmlDataType="decimal"/>
    </xmlCellPr>
  </singleXmlCell>
  <singleXmlCell id="1105" r="H23" connectionId="0">
    <xmlCellPr id="1" uniqueName="P1079928">
      <xmlPr mapId="1" xpath="/TFI-IZD-POD/IPK-GFI-IZD-POD_1000380/P1079928" xmlDataType="decimal"/>
    </xmlCellPr>
  </singleXmlCell>
  <singleXmlCell id="1106" r="I23" connectionId="0">
    <xmlCellPr id="1" uniqueName="P1079929">
      <xmlPr mapId="1" xpath="/TFI-IZD-POD/IPK-GFI-IZD-POD_1000380/P1079929" xmlDataType="decimal"/>
    </xmlCellPr>
  </singleXmlCell>
  <singleXmlCell id="1107" r="J23" connectionId="0">
    <xmlCellPr id="1" uniqueName="P1079930">
      <xmlPr mapId="1" xpath="/TFI-IZD-POD/IPK-GFI-IZD-POD_1000380/P1079930" xmlDataType="decimal"/>
    </xmlCellPr>
  </singleXmlCell>
  <singleXmlCell id="1108" r="K23" connectionId="0">
    <xmlCellPr id="1" uniqueName="P1079931">
      <xmlPr mapId="1" xpath="/TFI-IZD-POD/IPK-GFI-IZD-POD_1000380/P1079931" xmlDataType="decimal"/>
    </xmlCellPr>
  </singleXmlCell>
  <singleXmlCell id="1109" r="L23" connectionId="0">
    <xmlCellPr id="1" uniqueName="P1079932">
      <xmlPr mapId="1" xpath="/TFI-IZD-POD/IPK-GFI-IZD-POD_1000380/P1079932" xmlDataType="decimal"/>
    </xmlCellPr>
  </singleXmlCell>
  <singleXmlCell id="1110" r="M23" connectionId="0">
    <xmlCellPr id="1" uniqueName="P1079933">
      <xmlPr mapId="1" xpath="/TFI-IZD-POD/IPK-GFI-IZD-POD_1000380/P1079933" xmlDataType="decimal"/>
    </xmlCellPr>
  </singleXmlCell>
  <singleXmlCell id="1111" r="N23" connectionId="0">
    <xmlCellPr id="1" uniqueName="P1079934">
      <xmlPr mapId="1" xpath="/TFI-IZD-POD/IPK-GFI-IZD-POD_1000380/P1079934" xmlDataType="decimal"/>
    </xmlCellPr>
  </singleXmlCell>
  <singleXmlCell id="1112" r="O23" connectionId="0">
    <xmlCellPr id="1" uniqueName="P1079935">
      <xmlPr mapId="1" xpath="/TFI-IZD-POD/IPK-GFI-IZD-POD_1000380/P1079935" xmlDataType="decimal"/>
    </xmlCellPr>
  </singleXmlCell>
  <singleXmlCell id="1113" r="P23" connectionId="0">
    <xmlCellPr id="1" uniqueName="P1082014">
      <xmlPr mapId="1" xpath="/TFI-IZD-POD/IPK-GFI-IZD-POD_1000380/P1082014" xmlDataType="decimal"/>
    </xmlCellPr>
  </singleXmlCell>
  <singleXmlCell id="1114" r="Q23" connectionId="0">
    <xmlCellPr id="1" uniqueName="P1082016">
      <xmlPr mapId="1" xpath="/TFI-IZD-POD/IPK-GFI-IZD-POD_1000380/P1082016" xmlDataType="decimal"/>
    </xmlCellPr>
  </singleXmlCell>
  <singleXmlCell id="1115" r="R23" connectionId="0">
    <xmlCellPr id="1" uniqueName="P1082018">
      <xmlPr mapId="1" xpath="/TFI-IZD-POD/IPK-GFI-IZD-POD_1000380/P1082018" xmlDataType="decimal"/>
    </xmlCellPr>
  </singleXmlCell>
  <singleXmlCell id="1116" r="S23" connectionId="0">
    <xmlCellPr id="1" uniqueName="P1082019">
      <xmlPr mapId="1" xpath="/TFI-IZD-POD/IPK-GFI-IZD-POD_1000380/P1082019" xmlDataType="decimal"/>
    </xmlCellPr>
  </singleXmlCell>
  <singleXmlCell id="1117" r="T23" connectionId="0">
    <xmlCellPr id="1" uniqueName="P1082029">
      <xmlPr mapId="1" xpath="/TFI-IZD-POD/IPK-GFI-IZD-POD_1000380/P1082029" xmlDataType="decimal"/>
    </xmlCellPr>
  </singleXmlCell>
  <singleXmlCell id="1118" r="U23" connectionId="0">
    <xmlCellPr id="1" uniqueName="P1082032">
      <xmlPr mapId="1" xpath="/TFI-IZD-POD/IPK-GFI-IZD-POD_1000380/P1082032" xmlDataType="decimal"/>
    </xmlCellPr>
  </singleXmlCell>
  <singleXmlCell id="1119" r="V23" connectionId="0">
    <xmlCellPr id="1" uniqueName="P1082034">
      <xmlPr mapId="1" xpath="/TFI-IZD-POD/IPK-GFI-IZD-POD_1000380/P1082034" xmlDataType="decimal"/>
    </xmlCellPr>
  </singleXmlCell>
  <singleXmlCell id="1120" r="W23" connectionId="0">
    <xmlCellPr id="1" uniqueName="P1082035">
      <xmlPr mapId="1" xpath="/TFI-IZD-POD/IPK-GFI-IZD-POD_1000380/P1082035" xmlDataType="decimal"/>
    </xmlCellPr>
  </singleXmlCell>
  <singleXmlCell id="1121" r="H24" connectionId="0">
    <xmlCellPr id="1" uniqueName="P1079936">
      <xmlPr mapId="1" xpath="/TFI-IZD-POD/IPK-GFI-IZD-POD_1000380/P1079936" xmlDataType="decimal"/>
    </xmlCellPr>
  </singleXmlCell>
  <singleXmlCell id="1122" r="I24" connectionId="0">
    <xmlCellPr id="1" uniqueName="P1079937">
      <xmlPr mapId="1" xpath="/TFI-IZD-POD/IPK-GFI-IZD-POD_1000380/P1079937" xmlDataType="decimal"/>
    </xmlCellPr>
  </singleXmlCell>
  <singleXmlCell id="1123" r="J24" connectionId="0">
    <xmlCellPr id="1" uniqueName="P1079938">
      <xmlPr mapId="1" xpath="/TFI-IZD-POD/IPK-GFI-IZD-POD_1000380/P1079938" xmlDataType="decimal"/>
    </xmlCellPr>
  </singleXmlCell>
  <singleXmlCell id="1124" r="K24" connectionId="0">
    <xmlCellPr id="1" uniqueName="P1079939">
      <xmlPr mapId="1" xpath="/TFI-IZD-POD/IPK-GFI-IZD-POD_1000380/P1079939" xmlDataType="decimal"/>
    </xmlCellPr>
  </singleXmlCell>
  <singleXmlCell id="1125" r="L24" connectionId="0">
    <xmlCellPr id="1" uniqueName="P1079940">
      <xmlPr mapId="1" xpath="/TFI-IZD-POD/IPK-GFI-IZD-POD_1000380/P1079940" xmlDataType="decimal"/>
    </xmlCellPr>
  </singleXmlCell>
  <singleXmlCell id="1126" r="M24" connectionId="0">
    <xmlCellPr id="1" uniqueName="P1079941">
      <xmlPr mapId="1" xpath="/TFI-IZD-POD/IPK-GFI-IZD-POD_1000380/P1079941" xmlDataType="decimal"/>
    </xmlCellPr>
  </singleXmlCell>
  <singleXmlCell id="1127" r="N24" connectionId="0">
    <xmlCellPr id="1" uniqueName="P1079942">
      <xmlPr mapId="1" xpath="/TFI-IZD-POD/IPK-GFI-IZD-POD_1000380/P1079942" xmlDataType="decimal"/>
    </xmlCellPr>
  </singleXmlCell>
  <singleXmlCell id="1128" r="O24" connectionId="0">
    <xmlCellPr id="1" uniqueName="P1079943">
      <xmlPr mapId="1" xpath="/TFI-IZD-POD/IPK-GFI-IZD-POD_1000380/P1079943" xmlDataType="decimal"/>
    </xmlCellPr>
  </singleXmlCell>
  <singleXmlCell id="1129" r="P24" connectionId="0">
    <xmlCellPr id="1" uniqueName="P1082038">
      <xmlPr mapId="1" xpath="/TFI-IZD-POD/IPK-GFI-IZD-POD_1000380/P1082038" xmlDataType="decimal"/>
    </xmlCellPr>
  </singleXmlCell>
  <singleXmlCell id="1130" r="Q24" connectionId="0">
    <xmlCellPr id="1" uniqueName="P1082045">
      <xmlPr mapId="1" xpath="/TFI-IZD-POD/IPK-GFI-IZD-POD_1000380/P1082045" xmlDataType="decimal"/>
    </xmlCellPr>
  </singleXmlCell>
  <singleXmlCell id="1131" r="R24" connectionId="0">
    <xmlCellPr id="1" uniqueName="P1082047">
      <xmlPr mapId="1" xpath="/TFI-IZD-POD/IPK-GFI-IZD-POD_1000380/P1082047" xmlDataType="decimal"/>
    </xmlCellPr>
  </singleXmlCell>
  <singleXmlCell id="1132" r="S24" connectionId="0">
    <xmlCellPr id="1" uniqueName="P1082048">
      <xmlPr mapId="1" xpath="/TFI-IZD-POD/IPK-GFI-IZD-POD_1000380/P1082048" xmlDataType="decimal"/>
    </xmlCellPr>
  </singleXmlCell>
  <singleXmlCell id="1133" r="T24" connectionId="0">
    <xmlCellPr id="1" uniqueName="P1082075">
      <xmlPr mapId="1" xpath="/TFI-IZD-POD/IPK-GFI-IZD-POD_1000380/P1082075" xmlDataType="decimal"/>
    </xmlCellPr>
  </singleXmlCell>
  <singleXmlCell id="1134" r="U24" connectionId="0">
    <xmlCellPr id="1" uniqueName="P1082077">
      <xmlPr mapId="1" xpath="/TFI-IZD-POD/IPK-GFI-IZD-POD_1000380/P1082077" xmlDataType="decimal"/>
    </xmlCellPr>
  </singleXmlCell>
  <singleXmlCell id="1135" r="V24" connectionId="0">
    <xmlCellPr id="1" uniqueName="P1082092">
      <xmlPr mapId="1" xpath="/TFI-IZD-POD/IPK-GFI-IZD-POD_1000380/P1082092" xmlDataType="decimal"/>
    </xmlCellPr>
  </singleXmlCell>
  <singleXmlCell id="1136" r="W24" connectionId="0">
    <xmlCellPr id="1" uniqueName="P1082094">
      <xmlPr mapId="1" xpath="/TFI-IZD-POD/IPK-GFI-IZD-POD_1000380/P1082094" xmlDataType="decimal"/>
    </xmlCellPr>
  </singleXmlCell>
  <singleXmlCell id="1137" r="H25" connectionId="0">
    <xmlCellPr id="1" uniqueName="P1079944">
      <xmlPr mapId="1" xpath="/TFI-IZD-POD/IPK-GFI-IZD-POD_1000380/P1079944" xmlDataType="decimal"/>
    </xmlCellPr>
  </singleXmlCell>
  <singleXmlCell id="1138" r="I25" connectionId="0">
    <xmlCellPr id="1" uniqueName="P1079945">
      <xmlPr mapId="1" xpath="/TFI-IZD-POD/IPK-GFI-IZD-POD_1000380/P1079945" xmlDataType="decimal"/>
    </xmlCellPr>
  </singleXmlCell>
  <singleXmlCell id="1139" r="J25" connectionId="0">
    <xmlCellPr id="1" uniqueName="P1079946">
      <xmlPr mapId="1" xpath="/TFI-IZD-POD/IPK-GFI-IZD-POD_1000380/P1079946" xmlDataType="decimal"/>
    </xmlCellPr>
  </singleXmlCell>
  <singleXmlCell id="1140" r="K25" connectionId="0">
    <xmlCellPr id="1" uniqueName="P1079947">
      <xmlPr mapId="1" xpath="/TFI-IZD-POD/IPK-GFI-IZD-POD_1000380/P1079947" xmlDataType="decimal"/>
    </xmlCellPr>
  </singleXmlCell>
  <singleXmlCell id="1141" r="L25" connectionId="0">
    <xmlCellPr id="1" uniqueName="P1079948">
      <xmlPr mapId="1" xpath="/TFI-IZD-POD/IPK-GFI-IZD-POD_1000380/P1079948" xmlDataType="decimal"/>
    </xmlCellPr>
  </singleXmlCell>
  <singleXmlCell id="1142" r="M25" connectionId="0">
    <xmlCellPr id="1" uniqueName="P1079949">
      <xmlPr mapId="1" xpath="/TFI-IZD-POD/IPK-GFI-IZD-POD_1000380/P1079949" xmlDataType="decimal"/>
    </xmlCellPr>
  </singleXmlCell>
  <singleXmlCell id="1143" r="N25" connectionId="0">
    <xmlCellPr id="1" uniqueName="P1079950">
      <xmlPr mapId="1" xpath="/TFI-IZD-POD/IPK-GFI-IZD-POD_1000380/P1079950" xmlDataType="decimal"/>
    </xmlCellPr>
  </singleXmlCell>
  <singleXmlCell id="1144" r="O25" connectionId="0">
    <xmlCellPr id="1" uniqueName="P1079951">
      <xmlPr mapId="1" xpath="/TFI-IZD-POD/IPK-GFI-IZD-POD_1000380/P1079951" xmlDataType="decimal"/>
    </xmlCellPr>
  </singleXmlCell>
  <singleXmlCell id="1145" r="P25" connectionId="0">
    <xmlCellPr id="1" uniqueName="P1082096">
      <xmlPr mapId="1" xpath="/TFI-IZD-POD/IPK-GFI-IZD-POD_1000380/P1082096" xmlDataType="decimal"/>
    </xmlCellPr>
  </singleXmlCell>
  <singleXmlCell id="1146" r="Q25" connectionId="0">
    <xmlCellPr id="1" uniqueName="P1082098">
      <xmlPr mapId="1" xpath="/TFI-IZD-POD/IPK-GFI-IZD-POD_1000380/P1082098" xmlDataType="decimal"/>
    </xmlCellPr>
  </singleXmlCell>
  <singleXmlCell id="1147" r="R25" connectionId="0">
    <xmlCellPr id="1" uniqueName="P1082100">
      <xmlPr mapId="1" xpath="/TFI-IZD-POD/IPK-GFI-IZD-POD_1000380/P1082100" xmlDataType="decimal"/>
    </xmlCellPr>
  </singleXmlCell>
  <singleXmlCell id="1148" r="S25" connectionId="0">
    <xmlCellPr id="1" uniqueName="P1082102">
      <xmlPr mapId="1" xpath="/TFI-IZD-POD/IPK-GFI-IZD-POD_1000380/P1082102" xmlDataType="decimal"/>
    </xmlCellPr>
  </singleXmlCell>
  <singleXmlCell id="1149" r="T25" connectionId="0">
    <xmlCellPr id="1" uniqueName="P1082104">
      <xmlPr mapId="1" xpath="/TFI-IZD-POD/IPK-GFI-IZD-POD_1000380/P1082104" xmlDataType="decimal"/>
    </xmlCellPr>
  </singleXmlCell>
  <singleXmlCell id="1150" r="U25" connectionId="0">
    <xmlCellPr id="1" uniqueName="P1082105">
      <xmlPr mapId="1" xpath="/TFI-IZD-POD/IPK-GFI-IZD-POD_1000380/P1082105" xmlDataType="decimal"/>
    </xmlCellPr>
  </singleXmlCell>
  <singleXmlCell id="1151" r="V25" connectionId="0">
    <xmlCellPr id="1" uniqueName="P1082106">
      <xmlPr mapId="1" xpath="/TFI-IZD-POD/IPK-GFI-IZD-POD_1000380/P1082106" xmlDataType="decimal"/>
    </xmlCellPr>
  </singleXmlCell>
  <singleXmlCell id="1152" r="W25" connectionId="0">
    <xmlCellPr id="1" uniqueName="P1082108">
      <xmlPr mapId="1" xpath="/TFI-IZD-POD/IPK-GFI-IZD-POD_1000380/P1082108" xmlDataType="decimal"/>
    </xmlCellPr>
  </singleXmlCell>
  <singleXmlCell id="1153" r="H26" connectionId="0">
    <xmlCellPr id="1" uniqueName="P1079952">
      <xmlPr mapId="1" xpath="/TFI-IZD-POD/IPK-GFI-IZD-POD_1000380/P1079952" xmlDataType="decimal"/>
    </xmlCellPr>
  </singleXmlCell>
  <singleXmlCell id="1154" r="I26" connectionId="0">
    <xmlCellPr id="1" uniqueName="P1079953">
      <xmlPr mapId="1" xpath="/TFI-IZD-POD/IPK-GFI-IZD-POD_1000380/P1079953" xmlDataType="decimal"/>
    </xmlCellPr>
  </singleXmlCell>
  <singleXmlCell id="1155" r="J26" connectionId="0">
    <xmlCellPr id="1" uniqueName="P1079954">
      <xmlPr mapId="1" xpath="/TFI-IZD-POD/IPK-GFI-IZD-POD_1000380/P1079954" xmlDataType="decimal"/>
    </xmlCellPr>
  </singleXmlCell>
  <singleXmlCell id="1156" r="K26" connectionId="0">
    <xmlCellPr id="1" uniqueName="P1079955">
      <xmlPr mapId="1" xpath="/TFI-IZD-POD/IPK-GFI-IZD-POD_1000380/P1079955" xmlDataType="decimal"/>
    </xmlCellPr>
  </singleXmlCell>
  <singleXmlCell id="1157" r="L26" connectionId="0">
    <xmlCellPr id="1" uniqueName="P1079956">
      <xmlPr mapId="1" xpath="/TFI-IZD-POD/IPK-GFI-IZD-POD_1000380/P1079956" xmlDataType="decimal"/>
    </xmlCellPr>
  </singleXmlCell>
  <singleXmlCell id="1158" r="M26" connectionId="0">
    <xmlCellPr id="1" uniqueName="P1079957">
      <xmlPr mapId="1" xpath="/TFI-IZD-POD/IPK-GFI-IZD-POD_1000380/P1079957" xmlDataType="decimal"/>
    </xmlCellPr>
  </singleXmlCell>
  <singleXmlCell id="1159" r="N26" connectionId="0">
    <xmlCellPr id="1" uniqueName="P1079958">
      <xmlPr mapId="1" xpath="/TFI-IZD-POD/IPK-GFI-IZD-POD_1000380/P1079958" xmlDataType="decimal"/>
    </xmlCellPr>
  </singleXmlCell>
  <singleXmlCell id="1160" r="O26" connectionId="0">
    <xmlCellPr id="1" uniqueName="P1079959">
      <xmlPr mapId="1" xpath="/TFI-IZD-POD/IPK-GFI-IZD-POD_1000380/P1079959" xmlDataType="decimal"/>
    </xmlCellPr>
  </singleXmlCell>
  <singleXmlCell id="1161" r="P26" connectionId="0">
    <xmlCellPr id="1" uniqueName="P1082110">
      <xmlPr mapId="1" xpath="/TFI-IZD-POD/IPK-GFI-IZD-POD_1000380/P1082110" xmlDataType="decimal"/>
    </xmlCellPr>
  </singleXmlCell>
  <singleXmlCell id="1162" r="Q26" connectionId="0">
    <xmlCellPr id="1" uniqueName="P1082112">
      <xmlPr mapId="1" xpath="/TFI-IZD-POD/IPK-GFI-IZD-POD_1000380/P1082112" xmlDataType="decimal"/>
    </xmlCellPr>
  </singleXmlCell>
  <singleXmlCell id="1163" r="R26" connectionId="0">
    <xmlCellPr id="1" uniqueName="P1082115">
      <xmlPr mapId="1" xpath="/TFI-IZD-POD/IPK-GFI-IZD-POD_1000380/P1082115" xmlDataType="decimal"/>
    </xmlCellPr>
  </singleXmlCell>
  <singleXmlCell id="1164" r="S26" connectionId="0">
    <xmlCellPr id="1" uniqueName="P1082118">
      <xmlPr mapId="1" xpath="/TFI-IZD-POD/IPK-GFI-IZD-POD_1000380/P1082118" xmlDataType="decimal"/>
    </xmlCellPr>
  </singleXmlCell>
  <singleXmlCell id="1165" r="T26" connectionId="0">
    <xmlCellPr id="1" uniqueName="P1082121">
      <xmlPr mapId="1" xpath="/TFI-IZD-POD/IPK-GFI-IZD-POD_1000380/P1082121" xmlDataType="decimal"/>
    </xmlCellPr>
  </singleXmlCell>
  <singleXmlCell id="1166" r="U26" connectionId="0">
    <xmlCellPr id="1" uniqueName="P1082125">
      <xmlPr mapId="1" xpath="/TFI-IZD-POD/IPK-GFI-IZD-POD_1000380/P1082125" xmlDataType="decimal"/>
    </xmlCellPr>
  </singleXmlCell>
  <singleXmlCell id="1167" r="V26" connectionId="0">
    <xmlCellPr id="1" uniqueName="P1082133">
      <xmlPr mapId="1" xpath="/TFI-IZD-POD/IPK-GFI-IZD-POD_1000380/P1082133" xmlDataType="decimal"/>
    </xmlCellPr>
  </singleXmlCell>
  <singleXmlCell id="1168" r="W26" connectionId="0">
    <xmlCellPr id="1" uniqueName="P1082135">
      <xmlPr mapId="1" xpath="/TFI-IZD-POD/IPK-GFI-IZD-POD_1000380/P1082135" xmlDataType="decimal"/>
    </xmlCellPr>
  </singleXmlCell>
  <singleXmlCell id="1169" r="H27" connectionId="0">
    <xmlCellPr id="1" uniqueName="P1079960">
      <xmlPr mapId="1" xpath="/TFI-IZD-POD/IPK-GFI-IZD-POD_1000380/P1079960" xmlDataType="decimal"/>
    </xmlCellPr>
  </singleXmlCell>
  <singleXmlCell id="1170" r="I27" connectionId="0">
    <xmlCellPr id="1" uniqueName="P1079961">
      <xmlPr mapId="1" xpath="/TFI-IZD-POD/IPK-GFI-IZD-POD_1000380/P1079961" xmlDataType="decimal"/>
    </xmlCellPr>
  </singleXmlCell>
  <singleXmlCell id="1171" r="J27" connectionId="0">
    <xmlCellPr id="1" uniqueName="P1079962">
      <xmlPr mapId="1" xpath="/TFI-IZD-POD/IPK-GFI-IZD-POD_1000380/P1079962" xmlDataType="decimal"/>
    </xmlCellPr>
  </singleXmlCell>
  <singleXmlCell id="1172" r="K27" connectionId="0">
    <xmlCellPr id="1" uniqueName="P1079963">
      <xmlPr mapId="1" xpath="/TFI-IZD-POD/IPK-GFI-IZD-POD_1000380/P1079963" xmlDataType="decimal"/>
    </xmlCellPr>
  </singleXmlCell>
  <singleXmlCell id="1173" r="L27" connectionId="0">
    <xmlCellPr id="1" uniqueName="P1079964">
      <xmlPr mapId="1" xpath="/TFI-IZD-POD/IPK-GFI-IZD-POD_1000380/P1079964" xmlDataType="decimal"/>
    </xmlCellPr>
  </singleXmlCell>
  <singleXmlCell id="1174" r="M27" connectionId="0">
    <xmlCellPr id="1" uniqueName="P1079965">
      <xmlPr mapId="1" xpath="/TFI-IZD-POD/IPK-GFI-IZD-POD_1000380/P1079965" xmlDataType="decimal"/>
    </xmlCellPr>
  </singleXmlCell>
  <singleXmlCell id="1175" r="N27" connectionId="0">
    <xmlCellPr id="1" uniqueName="P1079966">
      <xmlPr mapId="1" xpath="/TFI-IZD-POD/IPK-GFI-IZD-POD_1000380/P1079966" xmlDataType="decimal"/>
    </xmlCellPr>
  </singleXmlCell>
  <singleXmlCell id="1176" r="O27" connectionId="0">
    <xmlCellPr id="1" uniqueName="P1079967">
      <xmlPr mapId="1" xpath="/TFI-IZD-POD/IPK-GFI-IZD-POD_1000380/P1079967" xmlDataType="decimal"/>
    </xmlCellPr>
  </singleXmlCell>
  <singleXmlCell id="1177" r="P27" connectionId="0">
    <xmlCellPr id="1" uniqueName="P1082136">
      <xmlPr mapId="1" xpath="/TFI-IZD-POD/IPK-GFI-IZD-POD_1000380/P1082136" xmlDataType="decimal"/>
    </xmlCellPr>
  </singleXmlCell>
  <singleXmlCell id="1178" r="Q27" connectionId="0">
    <xmlCellPr id="1" uniqueName="P1082139">
      <xmlPr mapId="1" xpath="/TFI-IZD-POD/IPK-GFI-IZD-POD_1000380/P1082139" xmlDataType="decimal"/>
    </xmlCellPr>
  </singleXmlCell>
  <singleXmlCell id="1179" r="R27" connectionId="0">
    <xmlCellPr id="1" uniqueName="P1082147">
      <xmlPr mapId="1" xpath="/TFI-IZD-POD/IPK-GFI-IZD-POD_1000380/P1082147" xmlDataType="decimal"/>
    </xmlCellPr>
  </singleXmlCell>
  <singleXmlCell id="1180" r="S27" connectionId="0">
    <xmlCellPr id="1" uniqueName="P1082148">
      <xmlPr mapId="1" xpath="/TFI-IZD-POD/IPK-GFI-IZD-POD_1000380/P1082148" xmlDataType="decimal"/>
    </xmlCellPr>
  </singleXmlCell>
  <singleXmlCell id="1181" r="T27" connectionId="0">
    <xmlCellPr id="1" uniqueName="P1082149">
      <xmlPr mapId="1" xpath="/TFI-IZD-POD/IPK-GFI-IZD-POD_1000380/P1082149" xmlDataType="decimal"/>
    </xmlCellPr>
  </singleXmlCell>
  <singleXmlCell id="1182" r="U27" connectionId="0">
    <xmlCellPr id="1" uniqueName="P1082150">
      <xmlPr mapId="1" xpath="/TFI-IZD-POD/IPK-GFI-IZD-POD_1000380/P1082150" xmlDataType="decimal"/>
    </xmlCellPr>
  </singleXmlCell>
  <singleXmlCell id="1183" r="V27" connectionId="0">
    <xmlCellPr id="1" uniqueName="P1082151">
      <xmlPr mapId="1" xpath="/TFI-IZD-POD/IPK-GFI-IZD-POD_1000380/P1082151" xmlDataType="decimal"/>
    </xmlCellPr>
  </singleXmlCell>
  <singleXmlCell id="1184" r="W27" connectionId="0">
    <xmlCellPr id="1" uniqueName="P1082152">
      <xmlPr mapId="1" xpath="/TFI-IZD-POD/IPK-GFI-IZD-POD_1000380/P1082152" xmlDataType="decimal"/>
    </xmlCellPr>
  </singleXmlCell>
  <singleXmlCell id="1185" r="H28" connectionId="0">
    <xmlCellPr id="1" uniqueName="P1079968">
      <xmlPr mapId="1" xpath="/TFI-IZD-POD/IPK-GFI-IZD-POD_1000380/P1079968" xmlDataType="decimal"/>
    </xmlCellPr>
  </singleXmlCell>
  <singleXmlCell id="1186" r="I28" connectionId="0">
    <xmlCellPr id="1" uniqueName="P1079969">
      <xmlPr mapId="1" xpath="/TFI-IZD-POD/IPK-GFI-IZD-POD_1000380/P1079969" xmlDataType="decimal"/>
    </xmlCellPr>
  </singleXmlCell>
  <singleXmlCell id="1187" r="J28" connectionId="0">
    <xmlCellPr id="1" uniqueName="P1079970">
      <xmlPr mapId="1" xpath="/TFI-IZD-POD/IPK-GFI-IZD-POD_1000380/P1079970" xmlDataType="decimal"/>
    </xmlCellPr>
  </singleXmlCell>
  <singleXmlCell id="1188" r="K28" connectionId="0">
    <xmlCellPr id="1" uniqueName="P1079971">
      <xmlPr mapId="1" xpath="/TFI-IZD-POD/IPK-GFI-IZD-POD_1000380/P1079971" xmlDataType="decimal"/>
    </xmlCellPr>
  </singleXmlCell>
  <singleXmlCell id="1189" r="L28" connectionId="0">
    <xmlCellPr id="1" uniqueName="P1079972">
      <xmlPr mapId="1" xpath="/TFI-IZD-POD/IPK-GFI-IZD-POD_1000380/P1079972" xmlDataType="decimal"/>
    </xmlCellPr>
  </singleXmlCell>
  <singleXmlCell id="1190" r="M28" connectionId="0">
    <xmlCellPr id="1" uniqueName="P1079973">
      <xmlPr mapId="1" xpath="/TFI-IZD-POD/IPK-GFI-IZD-POD_1000380/P1079973" xmlDataType="decimal"/>
    </xmlCellPr>
  </singleXmlCell>
  <singleXmlCell id="1191" r="N28" connectionId="0">
    <xmlCellPr id="1" uniqueName="P1079974">
      <xmlPr mapId="1" xpath="/TFI-IZD-POD/IPK-GFI-IZD-POD_1000380/P1079974" xmlDataType="decimal"/>
    </xmlCellPr>
  </singleXmlCell>
  <singleXmlCell id="1192" r="O28" connectionId="0">
    <xmlCellPr id="1" uniqueName="P1079975">
      <xmlPr mapId="1" xpath="/TFI-IZD-POD/IPK-GFI-IZD-POD_1000380/P1079975" xmlDataType="decimal"/>
    </xmlCellPr>
  </singleXmlCell>
  <singleXmlCell id="1193" r="P28" connectionId="0">
    <xmlCellPr id="1" uniqueName="P1082153">
      <xmlPr mapId="1" xpath="/TFI-IZD-POD/IPK-GFI-IZD-POD_1000380/P1082153" xmlDataType="decimal"/>
    </xmlCellPr>
  </singleXmlCell>
  <singleXmlCell id="1194" r="Q28" connectionId="0">
    <xmlCellPr id="1" uniqueName="P1082155">
      <xmlPr mapId="1" xpath="/TFI-IZD-POD/IPK-GFI-IZD-POD_1000380/P1082155" xmlDataType="decimal"/>
    </xmlCellPr>
  </singleXmlCell>
  <singleXmlCell id="1195" r="R28" connectionId="0">
    <xmlCellPr id="1" uniqueName="P1082156">
      <xmlPr mapId="1" xpath="/TFI-IZD-POD/IPK-GFI-IZD-POD_1000380/P1082156" xmlDataType="decimal"/>
    </xmlCellPr>
  </singleXmlCell>
  <singleXmlCell id="1196" r="S28" connectionId="0">
    <xmlCellPr id="1" uniqueName="P1082157">
      <xmlPr mapId="1" xpath="/TFI-IZD-POD/IPK-GFI-IZD-POD_1000380/P1082157" xmlDataType="decimal"/>
    </xmlCellPr>
  </singleXmlCell>
  <singleXmlCell id="1197" r="T28" connectionId="0">
    <xmlCellPr id="1" uniqueName="P1082158">
      <xmlPr mapId="1" xpath="/TFI-IZD-POD/IPK-GFI-IZD-POD_1000380/P1082158" xmlDataType="decimal"/>
    </xmlCellPr>
  </singleXmlCell>
  <singleXmlCell id="1198" r="U28" connectionId="0">
    <xmlCellPr id="1" uniqueName="P1082159">
      <xmlPr mapId="1" xpath="/TFI-IZD-POD/IPK-GFI-IZD-POD_1000380/P1082159" xmlDataType="decimal"/>
    </xmlCellPr>
  </singleXmlCell>
  <singleXmlCell id="1199" r="V28" connectionId="0">
    <xmlCellPr id="1" uniqueName="P1082160">
      <xmlPr mapId="1" xpath="/TFI-IZD-POD/IPK-GFI-IZD-POD_1000380/P1082160" xmlDataType="decimal"/>
    </xmlCellPr>
  </singleXmlCell>
  <singleXmlCell id="1200" r="W28" connectionId="0">
    <xmlCellPr id="1" uniqueName="P1082161">
      <xmlPr mapId="1" xpath="/TFI-IZD-POD/IPK-GFI-IZD-POD_1000380/P1082161" xmlDataType="decimal"/>
    </xmlCellPr>
  </singleXmlCell>
  <singleXmlCell id="1201" r="H29" connectionId="0">
    <xmlCellPr id="1" uniqueName="P1079976">
      <xmlPr mapId="1" xpath="/TFI-IZD-POD/IPK-GFI-IZD-POD_1000380/P1079976" xmlDataType="decimal"/>
    </xmlCellPr>
  </singleXmlCell>
  <singleXmlCell id="1202" r="I29" connectionId="0">
    <xmlCellPr id="1" uniqueName="P1079977">
      <xmlPr mapId="1" xpath="/TFI-IZD-POD/IPK-GFI-IZD-POD_1000380/P1079977" xmlDataType="decimal"/>
    </xmlCellPr>
  </singleXmlCell>
  <singleXmlCell id="1203" r="J29" connectionId="0">
    <xmlCellPr id="1" uniqueName="P1079978">
      <xmlPr mapId="1" xpath="/TFI-IZD-POD/IPK-GFI-IZD-POD_1000380/P1079978" xmlDataType="decimal"/>
    </xmlCellPr>
  </singleXmlCell>
  <singleXmlCell id="1204" r="K29" connectionId="0">
    <xmlCellPr id="1" uniqueName="P1079979">
      <xmlPr mapId="1" xpath="/TFI-IZD-POD/IPK-GFI-IZD-POD_1000380/P1079979" xmlDataType="decimal"/>
    </xmlCellPr>
  </singleXmlCell>
  <singleXmlCell id="1205" r="L29" connectionId="0">
    <xmlCellPr id="1" uniqueName="P1079980">
      <xmlPr mapId="1" xpath="/TFI-IZD-POD/IPK-GFI-IZD-POD_1000380/P1079980" xmlDataType="decimal"/>
    </xmlCellPr>
  </singleXmlCell>
  <singleXmlCell id="1206" r="M29" connectionId="0">
    <xmlCellPr id="1" uniqueName="P1079981">
      <xmlPr mapId="1" xpath="/TFI-IZD-POD/IPK-GFI-IZD-POD_1000380/P1079981" xmlDataType="decimal"/>
    </xmlCellPr>
  </singleXmlCell>
  <singleXmlCell id="1207" r="N29" connectionId="0">
    <xmlCellPr id="1" uniqueName="P1079982">
      <xmlPr mapId="1" xpath="/TFI-IZD-POD/IPK-GFI-IZD-POD_1000380/P1079982" xmlDataType="decimal"/>
    </xmlCellPr>
  </singleXmlCell>
  <singleXmlCell id="1208" r="O29" connectionId="0">
    <xmlCellPr id="1" uniqueName="P1079983">
      <xmlPr mapId="1" xpath="/TFI-IZD-POD/IPK-GFI-IZD-POD_1000380/P1079983" xmlDataType="decimal"/>
    </xmlCellPr>
  </singleXmlCell>
  <singleXmlCell id="1209" r="P29" connectionId="0">
    <xmlCellPr id="1" uniqueName="P1082162">
      <xmlPr mapId="1" xpath="/TFI-IZD-POD/IPK-GFI-IZD-POD_1000380/P1082162" xmlDataType="decimal"/>
    </xmlCellPr>
  </singleXmlCell>
  <singleXmlCell id="1210" r="Q29" connectionId="0">
    <xmlCellPr id="1" uniqueName="P1082163">
      <xmlPr mapId="1" xpath="/TFI-IZD-POD/IPK-GFI-IZD-POD_1000380/P1082163" xmlDataType="decimal"/>
    </xmlCellPr>
  </singleXmlCell>
  <singleXmlCell id="1211" r="R29" connectionId="0">
    <xmlCellPr id="1" uniqueName="P1082164">
      <xmlPr mapId="1" xpath="/TFI-IZD-POD/IPK-GFI-IZD-POD_1000380/P1082164" xmlDataType="decimal"/>
    </xmlCellPr>
  </singleXmlCell>
  <singleXmlCell id="1212" r="S29" connectionId="0">
    <xmlCellPr id="1" uniqueName="P1082165">
      <xmlPr mapId="1" xpath="/TFI-IZD-POD/IPK-GFI-IZD-POD_1000380/P1082165" xmlDataType="decimal"/>
    </xmlCellPr>
  </singleXmlCell>
  <singleXmlCell id="1213" r="T29" connectionId="0">
    <xmlCellPr id="1" uniqueName="P1082166">
      <xmlPr mapId="1" xpath="/TFI-IZD-POD/IPK-GFI-IZD-POD_1000380/P1082166" xmlDataType="decimal"/>
    </xmlCellPr>
  </singleXmlCell>
  <singleXmlCell id="1214" r="U29" connectionId="0">
    <xmlCellPr id="1" uniqueName="P1082167">
      <xmlPr mapId="1" xpath="/TFI-IZD-POD/IPK-GFI-IZD-POD_1000380/P1082167" xmlDataType="decimal"/>
    </xmlCellPr>
  </singleXmlCell>
  <singleXmlCell id="1215" r="V29" connectionId="0">
    <xmlCellPr id="1" uniqueName="P1082168">
      <xmlPr mapId="1" xpath="/TFI-IZD-POD/IPK-GFI-IZD-POD_1000380/P1082168" xmlDataType="decimal"/>
    </xmlCellPr>
  </singleXmlCell>
  <singleXmlCell id="1216" r="W29" connectionId="0">
    <xmlCellPr id="1" uniqueName="P1082169">
      <xmlPr mapId="1" xpath="/TFI-IZD-POD/IPK-GFI-IZD-POD_1000380/P1082169" xmlDataType="decimal"/>
    </xmlCellPr>
  </singleXmlCell>
  <singleXmlCell id="1217" r="H31" connectionId="0">
    <xmlCellPr id="1" uniqueName="P1079984">
      <xmlPr mapId="1" xpath="/TFI-IZD-POD/IPK-GFI-IZD-POD_1000380/P1079984" xmlDataType="decimal"/>
    </xmlCellPr>
  </singleXmlCell>
  <singleXmlCell id="1218" r="I31" connectionId="0">
    <xmlCellPr id="1" uniqueName="P1079985">
      <xmlPr mapId="1" xpath="/TFI-IZD-POD/IPK-GFI-IZD-POD_1000380/P1079985" xmlDataType="decimal"/>
    </xmlCellPr>
  </singleXmlCell>
  <singleXmlCell id="1219" r="J31" connectionId="0">
    <xmlCellPr id="1" uniqueName="P1079986">
      <xmlPr mapId="1" xpath="/TFI-IZD-POD/IPK-GFI-IZD-POD_1000380/P1079986" xmlDataType="decimal"/>
    </xmlCellPr>
  </singleXmlCell>
  <singleXmlCell id="1220" r="K31" connectionId="0">
    <xmlCellPr id="1" uniqueName="P1079987">
      <xmlPr mapId="1" xpath="/TFI-IZD-POD/IPK-GFI-IZD-POD_1000380/P1079987" xmlDataType="decimal"/>
    </xmlCellPr>
  </singleXmlCell>
  <singleXmlCell id="1221" r="L31" connectionId="0">
    <xmlCellPr id="1" uniqueName="P1079988">
      <xmlPr mapId="1" xpath="/TFI-IZD-POD/IPK-GFI-IZD-POD_1000380/P1079988" xmlDataType="decimal"/>
    </xmlCellPr>
  </singleXmlCell>
  <singleXmlCell id="1222" r="M31" connectionId="0">
    <xmlCellPr id="1" uniqueName="P1079989">
      <xmlPr mapId="1" xpath="/TFI-IZD-POD/IPK-GFI-IZD-POD_1000380/P1079989" xmlDataType="decimal"/>
    </xmlCellPr>
  </singleXmlCell>
  <singleXmlCell id="1223" r="N31" connectionId="0">
    <xmlCellPr id="1" uniqueName="P1079990">
      <xmlPr mapId="1" xpath="/TFI-IZD-POD/IPK-GFI-IZD-POD_1000380/P1079990" xmlDataType="decimal"/>
    </xmlCellPr>
  </singleXmlCell>
  <singleXmlCell id="1224" r="O31" connectionId="0">
    <xmlCellPr id="1" uniqueName="P1079991">
      <xmlPr mapId="1" xpath="/TFI-IZD-POD/IPK-GFI-IZD-POD_1000380/P1079991" xmlDataType="decimal"/>
    </xmlCellPr>
  </singleXmlCell>
  <singleXmlCell id="1225" r="P31" connectionId="0">
    <xmlCellPr id="1" uniqueName="P1082170">
      <xmlPr mapId="1" xpath="/TFI-IZD-POD/IPK-GFI-IZD-POD_1000380/P1082170" xmlDataType="decimal"/>
    </xmlCellPr>
  </singleXmlCell>
  <singleXmlCell id="1226" r="Q31" connectionId="0">
    <xmlCellPr id="1" uniqueName="P1082171">
      <xmlPr mapId="1" xpath="/TFI-IZD-POD/IPK-GFI-IZD-POD_1000380/P1082171" xmlDataType="decimal"/>
    </xmlCellPr>
  </singleXmlCell>
  <singleXmlCell id="1227" r="R31" connectionId="0">
    <xmlCellPr id="1" uniqueName="P1082172">
      <xmlPr mapId="1" xpath="/TFI-IZD-POD/IPK-GFI-IZD-POD_1000380/P1082172" xmlDataType="decimal"/>
    </xmlCellPr>
  </singleXmlCell>
  <singleXmlCell id="1228" r="S31" connectionId="0">
    <xmlCellPr id="1" uniqueName="P1082173">
      <xmlPr mapId="1" xpath="/TFI-IZD-POD/IPK-GFI-IZD-POD_1000380/P1082173" xmlDataType="decimal"/>
    </xmlCellPr>
  </singleXmlCell>
  <singleXmlCell id="1229" r="T31" connectionId="0">
    <xmlCellPr id="1" uniqueName="P1082174">
      <xmlPr mapId="1" xpath="/TFI-IZD-POD/IPK-GFI-IZD-POD_1000380/P1082174" xmlDataType="decimal"/>
    </xmlCellPr>
  </singleXmlCell>
  <singleXmlCell id="1230" r="U31" connectionId="0">
    <xmlCellPr id="1" uniqueName="P1082175">
      <xmlPr mapId="1" xpath="/TFI-IZD-POD/IPK-GFI-IZD-POD_1000380/P1082175" xmlDataType="decimal"/>
    </xmlCellPr>
  </singleXmlCell>
  <singleXmlCell id="1231" r="V31" connectionId="0">
    <xmlCellPr id="1" uniqueName="P1082176">
      <xmlPr mapId="1" xpath="/TFI-IZD-POD/IPK-GFI-IZD-POD_1000380/P1082176" xmlDataType="decimal"/>
    </xmlCellPr>
  </singleXmlCell>
  <singleXmlCell id="1232" r="W31" connectionId="0">
    <xmlCellPr id="1" uniqueName="P1082177">
      <xmlPr mapId="1" xpath="/TFI-IZD-POD/IPK-GFI-IZD-POD_1000380/P1082177" xmlDataType="decimal"/>
    </xmlCellPr>
  </singleXmlCell>
  <singleXmlCell id="1233" r="H32" connectionId="0">
    <xmlCellPr id="1" uniqueName="P1079992">
      <xmlPr mapId="1" xpath="/TFI-IZD-POD/IPK-GFI-IZD-POD_1000380/P1079992" xmlDataType="decimal"/>
    </xmlCellPr>
  </singleXmlCell>
  <singleXmlCell id="1234" r="I32" connectionId="0">
    <xmlCellPr id="1" uniqueName="P1079993">
      <xmlPr mapId="1" xpath="/TFI-IZD-POD/IPK-GFI-IZD-POD_1000380/P1079993" xmlDataType="decimal"/>
    </xmlCellPr>
  </singleXmlCell>
  <singleXmlCell id="1235" r="J32" connectionId="0">
    <xmlCellPr id="1" uniqueName="P1079994">
      <xmlPr mapId="1" xpath="/TFI-IZD-POD/IPK-GFI-IZD-POD_1000380/P1079994" xmlDataType="decimal"/>
    </xmlCellPr>
  </singleXmlCell>
  <singleXmlCell id="1236" r="K32" connectionId="0">
    <xmlCellPr id="1" uniqueName="P1079995">
      <xmlPr mapId="1" xpath="/TFI-IZD-POD/IPK-GFI-IZD-POD_1000380/P1079995" xmlDataType="decimal"/>
    </xmlCellPr>
  </singleXmlCell>
  <singleXmlCell id="1237" r="L32" connectionId="0">
    <xmlCellPr id="1" uniqueName="P1079996">
      <xmlPr mapId="1" xpath="/TFI-IZD-POD/IPK-GFI-IZD-POD_1000380/P1079996" xmlDataType="decimal"/>
    </xmlCellPr>
  </singleXmlCell>
  <singleXmlCell id="1238" r="M32" connectionId="0">
    <xmlCellPr id="1" uniqueName="P1079997">
      <xmlPr mapId="1" xpath="/TFI-IZD-POD/IPK-GFI-IZD-POD_1000380/P1079997" xmlDataType="decimal"/>
    </xmlCellPr>
  </singleXmlCell>
  <singleXmlCell id="1239" r="N32" connectionId="0">
    <xmlCellPr id="1" uniqueName="P1079998">
      <xmlPr mapId="1" xpath="/TFI-IZD-POD/IPK-GFI-IZD-POD_1000380/P1079998" xmlDataType="decimal"/>
    </xmlCellPr>
  </singleXmlCell>
  <singleXmlCell id="1240" r="O32" connectionId="0">
    <xmlCellPr id="1" uniqueName="P1079999">
      <xmlPr mapId="1" xpath="/TFI-IZD-POD/IPK-GFI-IZD-POD_1000380/P1079999" xmlDataType="decimal"/>
    </xmlCellPr>
  </singleXmlCell>
  <singleXmlCell id="1241" r="P32" connectionId="0">
    <xmlCellPr id="1" uniqueName="P1082178">
      <xmlPr mapId="1" xpath="/TFI-IZD-POD/IPK-GFI-IZD-POD_1000380/P1082178" xmlDataType="decimal"/>
    </xmlCellPr>
  </singleXmlCell>
  <singleXmlCell id="1242" r="Q32" connectionId="0">
    <xmlCellPr id="1" uniqueName="P1082179">
      <xmlPr mapId="1" xpath="/TFI-IZD-POD/IPK-GFI-IZD-POD_1000380/P1082179" xmlDataType="decimal"/>
    </xmlCellPr>
  </singleXmlCell>
  <singleXmlCell id="1243" r="R32" connectionId="0">
    <xmlCellPr id="1" uniqueName="P1082180">
      <xmlPr mapId="1" xpath="/TFI-IZD-POD/IPK-GFI-IZD-POD_1000380/P1082180" xmlDataType="decimal"/>
    </xmlCellPr>
  </singleXmlCell>
  <singleXmlCell id="1244" r="S32" connectionId="0">
    <xmlCellPr id="1" uniqueName="P1082181">
      <xmlPr mapId="1" xpath="/TFI-IZD-POD/IPK-GFI-IZD-POD_1000380/P1082181" xmlDataType="decimal"/>
    </xmlCellPr>
  </singleXmlCell>
  <singleXmlCell id="1245" r="T32" connectionId="0">
    <xmlCellPr id="1" uniqueName="P1082182">
      <xmlPr mapId="1" xpath="/TFI-IZD-POD/IPK-GFI-IZD-POD_1000380/P1082182" xmlDataType="decimal"/>
    </xmlCellPr>
  </singleXmlCell>
  <singleXmlCell id="1246" r="U32" connectionId="0">
    <xmlCellPr id="1" uniqueName="P1082183">
      <xmlPr mapId="1" xpath="/TFI-IZD-POD/IPK-GFI-IZD-POD_1000380/P1082183" xmlDataType="decimal"/>
    </xmlCellPr>
  </singleXmlCell>
  <singleXmlCell id="1247" r="V32" connectionId="0">
    <xmlCellPr id="1" uniqueName="P1082184">
      <xmlPr mapId="1" xpath="/TFI-IZD-POD/IPK-GFI-IZD-POD_1000380/P1082184" xmlDataType="decimal"/>
    </xmlCellPr>
  </singleXmlCell>
  <singleXmlCell id="1248" r="W32" connectionId="0">
    <xmlCellPr id="1" uniqueName="P1082185">
      <xmlPr mapId="1" xpath="/TFI-IZD-POD/IPK-GFI-IZD-POD_1000380/P1082185" xmlDataType="decimal"/>
    </xmlCellPr>
  </singleXmlCell>
  <singleXmlCell id="1249" r="H33" connectionId="0">
    <xmlCellPr id="1" uniqueName="P1080000">
      <xmlPr mapId="1" xpath="/TFI-IZD-POD/IPK-GFI-IZD-POD_1000380/P1080000" xmlDataType="decimal"/>
    </xmlCellPr>
  </singleXmlCell>
  <singleXmlCell id="1250" r="I33" connectionId="0">
    <xmlCellPr id="1" uniqueName="P1080001">
      <xmlPr mapId="1" xpath="/TFI-IZD-POD/IPK-GFI-IZD-POD_1000380/P1080001" xmlDataType="decimal"/>
    </xmlCellPr>
  </singleXmlCell>
  <singleXmlCell id="1251" r="J33" connectionId="0">
    <xmlCellPr id="1" uniqueName="P1080002">
      <xmlPr mapId="1" xpath="/TFI-IZD-POD/IPK-GFI-IZD-POD_1000380/P1080002" xmlDataType="decimal"/>
    </xmlCellPr>
  </singleXmlCell>
  <singleXmlCell id="1252" r="K33" connectionId="0">
    <xmlCellPr id="1" uniqueName="P1080003">
      <xmlPr mapId="1" xpath="/TFI-IZD-POD/IPK-GFI-IZD-POD_1000380/P1080003" xmlDataType="decimal"/>
    </xmlCellPr>
  </singleXmlCell>
  <singleXmlCell id="1253" r="L33" connectionId="0">
    <xmlCellPr id="1" uniqueName="P1080004">
      <xmlPr mapId="1" xpath="/TFI-IZD-POD/IPK-GFI-IZD-POD_1000380/P1080004" xmlDataType="decimal"/>
    </xmlCellPr>
  </singleXmlCell>
  <singleXmlCell id="1254" r="M33" connectionId="0">
    <xmlCellPr id="1" uniqueName="P1080005">
      <xmlPr mapId="1" xpath="/TFI-IZD-POD/IPK-GFI-IZD-POD_1000380/P1080005" xmlDataType="decimal"/>
    </xmlCellPr>
  </singleXmlCell>
  <singleXmlCell id="1255" r="N33" connectionId="0">
    <xmlCellPr id="1" uniqueName="P1080006">
      <xmlPr mapId="1" xpath="/TFI-IZD-POD/IPK-GFI-IZD-POD_1000380/P1080006" xmlDataType="decimal"/>
    </xmlCellPr>
  </singleXmlCell>
  <singleXmlCell id="1256" r="O33" connectionId="0">
    <xmlCellPr id="1" uniqueName="P1080007">
      <xmlPr mapId="1" xpath="/TFI-IZD-POD/IPK-GFI-IZD-POD_1000380/P1080007" xmlDataType="decimal"/>
    </xmlCellPr>
  </singleXmlCell>
  <singleXmlCell id="1257" r="P33" connectionId="0">
    <xmlCellPr id="1" uniqueName="P1082186">
      <xmlPr mapId="1" xpath="/TFI-IZD-POD/IPK-GFI-IZD-POD_1000380/P1082186" xmlDataType="decimal"/>
    </xmlCellPr>
  </singleXmlCell>
  <singleXmlCell id="1258" r="Q33" connectionId="0">
    <xmlCellPr id="1" uniqueName="P1082187">
      <xmlPr mapId="1" xpath="/TFI-IZD-POD/IPK-GFI-IZD-POD_1000380/P1082187" xmlDataType="decimal"/>
    </xmlCellPr>
  </singleXmlCell>
  <singleXmlCell id="1259" r="R33" connectionId="0">
    <xmlCellPr id="1" uniqueName="P1082188">
      <xmlPr mapId="1" xpath="/TFI-IZD-POD/IPK-GFI-IZD-POD_1000380/P1082188" xmlDataType="decimal"/>
    </xmlCellPr>
  </singleXmlCell>
  <singleXmlCell id="1260" r="S33" connectionId="0">
    <xmlCellPr id="1" uniqueName="P1082189">
      <xmlPr mapId="1" xpath="/TFI-IZD-POD/IPK-GFI-IZD-POD_1000380/P1082189" xmlDataType="decimal"/>
    </xmlCellPr>
  </singleXmlCell>
  <singleXmlCell id="1261" r="T33" connectionId="0">
    <xmlCellPr id="1" uniqueName="P1082190">
      <xmlPr mapId="1" xpath="/TFI-IZD-POD/IPK-GFI-IZD-POD_1000380/P1082190" xmlDataType="decimal"/>
    </xmlCellPr>
  </singleXmlCell>
  <singleXmlCell id="1262" r="U33" connectionId="0">
    <xmlCellPr id="1" uniqueName="P1082191">
      <xmlPr mapId="1" xpath="/TFI-IZD-POD/IPK-GFI-IZD-POD_1000380/P1082191" xmlDataType="decimal"/>
    </xmlCellPr>
  </singleXmlCell>
  <singleXmlCell id="1263" r="V33" connectionId="0">
    <xmlCellPr id="1" uniqueName="P1082192">
      <xmlPr mapId="1" xpath="/TFI-IZD-POD/IPK-GFI-IZD-POD_1000380/P1082192" xmlDataType="decimal"/>
    </xmlCellPr>
  </singleXmlCell>
  <singleXmlCell id="1264" r="W33" connectionId="0">
    <xmlCellPr id="1" uniqueName="P1082193">
      <xmlPr mapId="1" xpath="/TFI-IZD-POD/IPK-GFI-IZD-POD_1000380/P1082193" xmlDataType="decimal"/>
    </xmlCellPr>
  </singleXmlCell>
  <singleXmlCell id="1265" r="H35" connectionId="0">
    <xmlCellPr id="1" uniqueName="P1080008">
      <xmlPr mapId="1" xpath="/TFI-IZD-POD/IPK-GFI-IZD-POD_1000380/P1080008" xmlDataType="decimal"/>
    </xmlCellPr>
  </singleXmlCell>
  <singleXmlCell id="1266" r="I35" connectionId="0">
    <xmlCellPr id="1" uniqueName="P1080009">
      <xmlPr mapId="1" xpath="/TFI-IZD-POD/IPK-GFI-IZD-POD_1000380/P1080009" xmlDataType="decimal"/>
    </xmlCellPr>
  </singleXmlCell>
  <singleXmlCell id="1267" r="J35" connectionId="0">
    <xmlCellPr id="1" uniqueName="P1080010">
      <xmlPr mapId="1" xpath="/TFI-IZD-POD/IPK-GFI-IZD-POD_1000380/P1080010" xmlDataType="decimal"/>
    </xmlCellPr>
  </singleXmlCell>
  <singleXmlCell id="1268" r="K35" connectionId="0">
    <xmlCellPr id="1" uniqueName="P1080011">
      <xmlPr mapId="1" xpath="/TFI-IZD-POD/IPK-GFI-IZD-POD_1000380/P1080011" xmlDataType="decimal"/>
    </xmlCellPr>
  </singleXmlCell>
  <singleXmlCell id="1269" r="L35" connectionId="0">
    <xmlCellPr id="1" uniqueName="P1080012">
      <xmlPr mapId="1" xpath="/TFI-IZD-POD/IPK-GFI-IZD-POD_1000380/P1080012" xmlDataType="decimal"/>
    </xmlCellPr>
  </singleXmlCell>
  <singleXmlCell id="1270" r="M35" connectionId="0">
    <xmlCellPr id="1" uniqueName="P1080013">
      <xmlPr mapId="1" xpath="/TFI-IZD-POD/IPK-GFI-IZD-POD_1000380/P1080013" xmlDataType="decimal"/>
    </xmlCellPr>
  </singleXmlCell>
  <singleXmlCell id="1271" r="N35" connectionId="0">
    <xmlCellPr id="1" uniqueName="P1080014">
      <xmlPr mapId="1" xpath="/TFI-IZD-POD/IPK-GFI-IZD-POD_1000380/P1080014" xmlDataType="decimal"/>
    </xmlCellPr>
  </singleXmlCell>
  <singleXmlCell id="1272" r="O35" connectionId="0">
    <xmlCellPr id="1" uniqueName="P1080015">
      <xmlPr mapId="1" xpath="/TFI-IZD-POD/IPK-GFI-IZD-POD_1000380/P1080015" xmlDataType="decimal"/>
    </xmlCellPr>
  </singleXmlCell>
  <singleXmlCell id="1273" r="P35" connectionId="0">
    <xmlCellPr id="1" uniqueName="P1082194">
      <xmlPr mapId="1" xpath="/TFI-IZD-POD/IPK-GFI-IZD-POD_1000380/P1082194" xmlDataType="decimal"/>
    </xmlCellPr>
  </singleXmlCell>
  <singleXmlCell id="1274" r="Q35" connectionId="0">
    <xmlCellPr id="1" uniqueName="P1082195">
      <xmlPr mapId="1" xpath="/TFI-IZD-POD/IPK-GFI-IZD-POD_1000380/P1082195" xmlDataType="decimal"/>
    </xmlCellPr>
  </singleXmlCell>
  <singleXmlCell id="1275" r="R35" connectionId="0">
    <xmlCellPr id="1" uniqueName="P1082196">
      <xmlPr mapId="1" xpath="/TFI-IZD-POD/IPK-GFI-IZD-POD_1000380/P1082196" xmlDataType="decimal"/>
    </xmlCellPr>
  </singleXmlCell>
  <singleXmlCell id="1276" r="S35" connectionId="0">
    <xmlCellPr id="1" uniqueName="P1082197">
      <xmlPr mapId="1" xpath="/TFI-IZD-POD/IPK-GFI-IZD-POD_1000380/P1082197" xmlDataType="decimal"/>
    </xmlCellPr>
  </singleXmlCell>
  <singleXmlCell id="1277" r="T35" connectionId="0">
    <xmlCellPr id="1" uniqueName="P1082198">
      <xmlPr mapId="1" xpath="/TFI-IZD-POD/IPK-GFI-IZD-POD_1000380/P1082198" xmlDataType="decimal"/>
    </xmlCellPr>
  </singleXmlCell>
  <singleXmlCell id="1278" r="U35" connectionId="0">
    <xmlCellPr id="1" uniqueName="P1082199">
      <xmlPr mapId="1" xpath="/TFI-IZD-POD/IPK-GFI-IZD-POD_1000380/P1082199" xmlDataType="decimal"/>
    </xmlCellPr>
  </singleXmlCell>
  <singleXmlCell id="1279" r="V35" connectionId="0">
    <xmlCellPr id="1" uniqueName="P1082200">
      <xmlPr mapId="1" xpath="/TFI-IZD-POD/IPK-GFI-IZD-POD_1000380/P1082200" xmlDataType="decimal"/>
    </xmlCellPr>
  </singleXmlCell>
  <singleXmlCell id="1280" r="W35" connectionId="0">
    <xmlCellPr id="1" uniqueName="P1082201">
      <xmlPr mapId="1" xpath="/TFI-IZD-POD/IPK-GFI-IZD-POD_1000380/P1082201" xmlDataType="decimal"/>
    </xmlCellPr>
  </singleXmlCell>
  <singleXmlCell id="1281" r="H36" connectionId="0">
    <xmlCellPr id="1" uniqueName="P1080016">
      <xmlPr mapId="1" xpath="/TFI-IZD-POD/IPK-GFI-IZD-POD_1000380/P1080016" xmlDataType="decimal"/>
    </xmlCellPr>
  </singleXmlCell>
  <singleXmlCell id="1282" r="I36" connectionId="0">
    <xmlCellPr id="1" uniqueName="P1080017">
      <xmlPr mapId="1" xpath="/TFI-IZD-POD/IPK-GFI-IZD-POD_1000380/P1080017" xmlDataType="decimal"/>
    </xmlCellPr>
  </singleXmlCell>
  <singleXmlCell id="1283" r="J36" connectionId="0">
    <xmlCellPr id="1" uniqueName="P1080018">
      <xmlPr mapId="1" xpath="/TFI-IZD-POD/IPK-GFI-IZD-POD_1000380/P1080018" xmlDataType="decimal"/>
    </xmlCellPr>
  </singleXmlCell>
  <singleXmlCell id="1284" r="K36" connectionId="0">
    <xmlCellPr id="1" uniqueName="P1080019">
      <xmlPr mapId="1" xpath="/TFI-IZD-POD/IPK-GFI-IZD-POD_1000380/P1080019" xmlDataType="decimal"/>
    </xmlCellPr>
  </singleXmlCell>
  <singleXmlCell id="1285" r="L36" connectionId="0">
    <xmlCellPr id="1" uniqueName="P1080020">
      <xmlPr mapId="1" xpath="/TFI-IZD-POD/IPK-GFI-IZD-POD_1000380/P1080020" xmlDataType="decimal"/>
    </xmlCellPr>
  </singleXmlCell>
  <singleXmlCell id="1286" r="M36" connectionId="0">
    <xmlCellPr id="1" uniqueName="P1080021">
      <xmlPr mapId="1" xpath="/TFI-IZD-POD/IPK-GFI-IZD-POD_1000380/P1080021" xmlDataType="decimal"/>
    </xmlCellPr>
  </singleXmlCell>
  <singleXmlCell id="1287" r="N36" connectionId="0">
    <xmlCellPr id="1" uniqueName="P1080022">
      <xmlPr mapId="1" xpath="/TFI-IZD-POD/IPK-GFI-IZD-POD_1000380/P1080022" xmlDataType="decimal"/>
    </xmlCellPr>
  </singleXmlCell>
  <singleXmlCell id="1288" r="O36" connectionId="0">
    <xmlCellPr id="1" uniqueName="P1080023">
      <xmlPr mapId="1" xpath="/TFI-IZD-POD/IPK-GFI-IZD-POD_1000380/P1080023" xmlDataType="decimal"/>
    </xmlCellPr>
  </singleXmlCell>
  <singleXmlCell id="1289" r="P36" connectionId="0">
    <xmlCellPr id="1" uniqueName="P1082202">
      <xmlPr mapId="1" xpath="/TFI-IZD-POD/IPK-GFI-IZD-POD_1000380/P1082202" xmlDataType="decimal"/>
    </xmlCellPr>
  </singleXmlCell>
  <singleXmlCell id="1290" r="Q36" connectionId="0">
    <xmlCellPr id="1" uniqueName="P1082203">
      <xmlPr mapId="1" xpath="/TFI-IZD-POD/IPK-GFI-IZD-POD_1000380/P1082203" xmlDataType="decimal"/>
    </xmlCellPr>
  </singleXmlCell>
  <singleXmlCell id="1291" r="R36" connectionId="0">
    <xmlCellPr id="1" uniqueName="P1082204">
      <xmlPr mapId="1" xpath="/TFI-IZD-POD/IPK-GFI-IZD-POD_1000380/P1082204" xmlDataType="decimal"/>
    </xmlCellPr>
  </singleXmlCell>
  <singleXmlCell id="1292" r="S36" connectionId="0">
    <xmlCellPr id="1" uniqueName="P1082205">
      <xmlPr mapId="1" xpath="/TFI-IZD-POD/IPK-GFI-IZD-POD_1000380/P1082205" xmlDataType="decimal"/>
    </xmlCellPr>
  </singleXmlCell>
  <singleXmlCell id="1293" r="T36" connectionId="0">
    <xmlCellPr id="1" uniqueName="P1082206">
      <xmlPr mapId="1" xpath="/TFI-IZD-POD/IPK-GFI-IZD-POD_1000380/P1082206" xmlDataType="decimal"/>
    </xmlCellPr>
  </singleXmlCell>
  <singleXmlCell id="1294" r="U36" connectionId="0">
    <xmlCellPr id="1" uniqueName="P1082207">
      <xmlPr mapId="1" xpath="/TFI-IZD-POD/IPK-GFI-IZD-POD_1000380/P1082207" xmlDataType="decimal"/>
    </xmlCellPr>
  </singleXmlCell>
  <singleXmlCell id="1295" r="V36" connectionId="0">
    <xmlCellPr id="1" uniqueName="P1082208">
      <xmlPr mapId="1" xpath="/TFI-IZD-POD/IPK-GFI-IZD-POD_1000380/P1082208" xmlDataType="decimal"/>
    </xmlCellPr>
  </singleXmlCell>
  <singleXmlCell id="1296" r="W36" connectionId="0">
    <xmlCellPr id="1" uniqueName="P1082209">
      <xmlPr mapId="1" xpath="/TFI-IZD-POD/IPK-GFI-IZD-POD_1000380/P1082209" xmlDataType="decimal"/>
    </xmlCellPr>
  </singleXmlCell>
  <singleXmlCell id="1297" r="H37" connectionId="0">
    <xmlCellPr id="1" uniqueName="P1080024">
      <xmlPr mapId="1" xpath="/TFI-IZD-POD/IPK-GFI-IZD-POD_1000380/P1080024" xmlDataType="decimal"/>
    </xmlCellPr>
  </singleXmlCell>
  <singleXmlCell id="1298" r="I37" connectionId="0">
    <xmlCellPr id="1" uniqueName="P1080025">
      <xmlPr mapId="1" xpath="/TFI-IZD-POD/IPK-GFI-IZD-POD_1000380/P1080025" xmlDataType="decimal"/>
    </xmlCellPr>
  </singleXmlCell>
  <singleXmlCell id="1299" r="J37" connectionId="0">
    <xmlCellPr id="1" uniqueName="P1080026">
      <xmlPr mapId="1" xpath="/TFI-IZD-POD/IPK-GFI-IZD-POD_1000380/P1080026" xmlDataType="decimal"/>
    </xmlCellPr>
  </singleXmlCell>
  <singleXmlCell id="1300" r="K37" connectionId="0">
    <xmlCellPr id="1" uniqueName="P1080027">
      <xmlPr mapId="1" xpath="/TFI-IZD-POD/IPK-GFI-IZD-POD_1000380/P1080027" xmlDataType="decimal"/>
    </xmlCellPr>
  </singleXmlCell>
  <singleXmlCell id="1301" r="L37" connectionId="0">
    <xmlCellPr id="1" uniqueName="P1080028">
      <xmlPr mapId="1" xpath="/TFI-IZD-POD/IPK-GFI-IZD-POD_1000380/P1080028" xmlDataType="decimal"/>
    </xmlCellPr>
  </singleXmlCell>
  <singleXmlCell id="1302" r="M37" connectionId="0">
    <xmlCellPr id="1" uniqueName="P1080029">
      <xmlPr mapId="1" xpath="/TFI-IZD-POD/IPK-GFI-IZD-POD_1000380/P1080029" xmlDataType="decimal"/>
    </xmlCellPr>
  </singleXmlCell>
  <singleXmlCell id="1303" r="N37" connectionId="0">
    <xmlCellPr id="1" uniqueName="P1080030">
      <xmlPr mapId="1" xpath="/TFI-IZD-POD/IPK-GFI-IZD-POD_1000380/P1080030" xmlDataType="decimal"/>
    </xmlCellPr>
  </singleXmlCell>
  <singleXmlCell id="1304" r="O37" connectionId="0">
    <xmlCellPr id="1" uniqueName="P1080031">
      <xmlPr mapId="1" xpath="/TFI-IZD-POD/IPK-GFI-IZD-POD_1000380/P1080031" xmlDataType="decimal"/>
    </xmlCellPr>
  </singleXmlCell>
  <singleXmlCell id="1305" r="P37" connectionId="0">
    <xmlCellPr id="1" uniqueName="P1082210">
      <xmlPr mapId="1" xpath="/TFI-IZD-POD/IPK-GFI-IZD-POD_1000380/P1082210" xmlDataType="decimal"/>
    </xmlCellPr>
  </singleXmlCell>
  <singleXmlCell id="1306" r="Q37" connectionId="0">
    <xmlCellPr id="1" uniqueName="P1082211">
      <xmlPr mapId="1" xpath="/TFI-IZD-POD/IPK-GFI-IZD-POD_1000380/P1082211" xmlDataType="decimal"/>
    </xmlCellPr>
  </singleXmlCell>
  <singleXmlCell id="1307" r="R37" connectionId="0">
    <xmlCellPr id="1" uniqueName="P1082212">
      <xmlPr mapId="1" xpath="/TFI-IZD-POD/IPK-GFI-IZD-POD_1000380/P1082212" xmlDataType="decimal"/>
    </xmlCellPr>
  </singleXmlCell>
  <singleXmlCell id="1308" r="S37" connectionId="0">
    <xmlCellPr id="1" uniqueName="P1082213">
      <xmlPr mapId="1" xpath="/TFI-IZD-POD/IPK-GFI-IZD-POD_1000380/P1082213" xmlDataType="decimal"/>
    </xmlCellPr>
  </singleXmlCell>
  <singleXmlCell id="1309" r="T37" connectionId="0">
    <xmlCellPr id="1" uniqueName="P1082214">
      <xmlPr mapId="1" xpath="/TFI-IZD-POD/IPK-GFI-IZD-POD_1000380/P1082214" xmlDataType="decimal"/>
    </xmlCellPr>
  </singleXmlCell>
  <singleXmlCell id="1310" r="U37" connectionId="0">
    <xmlCellPr id="1" uniqueName="P1082215">
      <xmlPr mapId="1" xpath="/TFI-IZD-POD/IPK-GFI-IZD-POD_1000380/P1082215" xmlDataType="decimal"/>
    </xmlCellPr>
  </singleXmlCell>
  <singleXmlCell id="1311" r="V37" connectionId="0">
    <xmlCellPr id="1" uniqueName="P1082216">
      <xmlPr mapId="1" xpath="/TFI-IZD-POD/IPK-GFI-IZD-POD_1000380/P1082216" xmlDataType="decimal"/>
    </xmlCellPr>
  </singleXmlCell>
  <singleXmlCell id="1312" r="W37" connectionId="0">
    <xmlCellPr id="1" uniqueName="P1082217">
      <xmlPr mapId="1" xpath="/TFI-IZD-POD/IPK-GFI-IZD-POD_1000380/P1082217" xmlDataType="decimal"/>
    </xmlCellPr>
  </singleXmlCell>
  <singleXmlCell id="1313" r="H38" connectionId="0">
    <xmlCellPr id="1" uniqueName="P1080032">
      <xmlPr mapId="1" xpath="/TFI-IZD-POD/IPK-GFI-IZD-POD_1000380/P1080032" xmlDataType="decimal"/>
    </xmlCellPr>
  </singleXmlCell>
  <singleXmlCell id="1314" r="I38" connectionId="0">
    <xmlCellPr id="1" uniqueName="P1080033">
      <xmlPr mapId="1" xpath="/TFI-IZD-POD/IPK-GFI-IZD-POD_1000380/P1080033" xmlDataType="decimal"/>
    </xmlCellPr>
  </singleXmlCell>
  <singleXmlCell id="1315" r="J38" connectionId="0">
    <xmlCellPr id="1" uniqueName="P1080034">
      <xmlPr mapId="1" xpath="/TFI-IZD-POD/IPK-GFI-IZD-POD_1000380/P1080034" xmlDataType="decimal"/>
    </xmlCellPr>
  </singleXmlCell>
  <singleXmlCell id="1316" r="K38" connectionId="0">
    <xmlCellPr id="1" uniqueName="P1080035">
      <xmlPr mapId="1" xpath="/TFI-IZD-POD/IPK-GFI-IZD-POD_1000380/P1080035" xmlDataType="decimal"/>
    </xmlCellPr>
  </singleXmlCell>
  <singleXmlCell id="1317" r="L38" connectionId="0">
    <xmlCellPr id="1" uniqueName="P1080036">
      <xmlPr mapId="1" xpath="/TFI-IZD-POD/IPK-GFI-IZD-POD_1000380/P1080036" xmlDataType="decimal"/>
    </xmlCellPr>
  </singleXmlCell>
  <singleXmlCell id="1318" r="M38" connectionId="0">
    <xmlCellPr id="1" uniqueName="P1080037">
      <xmlPr mapId="1" xpath="/TFI-IZD-POD/IPK-GFI-IZD-POD_1000380/P1080037" xmlDataType="decimal"/>
    </xmlCellPr>
  </singleXmlCell>
  <singleXmlCell id="1319" r="N38" connectionId="0">
    <xmlCellPr id="1" uniqueName="P1080038">
      <xmlPr mapId="1" xpath="/TFI-IZD-POD/IPK-GFI-IZD-POD_1000380/P1080038" xmlDataType="decimal"/>
    </xmlCellPr>
  </singleXmlCell>
  <singleXmlCell id="1320" r="O38" connectionId="0">
    <xmlCellPr id="1" uniqueName="P1080039">
      <xmlPr mapId="1" xpath="/TFI-IZD-POD/IPK-GFI-IZD-POD_1000380/P1080039" xmlDataType="decimal"/>
    </xmlCellPr>
  </singleXmlCell>
  <singleXmlCell id="1321" r="P38" connectionId="0">
    <xmlCellPr id="1" uniqueName="P1082220">
      <xmlPr mapId="1" xpath="/TFI-IZD-POD/IPK-GFI-IZD-POD_1000380/P1082220" xmlDataType="decimal"/>
    </xmlCellPr>
  </singleXmlCell>
  <singleXmlCell id="1322" r="Q38" connectionId="0">
    <xmlCellPr id="1" uniqueName="P1082222">
      <xmlPr mapId="1" xpath="/TFI-IZD-POD/IPK-GFI-IZD-POD_1000380/P1082222" xmlDataType="decimal"/>
    </xmlCellPr>
  </singleXmlCell>
  <singleXmlCell id="1323" r="R38" connectionId="0">
    <xmlCellPr id="1" uniqueName="P1082224">
      <xmlPr mapId="1" xpath="/TFI-IZD-POD/IPK-GFI-IZD-POD_1000380/P1082224" xmlDataType="decimal"/>
    </xmlCellPr>
  </singleXmlCell>
  <singleXmlCell id="1324" r="S38" connectionId="0">
    <xmlCellPr id="1" uniqueName="P1082225">
      <xmlPr mapId="1" xpath="/TFI-IZD-POD/IPK-GFI-IZD-POD_1000380/P1082225" xmlDataType="decimal"/>
    </xmlCellPr>
  </singleXmlCell>
  <singleXmlCell id="1325" r="T38" connectionId="0">
    <xmlCellPr id="1" uniqueName="P1082227">
      <xmlPr mapId="1" xpath="/TFI-IZD-POD/IPK-GFI-IZD-POD_1000380/P1082227" xmlDataType="decimal"/>
    </xmlCellPr>
  </singleXmlCell>
  <singleXmlCell id="1326" r="U38" connectionId="0">
    <xmlCellPr id="1" uniqueName="P1082229">
      <xmlPr mapId="1" xpath="/TFI-IZD-POD/IPK-GFI-IZD-POD_1000380/P1082229" xmlDataType="decimal"/>
    </xmlCellPr>
  </singleXmlCell>
  <singleXmlCell id="1327" r="V38" connectionId="0">
    <xmlCellPr id="1" uniqueName="P1082232">
      <xmlPr mapId="1" xpath="/TFI-IZD-POD/IPK-GFI-IZD-POD_1000380/P1082232" xmlDataType="decimal"/>
    </xmlCellPr>
  </singleXmlCell>
  <singleXmlCell id="1328" r="W38" connectionId="0">
    <xmlCellPr id="1" uniqueName="P1082234">
      <xmlPr mapId="1" xpath="/TFI-IZD-POD/IPK-GFI-IZD-POD_1000380/P1082234" xmlDataType="decimal"/>
    </xmlCellPr>
  </singleXmlCell>
  <singleXmlCell id="1329" r="H39" connectionId="0">
    <xmlCellPr id="1" uniqueName="P1080040">
      <xmlPr mapId="1" xpath="/TFI-IZD-POD/IPK-GFI-IZD-POD_1000380/P1080040" xmlDataType="decimal"/>
    </xmlCellPr>
  </singleXmlCell>
  <singleXmlCell id="1330" r="I39" connectionId="0">
    <xmlCellPr id="1" uniqueName="P1080041">
      <xmlPr mapId="1" xpath="/TFI-IZD-POD/IPK-GFI-IZD-POD_1000380/P1080041" xmlDataType="decimal"/>
    </xmlCellPr>
  </singleXmlCell>
  <singleXmlCell id="1331" r="J39" connectionId="0">
    <xmlCellPr id="1" uniqueName="P1080042">
      <xmlPr mapId="1" xpath="/TFI-IZD-POD/IPK-GFI-IZD-POD_1000380/P1080042" xmlDataType="decimal"/>
    </xmlCellPr>
  </singleXmlCell>
  <singleXmlCell id="1332" r="K39" connectionId="0">
    <xmlCellPr id="1" uniqueName="P1080043">
      <xmlPr mapId="1" xpath="/TFI-IZD-POD/IPK-GFI-IZD-POD_1000380/P1080043" xmlDataType="decimal"/>
    </xmlCellPr>
  </singleXmlCell>
  <singleXmlCell id="1333" r="L39" connectionId="0">
    <xmlCellPr id="1" uniqueName="P1080044">
      <xmlPr mapId="1" xpath="/TFI-IZD-POD/IPK-GFI-IZD-POD_1000380/P1080044" xmlDataType="decimal"/>
    </xmlCellPr>
  </singleXmlCell>
  <singleXmlCell id="1334" r="M39" connectionId="0">
    <xmlCellPr id="1" uniqueName="P1080045">
      <xmlPr mapId="1" xpath="/TFI-IZD-POD/IPK-GFI-IZD-POD_1000380/P1080045" xmlDataType="decimal"/>
    </xmlCellPr>
  </singleXmlCell>
  <singleXmlCell id="1335" r="N39" connectionId="0">
    <xmlCellPr id="1" uniqueName="P1080046">
      <xmlPr mapId="1" xpath="/TFI-IZD-POD/IPK-GFI-IZD-POD_1000380/P1080046" xmlDataType="decimal"/>
    </xmlCellPr>
  </singleXmlCell>
  <singleXmlCell id="1336" r="O39" connectionId="0">
    <xmlCellPr id="1" uniqueName="P1080047">
      <xmlPr mapId="1" xpath="/TFI-IZD-POD/IPK-GFI-IZD-POD_1000380/P1080047" xmlDataType="decimal"/>
    </xmlCellPr>
  </singleXmlCell>
  <singleXmlCell id="1337" r="P39" connectionId="0">
    <xmlCellPr id="1" uniqueName="P1082236">
      <xmlPr mapId="1" xpath="/TFI-IZD-POD/IPK-GFI-IZD-POD_1000380/P1082236" xmlDataType="decimal"/>
    </xmlCellPr>
  </singleXmlCell>
  <singleXmlCell id="1338" r="Q39" connectionId="0">
    <xmlCellPr id="1" uniqueName="P1082248">
      <xmlPr mapId="1" xpath="/TFI-IZD-POD/IPK-GFI-IZD-POD_1000380/P1082248" xmlDataType="decimal"/>
    </xmlCellPr>
  </singleXmlCell>
  <singleXmlCell id="1339" r="R39" connectionId="0">
    <xmlCellPr id="1" uniqueName="P1082250">
      <xmlPr mapId="1" xpath="/TFI-IZD-POD/IPK-GFI-IZD-POD_1000380/P1082250" xmlDataType="decimal"/>
    </xmlCellPr>
  </singleXmlCell>
  <singleXmlCell id="1340" r="S39" connectionId="0">
    <xmlCellPr id="1" uniqueName="P1082252">
      <xmlPr mapId="1" xpath="/TFI-IZD-POD/IPK-GFI-IZD-POD_1000380/P1082252" xmlDataType="decimal"/>
    </xmlCellPr>
  </singleXmlCell>
  <singleXmlCell id="1341" r="T39" connectionId="0">
    <xmlCellPr id="1" uniqueName="P1082254">
      <xmlPr mapId="1" xpath="/TFI-IZD-POD/IPK-GFI-IZD-POD_1000380/P1082254" xmlDataType="decimal"/>
    </xmlCellPr>
  </singleXmlCell>
  <singleXmlCell id="1342" r="U39" connectionId="0">
    <xmlCellPr id="1" uniqueName="P1082256">
      <xmlPr mapId="1" xpath="/TFI-IZD-POD/IPK-GFI-IZD-POD_1000380/P1082256" xmlDataType="decimal"/>
    </xmlCellPr>
  </singleXmlCell>
  <singleXmlCell id="1343" r="V39" connectionId="0">
    <xmlCellPr id="1" uniqueName="P1082257">
      <xmlPr mapId="1" xpath="/TFI-IZD-POD/IPK-GFI-IZD-POD_1000380/P1082257" xmlDataType="decimal"/>
    </xmlCellPr>
  </singleXmlCell>
  <singleXmlCell id="1344" r="W39" connectionId="0">
    <xmlCellPr id="1" uniqueName="P1082259">
      <xmlPr mapId="1" xpath="/TFI-IZD-POD/IPK-GFI-IZD-POD_1000380/P1082259" xmlDataType="decimal"/>
    </xmlCellPr>
  </singleXmlCell>
  <singleXmlCell id="1345" r="H40" connectionId="0">
    <xmlCellPr id="1" uniqueName="P1080048">
      <xmlPr mapId="1" xpath="/TFI-IZD-POD/IPK-GFI-IZD-POD_1000380/P1080048" xmlDataType="decimal"/>
    </xmlCellPr>
  </singleXmlCell>
  <singleXmlCell id="1346" r="I40" connectionId="0">
    <xmlCellPr id="1" uniqueName="P1080049">
      <xmlPr mapId="1" xpath="/TFI-IZD-POD/IPK-GFI-IZD-POD_1000380/P1080049" xmlDataType="decimal"/>
    </xmlCellPr>
  </singleXmlCell>
  <singleXmlCell id="1347" r="J40" connectionId="0">
    <xmlCellPr id="1" uniqueName="P1080050">
      <xmlPr mapId="1" xpath="/TFI-IZD-POD/IPK-GFI-IZD-POD_1000380/P1080050" xmlDataType="decimal"/>
    </xmlCellPr>
  </singleXmlCell>
  <singleXmlCell id="1348" r="K40" connectionId="0">
    <xmlCellPr id="1" uniqueName="P1080051">
      <xmlPr mapId="1" xpath="/TFI-IZD-POD/IPK-GFI-IZD-POD_1000380/P1080051" xmlDataType="decimal"/>
    </xmlCellPr>
  </singleXmlCell>
  <singleXmlCell id="1349" r="L40" connectionId="0">
    <xmlCellPr id="1" uniqueName="P1080052">
      <xmlPr mapId="1" xpath="/TFI-IZD-POD/IPK-GFI-IZD-POD_1000380/P1080052" xmlDataType="decimal"/>
    </xmlCellPr>
  </singleXmlCell>
  <singleXmlCell id="1350" r="M40" connectionId="0">
    <xmlCellPr id="1" uniqueName="P1080053">
      <xmlPr mapId="1" xpath="/TFI-IZD-POD/IPK-GFI-IZD-POD_1000380/P1080053" xmlDataType="decimal"/>
    </xmlCellPr>
  </singleXmlCell>
  <singleXmlCell id="1351" r="N40" connectionId="0">
    <xmlCellPr id="1" uniqueName="P1080054">
      <xmlPr mapId="1" xpath="/TFI-IZD-POD/IPK-GFI-IZD-POD_1000380/P1080054" xmlDataType="decimal"/>
    </xmlCellPr>
  </singleXmlCell>
  <singleXmlCell id="1352" r="O40" connectionId="0">
    <xmlCellPr id="1" uniqueName="P1080055">
      <xmlPr mapId="1" xpath="/TFI-IZD-POD/IPK-GFI-IZD-POD_1000380/P1080055" xmlDataType="decimal"/>
    </xmlCellPr>
  </singleXmlCell>
  <singleXmlCell id="1353" r="P40" connectionId="0">
    <xmlCellPr id="1" uniqueName="P1082260">
      <xmlPr mapId="1" xpath="/TFI-IZD-POD/IPK-GFI-IZD-POD_1000380/P1082260" xmlDataType="decimal"/>
    </xmlCellPr>
  </singleXmlCell>
  <singleXmlCell id="1354" r="Q40" connectionId="0">
    <xmlCellPr id="1" uniqueName="P1082237">
      <xmlPr mapId="1" xpath="/TFI-IZD-POD/IPK-GFI-IZD-POD_1000380/P1082237" xmlDataType="decimal"/>
    </xmlCellPr>
  </singleXmlCell>
  <singleXmlCell id="1355" r="R40" connectionId="0">
    <xmlCellPr id="1" uniqueName="P1082261">
      <xmlPr mapId="1" xpath="/TFI-IZD-POD/IPK-GFI-IZD-POD_1000380/P1082261" xmlDataType="decimal"/>
    </xmlCellPr>
  </singleXmlCell>
  <singleXmlCell id="1356" r="S40" connectionId="0">
    <xmlCellPr id="1" uniqueName="P1082262">
      <xmlPr mapId="1" xpath="/TFI-IZD-POD/IPK-GFI-IZD-POD_1000380/P1082262" xmlDataType="decimal"/>
    </xmlCellPr>
  </singleXmlCell>
  <singleXmlCell id="1357" r="T40" connectionId="0">
    <xmlCellPr id="1" uniqueName="P1082264">
      <xmlPr mapId="1" xpath="/TFI-IZD-POD/IPK-GFI-IZD-POD_1000380/P1082264" xmlDataType="decimal"/>
    </xmlCellPr>
  </singleXmlCell>
  <singleXmlCell id="1358" r="U40" connectionId="0">
    <xmlCellPr id="1" uniqueName="P1082265">
      <xmlPr mapId="1" xpath="/TFI-IZD-POD/IPK-GFI-IZD-POD_1000380/P1082265" xmlDataType="decimal"/>
    </xmlCellPr>
  </singleXmlCell>
  <singleXmlCell id="1359" r="V40" connectionId="0">
    <xmlCellPr id="1" uniqueName="P1082266">
      <xmlPr mapId="1" xpath="/TFI-IZD-POD/IPK-GFI-IZD-POD_1000380/P1082266" xmlDataType="decimal"/>
    </xmlCellPr>
  </singleXmlCell>
  <singleXmlCell id="1360" r="W40" connectionId="0">
    <xmlCellPr id="1" uniqueName="P1082267">
      <xmlPr mapId="1" xpath="/TFI-IZD-POD/IPK-GFI-IZD-POD_1000380/P1082267" xmlDataType="decimal"/>
    </xmlCellPr>
  </singleXmlCell>
  <singleXmlCell id="1361" r="H41" connectionId="0">
    <xmlCellPr id="1" uniqueName="P1080056">
      <xmlPr mapId="1" xpath="/TFI-IZD-POD/IPK-GFI-IZD-POD_1000380/P1080056" xmlDataType="decimal"/>
    </xmlCellPr>
  </singleXmlCell>
  <singleXmlCell id="1362" r="I41" connectionId="0">
    <xmlCellPr id="1" uniqueName="P1080057">
      <xmlPr mapId="1" xpath="/TFI-IZD-POD/IPK-GFI-IZD-POD_1000380/P1080057" xmlDataType="decimal"/>
    </xmlCellPr>
  </singleXmlCell>
  <singleXmlCell id="1363" r="J41" connectionId="0">
    <xmlCellPr id="1" uniqueName="P1080058">
      <xmlPr mapId="1" xpath="/TFI-IZD-POD/IPK-GFI-IZD-POD_1000380/P1080058" xmlDataType="decimal"/>
    </xmlCellPr>
  </singleXmlCell>
  <singleXmlCell id="1364" r="K41" connectionId="0">
    <xmlCellPr id="1" uniqueName="P1080059">
      <xmlPr mapId="1" xpath="/TFI-IZD-POD/IPK-GFI-IZD-POD_1000380/P1080059" xmlDataType="decimal"/>
    </xmlCellPr>
  </singleXmlCell>
  <singleXmlCell id="1365" r="L41" connectionId="0">
    <xmlCellPr id="1" uniqueName="P1080060">
      <xmlPr mapId="1" xpath="/TFI-IZD-POD/IPK-GFI-IZD-POD_1000380/P1080060" xmlDataType="decimal"/>
    </xmlCellPr>
  </singleXmlCell>
  <singleXmlCell id="1366" r="M41" connectionId="0">
    <xmlCellPr id="1" uniqueName="P1080061">
      <xmlPr mapId="1" xpath="/TFI-IZD-POD/IPK-GFI-IZD-POD_1000380/P1080061" xmlDataType="decimal"/>
    </xmlCellPr>
  </singleXmlCell>
  <singleXmlCell id="1367" r="N41" connectionId="0">
    <xmlCellPr id="1" uniqueName="P1080062">
      <xmlPr mapId="1" xpath="/TFI-IZD-POD/IPK-GFI-IZD-POD_1000380/P1080062" xmlDataType="decimal"/>
    </xmlCellPr>
  </singleXmlCell>
  <singleXmlCell id="1368" r="O41" connectionId="0">
    <xmlCellPr id="1" uniqueName="P1080063">
      <xmlPr mapId="1" xpath="/TFI-IZD-POD/IPK-GFI-IZD-POD_1000380/P1080063" xmlDataType="decimal"/>
    </xmlCellPr>
  </singleXmlCell>
  <singleXmlCell id="1369" r="P41" connectionId="0">
    <xmlCellPr id="1" uniqueName="P1082269">
      <xmlPr mapId="1" xpath="/TFI-IZD-POD/IPK-GFI-IZD-POD_1000380/P1082269" xmlDataType="decimal"/>
    </xmlCellPr>
  </singleXmlCell>
  <singleXmlCell id="1370" r="Q41" connectionId="0">
    <xmlCellPr id="1" uniqueName="P1082270">
      <xmlPr mapId="1" xpath="/TFI-IZD-POD/IPK-GFI-IZD-POD_1000380/P1082270" xmlDataType="decimal"/>
    </xmlCellPr>
  </singleXmlCell>
  <singleXmlCell id="1371" r="R41" connectionId="0">
    <xmlCellPr id="1" uniqueName="P1082239">
      <xmlPr mapId="1" xpath="/TFI-IZD-POD/IPK-GFI-IZD-POD_1000380/P1082239" xmlDataType="decimal"/>
    </xmlCellPr>
  </singleXmlCell>
  <singleXmlCell id="1372" r="S41" connectionId="0">
    <xmlCellPr id="1" uniqueName="P1082272">
      <xmlPr mapId="1" xpath="/TFI-IZD-POD/IPK-GFI-IZD-POD_1000380/P1082272" xmlDataType="decimal"/>
    </xmlCellPr>
  </singleXmlCell>
  <singleXmlCell id="1373" r="T41" connectionId="0">
    <xmlCellPr id="1" uniqueName="P1082273">
      <xmlPr mapId="1" xpath="/TFI-IZD-POD/IPK-GFI-IZD-POD_1000380/P1082273" xmlDataType="decimal"/>
    </xmlCellPr>
  </singleXmlCell>
  <singleXmlCell id="1374" r="U41" connectionId="0">
    <xmlCellPr id="1" uniqueName="P1082275">
      <xmlPr mapId="1" xpath="/TFI-IZD-POD/IPK-GFI-IZD-POD_1000380/P1082275" xmlDataType="decimal"/>
    </xmlCellPr>
  </singleXmlCell>
  <singleXmlCell id="1375" r="V41" connectionId="0">
    <xmlCellPr id="1" uniqueName="P1082276">
      <xmlPr mapId="1" xpath="/TFI-IZD-POD/IPK-GFI-IZD-POD_1000380/P1082276" xmlDataType="decimal"/>
    </xmlCellPr>
  </singleXmlCell>
  <singleXmlCell id="1376" r="W41" connectionId="0">
    <xmlCellPr id="1" uniqueName="P1082277">
      <xmlPr mapId="1" xpath="/TFI-IZD-POD/IPK-GFI-IZD-POD_1000380/P1082277" xmlDataType="decimal"/>
    </xmlCellPr>
  </singleXmlCell>
  <singleXmlCell id="1377" r="H42" connectionId="0">
    <xmlCellPr id="1" uniqueName="P1080064">
      <xmlPr mapId="1" xpath="/TFI-IZD-POD/IPK-GFI-IZD-POD_1000380/P1080064" xmlDataType="decimal"/>
    </xmlCellPr>
  </singleXmlCell>
  <singleXmlCell id="1378" r="I42" connectionId="0">
    <xmlCellPr id="1" uniqueName="P1080065">
      <xmlPr mapId="1" xpath="/TFI-IZD-POD/IPK-GFI-IZD-POD_1000380/P1080065" xmlDataType="decimal"/>
    </xmlCellPr>
  </singleXmlCell>
  <singleXmlCell id="1379" r="J42" connectionId="0">
    <xmlCellPr id="1" uniqueName="P1080066">
      <xmlPr mapId="1" xpath="/TFI-IZD-POD/IPK-GFI-IZD-POD_1000380/P1080066" xmlDataType="decimal"/>
    </xmlCellPr>
  </singleXmlCell>
  <singleXmlCell id="1380" r="K42" connectionId="0">
    <xmlCellPr id="1" uniqueName="P1080067">
      <xmlPr mapId="1" xpath="/TFI-IZD-POD/IPK-GFI-IZD-POD_1000380/P1080067" xmlDataType="decimal"/>
    </xmlCellPr>
  </singleXmlCell>
  <singleXmlCell id="1381" r="L42" connectionId="0">
    <xmlCellPr id="1" uniqueName="P1080068">
      <xmlPr mapId="1" xpath="/TFI-IZD-POD/IPK-GFI-IZD-POD_1000380/P1080068" xmlDataType="decimal"/>
    </xmlCellPr>
  </singleXmlCell>
  <singleXmlCell id="1382" r="M42" connectionId="0">
    <xmlCellPr id="1" uniqueName="P1080069">
      <xmlPr mapId="1" xpath="/TFI-IZD-POD/IPK-GFI-IZD-POD_1000380/P1080069" xmlDataType="decimal"/>
    </xmlCellPr>
  </singleXmlCell>
  <singleXmlCell id="1383" r="N42" connectionId="0">
    <xmlCellPr id="1" uniqueName="P1080070">
      <xmlPr mapId="1" xpath="/TFI-IZD-POD/IPK-GFI-IZD-POD_1000380/P1080070" xmlDataType="decimal"/>
    </xmlCellPr>
  </singleXmlCell>
  <singleXmlCell id="1384" r="O42" connectionId="0">
    <xmlCellPr id="1" uniqueName="P1080071">
      <xmlPr mapId="1" xpath="/TFI-IZD-POD/IPK-GFI-IZD-POD_1000380/P1080071" xmlDataType="decimal"/>
    </xmlCellPr>
  </singleXmlCell>
  <singleXmlCell id="1385" r="P42" connectionId="0">
    <xmlCellPr id="1" uniqueName="P1082278">
      <xmlPr mapId="1" xpath="/TFI-IZD-POD/IPK-GFI-IZD-POD_1000380/P1082278" xmlDataType="decimal"/>
    </xmlCellPr>
  </singleXmlCell>
  <singleXmlCell id="1386" r="Q42" connectionId="0">
    <xmlCellPr id="1" uniqueName="P1082279">
      <xmlPr mapId="1" xpath="/TFI-IZD-POD/IPK-GFI-IZD-POD_1000380/P1082279" xmlDataType="decimal"/>
    </xmlCellPr>
  </singleXmlCell>
  <singleXmlCell id="1387" r="R42" connectionId="0">
    <xmlCellPr id="1" uniqueName="P1082280">
      <xmlPr mapId="1" xpath="/TFI-IZD-POD/IPK-GFI-IZD-POD_1000380/P1082280" xmlDataType="decimal"/>
    </xmlCellPr>
  </singleXmlCell>
  <singleXmlCell id="1388" r="S42" connectionId="0">
    <xmlCellPr id="1" uniqueName="P1082245">
      <xmlPr mapId="1" xpath="/TFI-IZD-POD/IPK-GFI-IZD-POD_1000380/P1082245" xmlDataType="decimal"/>
    </xmlCellPr>
  </singleXmlCell>
  <singleXmlCell id="1389" r="T42" connectionId="0">
    <xmlCellPr id="1" uniqueName="P1082282">
      <xmlPr mapId="1" xpath="/TFI-IZD-POD/IPK-GFI-IZD-POD_1000380/P1082282" xmlDataType="decimal"/>
    </xmlCellPr>
  </singleXmlCell>
  <singleXmlCell id="1390" r="U42" connectionId="0">
    <xmlCellPr id="1" uniqueName="P1082284">
      <xmlPr mapId="1" xpath="/TFI-IZD-POD/IPK-GFI-IZD-POD_1000380/P1082284" xmlDataType="decimal"/>
    </xmlCellPr>
  </singleXmlCell>
  <singleXmlCell id="1391" r="V42" connectionId="0">
    <xmlCellPr id="1" uniqueName="P1082285">
      <xmlPr mapId="1" xpath="/TFI-IZD-POD/IPK-GFI-IZD-POD_1000380/P1082285" xmlDataType="decimal"/>
    </xmlCellPr>
  </singleXmlCell>
  <singleXmlCell id="1392" r="W42" connectionId="0">
    <xmlCellPr id="1" uniqueName="P1082286">
      <xmlPr mapId="1" xpath="/TFI-IZD-POD/IPK-GFI-IZD-POD_1000380/P1082286" xmlDataType="decimal"/>
    </xmlCellPr>
  </singleXmlCell>
  <singleXmlCell id="1393" r="H43" connectionId="0">
    <xmlCellPr id="1" uniqueName="P1080072">
      <xmlPr mapId="1" xpath="/TFI-IZD-POD/IPK-GFI-IZD-POD_1000380/P1080072" xmlDataType="decimal"/>
    </xmlCellPr>
  </singleXmlCell>
  <singleXmlCell id="1394" r="I43" connectionId="0">
    <xmlCellPr id="1" uniqueName="P1080073">
      <xmlPr mapId="1" xpath="/TFI-IZD-POD/IPK-GFI-IZD-POD_1000380/P1080073" xmlDataType="decimal"/>
    </xmlCellPr>
  </singleXmlCell>
  <singleXmlCell id="1395" r="J43" connectionId="0">
    <xmlCellPr id="1" uniqueName="P1080074">
      <xmlPr mapId="1" xpath="/TFI-IZD-POD/IPK-GFI-IZD-POD_1000380/P1080074" xmlDataType="decimal"/>
    </xmlCellPr>
  </singleXmlCell>
  <singleXmlCell id="1396" r="K43" connectionId="0">
    <xmlCellPr id="1" uniqueName="P1080075">
      <xmlPr mapId="1" xpath="/TFI-IZD-POD/IPK-GFI-IZD-POD_1000380/P1080075" xmlDataType="decimal"/>
    </xmlCellPr>
  </singleXmlCell>
  <singleXmlCell id="1397" r="L43" connectionId="0">
    <xmlCellPr id="1" uniqueName="P1080076">
      <xmlPr mapId="1" xpath="/TFI-IZD-POD/IPK-GFI-IZD-POD_1000380/P1080076" xmlDataType="decimal"/>
    </xmlCellPr>
  </singleXmlCell>
  <singleXmlCell id="1398" r="M43" connectionId="0">
    <xmlCellPr id="1" uniqueName="P1080077">
      <xmlPr mapId="1" xpath="/TFI-IZD-POD/IPK-GFI-IZD-POD_1000380/P1080077" xmlDataType="decimal"/>
    </xmlCellPr>
  </singleXmlCell>
  <singleXmlCell id="1399" r="N43" connectionId="0">
    <xmlCellPr id="1" uniqueName="P1080078">
      <xmlPr mapId="1" xpath="/TFI-IZD-POD/IPK-GFI-IZD-POD_1000380/P1080078" xmlDataType="decimal"/>
    </xmlCellPr>
  </singleXmlCell>
  <singleXmlCell id="1400" r="O43" connectionId="0">
    <xmlCellPr id="1" uniqueName="P1080079">
      <xmlPr mapId="1" xpath="/TFI-IZD-POD/IPK-GFI-IZD-POD_1000380/P1080079" xmlDataType="decimal"/>
    </xmlCellPr>
  </singleXmlCell>
  <singleXmlCell id="1401" r="P43" connectionId="0">
    <xmlCellPr id="1" uniqueName="P1082288">
      <xmlPr mapId="1" xpath="/TFI-IZD-POD/IPK-GFI-IZD-POD_1000380/P1082288" xmlDataType="decimal"/>
    </xmlCellPr>
  </singleXmlCell>
  <singleXmlCell id="1402" r="Q43" connectionId="0">
    <xmlCellPr id="1" uniqueName="P1082289">
      <xmlPr mapId="1" xpath="/TFI-IZD-POD/IPK-GFI-IZD-POD_1000380/P1082289" xmlDataType="decimal"/>
    </xmlCellPr>
  </singleXmlCell>
  <singleXmlCell id="1403" r="R43" connectionId="0">
    <xmlCellPr id="1" uniqueName="P1082290">
      <xmlPr mapId="1" xpath="/TFI-IZD-POD/IPK-GFI-IZD-POD_1000380/P1082290" xmlDataType="decimal"/>
    </xmlCellPr>
  </singleXmlCell>
  <singleXmlCell id="1404" r="S43" connectionId="0">
    <xmlCellPr id="1" uniqueName="P1082292">
      <xmlPr mapId="1" xpath="/TFI-IZD-POD/IPK-GFI-IZD-POD_1000380/P1082292" xmlDataType="decimal"/>
    </xmlCellPr>
  </singleXmlCell>
  <singleXmlCell id="1405" r="T43" connectionId="0">
    <xmlCellPr id="1" uniqueName="P1082247">
      <xmlPr mapId="1" xpath="/TFI-IZD-POD/IPK-GFI-IZD-POD_1000380/P1082247" xmlDataType="decimal"/>
    </xmlCellPr>
  </singleXmlCell>
  <singleXmlCell id="1406" r="U43" connectionId="0">
    <xmlCellPr id="1" uniqueName="P1082295">
      <xmlPr mapId="1" xpath="/TFI-IZD-POD/IPK-GFI-IZD-POD_1000380/P1082295" xmlDataType="decimal"/>
    </xmlCellPr>
  </singleXmlCell>
  <singleXmlCell id="1407" r="V43" connectionId="0">
    <xmlCellPr id="1" uniqueName="P1082298">
      <xmlPr mapId="1" xpath="/TFI-IZD-POD/IPK-GFI-IZD-POD_1000380/P1082298" xmlDataType="decimal"/>
    </xmlCellPr>
  </singleXmlCell>
  <singleXmlCell id="1408" r="W43" connectionId="0">
    <xmlCellPr id="1" uniqueName="P1082300">
      <xmlPr mapId="1" xpath="/TFI-IZD-POD/IPK-GFI-IZD-POD_1000380/P1082300" xmlDataType="decimal"/>
    </xmlCellPr>
  </singleXmlCell>
  <singleXmlCell id="1409" r="H44" connectionId="0">
    <xmlCellPr id="1" uniqueName="P1080080">
      <xmlPr mapId="1" xpath="/TFI-IZD-POD/IPK-GFI-IZD-POD_1000380/P1080080" xmlDataType="decimal"/>
    </xmlCellPr>
  </singleXmlCell>
  <singleXmlCell id="1410" r="I44" connectionId="0">
    <xmlCellPr id="1" uniqueName="P1080081">
      <xmlPr mapId="1" xpath="/TFI-IZD-POD/IPK-GFI-IZD-POD_1000380/P1080081" xmlDataType="decimal"/>
    </xmlCellPr>
  </singleXmlCell>
  <singleXmlCell id="1411" r="J44" connectionId="0">
    <xmlCellPr id="1" uniqueName="P1080082">
      <xmlPr mapId="1" xpath="/TFI-IZD-POD/IPK-GFI-IZD-POD_1000380/P1080082" xmlDataType="decimal"/>
    </xmlCellPr>
  </singleXmlCell>
  <singleXmlCell id="1412" r="K44" connectionId="0">
    <xmlCellPr id="1" uniqueName="P1080083">
      <xmlPr mapId="1" xpath="/TFI-IZD-POD/IPK-GFI-IZD-POD_1000380/P1080083" xmlDataType="decimal"/>
    </xmlCellPr>
  </singleXmlCell>
  <singleXmlCell id="1413" r="L44" connectionId="0">
    <xmlCellPr id="1" uniqueName="P1080084">
      <xmlPr mapId="1" xpath="/TFI-IZD-POD/IPK-GFI-IZD-POD_1000380/P1080084" xmlDataType="decimal"/>
    </xmlCellPr>
  </singleXmlCell>
  <singleXmlCell id="1414" r="M44" connectionId="0">
    <xmlCellPr id="1" uniqueName="P1080085">
      <xmlPr mapId="1" xpath="/TFI-IZD-POD/IPK-GFI-IZD-POD_1000380/P1080085" xmlDataType="decimal"/>
    </xmlCellPr>
  </singleXmlCell>
  <singleXmlCell id="1415" r="N44" connectionId="0">
    <xmlCellPr id="1" uniqueName="P1080086">
      <xmlPr mapId="1" xpath="/TFI-IZD-POD/IPK-GFI-IZD-POD_1000380/P1080086" xmlDataType="decimal"/>
    </xmlCellPr>
  </singleXmlCell>
  <singleXmlCell id="1416" r="O44" connectionId="0">
    <xmlCellPr id="1" uniqueName="P1080087">
      <xmlPr mapId="1" xpath="/TFI-IZD-POD/IPK-GFI-IZD-POD_1000380/P1080087" xmlDataType="decimal"/>
    </xmlCellPr>
  </singleXmlCell>
  <singleXmlCell id="1417" r="P44" connectionId="0">
    <xmlCellPr id="1" uniqueName="P1082301">
      <xmlPr mapId="1" xpath="/TFI-IZD-POD/IPK-GFI-IZD-POD_1000380/P1082301" xmlDataType="decimal"/>
    </xmlCellPr>
  </singleXmlCell>
  <singleXmlCell id="1418" r="Q44" connectionId="0">
    <xmlCellPr id="1" uniqueName="P1082322">
      <xmlPr mapId="1" xpath="/TFI-IZD-POD/IPK-GFI-IZD-POD_1000380/P1082322" xmlDataType="decimal"/>
    </xmlCellPr>
  </singleXmlCell>
  <singleXmlCell id="1419" r="R44" connectionId="0">
    <xmlCellPr id="1" uniqueName="P1082323">
      <xmlPr mapId="1" xpath="/TFI-IZD-POD/IPK-GFI-IZD-POD_1000380/P1082323" xmlDataType="decimal"/>
    </xmlCellPr>
  </singleXmlCell>
  <singleXmlCell id="1420" r="S44" connectionId="0">
    <xmlCellPr id="1" uniqueName="P1082325">
      <xmlPr mapId="1" xpath="/TFI-IZD-POD/IPK-GFI-IZD-POD_1000380/P1082325" xmlDataType="decimal"/>
    </xmlCellPr>
  </singleXmlCell>
  <singleXmlCell id="1421" r="T44" connectionId="0">
    <xmlCellPr id="1" uniqueName="P1082328">
      <xmlPr mapId="1" xpath="/TFI-IZD-POD/IPK-GFI-IZD-POD_1000380/P1082328" xmlDataType="decimal"/>
    </xmlCellPr>
  </singleXmlCell>
  <singleXmlCell id="1422" r="U44" connectionId="0">
    <xmlCellPr id="1" uniqueName="P1082331">
      <xmlPr mapId="1" xpath="/TFI-IZD-POD/IPK-GFI-IZD-POD_1000380/P1082331" xmlDataType="decimal"/>
    </xmlCellPr>
  </singleXmlCell>
  <singleXmlCell id="1423" r="V44" connectionId="0">
    <xmlCellPr id="1" uniqueName="P1082333">
      <xmlPr mapId="1" xpath="/TFI-IZD-POD/IPK-GFI-IZD-POD_1000380/P1082333" xmlDataType="decimal"/>
    </xmlCellPr>
  </singleXmlCell>
  <singleXmlCell id="1424" r="W44" connectionId="0">
    <xmlCellPr id="1" uniqueName="P1082336">
      <xmlPr mapId="1" xpath="/TFI-IZD-POD/IPK-GFI-IZD-POD_1000380/P1082336" xmlDataType="decimal"/>
    </xmlCellPr>
  </singleXmlCell>
  <singleXmlCell id="1425" r="H45" connectionId="0">
    <xmlCellPr id="1" uniqueName="P1080088">
      <xmlPr mapId="1" xpath="/TFI-IZD-POD/IPK-GFI-IZD-POD_1000380/P1080088" xmlDataType="decimal"/>
    </xmlCellPr>
  </singleXmlCell>
  <singleXmlCell id="1426" r="I45" connectionId="0">
    <xmlCellPr id="1" uniqueName="P1080089">
      <xmlPr mapId="1" xpath="/TFI-IZD-POD/IPK-GFI-IZD-POD_1000380/P1080089" xmlDataType="decimal"/>
    </xmlCellPr>
  </singleXmlCell>
  <singleXmlCell id="1427" r="J45" connectionId="0">
    <xmlCellPr id="1" uniqueName="P1080090">
      <xmlPr mapId="1" xpath="/TFI-IZD-POD/IPK-GFI-IZD-POD_1000380/P1080090" xmlDataType="decimal"/>
    </xmlCellPr>
  </singleXmlCell>
  <singleXmlCell id="1428" r="K45" connectionId="0">
    <xmlCellPr id="1" uniqueName="P1080091">
      <xmlPr mapId="1" xpath="/TFI-IZD-POD/IPK-GFI-IZD-POD_1000380/P1080091" xmlDataType="decimal"/>
    </xmlCellPr>
  </singleXmlCell>
  <singleXmlCell id="1429" r="L45" connectionId="0">
    <xmlCellPr id="1" uniqueName="P1080092">
      <xmlPr mapId="1" xpath="/TFI-IZD-POD/IPK-GFI-IZD-POD_1000380/P1080092" xmlDataType="decimal"/>
    </xmlCellPr>
  </singleXmlCell>
  <singleXmlCell id="1430" r="M45" connectionId="0">
    <xmlCellPr id="1" uniqueName="P1080093">
      <xmlPr mapId="1" xpath="/TFI-IZD-POD/IPK-GFI-IZD-POD_1000380/P1080093" xmlDataType="decimal"/>
    </xmlCellPr>
  </singleXmlCell>
  <singleXmlCell id="1431" r="N45" connectionId="0">
    <xmlCellPr id="1" uniqueName="P1080094">
      <xmlPr mapId="1" xpath="/TFI-IZD-POD/IPK-GFI-IZD-POD_1000380/P1080094" xmlDataType="decimal"/>
    </xmlCellPr>
  </singleXmlCell>
  <singleXmlCell id="1432" r="O45" connectionId="0">
    <xmlCellPr id="1" uniqueName="P1080095">
      <xmlPr mapId="1" xpath="/TFI-IZD-POD/IPK-GFI-IZD-POD_1000380/P1080095" xmlDataType="decimal"/>
    </xmlCellPr>
  </singleXmlCell>
  <singleXmlCell id="1433" r="P45" connectionId="0">
    <xmlCellPr id="1" uniqueName="P1082338">
      <xmlPr mapId="1" xpath="/TFI-IZD-POD/IPK-GFI-IZD-POD_1000380/P1082338" xmlDataType="decimal"/>
    </xmlCellPr>
  </singleXmlCell>
  <singleXmlCell id="1434" r="Q45" connectionId="0">
    <xmlCellPr id="1" uniqueName="P1082304">
      <xmlPr mapId="1" xpath="/TFI-IZD-POD/IPK-GFI-IZD-POD_1000380/P1082304" xmlDataType="decimal"/>
    </xmlCellPr>
  </singleXmlCell>
  <singleXmlCell id="1435" r="R45" connectionId="0">
    <xmlCellPr id="1" uniqueName="P1082341">
      <xmlPr mapId="1" xpath="/TFI-IZD-POD/IPK-GFI-IZD-POD_1000380/P1082341" xmlDataType="decimal"/>
    </xmlCellPr>
  </singleXmlCell>
  <singleXmlCell id="1436" r="S45" connectionId="0">
    <xmlCellPr id="1" uniqueName="P1082343">
      <xmlPr mapId="1" xpath="/TFI-IZD-POD/IPK-GFI-IZD-POD_1000380/P1082343" xmlDataType="decimal"/>
    </xmlCellPr>
  </singleXmlCell>
  <singleXmlCell id="1437" r="T45" connectionId="0">
    <xmlCellPr id="1" uniqueName="P1082344">
      <xmlPr mapId="1" xpath="/TFI-IZD-POD/IPK-GFI-IZD-POD_1000380/P1082344" xmlDataType="decimal"/>
    </xmlCellPr>
  </singleXmlCell>
  <singleXmlCell id="1438" r="U45" connectionId="0">
    <xmlCellPr id="1" uniqueName="P1082346">
      <xmlPr mapId="1" xpath="/TFI-IZD-POD/IPK-GFI-IZD-POD_1000380/P1082346" xmlDataType="decimal"/>
    </xmlCellPr>
  </singleXmlCell>
  <singleXmlCell id="1439" r="V45" connectionId="0">
    <xmlCellPr id="1" uniqueName="P1082349">
      <xmlPr mapId="1" xpath="/TFI-IZD-POD/IPK-GFI-IZD-POD_1000380/P1082349" xmlDataType="decimal"/>
    </xmlCellPr>
  </singleXmlCell>
  <singleXmlCell id="1440" r="W45" connectionId="0">
    <xmlCellPr id="1" uniqueName="P1082351">
      <xmlPr mapId="1" xpath="/TFI-IZD-POD/IPK-GFI-IZD-POD_1000380/P1082351" xmlDataType="decimal"/>
    </xmlCellPr>
  </singleXmlCell>
  <singleXmlCell id="1441" r="H46" connectionId="0">
    <xmlCellPr id="1" uniqueName="P1080096">
      <xmlPr mapId="1" xpath="/TFI-IZD-POD/IPK-GFI-IZD-POD_1000380/P1080096" xmlDataType="decimal"/>
    </xmlCellPr>
  </singleXmlCell>
  <singleXmlCell id="1442" r="I46" connectionId="0">
    <xmlCellPr id="1" uniqueName="P1080097">
      <xmlPr mapId="1" xpath="/TFI-IZD-POD/IPK-GFI-IZD-POD_1000380/P1080097" xmlDataType="decimal"/>
    </xmlCellPr>
  </singleXmlCell>
  <singleXmlCell id="1443" r="J46" connectionId="0">
    <xmlCellPr id="1" uniqueName="P1080098">
      <xmlPr mapId="1" xpath="/TFI-IZD-POD/IPK-GFI-IZD-POD_1000380/P1080098" xmlDataType="decimal"/>
    </xmlCellPr>
  </singleXmlCell>
  <singleXmlCell id="1444" r="K46" connectionId="0">
    <xmlCellPr id="1" uniqueName="P1080099">
      <xmlPr mapId="1" xpath="/TFI-IZD-POD/IPK-GFI-IZD-POD_1000380/P1080099" xmlDataType="decimal"/>
    </xmlCellPr>
  </singleXmlCell>
  <singleXmlCell id="1445" r="L46" connectionId="0">
    <xmlCellPr id="1" uniqueName="P1080100">
      <xmlPr mapId="1" xpath="/TFI-IZD-POD/IPK-GFI-IZD-POD_1000380/P1080100" xmlDataType="decimal"/>
    </xmlCellPr>
  </singleXmlCell>
  <singleXmlCell id="1446" r="M46" connectionId="0">
    <xmlCellPr id="1" uniqueName="P1080101">
      <xmlPr mapId="1" xpath="/TFI-IZD-POD/IPK-GFI-IZD-POD_1000380/P1080101" xmlDataType="decimal"/>
    </xmlCellPr>
  </singleXmlCell>
  <singleXmlCell id="1447" r="N46" connectionId="0">
    <xmlCellPr id="1" uniqueName="P1080102">
      <xmlPr mapId="1" xpath="/TFI-IZD-POD/IPK-GFI-IZD-POD_1000380/P1080102" xmlDataType="decimal"/>
    </xmlCellPr>
  </singleXmlCell>
  <singleXmlCell id="1448" r="O46" connectionId="0">
    <xmlCellPr id="1" uniqueName="P1080103">
      <xmlPr mapId="1" xpath="/TFI-IZD-POD/IPK-GFI-IZD-POD_1000380/P1080103" xmlDataType="decimal"/>
    </xmlCellPr>
  </singleXmlCell>
  <singleXmlCell id="1449" r="P46" connectionId="0">
    <xmlCellPr id="1" uniqueName="P1082354">
      <xmlPr mapId="1" xpath="/TFI-IZD-POD/IPK-GFI-IZD-POD_1000380/P1082354" xmlDataType="decimal"/>
    </xmlCellPr>
  </singleXmlCell>
  <singleXmlCell id="1450" r="Q46" connectionId="0">
    <xmlCellPr id="1" uniqueName="P1082356">
      <xmlPr mapId="1" xpath="/TFI-IZD-POD/IPK-GFI-IZD-POD_1000380/P1082356" xmlDataType="decimal"/>
    </xmlCellPr>
  </singleXmlCell>
  <singleXmlCell id="1451" r="R46" connectionId="0">
    <xmlCellPr id="1" uniqueName="P1082306">
      <xmlPr mapId="1" xpath="/TFI-IZD-POD/IPK-GFI-IZD-POD_1000380/P1082306" xmlDataType="decimal"/>
    </xmlCellPr>
  </singleXmlCell>
  <singleXmlCell id="1452" r="S46" connectionId="0">
    <xmlCellPr id="1" uniqueName="P1082358">
      <xmlPr mapId="1" xpath="/TFI-IZD-POD/IPK-GFI-IZD-POD_1000380/P1082358" xmlDataType="decimal"/>
    </xmlCellPr>
  </singleXmlCell>
  <singleXmlCell id="1453" r="T46" connectionId="0">
    <xmlCellPr id="1" uniqueName="P1082360">
      <xmlPr mapId="1" xpath="/TFI-IZD-POD/IPK-GFI-IZD-POD_1000380/P1082360" xmlDataType="decimal"/>
    </xmlCellPr>
  </singleXmlCell>
  <singleXmlCell id="1454" r="U46" connectionId="0">
    <xmlCellPr id="1" uniqueName="P1082361">
      <xmlPr mapId="1" xpath="/TFI-IZD-POD/IPK-GFI-IZD-POD_1000380/P1082361" xmlDataType="decimal"/>
    </xmlCellPr>
  </singleXmlCell>
  <singleXmlCell id="1455" r="V46" connectionId="0">
    <xmlCellPr id="1" uniqueName="P1082362">
      <xmlPr mapId="1" xpath="/TFI-IZD-POD/IPK-GFI-IZD-POD_1000380/P1082362" xmlDataType="decimal"/>
    </xmlCellPr>
  </singleXmlCell>
  <singleXmlCell id="1456" r="W46" connectionId="0">
    <xmlCellPr id="1" uniqueName="P1082364">
      <xmlPr mapId="1" xpath="/TFI-IZD-POD/IPK-GFI-IZD-POD_1000380/P1082364" xmlDataType="decimal"/>
    </xmlCellPr>
  </singleXmlCell>
  <singleXmlCell id="1457" r="H47" connectionId="0">
    <xmlCellPr id="1" uniqueName="P1080104">
      <xmlPr mapId="1" xpath="/TFI-IZD-POD/IPK-GFI-IZD-POD_1000380/P1080104" xmlDataType="decimal"/>
    </xmlCellPr>
  </singleXmlCell>
  <singleXmlCell id="1458" r="I47" connectionId="0">
    <xmlCellPr id="1" uniqueName="P1080105">
      <xmlPr mapId="1" xpath="/TFI-IZD-POD/IPK-GFI-IZD-POD_1000380/P1080105" xmlDataType="decimal"/>
    </xmlCellPr>
  </singleXmlCell>
  <singleXmlCell id="1459" r="J47" connectionId="0">
    <xmlCellPr id="1" uniqueName="P1080106">
      <xmlPr mapId="1" xpath="/TFI-IZD-POD/IPK-GFI-IZD-POD_1000380/P1080106" xmlDataType="decimal"/>
    </xmlCellPr>
  </singleXmlCell>
  <singleXmlCell id="1460" r="K47" connectionId="0">
    <xmlCellPr id="1" uniqueName="P1080107">
      <xmlPr mapId="1" xpath="/TFI-IZD-POD/IPK-GFI-IZD-POD_1000380/P1080107" xmlDataType="decimal"/>
    </xmlCellPr>
  </singleXmlCell>
  <singleXmlCell id="1461" r="L47" connectionId="0">
    <xmlCellPr id="1" uniqueName="P1080108">
      <xmlPr mapId="1" xpath="/TFI-IZD-POD/IPK-GFI-IZD-POD_1000380/P1080108" xmlDataType="decimal"/>
    </xmlCellPr>
  </singleXmlCell>
  <singleXmlCell id="1462" r="M47" connectionId="0">
    <xmlCellPr id="1" uniqueName="P1080109">
      <xmlPr mapId="1" xpath="/TFI-IZD-POD/IPK-GFI-IZD-POD_1000380/P1080109" xmlDataType="decimal"/>
    </xmlCellPr>
  </singleXmlCell>
  <singleXmlCell id="1463" r="N47" connectionId="0">
    <xmlCellPr id="1" uniqueName="P1080110">
      <xmlPr mapId="1" xpath="/TFI-IZD-POD/IPK-GFI-IZD-POD_1000380/P1080110" xmlDataType="decimal"/>
    </xmlCellPr>
  </singleXmlCell>
  <singleXmlCell id="1464" r="O47" connectionId="0">
    <xmlCellPr id="1" uniqueName="P1080111">
      <xmlPr mapId="1" xpath="/TFI-IZD-POD/IPK-GFI-IZD-POD_1000380/P1080111" xmlDataType="decimal"/>
    </xmlCellPr>
  </singleXmlCell>
  <singleXmlCell id="1465" r="P47" connectionId="0">
    <xmlCellPr id="1" uniqueName="P1082365">
      <xmlPr mapId="1" xpath="/TFI-IZD-POD/IPK-GFI-IZD-POD_1000380/P1082365" xmlDataType="decimal"/>
    </xmlCellPr>
  </singleXmlCell>
  <singleXmlCell id="1466" r="Q47" connectionId="0">
    <xmlCellPr id="1" uniqueName="P1082366">
      <xmlPr mapId="1" xpath="/TFI-IZD-POD/IPK-GFI-IZD-POD_1000380/P1082366" xmlDataType="decimal"/>
    </xmlCellPr>
  </singleXmlCell>
  <singleXmlCell id="1467" r="R47" connectionId="0">
    <xmlCellPr id="1" uniqueName="P1082367">
      <xmlPr mapId="1" xpath="/TFI-IZD-POD/IPK-GFI-IZD-POD_1000380/P1082367" xmlDataType="decimal"/>
    </xmlCellPr>
  </singleXmlCell>
  <singleXmlCell id="1468" r="S47" connectionId="0">
    <xmlCellPr id="1" uniqueName="P1082309">
      <xmlPr mapId="1" xpath="/TFI-IZD-POD/IPK-GFI-IZD-POD_1000380/P1082309" xmlDataType="decimal"/>
    </xmlCellPr>
  </singleXmlCell>
  <singleXmlCell id="1469" r="T47" connectionId="0">
    <xmlCellPr id="1" uniqueName="P1082368">
      <xmlPr mapId="1" xpath="/TFI-IZD-POD/IPK-GFI-IZD-POD_1000380/P1082368" xmlDataType="decimal"/>
    </xmlCellPr>
  </singleXmlCell>
  <singleXmlCell id="1470" r="U47" connectionId="0">
    <xmlCellPr id="1" uniqueName="P1082369">
      <xmlPr mapId="1" xpath="/TFI-IZD-POD/IPK-GFI-IZD-POD_1000380/P1082369" xmlDataType="decimal"/>
    </xmlCellPr>
  </singleXmlCell>
  <singleXmlCell id="1471" r="V47" connectionId="0">
    <xmlCellPr id="1" uniqueName="P1082370">
      <xmlPr mapId="1" xpath="/TFI-IZD-POD/IPK-GFI-IZD-POD_1000380/P1082370" xmlDataType="decimal"/>
    </xmlCellPr>
  </singleXmlCell>
  <singleXmlCell id="1472" r="W47" connectionId="0">
    <xmlCellPr id="1" uniqueName="P1082372">
      <xmlPr mapId="1" xpath="/TFI-IZD-POD/IPK-GFI-IZD-POD_1000380/P1082372" xmlDataType="decimal"/>
    </xmlCellPr>
  </singleXmlCell>
  <singleXmlCell id="1473" r="H48" connectionId="0">
    <xmlCellPr id="1" uniqueName="P1080112">
      <xmlPr mapId="1" xpath="/TFI-IZD-POD/IPK-GFI-IZD-POD_1000380/P1080112" xmlDataType="decimal"/>
    </xmlCellPr>
  </singleXmlCell>
  <singleXmlCell id="1474" r="I48" connectionId="0">
    <xmlCellPr id="1" uniqueName="P1080113">
      <xmlPr mapId="1" xpath="/TFI-IZD-POD/IPK-GFI-IZD-POD_1000380/P1080113" xmlDataType="decimal"/>
    </xmlCellPr>
  </singleXmlCell>
  <singleXmlCell id="1475" r="J48" connectionId="0">
    <xmlCellPr id="1" uniqueName="P1080114">
      <xmlPr mapId="1" xpath="/TFI-IZD-POD/IPK-GFI-IZD-POD_1000380/P1080114" xmlDataType="decimal"/>
    </xmlCellPr>
  </singleXmlCell>
  <singleXmlCell id="1476" r="K48" connectionId="0">
    <xmlCellPr id="1" uniqueName="P1080115">
      <xmlPr mapId="1" xpath="/TFI-IZD-POD/IPK-GFI-IZD-POD_1000380/P1080115" xmlDataType="decimal"/>
    </xmlCellPr>
  </singleXmlCell>
  <singleXmlCell id="1477" r="L48" connectionId="0">
    <xmlCellPr id="1" uniqueName="P1080116">
      <xmlPr mapId="1" xpath="/TFI-IZD-POD/IPK-GFI-IZD-POD_1000380/P1080116" xmlDataType="decimal"/>
    </xmlCellPr>
  </singleXmlCell>
  <singleXmlCell id="1478" r="M48" connectionId="0">
    <xmlCellPr id="1" uniqueName="P1080117">
      <xmlPr mapId="1" xpath="/TFI-IZD-POD/IPK-GFI-IZD-POD_1000380/P1080117" xmlDataType="decimal"/>
    </xmlCellPr>
  </singleXmlCell>
  <singleXmlCell id="1479" r="N48" connectionId="0">
    <xmlCellPr id="1" uniqueName="P1080118">
      <xmlPr mapId="1" xpath="/TFI-IZD-POD/IPK-GFI-IZD-POD_1000380/P1080118" xmlDataType="decimal"/>
    </xmlCellPr>
  </singleXmlCell>
  <singleXmlCell id="1480" r="O48" connectionId="0">
    <xmlCellPr id="1" uniqueName="P1080119">
      <xmlPr mapId="1" xpath="/TFI-IZD-POD/IPK-GFI-IZD-POD_1000380/P1080119" xmlDataType="decimal"/>
    </xmlCellPr>
  </singleXmlCell>
  <singleXmlCell id="1481" r="P48" connectionId="0">
    <xmlCellPr id="1" uniqueName="P1082374">
      <xmlPr mapId="1" xpath="/TFI-IZD-POD/IPK-GFI-IZD-POD_1000380/P1082374" xmlDataType="decimal"/>
    </xmlCellPr>
  </singleXmlCell>
  <singleXmlCell id="1482" r="Q48" connectionId="0">
    <xmlCellPr id="1" uniqueName="P1082376">
      <xmlPr mapId="1" xpath="/TFI-IZD-POD/IPK-GFI-IZD-POD_1000380/P1082376" xmlDataType="decimal"/>
    </xmlCellPr>
  </singleXmlCell>
  <singleXmlCell id="1483" r="R48" connectionId="0">
    <xmlCellPr id="1" uniqueName="P1082378">
      <xmlPr mapId="1" xpath="/TFI-IZD-POD/IPK-GFI-IZD-POD_1000380/P1082378" xmlDataType="decimal"/>
    </xmlCellPr>
  </singleXmlCell>
  <singleXmlCell id="1484" r="S48" connectionId="0">
    <xmlCellPr id="1" uniqueName="P1082381">
      <xmlPr mapId="1" xpath="/TFI-IZD-POD/IPK-GFI-IZD-POD_1000380/P1082381" xmlDataType="decimal"/>
    </xmlCellPr>
  </singleXmlCell>
  <singleXmlCell id="1485" r="T48" connectionId="0">
    <xmlCellPr id="1" uniqueName="P1082312">
      <xmlPr mapId="1" xpath="/TFI-IZD-POD/IPK-GFI-IZD-POD_1000380/P1082312" xmlDataType="decimal"/>
    </xmlCellPr>
  </singleXmlCell>
  <singleXmlCell id="1486" r="U48" connectionId="0">
    <xmlCellPr id="1" uniqueName="P1082383">
      <xmlPr mapId="1" xpath="/TFI-IZD-POD/IPK-GFI-IZD-POD_1000380/P1082383" xmlDataType="decimal"/>
    </xmlCellPr>
  </singleXmlCell>
  <singleXmlCell id="1487" r="V48" connectionId="0">
    <xmlCellPr id="1" uniqueName="P1082385">
      <xmlPr mapId="1" xpath="/TFI-IZD-POD/IPK-GFI-IZD-POD_1000380/P1082385" xmlDataType="decimal"/>
    </xmlCellPr>
  </singleXmlCell>
  <singleXmlCell id="1488" r="W48" connectionId="0">
    <xmlCellPr id="1" uniqueName="P1082388">
      <xmlPr mapId="1" xpath="/TFI-IZD-POD/IPK-GFI-IZD-POD_1000380/P1082388" xmlDataType="decimal"/>
    </xmlCellPr>
  </singleXmlCell>
  <singleXmlCell id="1489" r="H49" connectionId="0">
    <xmlCellPr id="1" uniqueName="P1080120">
      <xmlPr mapId="1" xpath="/TFI-IZD-POD/IPK-GFI-IZD-POD_1000380/P1080120" xmlDataType="decimal"/>
    </xmlCellPr>
  </singleXmlCell>
  <singleXmlCell id="1490" r="I49" connectionId="0">
    <xmlCellPr id="1" uniqueName="P1080121">
      <xmlPr mapId="1" xpath="/TFI-IZD-POD/IPK-GFI-IZD-POD_1000380/P1080121" xmlDataType="decimal"/>
    </xmlCellPr>
  </singleXmlCell>
  <singleXmlCell id="1491" r="J49" connectionId="0">
    <xmlCellPr id="1" uniqueName="P1080122">
      <xmlPr mapId="1" xpath="/TFI-IZD-POD/IPK-GFI-IZD-POD_1000380/P1080122" xmlDataType="decimal"/>
    </xmlCellPr>
  </singleXmlCell>
  <singleXmlCell id="1492" r="K49" connectionId="0">
    <xmlCellPr id="1" uniqueName="P1080123">
      <xmlPr mapId="1" xpath="/TFI-IZD-POD/IPK-GFI-IZD-POD_1000380/P1080123" xmlDataType="decimal"/>
    </xmlCellPr>
  </singleXmlCell>
  <singleXmlCell id="1493" r="L49" connectionId="0">
    <xmlCellPr id="1" uniqueName="P1080124">
      <xmlPr mapId="1" xpath="/TFI-IZD-POD/IPK-GFI-IZD-POD_1000380/P1080124" xmlDataType="decimal"/>
    </xmlCellPr>
  </singleXmlCell>
  <singleXmlCell id="1494" r="M49" connectionId="0">
    <xmlCellPr id="1" uniqueName="P1080125">
      <xmlPr mapId="1" xpath="/TFI-IZD-POD/IPK-GFI-IZD-POD_1000380/P1080125" xmlDataType="decimal"/>
    </xmlCellPr>
  </singleXmlCell>
  <singleXmlCell id="1495" r="N49" connectionId="0">
    <xmlCellPr id="1" uniqueName="P1080126">
      <xmlPr mapId="1" xpath="/TFI-IZD-POD/IPK-GFI-IZD-POD_1000380/P1080126" xmlDataType="decimal"/>
    </xmlCellPr>
  </singleXmlCell>
  <singleXmlCell id="1496" r="O49" connectionId="0">
    <xmlCellPr id="1" uniqueName="P1080127">
      <xmlPr mapId="1" xpath="/TFI-IZD-POD/IPK-GFI-IZD-POD_1000380/P1080127" xmlDataType="decimal"/>
    </xmlCellPr>
  </singleXmlCell>
  <singleXmlCell id="1497" r="P49" connectionId="0">
    <xmlCellPr id="1" uniqueName="P1082390">
      <xmlPr mapId="1" xpath="/TFI-IZD-POD/IPK-GFI-IZD-POD_1000380/P1082390" xmlDataType="decimal"/>
    </xmlCellPr>
  </singleXmlCell>
  <singleXmlCell id="1498" r="Q49" connectionId="0">
    <xmlCellPr id="1" uniqueName="P1082392">
      <xmlPr mapId="1" xpath="/TFI-IZD-POD/IPK-GFI-IZD-POD_1000380/P1082392" xmlDataType="decimal"/>
    </xmlCellPr>
  </singleXmlCell>
  <singleXmlCell id="1499" r="R49" connectionId="0">
    <xmlCellPr id="1" uniqueName="P1082394">
      <xmlPr mapId="1" xpath="/TFI-IZD-POD/IPK-GFI-IZD-POD_1000380/P1082394" xmlDataType="decimal"/>
    </xmlCellPr>
  </singleXmlCell>
  <singleXmlCell id="1500" r="S49" connectionId="0">
    <xmlCellPr id="1" uniqueName="P1082396">
      <xmlPr mapId="1" xpath="/TFI-IZD-POD/IPK-GFI-IZD-POD_1000380/P1082396" xmlDataType="decimal"/>
    </xmlCellPr>
  </singleXmlCell>
  <singleXmlCell id="1501" r="T49" connectionId="0">
    <xmlCellPr id="1" uniqueName="P1082398">
      <xmlPr mapId="1" xpath="/TFI-IZD-POD/IPK-GFI-IZD-POD_1000380/P1082398" xmlDataType="decimal"/>
    </xmlCellPr>
  </singleXmlCell>
  <singleXmlCell id="1502" r="U49" connectionId="0">
    <xmlCellPr id="1" uniqueName="P1082314">
      <xmlPr mapId="1" xpath="/TFI-IZD-POD/IPK-GFI-IZD-POD_1000380/P1082314" xmlDataType="decimal"/>
    </xmlCellPr>
  </singleXmlCell>
  <singleXmlCell id="1503" r="V49" connectionId="0">
    <xmlCellPr id="1" uniqueName="P1082401">
      <xmlPr mapId="1" xpath="/TFI-IZD-POD/IPK-GFI-IZD-POD_1000380/P1082401" xmlDataType="decimal"/>
    </xmlCellPr>
  </singleXmlCell>
  <singleXmlCell id="1504" r="W49" connectionId="0">
    <xmlCellPr id="1" uniqueName="P1082403">
      <xmlPr mapId="1" xpath="/TFI-IZD-POD/IPK-GFI-IZD-POD_1000380/P1082403" xmlDataType="decimal"/>
    </xmlCellPr>
  </singleXmlCell>
  <singleXmlCell id="1537" r="H50" connectionId="0">
    <xmlCellPr id="1" uniqueName="P1080128">
      <xmlPr mapId="1" xpath="/TFI-IZD-POD/IPK-GFI-IZD-POD_1000380/P1080128" xmlDataType="decimal"/>
    </xmlCellPr>
  </singleXmlCell>
  <singleXmlCell id="1538" r="I50" connectionId="0">
    <xmlCellPr id="1" uniqueName="P1080129">
      <xmlPr mapId="1" xpath="/TFI-IZD-POD/IPK-GFI-IZD-POD_1000380/P1080129" xmlDataType="decimal"/>
    </xmlCellPr>
  </singleXmlCell>
  <singleXmlCell id="1539" r="J50" connectionId="0">
    <xmlCellPr id="1" uniqueName="P1080130">
      <xmlPr mapId="1" xpath="/TFI-IZD-POD/IPK-GFI-IZD-POD_1000380/P1080130" xmlDataType="decimal"/>
    </xmlCellPr>
  </singleXmlCell>
  <singleXmlCell id="1540" r="K50" connectionId="0">
    <xmlCellPr id="1" uniqueName="P1080131">
      <xmlPr mapId="1" xpath="/TFI-IZD-POD/IPK-GFI-IZD-POD_1000380/P1080131" xmlDataType="decimal"/>
    </xmlCellPr>
  </singleXmlCell>
  <singleXmlCell id="1541" r="L50" connectionId="0">
    <xmlCellPr id="1" uniqueName="P1080132">
      <xmlPr mapId="1" xpath="/TFI-IZD-POD/IPK-GFI-IZD-POD_1000380/P1080132" xmlDataType="decimal"/>
    </xmlCellPr>
  </singleXmlCell>
  <singleXmlCell id="1542" r="M50" connectionId="0">
    <xmlCellPr id="1" uniqueName="P1080133">
      <xmlPr mapId="1" xpath="/TFI-IZD-POD/IPK-GFI-IZD-POD_1000380/P1080133" xmlDataType="decimal"/>
    </xmlCellPr>
  </singleXmlCell>
  <singleXmlCell id="1543" r="N50" connectionId="0">
    <xmlCellPr id="1" uniqueName="P1080134">
      <xmlPr mapId="1" xpath="/TFI-IZD-POD/IPK-GFI-IZD-POD_1000380/P1080134" xmlDataType="decimal"/>
    </xmlCellPr>
  </singleXmlCell>
  <singleXmlCell id="1544" r="O50" connectionId="0">
    <xmlCellPr id="1" uniqueName="P1080135">
      <xmlPr mapId="1" xpath="/TFI-IZD-POD/IPK-GFI-IZD-POD_1000380/P1080135" xmlDataType="decimal"/>
    </xmlCellPr>
  </singleXmlCell>
  <singleXmlCell id="1545" r="P50" connectionId="0">
    <xmlCellPr id="1" uniqueName="P1082406">
      <xmlPr mapId="1" xpath="/TFI-IZD-POD/IPK-GFI-IZD-POD_1000380/P1082406" xmlDataType="decimal"/>
    </xmlCellPr>
  </singleXmlCell>
  <singleXmlCell id="1546" r="Q50" connectionId="0">
    <xmlCellPr id="1" uniqueName="P1082408">
      <xmlPr mapId="1" xpath="/TFI-IZD-POD/IPK-GFI-IZD-POD_1000380/P1082408" xmlDataType="decimal"/>
    </xmlCellPr>
  </singleXmlCell>
  <singleXmlCell id="1547" r="R50" connectionId="0">
    <xmlCellPr id="1" uniqueName="P1082410">
      <xmlPr mapId="1" xpath="/TFI-IZD-POD/IPK-GFI-IZD-POD_1000380/P1082410" xmlDataType="decimal"/>
    </xmlCellPr>
  </singleXmlCell>
  <singleXmlCell id="1548" r="S50" connectionId="0">
    <xmlCellPr id="1" uniqueName="P1082412">
      <xmlPr mapId="1" xpath="/TFI-IZD-POD/IPK-GFI-IZD-POD_1000380/P1082412" xmlDataType="decimal"/>
    </xmlCellPr>
  </singleXmlCell>
  <singleXmlCell id="1549" r="T50" connectionId="0">
    <xmlCellPr id="1" uniqueName="P1082415">
      <xmlPr mapId="1" xpath="/TFI-IZD-POD/IPK-GFI-IZD-POD_1000380/P1082415" xmlDataType="decimal"/>
    </xmlCellPr>
  </singleXmlCell>
  <singleXmlCell id="1550" r="U50" connectionId="0">
    <xmlCellPr id="1" uniqueName="P1082416">
      <xmlPr mapId="1" xpath="/TFI-IZD-POD/IPK-GFI-IZD-POD_1000380/P1082416" xmlDataType="decimal"/>
    </xmlCellPr>
  </singleXmlCell>
  <singleXmlCell id="1551" r="V50" connectionId="0">
    <xmlCellPr id="1" uniqueName="P1082317">
      <xmlPr mapId="1" xpath="/TFI-IZD-POD/IPK-GFI-IZD-POD_1000380/P1082317" xmlDataType="decimal"/>
    </xmlCellPr>
  </singleXmlCell>
  <singleXmlCell id="1552" r="W50" connectionId="0">
    <xmlCellPr id="1" uniqueName="P1082417">
      <xmlPr mapId="1" xpath="/TFI-IZD-POD/IPK-GFI-IZD-POD_1000380/P1082417" xmlDataType="decimal"/>
    </xmlCellPr>
  </singleXmlCell>
  <singleXmlCell id="1553" r="H51" connectionId="0">
    <xmlCellPr id="1" uniqueName="P1080136">
      <xmlPr mapId="1" xpath="/TFI-IZD-POD/IPK-GFI-IZD-POD_1000380/P1080136" xmlDataType="decimal"/>
    </xmlCellPr>
  </singleXmlCell>
  <singleXmlCell id="1554" r="I51" connectionId="0">
    <xmlCellPr id="1" uniqueName="P1080137">
      <xmlPr mapId="1" xpath="/TFI-IZD-POD/IPK-GFI-IZD-POD_1000380/P1080137" xmlDataType="decimal"/>
    </xmlCellPr>
  </singleXmlCell>
  <singleXmlCell id="1555" r="J51" connectionId="0">
    <xmlCellPr id="1" uniqueName="P1080138">
      <xmlPr mapId="1" xpath="/TFI-IZD-POD/IPK-GFI-IZD-POD_1000380/P1080138" xmlDataType="decimal"/>
    </xmlCellPr>
  </singleXmlCell>
  <singleXmlCell id="1556" r="K51" connectionId="0">
    <xmlCellPr id="1" uniqueName="P1080139">
      <xmlPr mapId="1" xpath="/TFI-IZD-POD/IPK-GFI-IZD-POD_1000380/P1080139" xmlDataType="decimal"/>
    </xmlCellPr>
  </singleXmlCell>
  <singleXmlCell id="1557" r="L51" connectionId="0">
    <xmlCellPr id="1" uniqueName="P1080140">
      <xmlPr mapId="1" xpath="/TFI-IZD-POD/IPK-GFI-IZD-POD_1000380/P1080140" xmlDataType="decimal"/>
    </xmlCellPr>
  </singleXmlCell>
  <singleXmlCell id="1558" r="M51" connectionId="0">
    <xmlCellPr id="1" uniqueName="P1080141">
      <xmlPr mapId="1" xpath="/TFI-IZD-POD/IPK-GFI-IZD-POD_1000380/P1080141" xmlDataType="decimal"/>
    </xmlCellPr>
  </singleXmlCell>
  <singleXmlCell id="1559" r="N51" connectionId="0">
    <xmlCellPr id="1" uniqueName="P1080142">
      <xmlPr mapId="1" xpath="/TFI-IZD-POD/IPK-GFI-IZD-POD_1000380/P1080142" xmlDataType="decimal"/>
    </xmlCellPr>
  </singleXmlCell>
  <singleXmlCell id="1560" r="O51" connectionId="0">
    <xmlCellPr id="1" uniqueName="P1080143">
      <xmlPr mapId="1" xpath="/TFI-IZD-POD/IPK-GFI-IZD-POD_1000380/P1080143" xmlDataType="decimal"/>
    </xmlCellPr>
  </singleXmlCell>
  <singleXmlCell id="1561" r="P51" connectionId="0">
    <xmlCellPr id="1" uniqueName="P1082418">
      <xmlPr mapId="1" xpath="/TFI-IZD-POD/IPK-GFI-IZD-POD_1000380/P1082418" xmlDataType="decimal"/>
    </xmlCellPr>
  </singleXmlCell>
  <singleXmlCell id="1562" r="Q51" connectionId="0">
    <xmlCellPr id="1" uniqueName="P1082419">
      <xmlPr mapId="1" xpath="/TFI-IZD-POD/IPK-GFI-IZD-POD_1000380/P1082419" xmlDataType="decimal"/>
    </xmlCellPr>
  </singleXmlCell>
  <singleXmlCell id="1563" r="R51" connectionId="0">
    <xmlCellPr id="1" uniqueName="P1082420">
      <xmlPr mapId="1" xpath="/TFI-IZD-POD/IPK-GFI-IZD-POD_1000380/P1082420" xmlDataType="decimal"/>
    </xmlCellPr>
  </singleXmlCell>
  <singleXmlCell id="1564" r="S51" connectionId="0">
    <xmlCellPr id="1" uniqueName="P1082422">
      <xmlPr mapId="1" xpath="/TFI-IZD-POD/IPK-GFI-IZD-POD_1000380/P1082422" xmlDataType="decimal"/>
    </xmlCellPr>
  </singleXmlCell>
  <singleXmlCell id="1565" r="T51" connectionId="0">
    <xmlCellPr id="1" uniqueName="P1082423">
      <xmlPr mapId="1" xpath="/TFI-IZD-POD/IPK-GFI-IZD-POD_1000380/P1082423" xmlDataType="decimal"/>
    </xmlCellPr>
  </singleXmlCell>
  <singleXmlCell id="1566" r="U51" connectionId="0">
    <xmlCellPr id="1" uniqueName="P1082425">
      <xmlPr mapId="1" xpath="/TFI-IZD-POD/IPK-GFI-IZD-POD_1000380/P1082425" xmlDataType="decimal"/>
    </xmlCellPr>
  </singleXmlCell>
  <singleXmlCell id="1567" r="V51" connectionId="0">
    <xmlCellPr id="1" uniqueName="P1082428">
      <xmlPr mapId="1" xpath="/TFI-IZD-POD/IPK-GFI-IZD-POD_1000380/P1082428" xmlDataType="decimal"/>
    </xmlCellPr>
  </singleXmlCell>
  <singleXmlCell id="1568" r="W51" connectionId="0">
    <xmlCellPr id="1" uniqueName="P1082320">
      <xmlPr mapId="1" xpath="/TFI-IZD-POD/IPK-GFI-IZD-POD_1000380/P1082320" xmlDataType="decimal"/>
    </xmlCellPr>
  </singleXmlCell>
  <singleXmlCell id="1569" r="H52" connectionId="0">
    <xmlCellPr id="1" uniqueName="P1080144">
      <xmlPr mapId="1" xpath="/TFI-IZD-POD/IPK-GFI-IZD-POD_1000380/P1080144" xmlDataType="decimal"/>
    </xmlCellPr>
  </singleXmlCell>
  <singleXmlCell id="1570" r="I52" connectionId="0">
    <xmlCellPr id="1" uniqueName="P1080145">
      <xmlPr mapId="1" xpath="/TFI-IZD-POD/IPK-GFI-IZD-POD_1000380/P1080145" xmlDataType="decimal"/>
    </xmlCellPr>
  </singleXmlCell>
  <singleXmlCell id="1571" r="J52" connectionId="0">
    <xmlCellPr id="1" uniqueName="P1080146">
      <xmlPr mapId="1" xpath="/TFI-IZD-POD/IPK-GFI-IZD-POD_1000380/P1080146" xmlDataType="decimal"/>
    </xmlCellPr>
  </singleXmlCell>
  <singleXmlCell id="1572" r="K52" connectionId="0">
    <xmlCellPr id="1" uniqueName="P1080147">
      <xmlPr mapId="1" xpath="/TFI-IZD-POD/IPK-GFI-IZD-POD_1000380/P1080147" xmlDataType="decimal"/>
    </xmlCellPr>
  </singleXmlCell>
  <singleXmlCell id="1573" r="L52" connectionId="0">
    <xmlCellPr id="1" uniqueName="P1080148">
      <xmlPr mapId="1" xpath="/TFI-IZD-POD/IPK-GFI-IZD-POD_1000380/P1080148" xmlDataType="decimal"/>
    </xmlCellPr>
  </singleXmlCell>
  <singleXmlCell id="1574" r="M52" connectionId="0">
    <xmlCellPr id="1" uniqueName="P1080149">
      <xmlPr mapId="1" xpath="/TFI-IZD-POD/IPK-GFI-IZD-POD_1000380/P1080149" xmlDataType="decimal"/>
    </xmlCellPr>
  </singleXmlCell>
  <singleXmlCell id="1575" r="N52" connectionId="0">
    <xmlCellPr id="1" uniqueName="P1080150">
      <xmlPr mapId="1" xpath="/TFI-IZD-POD/IPK-GFI-IZD-POD_1000380/P1080150" xmlDataType="decimal"/>
    </xmlCellPr>
  </singleXmlCell>
  <singleXmlCell id="1576" r="O52" connectionId="0">
    <xmlCellPr id="1" uniqueName="P1080397">
      <xmlPr mapId="1" xpath="/TFI-IZD-POD/IPK-GFI-IZD-POD_1000380/P1080397" xmlDataType="decimal"/>
    </xmlCellPr>
  </singleXmlCell>
  <singleXmlCell id="1577" r="P52" connectionId="0">
    <xmlCellPr id="1" uniqueName="P1082429">
      <xmlPr mapId="1" xpath="/TFI-IZD-POD/IPK-GFI-IZD-POD_1000380/P1082429" xmlDataType="decimal"/>
    </xmlCellPr>
  </singleXmlCell>
  <singleXmlCell id="1578" r="Q52" connectionId="0">
    <xmlCellPr id="1" uniqueName="P1082447">
      <xmlPr mapId="1" xpath="/TFI-IZD-POD/IPK-GFI-IZD-POD_1000380/P1082447" xmlDataType="decimal"/>
    </xmlCellPr>
  </singleXmlCell>
  <singleXmlCell id="1579" r="R52" connectionId="0">
    <xmlCellPr id="1" uniqueName="P1082450">
      <xmlPr mapId="1" xpath="/TFI-IZD-POD/IPK-GFI-IZD-POD_1000380/P1082450" xmlDataType="decimal"/>
    </xmlCellPr>
  </singleXmlCell>
  <singleXmlCell id="1580" r="S52" connectionId="0">
    <xmlCellPr id="1" uniqueName="P1082453">
      <xmlPr mapId="1" xpath="/TFI-IZD-POD/IPK-GFI-IZD-POD_1000380/P1082453" xmlDataType="decimal"/>
    </xmlCellPr>
  </singleXmlCell>
  <singleXmlCell id="1581" r="T52" connectionId="0">
    <xmlCellPr id="1" uniqueName="P1082455">
      <xmlPr mapId="1" xpath="/TFI-IZD-POD/IPK-GFI-IZD-POD_1000380/P1082455" xmlDataType="decimal"/>
    </xmlCellPr>
  </singleXmlCell>
  <singleXmlCell id="1582" r="U52" connectionId="0">
    <xmlCellPr id="1" uniqueName="P1082458">
      <xmlPr mapId="1" xpath="/TFI-IZD-POD/IPK-GFI-IZD-POD_1000380/P1082458" xmlDataType="decimal"/>
    </xmlCellPr>
  </singleXmlCell>
  <singleXmlCell id="1583" r="V52" connectionId="0">
    <xmlCellPr id="1" uniqueName="P1082460">
      <xmlPr mapId="1" xpath="/TFI-IZD-POD/IPK-GFI-IZD-POD_1000380/P1082460" xmlDataType="decimal"/>
    </xmlCellPr>
  </singleXmlCell>
  <singleXmlCell id="1584" r="W52" connectionId="0">
    <xmlCellPr id="1" uniqueName="P1082461">
      <xmlPr mapId="1" xpath="/TFI-IZD-POD/IPK-GFI-IZD-POD_1000380/P1082461" xmlDataType="decimal"/>
    </xmlCellPr>
  </singleXmlCell>
  <singleXmlCell id="1585" r="H53" connectionId="0">
    <xmlCellPr id="1" uniqueName="P1080398">
      <xmlPr mapId="1" xpath="/TFI-IZD-POD/IPK-GFI-IZD-POD_1000380/P1080398" xmlDataType="decimal"/>
    </xmlCellPr>
  </singleXmlCell>
  <singleXmlCell id="1586" r="I53" connectionId="0">
    <xmlCellPr id="1" uniqueName="P1080399">
      <xmlPr mapId="1" xpath="/TFI-IZD-POD/IPK-GFI-IZD-POD_1000380/P1080399" xmlDataType="decimal"/>
    </xmlCellPr>
  </singleXmlCell>
  <singleXmlCell id="1587" r="J53" connectionId="0">
    <xmlCellPr id="1" uniqueName="P1080586">
      <xmlPr mapId="1" xpath="/TFI-IZD-POD/IPK-GFI-IZD-POD_1000380/P1080586" xmlDataType="decimal"/>
    </xmlCellPr>
  </singleXmlCell>
  <singleXmlCell id="1588" r="K53" connectionId="0">
    <xmlCellPr id="1" uniqueName="P1080587">
      <xmlPr mapId="1" xpath="/TFI-IZD-POD/IPK-GFI-IZD-POD_1000380/P1080587" xmlDataType="decimal"/>
    </xmlCellPr>
  </singleXmlCell>
  <singleXmlCell id="1589" r="L53" connectionId="0">
    <xmlCellPr id="1" uniqueName="P1080588">
      <xmlPr mapId="1" xpath="/TFI-IZD-POD/IPK-GFI-IZD-POD_1000380/P1080588" xmlDataType="decimal"/>
    </xmlCellPr>
  </singleXmlCell>
  <singleXmlCell id="1590" r="M53" connectionId="0">
    <xmlCellPr id="1" uniqueName="P1080589">
      <xmlPr mapId="1" xpath="/TFI-IZD-POD/IPK-GFI-IZD-POD_1000380/P1080589" xmlDataType="decimal"/>
    </xmlCellPr>
  </singleXmlCell>
  <singleXmlCell id="1591" r="N53" connectionId="0">
    <xmlCellPr id="1" uniqueName="P1080590">
      <xmlPr mapId="1" xpath="/TFI-IZD-POD/IPK-GFI-IZD-POD_1000380/P1080590" xmlDataType="decimal"/>
    </xmlCellPr>
  </singleXmlCell>
  <singleXmlCell id="1592" r="O53" connectionId="0">
    <xmlCellPr id="1" uniqueName="P1080591">
      <xmlPr mapId="1" xpath="/TFI-IZD-POD/IPK-GFI-IZD-POD_1000380/P1080591" xmlDataType="decimal"/>
    </xmlCellPr>
  </singleXmlCell>
  <singleXmlCell id="1593" r="P53" connectionId="0">
    <xmlCellPr id="1" uniqueName="P1082462">
      <xmlPr mapId="1" xpath="/TFI-IZD-POD/IPK-GFI-IZD-POD_1000380/P1082462" xmlDataType="decimal"/>
    </xmlCellPr>
  </singleXmlCell>
  <singleXmlCell id="1594" r="Q53" connectionId="0">
    <xmlCellPr id="1" uniqueName="P1082430">
      <xmlPr mapId="1" xpath="/TFI-IZD-POD/IPK-GFI-IZD-POD_1000380/P1082430" xmlDataType="decimal"/>
    </xmlCellPr>
  </singleXmlCell>
  <singleXmlCell id="1595" r="R53" connectionId="0">
    <xmlCellPr id="1" uniqueName="P1082463">
      <xmlPr mapId="1" xpath="/TFI-IZD-POD/IPK-GFI-IZD-POD_1000380/P1082463" xmlDataType="decimal"/>
    </xmlCellPr>
  </singleXmlCell>
  <singleXmlCell id="1596" r="S53" connectionId="0">
    <xmlCellPr id="1" uniqueName="P1082464">
      <xmlPr mapId="1" xpath="/TFI-IZD-POD/IPK-GFI-IZD-POD_1000380/P1082464" xmlDataType="decimal"/>
    </xmlCellPr>
  </singleXmlCell>
  <singleXmlCell id="1597" r="T53" connectionId="0">
    <xmlCellPr id="1" uniqueName="P1082465">
      <xmlPr mapId="1" xpath="/TFI-IZD-POD/IPK-GFI-IZD-POD_1000380/P1082465" xmlDataType="decimal"/>
    </xmlCellPr>
  </singleXmlCell>
  <singleXmlCell id="1598" r="U53" connectionId="0">
    <xmlCellPr id="1" uniqueName="P1082466">
      <xmlPr mapId="1" xpath="/TFI-IZD-POD/IPK-GFI-IZD-POD_1000380/P1082466" xmlDataType="decimal"/>
    </xmlCellPr>
  </singleXmlCell>
  <singleXmlCell id="1599" r="V53" connectionId="0">
    <xmlCellPr id="1" uniqueName="P1082467">
      <xmlPr mapId="1" xpath="/TFI-IZD-POD/IPK-GFI-IZD-POD_1000380/P1082467" xmlDataType="decimal"/>
    </xmlCellPr>
  </singleXmlCell>
  <singleXmlCell id="1600" r="W53" connectionId="0">
    <xmlCellPr id="1" uniqueName="P1082468">
      <xmlPr mapId="1" xpath="/TFI-IZD-POD/IPK-GFI-IZD-POD_1000380/P1082468" xmlDataType="decimal"/>
    </xmlCellPr>
  </singleXmlCell>
  <singleXmlCell id="1601" r="H54" connectionId="0">
    <xmlCellPr id="1" uniqueName="P1080692">
      <xmlPr mapId="1" xpath="/TFI-IZD-POD/IPK-GFI-IZD-POD_1000380/P1080692" xmlDataType="decimal"/>
    </xmlCellPr>
  </singleXmlCell>
  <singleXmlCell id="1602" r="I54" connectionId="0">
    <xmlCellPr id="1" uniqueName="P1080693">
      <xmlPr mapId="1" xpath="/TFI-IZD-POD/IPK-GFI-IZD-POD_1000380/P1080693" xmlDataType="decimal"/>
    </xmlCellPr>
  </singleXmlCell>
  <singleXmlCell id="1603" r="J54" connectionId="0">
    <xmlCellPr id="1" uniqueName="P1080694">
      <xmlPr mapId="1" xpath="/TFI-IZD-POD/IPK-GFI-IZD-POD_1000380/P1080694" xmlDataType="decimal"/>
    </xmlCellPr>
  </singleXmlCell>
  <singleXmlCell id="1604" r="K54" connectionId="0">
    <xmlCellPr id="1" uniqueName="P1080779">
      <xmlPr mapId="1" xpath="/TFI-IZD-POD/IPK-GFI-IZD-POD_1000380/P1080779" xmlDataType="decimal"/>
    </xmlCellPr>
  </singleXmlCell>
  <singleXmlCell id="1605" r="L54" connectionId="0">
    <xmlCellPr id="1" uniqueName="P1080780">
      <xmlPr mapId="1" xpath="/TFI-IZD-POD/IPK-GFI-IZD-POD_1000380/P1080780" xmlDataType="decimal"/>
    </xmlCellPr>
  </singleXmlCell>
  <singleXmlCell id="1606" r="M54" connectionId="0">
    <xmlCellPr id="1" uniqueName="P1080781">
      <xmlPr mapId="1" xpath="/TFI-IZD-POD/IPK-GFI-IZD-POD_1000380/P1080781" xmlDataType="decimal"/>
    </xmlCellPr>
  </singleXmlCell>
  <singleXmlCell id="1607" r="N54" connectionId="0">
    <xmlCellPr id="1" uniqueName="P1080782">
      <xmlPr mapId="1" xpath="/TFI-IZD-POD/IPK-GFI-IZD-POD_1000380/P1080782" xmlDataType="decimal"/>
    </xmlCellPr>
  </singleXmlCell>
  <singleXmlCell id="1608" r="O54" connectionId="0">
    <xmlCellPr id="1" uniqueName="P1080783">
      <xmlPr mapId="1" xpath="/TFI-IZD-POD/IPK-GFI-IZD-POD_1000380/P1080783" xmlDataType="decimal"/>
    </xmlCellPr>
  </singleXmlCell>
  <singleXmlCell id="1609" r="P54" connectionId="0">
    <xmlCellPr id="1" uniqueName="P1082469">
      <xmlPr mapId="1" xpath="/TFI-IZD-POD/IPK-GFI-IZD-POD_1000380/P1082469" xmlDataType="decimal"/>
    </xmlCellPr>
  </singleXmlCell>
  <singleXmlCell id="1610" r="Q54" connectionId="0">
    <xmlCellPr id="1" uniqueName="P1082470">
      <xmlPr mapId="1" xpath="/TFI-IZD-POD/IPK-GFI-IZD-POD_1000380/P1082470" xmlDataType="decimal"/>
    </xmlCellPr>
  </singleXmlCell>
  <singleXmlCell id="1611" r="R54" connectionId="0">
    <xmlCellPr id="1" uniqueName="P1082433">
      <xmlPr mapId="1" xpath="/TFI-IZD-POD/IPK-GFI-IZD-POD_1000380/P1082433" xmlDataType="decimal"/>
    </xmlCellPr>
  </singleXmlCell>
  <singleXmlCell id="1612" r="S54" connectionId="0">
    <xmlCellPr id="1" uniqueName="P1082471">
      <xmlPr mapId="1" xpath="/TFI-IZD-POD/IPK-GFI-IZD-POD_1000380/P1082471" xmlDataType="decimal"/>
    </xmlCellPr>
  </singleXmlCell>
  <singleXmlCell id="1613" r="T54" connectionId="0">
    <xmlCellPr id="1" uniqueName="P1082472">
      <xmlPr mapId="1" xpath="/TFI-IZD-POD/IPK-GFI-IZD-POD_1000380/P1082472" xmlDataType="decimal"/>
    </xmlCellPr>
  </singleXmlCell>
  <singleXmlCell id="1614" r="U54" connectionId="0">
    <xmlCellPr id="1" uniqueName="P1082473">
      <xmlPr mapId="1" xpath="/TFI-IZD-POD/IPK-GFI-IZD-POD_1000380/P1082473" xmlDataType="decimal"/>
    </xmlCellPr>
  </singleXmlCell>
  <singleXmlCell id="1615" r="V54" connectionId="0">
    <xmlCellPr id="1" uniqueName="P1082474">
      <xmlPr mapId="1" xpath="/TFI-IZD-POD/IPK-GFI-IZD-POD_1000380/P1082474" xmlDataType="decimal"/>
    </xmlCellPr>
  </singleXmlCell>
  <singleXmlCell id="1616" r="W54" connectionId="0">
    <xmlCellPr id="1" uniqueName="P1082475">
      <xmlPr mapId="1" xpath="/TFI-IZD-POD/IPK-GFI-IZD-POD_1000380/P1082475" xmlDataType="decimal"/>
    </xmlCellPr>
  </singleXmlCell>
  <singleXmlCell id="1617" r="H55" connectionId="0">
    <xmlCellPr id="1" uniqueName="P1080784">
      <xmlPr mapId="1" xpath="/TFI-IZD-POD/IPK-GFI-IZD-POD_1000380/P1080784" xmlDataType="decimal"/>
    </xmlCellPr>
  </singleXmlCell>
  <singleXmlCell id="1618" r="I55" connectionId="0">
    <xmlCellPr id="1" uniqueName="P1080785">
      <xmlPr mapId="1" xpath="/TFI-IZD-POD/IPK-GFI-IZD-POD_1000380/P1080785" xmlDataType="decimal"/>
    </xmlCellPr>
  </singleXmlCell>
  <singleXmlCell id="1619" r="J55" connectionId="0">
    <xmlCellPr id="1" uniqueName="P1080786">
      <xmlPr mapId="1" xpath="/TFI-IZD-POD/IPK-GFI-IZD-POD_1000380/P1080786" xmlDataType="decimal"/>
    </xmlCellPr>
  </singleXmlCell>
  <singleXmlCell id="1620" r="K55" connectionId="0">
    <xmlCellPr id="1" uniqueName="P1081033">
      <xmlPr mapId="1" xpath="/TFI-IZD-POD/IPK-GFI-IZD-POD_1000380/P1081033" xmlDataType="decimal"/>
    </xmlCellPr>
  </singleXmlCell>
  <singleXmlCell id="1621" r="L55" connectionId="0">
    <xmlCellPr id="1" uniqueName="P1081034">
      <xmlPr mapId="1" xpath="/TFI-IZD-POD/IPK-GFI-IZD-POD_1000380/P1081034" xmlDataType="decimal"/>
    </xmlCellPr>
  </singleXmlCell>
  <singleXmlCell id="1622" r="M55" connectionId="0">
    <xmlCellPr id="1" uniqueName="P1081035">
      <xmlPr mapId="1" xpath="/TFI-IZD-POD/IPK-GFI-IZD-POD_1000380/P1081035" xmlDataType="decimal"/>
    </xmlCellPr>
  </singleXmlCell>
  <singleXmlCell id="1623" r="N55" connectionId="0">
    <xmlCellPr id="1" uniqueName="P1081222">
      <xmlPr mapId="1" xpath="/TFI-IZD-POD/IPK-GFI-IZD-POD_1000380/P1081222" xmlDataType="decimal"/>
    </xmlCellPr>
  </singleXmlCell>
  <singleXmlCell id="1624" r="O55" connectionId="0">
    <xmlCellPr id="1" uniqueName="P1081223">
      <xmlPr mapId="1" xpath="/TFI-IZD-POD/IPK-GFI-IZD-POD_1000380/P1081223" xmlDataType="decimal"/>
    </xmlCellPr>
  </singleXmlCell>
  <singleXmlCell id="1625" r="P55" connectionId="0">
    <xmlCellPr id="1" uniqueName="P1082477">
      <xmlPr mapId="1" xpath="/TFI-IZD-POD/IPK-GFI-IZD-POD_1000380/P1082477" xmlDataType="decimal"/>
    </xmlCellPr>
  </singleXmlCell>
  <singleXmlCell id="1626" r="Q55" connectionId="0">
    <xmlCellPr id="1" uniqueName="P1082480">
      <xmlPr mapId="1" xpath="/TFI-IZD-POD/IPK-GFI-IZD-POD_1000380/P1082480" xmlDataType="decimal"/>
    </xmlCellPr>
  </singleXmlCell>
  <singleXmlCell id="1627" r="R55" connectionId="0">
    <xmlCellPr id="1" uniqueName="P1082482">
      <xmlPr mapId="1" xpath="/TFI-IZD-POD/IPK-GFI-IZD-POD_1000380/P1082482" xmlDataType="decimal"/>
    </xmlCellPr>
  </singleXmlCell>
  <singleXmlCell id="1628" r="S55" connectionId="0">
    <xmlCellPr id="1" uniqueName="P1082435">
      <xmlPr mapId="1" xpath="/TFI-IZD-POD/IPK-GFI-IZD-POD_1000380/P1082435" xmlDataType="decimal"/>
    </xmlCellPr>
  </singleXmlCell>
  <singleXmlCell id="1629" r="T55" connectionId="0">
    <xmlCellPr id="1" uniqueName="P1082484">
      <xmlPr mapId="1" xpath="/TFI-IZD-POD/IPK-GFI-IZD-POD_1000380/P1082484" xmlDataType="decimal"/>
    </xmlCellPr>
  </singleXmlCell>
  <singleXmlCell id="1630" r="U55" connectionId="0">
    <xmlCellPr id="1" uniqueName="P1082487">
      <xmlPr mapId="1" xpath="/TFI-IZD-POD/IPK-GFI-IZD-POD_1000380/P1082487" xmlDataType="decimal"/>
    </xmlCellPr>
  </singleXmlCell>
  <singleXmlCell id="1631" r="V55" connectionId="0">
    <xmlCellPr id="1" uniqueName="P1082488">
      <xmlPr mapId="1" xpath="/TFI-IZD-POD/IPK-GFI-IZD-POD_1000380/P1082488" xmlDataType="decimal"/>
    </xmlCellPr>
  </singleXmlCell>
  <singleXmlCell id="1632" r="W55" connectionId="0">
    <xmlCellPr id="1" uniqueName="P1082490">
      <xmlPr mapId="1" xpath="/TFI-IZD-POD/IPK-GFI-IZD-POD_1000380/P1082490" xmlDataType="decimal"/>
    </xmlCellPr>
  </singleXmlCell>
  <singleXmlCell id="1633" r="H56" connectionId="0">
    <xmlCellPr id="1" uniqueName="P1081224">
      <xmlPr mapId="1" xpath="/TFI-IZD-POD/IPK-GFI-IZD-POD_1000380/P1081224" xmlDataType="decimal"/>
    </xmlCellPr>
  </singleXmlCell>
  <singleXmlCell id="1634" r="I56" connectionId="0">
    <xmlCellPr id="1" uniqueName="P1081225">
      <xmlPr mapId="1" xpath="/TFI-IZD-POD/IPK-GFI-IZD-POD_1000380/P1081225" xmlDataType="decimal"/>
    </xmlCellPr>
  </singleXmlCell>
  <singleXmlCell id="1635" r="J56" connectionId="0">
    <xmlCellPr id="1" uniqueName="P1081326">
      <xmlPr mapId="1" xpath="/TFI-IZD-POD/IPK-GFI-IZD-POD_1000380/P1081326" xmlDataType="decimal"/>
    </xmlCellPr>
  </singleXmlCell>
  <singleXmlCell id="1636" r="K56" connectionId="0">
    <xmlCellPr id="1" uniqueName="P1081327">
      <xmlPr mapId="1" xpath="/TFI-IZD-POD/IPK-GFI-IZD-POD_1000380/P1081327" xmlDataType="decimal"/>
    </xmlCellPr>
  </singleXmlCell>
  <singleXmlCell id="1637" r="L56" connectionId="0">
    <xmlCellPr id="1" uniqueName="P1081328">
      <xmlPr mapId="1" xpath="/TFI-IZD-POD/IPK-GFI-IZD-POD_1000380/P1081328" xmlDataType="decimal"/>
    </xmlCellPr>
  </singleXmlCell>
  <singleXmlCell id="1638" r="M56" connectionId="0">
    <xmlCellPr id="1" uniqueName="P1081413">
      <xmlPr mapId="1" xpath="/TFI-IZD-POD/IPK-GFI-IZD-POD_1000380/P1081413" xmlDataType="decimal"/>
    </xmlCellPr>
  </singleXmlCell>
  <singleXmlCell id="1639" r="N56" connectionId="0">
    <xmlCellPr id="1" uniqueName="P1081414">
      <xmlPr mapId="1" xpath="/TFI-IZD-POD/IPK-GFI-IZD-POD_1000380/P1081414" xmlDataType="decimal"/>
    </xmlCellPr>
  </singleXmlCell>
  <singleXmlCell id="1640" r="O56" connectionId="0">
    <xmlCellPr id="1" uniqueName="P1081415">
      <xmlPr mapId="1" xpath="/TFI-IZD-POD/IPK-GFI-IZD-POD_1000380/P1081415" xmlDataType="decimal"/>
    </xmlCellPr>
  </singleXmlCell>
  <singleXmlCell id="1641" r="P56" connectionId="0">
    <xmlCellPr id="1" uniqueName="P1082493">
      <xmlPr mapId="1" xpath="/TFI-IZD-POD/IPK-GFI-IZD-POD_1000380/P1082493" xmlDataType="decimal"/>
    </xmlCellPr>
  </singleXmlCell>
  <singleXmlCell id="1642" r="Q56" connectionId="0">
    <xmlCellPr id="1" uniqueName="P1082497">
      <xmlPr mapId="1" xpath="/TFI-IZD-POD/IPK-GFI-IZD-POD_1000380/P1082497" xmlDataType="decimal"/>
    </xmlCellPr>
  </singleXmlCell>
  <singleXmlCell id="1643" r="R56" connectionId="0">
    <xmlCellPr id="1" uniqueName="P1082498">
      <xmlPr mapId="1" xpath="/TFI-IZD-POD/IPK-GFI-IZD-POD_1000380/P1082498" xmlDataType="decimal"/>
    </xmlCellPr>
  </singleXmlCell>
  <singleXmlCell id="1644" r="S56" connectionId="0">
    <xmlCellPr id="1" uniqueName="P1082501">
      <xmlPr mapId="1" xpath="/TFI-IZD-POD/IPK-GFI-IZD-POD_1000380/P1082501" xmlDataType="decimal"/>
    </xmlCellPr>
  </singleXmlCell>
  <singleXmlCell id="1645" r="T56" connectionId="0">
    <xmlCellPr id="1" uniqueName="P1082437">
      <xmlPr mapId="1" xpath="/TFI-IZD-POD/IPK-GFI-IZD-POD_1000380/P1082437" xmlDataType="decimal"/>
    </xmlCellPr>
  </singleXmlCell>
  <singleXmlCell id="1646" r="U56" connectionId="0">
    <xmlCellPr id="1" uniqueName="P1082503">
      <xmlPr mapId="1" xpath="/TFI-IZD-POD/IPK-GFI-IZD-POD_1000380/P1082503" xmlDataType="decimal"/>
    </xmlCellPr>
  </singleXmlCell>
  <singleXmlCell id="1647" r="V56" connectionId="0">
    <xmlCellPr id="1" uniqueName="P1082505">
      <xmlPr mapId="1" xpath="/TFI-IZD-POD/IPK-GFI-IZD-POD_1000380/P1082505" xmlDataType="decimal"/>
    </xmlCellPr>
  </singleXmlCell>
  <singleXmlCell id="1648" r="W56" connectionId="0">
    <xmlCellPr id="1" uniqueName="P1082507">
      <xmlPr mapId="1" xpath="/TFI-IZD-POD/IPK-GFI-IZD-POD_1000380/P1082507" xmlDataType="decimal"/>
    </xmlCellPr>
  </singleXmlCell>
  <singleXmlCell id="1649" r="H57" connectionId="0">
    <xmlCellPr id="1" uniqueName="P1081416">
      <xmlPr mapId="1" xpath="/TFI-IZD-POD/IPK-GFI-IZD-POD_1000380/P1081416" xmlDataType="decimal"/>
    </xmlCellPr>
  </singleXmlCell>
  <singleXmlCell id="1650" r="I57" connectionId="0">
    <xmlCellPr id="1" uniqueName="P1081501">
      <xmlPr mapId="1" xpath="/TFI-IZD-POD/IPK-GFI-IZD-POD_1000380/P1081501" xmlDataType="decimal"/>
    </xmlCellPr>
  </singleXmlCell>
  <singleXmlCell id="1651" r="J57" connectionId="0">
    <xmlCellPr id="1" uniqueName="P1081502">
      <xmlPr mapId="1" xpath="/TFI-IZD-POD/IPK-GFI-IZD-POD_1000380/P1081502" xmlDataType="decimal"/>
    </xmlCellPr>
  </singleXmlCell>
  <singleXmlCell id="1652" r="K57" connectionId="0">
    <xmlCellPr id="1" uniqueName="P1081503">
      <xmlPr mapId="1" xpath="/TFI-IZD-POD/IPK-GFI-IZD-POD_1000380/P1081503" xmlDataType="decimal"/>
    </xmlCellPr>
  </singleXmlCell>
  <singleXmlCell id="1653" r="L57" connectionId="0">
    <xmlCellPr id="1" uniqueName="P1081504">
      <xmlPr mapId="1" xpath="/TFI-IZD-POD/IPK-GFI-IZD-POD_1000380/P1081504" xmlDataType="decimal"/>
    </xmlCellPr>
  </singleXmlCell>
  <singleXmlCell id="1654" r="M57" connectionId="0">
    <xmlCellPr id="1" uniqueName="P1081505">
      <xmlPr mapId="1" xpath="/TFI-IZD-POD/IPK-GFI-IZD-POD_1000380/P1081505" xmlDataType="decimal"/>
    </xmlCellPr>
  </singleXmlCell>
  <singleXmlCell id="1655" r="N57" connectionId="0">
    <xmlCellPr id="1" uniqueName="P1081506">
      <xmlPr mapId="1" xpath="/TFI-IZD-POD/IPK-GFI-IZD-POD_1000380/P1081506" xmlDataType="decimal"/>
    </xmlCellPr>
  </singleXmlCell>
  <singleXmlCell id="1656" r="O57" connectionId="0">
    <xmlCellPr id="1" uniqueName="P1081507">
      <xmlPr mapId="1" xpath="/TFI-IZD-POD/IPK-GFI-IZD-POD_1000380/P1081507" xmlDataType="decimal"/>
    </xmlCellPr>
  </singleXmlCell>
  <singleXmlCell id="1657" r="P57" connectionId="0">
    <xmlCellPr id="1" uniqueName="P1082510">
      <xmlPr mapId="1" xpath="/TFI-IZD-POD/IPK-GFI-IZD-POD_1000380/P1082510" xmlDataType="decimal"/>
    </xmlCellPr>
  </singleXmlCell>
  <singleXmlCell id="1658" r="Q57" connectionId="0">
    <xmlCellPr id="1" uniqueName="P1082512">
      <xmlPr mapId="1" xpath="/TFI-IZD-POD/IPK-GFI-IZD-POD_1000380/P1082512" xmlDataType="decimal"/>
    </xmlCellPr>
  </singleXmlCell>
  <singleXmlCell id="1659" r="R57" connectionId="0">
    <xmlCellPr id="1" uniqueName="P1082514">
      <xmlPr mapId="1" xpath="/TFI-IZD-POD/IPK-GFI-IZD-POD_1000380/P1082514" xmlDataType="decimal"/>
    </xmlCellPr>
  </singleXmlCell>
  <singleXmlCell id="1660" r="S57" connectionId="0">
    <xmlCellPr id="1" uniqueName="P1082516">
      <xmlPr mapId="1" xpath="/TFI-IZD-POD/IPK-GFI-IZD-POD_1000380/P1082516" xmlDataType="decimal"/>
    </xmlCellPr>
  </singleXmlCell>
  <singleXmlCell id="1661" r="T57" connectionId="0">
    <xmlCellPr id="1" uniqueName="P1082519">
      <xmlPr mapId="1" xpath="/TFI-IZD-POD/IPK-GFI-IZD-POD_1000380/P1082519" xmlDataType="decimal"/>
    </xmlCellPr>
  </singleXmlCell>
  <singleXmlCell id="1662" r="U57" connectionId="0">
    <xmlCellPr id="1" uniqueName="P1082440">
      <xmlPr mapId="1" xpath="/TFI-IZD-POD/IPK-GFI-IZD-POD_1000380/P1082440" xmlDataType="decimal"/>
    </xmlCellPr>
  </singleXmlCell>
  <singleXmlCell id="1663" r="V57" connectionId="0">
    <xmlCellPr id="1" uniqueName="P1082521">
      <xmlPr mapId="1" xpath="/TFI-IZD-POD/IPK-GFI-IZD-POD_1000380/P1082521" xmlDataType="decimal"/>
    </xmlCellPr>
  </singleXmlCell>
  <singleXmlCell id="1664" r="W57" connectionId="0">
    <xmlCellPr id="1" uniqueName="P1082523">
      <xmlPr mapId="1" xpath="/TFI-IZD-POD/IPK-GFI-IZD-POD_1000380/P1082523" xmlDataType="decimal"/>
    </xmlCellPr>
  </singleXmlCell>
  <singleXmlCell id="1665" r="H59" connectionId="0">
    <xmlCellPr id="1" uniqueName="P1081508">
      <xmlPr mapId="1" xpath="/TFI-IZD-POD/IPK-GFI-IZD-POD_1000380/P1081508" xmlDataType="decimal"/>
    </xmlCellPr>
  </singleXmlCell>
  <singleXmlCell id="1666" r="I59" connectionId="0">
    <xmlCellPr id="1" uniqueName="P1081509">
      <xmlPr mapId="1" xpath="/TFI-IZD-POD/IPK-GFI-IZD-POD_1000380/P1081509" xmlDataType="decimal"/>
    </xmlCellPr>
  </singleXmlCell>
  <singleXmlCell id="1667" r="J59" connectionId="0">
    <xmlCellPr id="1" uniqueName="P1081510">
      <xmlPr mapId="1" xpath="/TFI-IZD-POD/IPK-GFI-IZD-POD_1000380/P1081510" xmlDataType="decimal"/>
    </xmlCellPr>
  </singleXmlCell>
  <singleXmlCell id="1668" r="K59" connectionId="0">
    <xmlCellPr id="1" uniqueName="P1081511">
      <xmlPr mapId="1" xpath="/TFI-IZD-POD/IPK-GFI-IZD-POD_1000380/P1081511" xmlDataType="decimal"/>
    </xmlCellPr>
  </singleXmlCell>
  <singleXmlCell id="1669" r="L59" connectionId="0">
    <xmlCellPr id="1" uniqueName="P1081512">
      <xmlPr mapId="1" xpath="/TFI-IZD-POD/IPK-GFI-IZD-POD_1000380/P1081512" xmlDataType="decimal"/>
    </xmlCellPr>
  </singleXmlCell>
  <singleXmlCell id="1670" r="M59" connectionId="0">
    <xmlCellPr id="1" uniqueName="P1081513">
      <xmlPr mapId="1" xpath="/TFI-IZD-POD/IPK-GFI-IZD-POD_1000380/P1081513" xmlDataType="decimal"/>
    </xmlCellPr>
  </singleXmlCell>
  <singleXmlCell id="1671" r="N59" connectionId="0">
    <xmlCellPr id="1" uniqueName="P1081514">
      <xmlPr mapId="1" xpath="/TFI-IZD-POD/IPK-GFI-IZD-POD_1000380/P1081514" xmlDataType="decimal"/>
    </xmlCellPr>
  </singleXmlCell>
  <singleXmlCell id="1672" r="O59" connectionId="0">
    <xmlCellPr id="1" uniqueName="P1081515">
      <xmlPr mapId="1" xpath="/TFI-IZD-POD/IPK-GFI-IZD-POD_1000380/P1081515" xmlDataType="decimal"/>
    </xmlCellPr>
  </singleXmlCell>
  <singleXmlCell id="1673" r="P59" connectionId="0">
    <xmlCellPr id="1" uniqueName="P1082525">
      <xmlPr mapId="1" xpath="/TFI-IZD-POD/IPK-GFI-IZD-POD_1000380/P1082525" xmlDataType="decimal"/>
    </xmlCellPr>
  </singleXmlCell>
  <singleXmlCell id="1674" r="Q59" connectionId="0">
    <xmlCellPr id="1" uniqueName="P1082527">
      <xmlPr mapId="1" xpath="/TFI-IZD-POD/IPK-GFI-IZD-POD_1000380/P1082527" xmlDataType="decimal"/>
    </xmlCellPr>
  </singleXmlCell>
  <singleXmlCell id="1675" r="R59" connectionId="0">
    <xmlCellPr id="1" uniqueName="P1082528">
      <xmlPr mapId="1" xpath="/TFI-IZD-POD/IPK-GFI-IZD-POD_1000380/P1082528" xmlDataType="decimal"/>
    </xmlCellPr>
  </singleXmlCell>
  <singleXmlCell id="1676" r="S59" connectionId="0">
    <xmlCellPr id="1" uniqueName="P1082529">
      <xmlPr mapId="1" xpath="/TFI-IZD-POD/IPK-GFI-IZD-POD_1000380/P1082529" xmlDataType="decimal"/>
    </xmlCellPr>
  </singleXmlCell>
  <singleXmlCell id="1677" r="T59" connectionId="0">
    <xmlCellPr id="1" uniqueName="P1082530">
      <xmlPr mapId="1" xpath="/TFI-IZD-POD/IPK-GFI-IZD-POD_1000380/P1082530" xmlDataType="decimal"/>
    </xmlCellPr>
  </singleXmlCell>
  <singleXmlCell id="1678" r="U59" connectionId="0">
    <xmlCellPr id="1" uniqueName="P1082532">
      <xmlPr mapId="1" xpath="/TFI-IZD-POD/IPK-GFI-IZD-POD_1000380/P1082532" xmlDataType="decimal"/>
    </xmlCellPr>
  </singleXmlCell>
  <singleXmlCell id="1679" r="V59" connectionId="0">
    <xmlCellPr id="1" uniqueName="P1082442">
      <xmlPr mapId="1" xpath="/TFI-IZD-POD/IPK-GFI-IZD-POD_1000380/P1082442" xmlDataType="decimal"/>
    </xmlCellPr>
  </singleXmlCell>
  <singleXmlCell id="1680" r="W59" connectionId="0">
    <xmlCellPr id="1" uniqueName="P1082533">
      <xmlPr mapId="1" xpath="/TFI-IZD-POD/IPK-GFI-IZD-POD_1000380/P1082533" xmlDataType="decimal"/>
    </xmlCellPr>
  </singleXmlCell>
  <singleXmlCell id="1681" r="H60" connectionId="0">
    <xmlCellPr id="1" uniqueName="P1081516">
      <xmlPr mapId="1" xpath="/TFI-IZD-POD/IPK-GFI-IZD-POD_1000380/P1081516" xmlDataType="decimal"/>
    </xmlCellPr>
  </singleXmlCell>
  <singleXmlCell id="1682" r="I60" connectionId="0">
    <xmlCellPr id="1" uniqueName="P1081517">
      <xmlPr mapId="1" xpath="/TFI-IZD-POD/IPK-GFI-IZD-POD_1000380/P1081517" xmlDataType="decimal"/>
    </xmlCellPr>
  </singleXmlCell>
  <singleXmlCell id="1683" r="J60" connectionId="0">
    <xmlCellPr id="1" uniqueName="P1081518">
      <xmlPr mapId="1" xpath="/TFI-IZD-POD/IPK-GFI-IZD-POD_1000380/P1081518" xmlDataType="decimal"/>
    </xmlCellPr>
  </singleXmlCell>
  <singleXmlCell id="1684" r="K60" connectionId="0">
    <xmlCellPr id="1" uniqueName="P1081519">
      <xmlPr mapId="1" xpath="/TFI-IZD-POD/IPK-GFI-IZD-POD_1000380/P1081519" xmlDataType="decimal"/>
    </xmlCellPr>
  </singleXmlCell>
  <singleXmlCell id="1685" r="L60" connectionId="0">
    <xmlCellPr id="1" uniqueName="P1081520">
      <xmlPr mapId="1" xpath="/TFI-IZD-POD/IPK-GFI-IZD-POD_1000380/P1081520" xmlDataType="decimal"/>
    </xmlCellPr>
  </singleXmlCell>
  <singleXmlCell id="1686" r="M60" connectionId="0">
    <xmlCellPr id="1" uniqueName="P1081521">
      <xmlPr mapId="1" xpath="/TFI-IZD-POD/IPK-GFI-IZD-POD_1000380/P1081521" xmlDataType="decimal"/>
    </xmlCellPr>
  </singleXmlCell>
  <singleXmlCell id="1687" r="N60" connectionId="0">
    <xmlCellPr id="1" uniqueName="P1081522">
      <xmlPr mapId="1" xpath="/TFI-IZD-POD/IPK-GFI-IZD-POD_1000380/P1081522" xmlDataType="decimal"/>
    </xmlCellPr>
  </singleXmlCell>
  <singleXmlCell id="1688" r="O60" connectionId="0">
    <xmlCellPr id="1" uniqueName="P1081523">
      <xmlPr mapId="1" xpath="/TFI-IZD-POD/IPK-GFI-IZD-POD_1000380/P1081523" xmlDataType="decimal"/>
    </xmlCellPr>
  </singleXmlCell>
  <singleXmlCell id="1689" r="P60" connectionId="0">
    <xmlCellPr id="1" uniqueName="P1082550">
      <xmlPr mapId="1" xpath="/TFI-IZD-POD/IPK-GFI-IZD-POD_1000380/P1082550" xmlDataType="decimal"/>
    </xmlCellPr>
  </singleXmlCell>
  <singleXmlCell id="1690" r="Q60" connectionId="0">
    <xmlCellPr id="1" uniqueName="P1082552">
      <xmlPr mapId="1" xpath="/TFI-IZD-POD/IPK-GFI-IZD-POD_1000380/P1082552" xmlDataType="decimal"/>
    </xmlCellPr>
  </singleXmlCell>
  <singleXmlCell id="1691" r="R60" connectionId="0">
    <xmlCellPr id="1" uniqueName="P1082554">
      <xmlPr mapId="1" xpath="/TFI-IZD-POD/IPK-GFI-IZD-POD_1000380/P1082554" xmlDataType="decimal"/>
    </xmlCellPr>
  </singleXmlCell>
  <singleXmlCell id="1692" r="S60" connectionId="0">
    <xmlCellPr id="1" uniqueName="P1082558">
      <xmlPr mapId="1" xpath="/TFI-IZD-POD/IPK-GFI-IZD-POD_1000380/P1082558" xmlDataType="decimal"/>
    </xmlCellPr>
  </singleXmlCell>
  <singleXmlCell id="1693" r="T60" connectionId="0">
    <xmlCellPr id="1" uniqueName="P1082562">
      <xmlPr mapId="1" xpath="/TFI-IZD-POD/IPK-GFI-IZD-POD_1000380/P1082562" xmlDataType="decimal"/>
    </xmlCellPr>
  </singleXmlCell>
  <singleXmlCell id="1694" r="U60" connectionId="0">
    <xmlCellPr id="1" uniqueName="P1082564">
      <xmlPr mapId="1" xpath="/TFI-IZD-POD/IPK-GFI-IZD-POD_1000380/P1082564" xmlDataType="decimal"/>
    </xmlCellPr>
  </singleXmlCell>
  <singleXmlCell id="1695" r="V60" connectionId="0">
    <xmlCellPr id="1" uniqueName="P1082566">
      <xmlPr mapId="1" xpath="/TFI-IZD-POD/IPK-GFI-IZD-POD_1000380/P1082566" xmlDataType="decimal"/>
    </xmlCellPr>
  </singleXmlCell>
  <singleXmlCell id="1696" r="W60" connectionId="0">
    <xmlCellPr id="1" uniqueName="P1082445">
      <xmlPr mapId="1" xpath="/TFI-IZD-POD/IPK-GFI-IZD-POD_1000380/P1082445" xmlDataType="decimal"/>
    </xmlCellPr>
  </singleXmlCell>
  <singleXmlCell id="1697" r="H61" connectionId="0">
    <xmlCellPr id="1" uniqueName="P1081524">
      <xmlPr mapId="1" xpath="/TFI-IZD-POD/IPK-GFI-IZD-POD_1000380/P1081524" xmlDataType="decimal"/>
    </xmlCellPr>
  </singleXmlCell>
  <singleXmlCell id="1698" r="I61" connectionId="0">
    <xmlCellPr id="1" uniqueName="P1081525">
      <xmlPr mapId="1" xpath="/TFI-IZD-POD/IPK-GFI-IZD-POD_1000380/P1081525" xmlDataType="decimal"/>
    </xmlCellPr>
  </singleXmlCell>
  <singleXmlCell id="1699" r="J61" connectionId="0">
    <xmlCellPr id="1" uniqueName="P1081526">
      <xmlPr mapId="1" xpath="/TFI-IZD-POD/IPK-GFI-IZD-POD_1000380/P1081526" xmlDataType="decimal"/>
    </xmlCellPr>
  </singleXmlCell>
  <singleXmlCell id="1700" r="K61" connectionId="0">
    <xmlCellPr id="1" uniqueName="P1081527">
      <xmlPr mapId="1" xpath="/TFI-IZD-POD/IPK-GFI-IZD-POD_1000380/P1081527" xmlDataType="decimal"/>
    </xmlCellPr>
  </singleXmlCell>
  <singleXmlCell id="1701" r="L61" connectionId="0">
    <xmlCellPr id="1" uniqueName="P1081528">
      <xmlPr mapId="1" xpath="/TFI-IZD-POD/IPK-GFI-IZD-POD_1000380/P1081528" xmlDataType="decimal"/>
    </xmlCellPr>
  </singleXmlCell>
  <singleXmlCell id="1702" r="M61" connectionId="0">
    <xmlCellPr id="1" uniqueName="P1081529">
      <xmlPr mapId="1" xpath="/TFI-IZD-POD/IPK-GFI-IZD-POD_1000380/P1081529" xmlDataType="decimal"/>
    </xmlCellPr>
  </singleXmlCell>
  <singleXmlCell id="1703" r="N61" connectionId="0">
    <xmlCellPr id="1" uniqueName="P1081530">
      <xmlPr mapId="1" xpath="/TFI-IZD-POD/IPK-GFI-IZD-POD_1000380/P1081530" xmlDataType="decimal"/>
    </xmlCellPr>
  </singleXmlCell>
  <singleXmlCell id="1704" r="O61" connectionId="0">
    <xmlCellPr id="1" uniqueName="P1081531">
      <xmlPr mapId="1" xpath="/TFI-IZD-POD/IPK-GFI-IZD-POD_1000380/P1081531" xmlDataType="decimal"/>
    </xmlCellPr>
  </singleXmlCell>
  <singleXmlCell id="1705" r="P61" connectionId="0">
    <xmlCellPr id="1" uniqueName="P1082568">
      <xmlPr mapId="1" xpath="/TFI-IZD-POD/IPK-GFI-IZD-POD_1000380/P1082568" xmlDataType="decimal"/>
    </xmlCellPr>
  </singleXmlCell>
  <singleXmlCell id="1706" r="Q61" connectionId="0">
    <xmlCellPr id="1" uniqueName="P1082570">
      <xmlPr mapId="1" xpath="/TFI-IZD-POD/IPK-GFI-IZD-POD_1000380/P1082570" xmlDataType="decimal"/>
    </xmlCellPr>
  </singleXmlCell>
  <singleXmlCell id="1707" r="R61" connectionId="0">
    <xmlCellPr id="1" uniqueName="P1082573">
      <xmlPr mapId="1" xpath="/TFI-IZD-POD/IPK-GFI-IZD-POD_1000380/P1082573" xmlDataType="decimal"/>
    </xmlCellPr>
  </singleXmlCell>
  <singleXmlCell id="1708" r="S61" connectionId="0">
    <xmlCellPr id="1" uniqueName="P1082576">
      <xmlPr mapId="1" xpath="/TFI-IZD-POD/IPK-GFI-IZD-POD_1000380/P1082576" xmlDataType="decimal"/>
    </xmlCellPr>
  </singleXmlCell>
  <singleXmlCell id="1709" r="T61" connectionId="0">
    <xmlCellPr id="1" uniqueName="P1082578">
      <xmlPr mapId="1" xpath="/TFI-IZD-POD/IPK-GFI-IZD-POD_1000380/P1082578" xmlDataType="decimal"/>
    </xmlCellPr>
  </singleXmlCell>
  <singleXmlCell id="1710" r="U61" connectionId="0">
    <xmlCellPr id="1" uniqueName="P1082580">
      <xmlPr mapId="1" xpath="/TFI-IZD-POD/IPK-GFI-IZD-POD_1000380/P1082580" xmlDataType="decimal"/>
    </xmlCellPr>
  </singleXmlCell>
  <singleXmlCell id="1711" r="V61" connectionId="0">
    <xmlCellPr id="1" uniqueName="P1082582">
      <xmlPr mapId="1" xpath="/TFI-IZD-POD/IPK-GFI-IZD-POD_1000380/P1082582" xmlDataType="decimal"/>
    </xmlCellPr>
  </singleXmlCell>
  <singleXmlCell id="1712" r="W61" connectionId="0">
    <xmlCellPr id="1" uniqueName="P1082584">
      <xmlPr mapId="1"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72"/>
  <sheetViews>
    <sheetView tabSelected="1" workbookViewId="0">
      <selection activeCell="C29" sqref="C29"/>
    </sheetView>
  </sheetViews>
  <sheetFormatPr defaultColWidth="9.140625" defaultRowHeight="15"/>
  <cols>
    <col min="1" max="8" width="9.140625" style="73"/>
    <col min="9" max="9" width="15.28515625" style="73" customWidth="1"/>
    <col min="10" max="10" width="9.140625" style="73"/>
    <col min="11" max="13" width="9.140625" style="125"/>
    <col min="14" max="14" width="9.140625" style="123"/>
    <col min="15" max="20" width="9.140625" style="125"/>
    <col min="21" max="16384" width="9.140625" style="73"/>
  </cols>
  <sheetData>
    <row r="1" spans="1:20" ht="15.75">
      <c r="A1" s="175" t="s">
        <v>391</v>
      </c>
      <c r="B1" s="176"/>
      <c r="C1" s="176"/>
      <c r="D1" s="71"/>
      <c r="E1" s="71"/>
      <c r="F1" s="71"/>
      <c r="G1" s="71"/>
      <c r="H1" s="71"/>
      <c r="I1" s="71"/>
      <c r="J1" s="72"/>
    </row>
    <row r="2" spans="1:20" ht="14.45" customHeight="1">
      <c r="A2" s="177" t="s">
        <v>407</v>
      </c>
      <c r="B2" s="178"/>
      <c r="C2" s="178"/>
      <c r="D2" s="178"/>
      <c r="E2" s="178"/>
      <c r="F2" s="178"/>
      <c r="G2" s="178"/>
      <c r="H2" s="178"/>
      <c r="I2" s="178"/>
      <c r="J2" s="179"/>
      <c r="N2" s="123">
        <v>1</v>
      </c>
    </row>
    <row r="3" spans="1:20">
      <c r="A3" s="74"/>
      <c r="B3" s="75"/>
      <c r="C3" s="75"/>
      <c r="D3" s="75"/>
      <c r="E3" s="75"/>
      <c r="F3" s="75"/>
      <c r="G3" s="75"/>
      <c r="H3" s="75"/>
      <c r="I3" s="75"/>
      <c r="J3" s="76"/>
      <c r="N3" s="123">
        <v>2</v>
      </c>
    </row>
    <row r="4" spans="1:20" ht="33.6" customHeight="1">
      <c r="A4" s="180" t="s">
        <v>392</v>
      </c>
      <c r="B4" s="181"/>
      <c r="C4" s="181"/>
      <c r="D4" s="181"/>
      <c r="E4" s="182">
        <v>43466</v>
      </c>
      <c r="F4" s="183"/>
      <c r="G4" s="77" t="s">
        <v>0</v>
      </c>
      <c r="H4" s="182">
        <v>43646</v>
      </c>
      <c r="I4" s="183"/>
      <c r="J4" s="78"/>
      <c r="N4" s="123">
        <v>3</v>
      </c>
    </row>
    <row r="5" spans="1:20" s="79" customFormat="1" ht="10.15" customHeight="1">
      <c r="A5" s="184"/>
      <c r="B5" s="185"/>
      <c r="C5" s="185"/>
      <c r="D5" s="185"/>
      <c r="E5" s="185"/>
      <c r="F5" s="185"/>
      <c r="G5" s="185"/>
      <c r="H5" s="185"/>
      <c r="I5" s="185"/>
      <c r="J5" s="186"/>
      <c r="N5" s="124">
        <v>4</v>
      </c>
    </row>
    <row r="6" spans="1:20" ht="20.45" customHeight="1">
      <c r="A6" s="80"/>
      <c r="B6" s="81" t="s">
        <v>412</v>
      </c>
      <c r="C6" s="82"/>
      <c r="D6" s="82"/>
      <c r="E6" s="88">
        <v>2019</v>
      </c>
      <c r="F6" s="83"/>
      <c r="G6" s="77"/>
      <c r="H6" s="83"/>
      <c r="I6" s="84"/>
      <c r="J6" s="85"/>
    </row>
    <row r="7" spans="1:20" s="87" customFormat="1" ht="10.9" customHeight="1">
      <c r="A7" s="80"/>
      <c r="B7" s="82"/>
      <c r="C7" s="82"/>
      <c r="D7" s="82"/>
      <c r="E7" s="86"/>
      <c r="F7" s="86"/>
      <c r="G7" s="77"/>
      <c r="H7" s="83"/>
      <c r="I7" s="84"/>
      <c r="J7" s="85"/>
      <c r="K7" s="126"/>
      <c r="L7" s="126"/>
      <c r="M7" s="126"/>
      <c r="N7" s="127"/>
      <c r="O7" s="126"/>
      <c r="P7" s="126"/>
      <c r="Q7" s="126"/>
      <c r="R7" s="126"/>
      <c r="S7" s="126"/>
      <c r="T7" s="126"/>
    </row>
    <row r="8" spans="1:20" ht="20.45" customHeight="1">
      <c r="A8" s="80"/>
      <c r="B8" s="81" t="s">
        <v>413</v>
      </c>
      <c r="C8" s="82"/>
      <c r="D8" s="82"/>
      <c r="E8" s="88">
        <v>2</v>
      </c>
      <c r="F8" s="83"/>
      <c r="G8" s="77"/>
      <c r="H8" s="83"/>
      <c r="I8" s="84"/>
      <c r="J8" s="85"/>
    </row>
    <row r="9" spans="1:20" s="87" customFormat="1" ht="10.9" customHeight="1">
      <c r="A9" s="80"/>
      <c r="B9" s="82"/>
      <c r="C9" s="82"/>
      <c r="D9" s="82"/>
      <c r="E9" s="86"/>
      <c r="F9" s="86"/>
      <c r="G9" s="77"/>
      <c r="H9" s="86"/>
      <c r="I9" s="89"/>
      <c r="J9" s="85"/>
      <c r="K9" s="126"/>
      <c r="L9" s="126"/>
      <c r="M9" s="126"/>
      <c r="N9" s="127"/>
      <c r="O9" s="126"/>
      <c r="P9" s="126"/>
      <c r="Q9" s="126"/>
      <c r="R9" s="126"/>
      <c r="S9" s="126"/>
      <c r="T9" s="126"/>
    </row>
    <row r="10" spans="1:20" ht="37.9" customHeight="1">
      <c r="A10" s="171" t="s">
        <v>414</v>
      </c>
      <c r="B10" s="172"/>
      <c r="C10" s="172"/>
      <c r="D10" s="172"/>
      <c r="E10" s="172"/>
      <c r="F10" s="172"/>
      <c r="G10" s="172"/>
      <c r="H10" s="172"/>
      <c r="I10" s="172"/>
      <c r="J10" s="90"/>
    </row>
    <row r="11" spans="1:20" ht="24.6" customHeight="1">
      <c r="A11" s="157" t="s">
        <v>393</v>
      </c>
      <c r="B11" s="173"/>
      <c r="C11" s="163" t="s">
        <v>432</v>
      </c>
      <c r="D11" s="164"/>
      <c r="E11" s="91"/>
      <c r="F11" s="129" t="s">
        <v>415</v>
      </c>
      <c r="G11" s="167"/>
      <c r="H11" s="145" t="s">
        <v>433</v>
      </c>
      <c r="I11" s="146"/>
      <c r="J11" s="92"/>
    </row>
    <row r="12" spans="1:20" ht="14.45" customHeight="1">
      <c r="A12" s="93"/>
      <c r="B12" s="94"/>
      <c r="C12" s="94"/>
      <c r="D12" s="94"/>
      <c r="E12" s="174"/>
      <c r="F12" s="174"/>
      <c r="G12" s="174"/>
      <c r="H12" s="174"/>
      <c r="I12" s="95"/>
      <c r="J12" s="92"/>
    </row>
    <row r="13" spans="1:20" ht="21" customHeight="1">
      <c r="A13" s="128" t="s">
        <v>408</v>
      </c>
      <c r="B13" s="167"/>
      <c r="C13" s="163" t="s">
        <v>434</v>
      </c>
      <c r="D13" s="164"/>
      <c r="E13" s="187"/>
      <c r="F13" s="174"/>
      <c r="G13" s="174"/>
      <c r="H13" s="174"/>
      <c r="I13" s="95"/>
      <c r="J13" s="92"/>
    </row>
    <row r="14" spans="1:20" ht="10.9" customHeight="1">
      <c r="A14" s="91"/>
      <c r="B14" s="95"/>
      <c r="C14" s="94"/>
      <c r="D14" s="94"/>
      <c r="E14" s="135"/>
      <c r="F14" s="135"/>
      <c r="G14" s="135"/>
      <c r="H14" s="135"/>
      <c r="I14" s="94"/>
      <c r="J14" s="96"/>
    </row>
    <row r="15" spans="1:20" ht="22.9" customHeight="1">
      <c r="A15" s="128" t="s">
        <v>394</v>
      </c>
      <c r="B15" s="167"/>
      <c r="C15" s="163" t="s">
        <v>435</v>
      </c>
      <c r="D15" s="164"/>
      <c r="E15" s="168"/>
      <c r="F15" s="159"/>
      <c r="G15" s="97" t="s">
        <v>416</v>
      </c>
      <c r="H15" s="169" t="s">
        <v>437</v>
      </c>
      <c r="I15" s="170"/>
      <c r="J15" s="98"/>
    </row>
    <row r="16" spans="1:20" ht="10.9" customHeight="1">
      <c r="A16" s="91"/>
      <c r="B16" s="95"/>
      <c r="C16" s="94"/>
      <c r="D16" s="94"/>
      <c r="E16" s="135"/>
      <c r="F16" s="135"/>
      <c r="G16" s="135"/>
      <c r="H16" s="135"/>
      <c r="I16" s="94"/>
      <c r="J16" s="96"/>
    </row>
    <row r="17" spans="1:10" ht="22.9" customHeight="1">
      <c r="A17" s="99"/>
      <c r="B17" s="97" t="s">
        <v>417</v>
      </c>
      <c r="C17" s="163" t="s">
        <v>436</v>
      </c>
      <c r="D17" s="164"/>
      <c r="E17" s="100"/>
      <c r="F17" s="100"/>
      <c r="G17" s="100"/>
      <c r="H17" s="100"/>
      <c r="I17" s="100"/>
      <c r="J17" s="98"/>
    </row>
    <row r="18" spans="1:10">
      <c r="A18" s="165"/>
      <c r="B18" s="166"/>
      <c r="C18" s="135"/>
      <c r="D18" s="135"/>
      <c r="E18" s="135"/>
      <c r="F18" s="135"/>
      <c r="G18" s="135"/>
      <c r="H18" s="135"/>
      <c r="I18" s="94"/>
      <c r="J18" s="96"/>
    </row>
    <row r="19" spans="1:10">
      <c r="A19" s="157" t="s">
        <v>395</v>
      </c>
      <c r="B19" s="158"/>
      <c r="C19" s="136" t="s">
        <v>438</v>
      </c>
      <c r="D19" s="137"/>
      <c r="E19" s="137"/>
      <c r="F19" s="137"/>
      <c r="G19" s="137"/>
      <c r="H19" s="137"/>
      <c r="I19" s="137"/>
      <c r="J19" s="138"/>
    </row>
    <row r="20" spans="1:10">
      <c r="A20" s="93"/>
      <c r="B20" s="94"/>
      <c r="C20" s="101"/>
      <c r="D20" s="94"/>
      <c r="E20" s="135"/>
      <c r="F20" s="135"/>
      <c r="G20" s="135"/>
      <c r="H20" s="135"/>
      <c r="I20" s="94"/>
      <c r="J20" s="96"/>
    </row>
    <row r="21" spans="1:10">
      <c r="A21" s="157" t="s">
        <v>396</v>
      </c>
      <c r="B21" s="158"/>
      <c r="C21" s="145">
        <v>20260</v>
      </c>
      <c r="D21" s="146"/>
      <c r="E21" s="135"/>
      <c r="F21" s="135"/>
      <c r="G21" s="136" t="s">
        <v>439</v>
      </c>
      <c r="H21" s="137"/>
      <c r="I21" s="137"/>
      <c r="J21" s="138"/>
    </row>
    <row r="22" spans="1:10">
      <c r="A22" s="93"/>
      <c r="B22" s="94"/>
      <c r="C22" s="94"/>
      <c r="D22" s="94"/>
      <c r="E22" s="135"/>
      <c r="F22" s="135"/>
      <c r="G22" s="135"/>
      <c r="H22" s="135"/>
      <c r="I22" s="94"/>
      <c r="J22" s="96"/>
    </row>
    <row r="23" spans="1:10">
      <c r="A23" s="157" t="s">
        <v>397</v>
      </c>
      <c r="B23" s="158"/>
      <c r="C23" s="136" t="s">
        <v>440</v>
      </c>
      <c r="D23" s="137"/>
      <c r="E23" s="137"/>
      <c r="F23" s="137"/>
      <c r="G23" s="137"/>
      <c r="H23" s="137"/>
      <c r="I23" s="137"/>
      <c r="J23" s="138"/>
    </row>
    <row r="24" spans="1:10">
      <c r="A24" s="93"/>
      <c r="B24" s="94"/>
      <c r="C24" s="94"/>
      <c r="D24" s="94"/>
      <c r="E24" s="135"/>
      <c r="F24" s="135"/>
      <c r="G24" s="135"/>
      <c r="H24" s="135"/>
      <c r="I24" s="94"/>
      <c r="J24" s="96"/>
    </row>
    <row r="25" spans="1:10">
      <c r="A25" s="157" t="s">
        <v>398</v>
      </c>
      <c r="B25" s="158"/>
      <c r="C25" s="160" t="s">
        <v>441</v>
      </c>
      <c r="D25" s="161"/>
      <c r="E25" s="161"/>
      <c r="F25" s="161"/>
      <c r="G25" s="161"/>
      <c r="H25" s="161"/>
      <c r="I25" s="161"/>
      <c r="J25" s="162"/>
    </row>
    <row r="26" spans="1:10">
      <c r="A26" s="93"/>
      <c r="B26" s="94"/>
      <c r="C26" s="101"/>
      <c r="D26" s="94"/>
      <c r="E26" s="135"/>
      <c r="F26" s="135"/>
      <c r="G26" s="135"/>
      <c r="H26" s="135"/>
      <c r="I26" s="94"/>
      <c r="J26" s="96"/>
    </row>
    <row r="27" spans="1:10">
      <c r="A27" s="157" t="s">
        <v>399</v>
      </c>
      <c r="B27" s="158"/>
      <c r="C27" s="160" t="s">
        <v>442</v>
      </c>
      <c r="D27" s="161"/>
      <c r="E27" s="161"/>
      <c r="F27" s="161"/>
      <c r="G27" s="161"/>
      <c r="H27" s="161"/>
      <c r="I27" s="161"/>
      <c r="J27" s="162"/>
    </row>
    <row r="28" spans="1:10" ht="13.9" customHeight="1">
      <c r="A28" s="93"/>
      <c r="B28" s="94"/>
      <c r="C28" s="101"/>
      <c r="D28" s="94"/>
      <c r="E28" s="135"/>
      <c r="F28" s="135"/>
      <c r="G28" s="135"/>
      <c r="H28" s="135"/>
      <c r="I28" s="94"/>
      <c r="J28" s="96"/>
    </row>
    <row r="29" spans="1:10" ht="22.9" customHeight="1">
      <c r="A29" s="128" t="s">
        <v>409</v>
      </c>
      <c r="B29" s="158"/>
      <c r="C29" s="102">
        <v>312</v>
      </c>
      <c r="D29" s="103"/>
      <c r="E29" s="139"/>
      <c r="F29" s="139"/>
      <c r="G29" s="139"/>
      <c r="H29" s="139"/>
      <c r="I29" s="104"/>
      <c r="J29" s="105"/>
    </row>
    <row r="30" spans="1:10">
      <c r="A30" s="93"/>
      <c r="B30" s="94"/>
      <c r="C30" s="94"/>
      <c r="D30" s="94"/>
      <c r="E30" s="135"/>
      <c r="F30" s="135"/>
      <c r="G30" s="135"/>
      <c r="H30" s="135"/>
      <c r="I30" s="104"/>
      <c r="J30" s="105"/>
    </row>
    <row r="31" spans="1:10">
      <c r="A31" s="157" t="s">
        <v>400</v>
      </c>
      <c r="B31" s="158"/>
      <c r="C31" s="118" t="s">
        <v>419</v>
      </c>
      <c r="D31" s="156" t="s">
        <v>418</v>
      </c>
      <c r="E31" s="143"/>
      <c r="F31" s="143"/>
      <c r="G31" s="143"/>
      <c r="H31" s="106"/>
      <c r="I31" s="107" t="s">
        <v>419</v>
      </c>
      <c r="J31" s="108" t="s">
        <v>420</v>
      </c>
    </row>
    <row r="32" spans="1:10">
      <c r="A32" s="157"/>
      <c r="B32" s="158"/>
      <c r="C32" s="109"/>
      <c r="D32" s="77"/>
      <c r="E32" s="159"/>
      <c r="F32" s="159"/>
      <c r="G32" s="159"/>
      <c r="H32" s="159"/>
      <c r="I32" s="104"/>
      <c r="J32" s="105"/>
    </row>
    <row r="33" spans="1:10">
      <c r="A33" s="157" t="s">
        <v>410</v>
      </c>
      <c r="B33" s="158"/>
      <c r="C33" s="102" t="s">
        <v>422</v>
      </c>
      <c r="D33" s="156" t="s">
        <v>421</v>
      </c>
      <c r="E33" s="143"/>
      <c r="F33" s="143"/>
      <c r="G33" s="143"/>
      <c r="H33" s="100"/>
      <c r="I33" s="107" t="s">
        <v>422</v>
      </c>
      <c r="J33" s="108" t="s">
        <v>423</v>
      </c>
    </row>
    <row r="34" spans="1:10">
      <c r="A34" s="93"/>
      <c r="B34" s="94"/>
      <c r="C34" s="94"/>
      <c r="D34" s="94"/>
      <c r="E34" s="135"/>
      <c r="F34" s="135"/>
      <c r="G34" s="135"/>
      <c r="H34" s="135"/>
      <c r="I34" s="94"/>
      <c r="J34" s="96"/>
    </row>
    <row r="35" spans="1:10">
      <c r="A35" s="156" t="s">
        <v>411</v>
      </c>
      <c r="B35" s="143"/>
      <c r="C35" s="143"/>
      <c r="D35" s="143"/>
      <c r="E35" s="143" t="s">
        <v>401</v>
      </c>
      <c r="F35" s="143"/>
      <c r="G35" s="143"/>
      <c r="H35" s="143"/>
      <c r="I35" s="143"/>
      <c r="J35" s="110" t="s">
        <v>402</v>
      </c>
    </row>
    <row r="36" spans="1:10">
      <c r="A36" s="93"/>
      <c r="B36" s="94"/>
      <c r="C36" s="94"/>
      <c r="D36" s="94"/>
      <c r="E36" s="135"/>
      <c r="F36" s="135"/>
      <c r="G36" s="135"/>
      <c r="H36" s="135"/>
      <c r="I36" s="94"/>
      <c r="J36" s="105"/>
    </row>
    <row r="37" spans="1:10">
      <c r="A37" s="151">
        <v>0</v>
      </c>
      <c r="B37" s="152"/>
      <c r="C37" s="152"/>
      <c r="D37" s="152"/>
      <c r="E37" s="151">
        <v>0</v>
      </c>
      <c r="F37" s="152"/>
      <c r="G37" s="152"/>
      <c r="H37" s="152"/>
      <c r="I37" s="153"/>
      <c r="J37" s="111">
        <v>0</v>
      </c>
    </row>
    <row r="38" spans="1:10">
      <c r="A38" s="93"/>
      <c r="B38" s="94"/>
      <c r="C38" s="101"/>
      <c r="D38" s="155"/>
      <c r="E38" s="155"/>
      <c r="F38" s="155"/>
      <c r="G38" s="155"/>
      <c r="H38" s="155"/>
      <c r="I38" s="155"/>
      <c r="J38" s="96"/>
    </row>
    <row r="39" spans="1:10">
      <c r="A39" s="151">
        <v>0</v>
      </c>
      <c r="B39" s="152"/>
      <c r="C39" s="152"/>
      <c r="D39" s="153"/>
      <c r="E39" s="151">
        <v>0</v>
      </c>
      <c r="F39" s="152"/>
      <c r="G39" s="152"/>
      <c r="H39" s="152"/>
      <c r="I39" s="153"/>
      <c r="J39" s="102">
        <v>0</v>
      </c>
    </row>
    <row r="40" spans="1:10">
      <c r="A40" s="93"/>
      <c r="B40" s="94"/>
      <c r="C40" s="101"/>
      <c r="D40" s="112"/>
      <c r="E40" s="155"/>
      <c r="F40" s="155"/>
      <c r="G40" s="155"/>
      <c r="H40" s="155"/>
      <c r="I40" s="95"/>
      <c r="J40" s="96"/>
    </row>
    <row r="41" spans="1:10">
      <c r="A41" s="151">
        <v>0</v>
      </c>
      <c r="B41" s="152"/>
      <c r="C41" s="152"/>
      <c r="D41" s="153"/>
      <c r="E41" s="151">
        <v>0</v>
      </c>
      <c r="F41" s="152"/>
      <c r="G41" s="152"/>
      <c r="H41" s="152"/>
      <c r="I41" s="153"/>
      <c r="J41" s="102">
        <v>0</v>
      </c>
    </row>
    <row r="42" spans="1:10">
      <c r="A42" s="93"/>
      <c r="B42" s="94"/>
      <c r="C42" s="101"/>
      <c r="D42" s="112"/>
      <c r="E42" s="155"/>
      <c r="F42" s="155"/>
      <c r="G42" s="155"/>
      <c r="H42" s="155"/>
      <c r="I42" s="95"/>
      <c r="J42" s="96"/>
    </row>
    <row r="43" spans="1:10">
      <c r="A43" s="151">
        <v>0</v>
      </c>
      <c r="B43" s="152"/>
      <c r="C43" s="152"/>
      <c r="D43" s="153"/>
      <c r="E43" s="151">
        <v>0</v>
      </c>
      <c r="F43" s="152"/>
      <c r="G43" s="152"/>
      <c r="H43" s="152"/>
      <c r="I43" s="153"/>
      <c r="J43" s="102">
        <v>0</v>
      </c>
    </row>
    <row r="44" spans="1:10">
      <c r="A44" s="113"/>
      <c r="B44" s="101"/>
      <c r="C44" s="149"/>
      <c r="D44" s="149"/>
      <c r="E44" s="135"/>
      <c r="F44" s="135"/>
      <c r="G44" s="149"/>
      <c r="H44" s="149"/>
      <c r="I44" s="149"/>
      <c r="J44" s="96"/>
    </row>
    <row r="45" spans="1:10">
      <c r="A45" s="151">
        <v>0</v>
      </c>
      <c r="B45" s="152"/>
      <c r="C45" s="152"/>
      <c r="D45" s="153"/>
      <c r="E45" s="151">
        <v>0</v>
      </c>
      <c r="F45" s="152"/>
      <c r="G45" s="152"/>
      <c r="H45" s="152"/>
      <c r="I45" s="153"/>
      <c r="J45" s="102">
        <v>0</v>
      </c>
    </row>
    <row r="46" spans="1:10">
      <c r="A46" s="113"/>
      <c r="B46" s="101"/>
      <c r="C46" s="101"/>
      <c r="D46" s="94"/>
      <c r="E46" s="154"/>
      <c r="F46" s="154"/>
      <c r="G46" s="149"/>
      <c r="H46" s="149"/>
      <c r="I46" s="94"/>
      <c r="J46" s="96"/>
    </row>
    <row r="47" spans="1:10">
      <c r="A47" s="151">
        <v>0</v>
      </c>
      <c r="B47" s="152"/>
      <c r="C47" s="152"/>
      <c r="D47" s="153"/>
      <c r="E47" s="151">
        <v>0</v>
      </c>
      <c r="F47" s="152"/>
      <c r="G47" s="152"/>
      <c r="H47" s="152"/>
      <c r="I47" s="153"/>
      <c r="J47" s="102">
        <v>0</v>
      </c>
    </row>
    <row r="48" spans="1:10">
      <c r="A48" s="113"/>
      <c r="B48" s="101"/>
      <c r="C48" s="101"/>
      <c r="D48" s="94"/>
      <c r="E48" s="135"/>
      <c r="F48" s="135"/>
      <c r="G48" s="149"/>
      <c r="H48" s="149"/>
      <c r="I48" s="94"/>
      <c r="J48" s="114" t="s">
        <v>424</v>
      </c>
    </row>
    <row r="49" spans="1:10">
      <c r="A49" s="113"/>
      <c r="B49" s="101"/>
      <c r="C49" s="101"/>
      <c r="D49" s="94"/>
      <c r="E49" s="135"/>
      <c r="F49" s="135"/>
      <c r="G49" s="149"/>
      <c r="H49" s="149"/>
      <c r="I49" s="94"/>
      <c r="J49" s="114" t="s">
        <v>425</v>
      </c>
    </row>
    <row r="50" spans="1:10" ht="14.45" customHeight="1">
      <c r="A50" s="128" t="s">
        <v>403</v>
      </c>
      <c r="B50" s="129"/>
      <c r="C50" s="145" t="s">
        <v>425</v>
      </c>
      <c r="D50" s="146"/>
      <c r="E50" s="147" t="s">
        <v>426</v>
      </c>
      <c r="F50" s="148"/>
      <c r="G50" s="136">
        <v>0</v>
      </c>
      <c r="H50" s="137"/>
      <c r="I50" s="137"/>
      <c r="J50" s="138"/>
    </row>
    <row r="51" spans="1:10">
      <c r="A51" s="113"/>
      <c r="B51" s="101"/>
      <c r="C51" s="149"/>
      <c r="D51" s="149"/>
      <c r="E51" s="135"/>
      <c r="F51" s="135"/>
      <c r="G51" s="150" t="s">
        <v>427</v>
      </c>
      <c r="H51" s="150"/>
      <c r="I51" s="150"/>
      <c r="J51" s="85"/>
    </row>
    <row r="52" spans="1:10" ht="13.9" customHeight="1">
      <c r="A52" s="128" t="s">
        <v>404</v>
      </c>
      <c r="B52" s="129"/>
      <c r="C52" s="136" t="s">
        <v>443</v>
      </c>
      <c r="D52" s="137"/>
      <c r="E52" s="137"/>
      <c r="F52" s="137"/>
      <c r="G52" s="137"/>
      <c r="H52" s="137"/>
      <c r="I52" s="137"/>
      <c r="J52" s="138"/>
    </row>
    <row r="53" spans="1:10">
      <c r="A53" s="93"/>
      <c r="B53" s="94"/>
      <c r="C53" s="139" t="s">
        <v>405</v>
      </c>
      <c r="D53" s="139"/>
      <c r="E53" s="139"/>
      <c r="F53" s="139"/>
      <c r="G53" s="139"/>
      <c r="H53" s="139"/>
      <c r="I53" s="139"/>
      <c r="J53" s="96"/>
    </row>
    <row r="54" spans="1:10">
      <c r="A54" s="128" t="s">
        <v>406</v>
      </c>
      <c r="B54" s="129"/>
      <c r="C54" s="140" t="s">
        <v>444</v>
      </c>
      <c r="D54" s="141"/>
      <c r="E54" s="142"/>
      <c r="F54" s="135"/>
      <c r="G54" s="135"/>
      <c r="H54" s="143"/>
      <c r="I54" s="143"/>
      <c r="J54" s="144"/>
    </row>
    <row r="55" spans="1:10">
      <c r="A55" s="93"/>
      <c r="B55" s="94"/>
      <c r="C55" s="101"/>
      <c r="D55" s="94"/>
      <c r="E55" s="135"/>
      <c r="F55" s="135"/>
      <c r="G55" s="135"/>
      <c r="H55" s="135"/>
      <c r="I55" s="94"/>
      <c r="J55" s="96"/>
    </row>
    <row r="56" spans="1:10" ht="14.45" customHeight="1">
      <c r="A56" s="128" t="s">
        <v>398</v>
      </c>
      <c r="B56" s="129"/>
      <c r="C56" s="130" t="s">
        <v>445</v>
      </c>
      <c r="D56" s="131"/>
      <c r="E56" s="131"/>
      <c r="F56" s="131"/>
      <c r="G56" s="131"/>
      <c r="H56" s="131"/>
      <c r="I56" s="131"/>
      <c r="J56" s="132"/>
    </row>
    <row r="57" spans="1:10">
      <c r="A57" s="93"/>
      <c r="B57" s="94"/>
      <c r="C57" s="94"/>
      <c r="D57" s="94"/>
      <c r="E57" s="135"/>
      <c r="F57" s="135"/>
      <c r="G57" s="135"/>
      <c r="H57" s="135"/>
      <c r="I57" s="94"/>
      <c r="J57" s="96"/>
    </row>
    <row r="58" spans="1:10">
      <c r="A58" s="128" t="s">
        <v>428</v>
      </c>
      <c r="B58" s="129"/>
      <c r="C58" s="130">
        <v>0</v>
      </c>
      <c r="D58" s="131"/>
      <c r="E58" s="131"/>
      <c r="F58" s="131"/>
      <c r="G58" s="131"/>
      <c r="H58" s="131"/>
      <c r="I58" s="131"/>
      <c r="J58" s="132"/>
    </row>
    <row r="59" spans="1:10" ht="14.45" customHeight="1">
      <c r="A59" s="93"/>
      <c r="B59" s="94"/>
      <c r="C59" s="133" t="s">
        <v>429</v>
      </c>
      <c r="D59" s="133"/>
      <c r="E59" s="133"/>
      <c r="F59" s="133"/>
      <c r="G59" s="94"/>
      <c r="H59" s="94"/>
      <c r="I59" s="94"/>
      <c r="J59" s="96"/>
    </row>
    <row r="60" spans="1:10">
      <c r="A60" s="128" t="s">
        <v>430</v>
      </c>
      <c r="B60" s="129"/>
      <c r="C60" s="130">
        <v>0</v>
      </c>
      <c r="D60" s="131"/>
      <c r="E60" s="131"/>
      <c r="F60" s="131"/>
      <c r="G60" s="131"/>
      <c r="H60" s="131"/>
      <c r="I60" s="131"/>
      <c r="J60" s="132"/>
    </row>
    <row r="61" spans="1:10" ht="14.45" customHeight="1">
      <c r="A61" s="115"/>
      <c r="B61" s="116"/>
      <c r="C61" s="134" t="s">
        <v>431</v>
      </c>
      <c r="D61" s="134"/>
      <c r="E61" s="134"/>
      <c r="F61" s="134"/>
      <c r="G61" s="134"/>
      <c r="H61" s="116"/>
      <c r="I61" s="116"/>
      <c r="J61" s="117"/>
    </row>
    <row r="68" ht="27" customHeight="1"/>
    <row r="72" ht="38.450000000000003" customHeight="1"/>
  </sheetData>
  <sheetProtection algorithmName="SHA-512" hashValue="9Z6N2o3X+Hyzs0GI4CZ2uRpfhYpFk0gNLDi5AANKo3hs1e4A6eBwRBJM2xfei/52Rze5tavZsEjw703G4hXcsw==" saltValue="3Fdu/JeQZwGffp2Nk3a1wg==" spinCount="100000" sheet="1" objects="1" scenarios="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formula1>$J$48:$J$49</formula1>
    </dataValidation>
    <dataValidation type="list" allowBlank="1" showInputMessage="1" showErrorMessage="1" sqref="C33">
      <formula1>$I$33:$J$33</formula1>
    </dataValidation>
    <dataValidation type="list" allowBlank="1" showInputMessage="1" showErrorMessage="1" sqref="C31">
      <formula1>$I$31:$J$31</formula1>
    </dataValidation>
    <dataValidation type="list" allowBlank="1" showInputMessage="1" showErrorMessage="1" sqref="E8">
      <formula1>$N$2:$N$5</formula1>
    </dataValidation>
  </dataValidations>
  <pageMargins left="0.70866141732283472" right="0.11811023622047245" top="0.15748031496062992" bottom="0.15748031496062992" header="0.31496062992125984" footer="0.31496062992125984"/>
  <pageSetup paperSize="9" scale="8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2"/>
  <sheetViews>
    <sheetView topLeftCell="A98" zoomScaleNormal="100" zoomScaleSheetLayoutView="110" workbookViewId="0">
      <selection activeCell="I95" sqref="I95"/>
    </sheetView>
  </sheetViews>
  <sheetFormatPr defaultColWidth="8.85546875" defaultRowHeight="12.75"/>
  <cols>
    <col min="1" max="7" width="8.85546875" style="11"/>
    <col min="8" max="9" width="16.42578125" style="35" customWidth="1"/>
    <col min="10" max="10" width="10.28515625" style="11" bestFit="1" customWidth="1"/>
    <col min="11" max="16384" width="8.85546875" style="11"/>
  </cols>
  <sheetData>
    <row r="1" spans="1:9">
      <c r="A1" s="195" t="s">
        <v>1</v>
      </c>
      <c r="B1" s="196"/>
      <c r="C1" s="196"/>
      <c r="D1" s="196"/>
      <c r="E1" s="196"/>
      <c r="F1" s="196"/>
      <c r="G1" s="196"/>
      <c r="H1" s="196"/>
      <c r="I1" s="196"/>
    </row>
    <row r="2" spans="1:9" ht="12.75" customHeight="1">
      <c r="A2" s="197" t="s">
        <v>449</v>
      </c>
      <c r="B2" s="198"/>
      <c r="C2" s="198"/>
      <c r="D2" s="198"/>
      <c r="E2" s="198"/>
      <c r="F2" s="198"/>
      <c r="G2" s="198"/>
      <c r="H2" s="198"/>
      <c r="I2" s="198"/>
    </row>
    <row r="3" spans="1:9">
      <c r="A3" s="199" t="s">
        <v>355</v>
      </c>
      <c r="B3" s="200"/>
      <c r="C3" s="200"/>
      <c r="D3" s="200"/>
      <c r="E3" s="200"/>
      <c r="F3" s="200"/>
      <c r="G3" s="200"/>
      <c r="H3" s="200"/>
      <c r="I3" s="200"/>
    </row>
    <row r="4" spans="1:9" ht="12.75" customHeight="1">
      <c r="A4" s="201" t="s">
        <v>446</v>
      </c>
      <c r="B4" s="202"/>
      <c r="C4" s="202"/>
      <c r="D4" s="202"/>
      <c r="E4" s="202"/>
      <c r="F4" s="202"/>
      <c r="G4" s="202"/>
      <c r="H4" s="202"/>
      <c r="I4" s="203"/>
    </row>
    <row r="5" spans="1:9" ht="45">
      <c r="A5" s="206" t="s">
        <v>2</v>
      </c>
      <c r="B5" s="207"/>
      <c r="C5" s="207"/>
      <c r="D5" s="207"/>
      <c r="E5" s="207"/>
      <c r="F5" s="207"/>
      <c r="G5" s="12" t="s">
        <v>105</v>
      </c>
      <c r="H5" s="14" t="s">
        <v>372</v>
      </c>
      <c r="I5" s="14" t="s">
        <v>373</v>
      </c>
    </row>
    <row r="6" spans="1:9">
      <c r="A6" s="204">
        <v>1</v>
      </c>
      <c r="B6" s="205"/>
      <c r="C6" s="205"/>
      <c r="D6" s="205"/>
      <c r="E6" s="205"/>
      <c r="F6" s="205"/>
      <c r="G6" s="13">
        <v>2</v>
      </c>
      <c r="H6" s="14">
        <v>3</v>
      </c>
      <c r="I6" s="14">
        <v>4</v>
      </c>
    </row>
    <row r="7" spans="1:9">
      <c r="A7" s="208"/>
      <c r="B7" s="208"/>
      <c r="C7" s="208"/>
      <c r="D7" s="208"/>
      <c r="E7" s="208"/>
      <c r="F7" s="208"/>
      <c r="G7" s="208"/>
      <c r="H7" s="208"/>
      <c r="I7" s="208"/>
    </row>
    <row r="8" spans="1:9" ht="12.75" customHeight="1">
      <c r="A8" s="189" t="s">
        <v>4</v>
      </c>
      <c r="B8" s="189"/>
      <c r="C8" s="189"/>
      <c r="D8" s="189"/>
      <c r="E8" s="189"/>
      <c r="F8" s="189"/>
      <c r="G8" s="15">
        <v>1</v>
      </c>
      <c r="H8" s="33">
        <v>0</v>
      </c>
      <c r="I8" s="33">
        <v>0</v>
      </c>
    </row>
    <row r="9" spans="1:9" ht="12.75" customHeight="1">
      <c r="A9" s="190" t="s">
        <v>381</v>
      </c>
      <c r="B9" s="190"/>
      <c r="C9" s="190"/>
      <c r="D9" s="190"/>
      <c r="E9" s="190"/>
      <c r="F9" s="190"/>
      <c r="G9" s="16">
        <v>2</v>
      </c>
      <c r="H9" s="34">
        <f>H10+H17+H27+H38+H43</f>
        <v>269256730</v>
      </c>
      <c r="I9" s="34">
        <f>I10+I17+I27+I38+I43</f>
        <v>266307859</v>
      </c>
    </row>
    <row r="10" spans="1:9" ht="12.75" customHeight="1">
      <c r="A10" s="192" t="s">
        <v>5</v>
      </c>
      <c r="B10" s="192"/>
      <c r="C10" s="192"/>
      <c r="D10" s="192"/>
      <c r="E10" s="192"/>
      <c r="F10" s="192"/>
      <c r="G10" s="16">
        <v>3</v>
      </c>
      <c r="H10" s="34">
        <f>H11+H12+H13+H14+H15+H16</f>
        <v>3524327</v>
      </c>
      <c r="I10" s="34">
        <f>I11+I12+I13+I14+I15+I16</f>
        <v>3233910</v>
      </c>
    </row>
    <row r="11" spans="1:9" ht="12.75" customHeight="1">
      <c r="A11" s="188" t="s">
        <v>6</v>
      </c>
      <c r="B11" s="188"/>
      <c r="C11" s="188"/>
      <c r="D11" s="188"/>
      <c r="E11" s="188"/>
      <c r="F11" s="188"/>
      <c r="G11" s="15">
        <v>4</v>
      </c>
      <c r="H11" s="33">
        <v>0</v>
      </c>
      <c r="I11" s="33">
        <v>0</v>
      </c>
    </row>
    <row r="12" spans="1:9" ht="22.9" customHeight="1">
      <c r="A12" s="188" t="s">
        <v>7</v>
      </c>
      <c r="B12" s="188"/>
      <c r="C12" s="188"/>
      <c r="D12" s="188"/>
      <c r="E12" s="188"/>
      <c r="F12" s="188"/>
      <c r="G12" s="15">
        <v>5</v>
      </c>
      <c r="H12" s="33">
        <v>0</v>
      </c>
      <c r="I12" s="33">
        <v>0</v>
      </c>
    </row>
    <row r="13" spans="1:9" ht="12.75" customHeight="1">
      <c r="A13" s="188" t="s">
        <v>8</v>
      </c>
      <c r="B13" s="188"/>
      <c r="C13" s="188"/>
      <c r="D13" s="188"/>
      <c r="E13" s="188"/>
      <c r="F13" s="188"/>
      <c r="G13" s="15">
        <v>6</v>
      </c>
      <c r="H13" s="33">
        <v>0</v>
      </c>
      <c r="I13" s="33">
        <v>0</v>
      </c>
    </row>
    <row r="14" spans="1:9" ht="12.75" customHeight="1">
      <c r="A14" s="188" t="s">
        <v>9</v>
      </c>
      <c r="B14" s="188"/>
      <c r="C14" s="188"/>
      <c r="D14" s="188"/>
      <c r="E14" s="188"/>
      <c r="F14" s="188"/>
      <c r="G14" s="15">
        <v>7</v>
      </c>
      <c r="H14" s="33">
        <v>0</v>
      </c>
      <c r="I14" s="33">
        <v>0</v>
      </c>
    </row>
    <row r="15" spans="1:9" ht="12.75" customHeight="1">
      <c r="A15" s="188" t="s">
        <v>10</v>
      </c>
      <c r="B15" s="188"/>
      <c r="C15" s="188"/>
      <c r="D15" s="188"/>
      <c r="E15" s="188"/>
      <c r="F15" s="188"/>
      <c r="G15" s="15">
        <v>8</v>
      </c>
      <c r="H15" s="33">
        <v>0</v>
      </c>
      <c r="I15" s="33">
        <v>0</v>
      </c>
    </row>
    <row r="16" spans="1:9" ht="12.75" customHeight="1">
      <c r="A16" s="188" t="s">
        <v>11</v>
      </c>
      <c r="B16" s="188"/>
      <c r="C16" s="188"/>
      <c r="D16" s="188"/>
      <c r="E16" s="188"/>
      <c r="F16" s="188"/>
      <c r="G16" s="15">
        <v>9</v>
      </c>
      <c r="H16" s="33">
        <v>3524327</v>
      </c>
      <c r="I16" s="33">
        <v>3233910</v>
      </c>
    </row>
    <row r="17" spans="1:9" ht="12.75" customHeight="1">
      <c r="A17" s="192" t="s">
        <v>12</v>
      </c>
      <c r="B17" s="192"/>
      <c r="C17" s="192"/>
      <c r="D17" s="192"/>
      <c r="E17" s="192"/>
      <c r="F17" s="192"/>
      <c r="G17" s="16">
        <v>10</v>
      </c>
      <c r="H17" s="34">
        <f>H18+H19+H20+H21+H22+H23+H24+H25+H26</f>
        <v>265732403</v>
      </c>
      <c r="I17" s="34">
        <f>I18+I19+I20+I21+I22+I23+I24+I25+I26</f>
        <v>263073949</v>
      </c>
    </row>
    <row r="18" spans="1:9" ht="12.75" customHeight="1">
      <c r="A18" s="188" t="s">
        <v>13</v>
      </c>
      <c r="B18" s="188"/>
      <c r="C18" s="188"/>
      <c r="D18" s="188"/>
      <c r="E18" s="188"/>
      <c r="F18" s="188"/>
      <c r="G18" s="15">
        <v>11</v>
      </c>
      <c r="H18" s="33">
        <v>63968040</v>
      </c>
      <c r="I18" s="33">
        <v>64011315</v>
      </c>
    </row>
    <row r="19" spans="1:9" ht="12.75" customHeight="1">
      <c r="A19" s="188" t="s">
        <v>14</v>
      </c>
      <c r="B19" s="188"/>
      <c r="C19" s="188"/>
      <c r="D19" s="188"/>
      <c r="E19" s="188"/>
      <c r="F19" s="188"/>
      <c r="G19" s="15">
        <v>12</v>
      </c>
      <c r="H19" s="33">
        <v>152978366</v>
      </c>
      <c r="I19" s="33">
        <v>152514455</v>
      </c>
    </row>
    <row r="20" spans="1:9" ht="12.75" customHeight="1">
      <c r="A20" s="188" t="s">
        <v>15</v>
      </c>
      <c r="B20" s="188"/>
      <c r="C20" s="188"/>
      <c r="D20" s="188"/>
      <c r="E20" s="188"/>
      <c r="F20" s="188"/>
      <c r="G20" s="15">
        <v>13</v>
      </c>
      <c r="H20" s="33">
        <v>31021791</v>
      </c>
      <c r="I20" s="33">
        <v>29465706</v>
      </c>
    </row>
    <row r="21" spans="1:9" ht="12.75" customHeight="1">
      <c r="A21" s="188" t="s">
        <v>16</v>
      </c>
      <c r="B21" s="188"/>
      <c r="C21" s="188"/>
      <c r="D21" s="188"/>
      <c r="E21" s="188"/>
      <c r="F21" s="188"/>
      <c r="G21" s="15">
        <v>14</v>
      </c>
      <c r="H21" s="33">
        <v>13147488</v>
      </c>
      <c r="I21" s="33">
        <v>12488484</v>
      </c>
    </row>
    <row r="22" spans="1:9" ht="12.75" customHeight="1">
      <c r="A22" s="188" t="s">
        <v>17</v>
      </c>
      <c r="B22" s="188"/>
      <c r="C22" s="188"/>
      <c r="D22" s="188"/>
      <c r="E22" s="188"/>
      <c r="F22" s="188"/>
      <c r="G22" s="15">
        <v>15</v>
      </c>
      <c r="H22" s="33">
        <v>0</v>
      </c>
      <c r="I22" s="33">
        <v>0</v>
      </c>
    </row>
    <row r="23" spans="1:9" ht="12.75" customHeight="1">
      <c r="A23" s="188" t="s">
        <v>18</v>
      </c>
      <c r="B23" s="188"/>
      <c r="C23" s="188"/>
      <c r="D23" s="188"/>
      <c r="E23" s="188"/>
      <c r="F23" s="188"/>
      <c r="G23" s="15">
        <v>16</v>
      </c>
      <c r="H23" s="33">
        <v>0</v>
      </c>
      <c r="I23" s="33">
        <v>0</v>
      </c>
    </row>
    <row r="24" spans="1:9" ht="12.75" customHeight="1">
      <c r="A24" s="188" t="s">
        <v>19</v>
      </c>
      <c r="B24" s="188"/>
      <c r="C24" s="188"/>
      <c r="D24" s="188"/>
      <c r="E24" s="188"/>
      <c r="F24" s="188"/>
      <c r="G24" s="15">
        <v>17</v>
      </c>
      <c r="H24" s="33">
        <v>286644</v>
      </c>
      <c r="I24" s="33">
        <v>286644</v>
      </c>
    </row>
    <row r="25" spans="1:9" ht="12.75" customHeight="1">
      <c r="A25" s="188" t="s">
        <v>20</v>
      </c>
      <c r="B25" s="188"/>
      <c r="C25" s="188"/>
      <c r="D25" s="188"/>
      <c r="E25" s="188"/>
      <c r="F25" s="188"/>
      <c r="G25" s="15">
        <v>18</v>
      </c>
      <c r="H25" s="33">
        <v>297386</v>
      </c>
      <c r="I25" s="33">
        <v>274657</v>
      </c>
    </row>
    <row r="26" spans="1:9" ht="12.75" customHeight="1">
      <c r="A26" s="188" t="s">
        <v>21</v>
      </c>
      <c r="B26" s="188"/>
      <c r="C26" s="188"/>
      <c r="D26" s="188"/>
      <c r="E26" s="188"/>
      <c r="F26" s="188"/>
      <c r="G26" s="15">
        <v>19</v>
      </c>
      <c r="H26" s="33">
        <v>4032688</v>
      </c>
      <c r="I26" s="33">
        <v>4032688</v>
      </c>
    </row>
    <row r="27" spans="1:9" ht="12.75" customHeight="1">
      <c r="A27" s="192" t="s">
        <v>22</v>
      </c>
      <c r="B27" s="192"/>
      <c r="C27" s="192"/>
      <c r="D27" s="192"/>
      <c r="E27" s="192"/>
      <c r="F27" s="192"/>
      <c r="G27" s="16">
        <v>20</v>
      </c>
      <c r="H27" s="34">
        <f>SUM(H28:H37)</f>
        <v>0</v>
      </c>
      <c r="I27" s="34">
        <f>SUM(I28:I37)</f>
        <v>0</v>
      </c>
    </row>
    <row r="28" spans="1:9" ht="12.75" customHeight="1">
      <c r="A28" s="188" t="s">
        <v>23</v>
      </c>
      <c r="B28" s="188"/>
      <c r="C28" s="188"/>
      <c r="D28" s="188"/>
      <c r="E28" s="188"/>
      <c r="F28" s="188"/>
      <c r="G28" s="15">
        <v>21</v>
      </c>
      <c r="H28" s="33">
        <v>0</v>
      </c>
      <c r="I28" s="33">
        <v>0</v>
      </c>
    </row>
    <row r="29" spans="1:9" ht="12.75" customHeight="1">
      <c r="A29" s="188" t="s">
        <v>24</v>
      </c>
      <c r="B29" s="188"/>
      <c r="C29" s="188"/>
      <c r="D29" s="188"/>
      <c r="E29" s="188"/>
      <c r="F29" s="188"/>
      <c r="G29" s="15">
        <v>22</v>
      </c>
      <c r="H29" s="33">
        <v>0</v>
      </c>
      <c r="I29" s="33">
        <v>0</v>
      </c>
    </row>
    <row r="30" spans="1:9" ht="12.75" customHeight="1">
      <c r="A30" s="188" t="s">
        <v>25</v>
      </c>
      <c r="B30" s="188"/>
      <c r="C30" s="188"/>
      <c r="D30" s="188"/>
      <c r="E30" s="188"/>
      <c r="F30" s="188"/>
      <c r="G30" s="15">
        <v>23</v>
      </c>
      <c r="H30" s="33">
        <v>0</v>
      </c>
      <c r="I30" s="33">
        <v>0</v>
      </c>
    </row>
    <row r="31" spans="1:9" ht="24" customHeight="1">
      <c r="A31" s="188" t="s">
        <v>26</v>
      </c>
      <c r="B31" s="188"/>
      <c r="C31" s="188"/>
      <c r="D31" s="188"/>
      <c r="E31" s="188"/>
      <c r="F31" s="188"/>
      <c r="G31" s="15">
        <v>24</v>
      </c>
      <c r="H31" s="33">
        <v>0</v>
      </c>
      <c r="I31" s="33">
        <v>0</v>
      </c>
    </row>
    <row r="32" spans="1:9" ht="23.45" customHeight="1">
      <c r="A32" s="188" t="s">
        <v>27</v>
      </c>
      <c r="B32" s="188"/>
      <c r="C32" s="188"/>
      <c r="D32" s="188"/>
      <c r="E32" s="188"/>
      <c r="F32" s="188"/>
      <c r="G32" s="15">
        <v>25</v>
      </c>
      <c r="H32" s="33">
        <v>0</v>
      </c>
      <c r="I32" s="33">
        <v>0</v>
      </c>
    </row>
    <row r="33" spans="1:9" ht="21.6" customHeight="1">
      <c r="A33" s="188" t="s">
        <v>28</v>
      </c>
      <c r="B33" s="188"/>
      <c r="C33" s="188"/>
      <c r="D33" s="188"/>
      <c r="E33" s="188"/>
      <c r="F33" s="188"/>
      <c r="G33" s="15">
        <v>26</v>
      </c>
      <c r="H33" s="33">
        <v>0</v>
      </c>
      <c r="I33" s="33">
        <v>0</v>
      </c>
    </row>
    <row r="34" spans="1:9" ht="12.75" customHeight="1">
      <c r="A34" s="188" t="s">
        <v>29</v>
      </c>
      <c r="B34" s="188"/>
      <c r="C34" s="188"/>
      <c r="D34" s="188"/>
      <c r="E34" s="188"/>
      <c r="F34" s="188"/>
      <c r="G34" s="15">
        <v>27</v>
      </c>
      <c r="H34" s="33">
        <v>0</v>
      </c>
      <c r="I34" s="33">
        <v>0</v>
      </c>
    </row>
    <row r="35" spans="1:9" ht="12.75" customHeight="1">
      <c r="A35" s="188" t="s">
        <v>30</v>
      </c>
      <c r="B35" s="188"/>
      <c r="C35" s="188"/>
      <c r="D35" s="188"/>
      <c r="E35" s="188"/>
      <c r="F35" s="188"/>
      <c r="G35" s="15">
        <v>28</v>
      </c>
      <c r="H35" s="33">
        <v>0</v>
      </c>
      <c r="I35" s="33">
        <v>0</v>
      </c>
    </row>
    <row r="36" spans="1:9" ht="12.75" customHeight="1">
      <c r="A36" s="188" t="s">
        <v>31</v>
      </c>
      <c r="B36" s="188"/>
      <c r="C36" s="188"/>
      <c r="D36" s="188"/>
      <c r="E36" s="188"/>
      <c r="F36" s="188"/>
      <c r="G36" s="15">
        <v>29</v>
      </c>
      <c r="H36" s="33">
        <v>0</v>
      </c>
      <c r="I36" s="33">
        <v>0</v>
      </c>
    </row>
    <row r="37" spans="1:9" ht="12.75" customHeight="1">
      <c r="A37" s="188" t="s">
        <v>32</v>
      </c>
      <c r="B37" s="188"/>
      <c r="C37" s="188"/>
      <c r="D37" s="188"/>
      <c r="E37" s="188"/>
      <c r="F37" s="188"/>
      <c r="G37" s="15">
        <v>30</v>
      </c>
      <c r="H37" s="33">
        <v>0</v>
      </c>
      <c r="I37" s="33">
        <v>0</v>
      </c>
    </row>
    <row r="38" spans="1:9" ht="12.75" customHeight="1">
      <c r="A38" s="192" t="s">
        <v>33</v>
      </c>
      <c r="B38" s="192"/>
      <c r="C38" s="192"/>
      <c r="D38" s="192"/>
      <c r="E38" s="192"/>
      <c r="F38" s="192"/>
      <c r="G38" s="16">
        <v>31</v>
      </c>
      <c r="H38" s="34">
        <f>H39+H40+H41+H42</f>
        <v>0</v>
      </c>
      <c r="I38" s="34">
        <f>I39+I40+I41+I42</f>
        <v>0</v>
      </c>
    </row>
    <row r="39" spans="1:9" ht="12.75" customHeight="1">
      <c r="A39" s="188" t="s">
        <v>34</v>
      </c>
      <c r="B39" s="188"/>
      <c r="C39" s="188"/>
      <c r="D39" s="188"/>
      <c r="E39" s="188"/>
      <c r="F39" s="188"/>
      <c r="G39" s="15">
        <v>32</v>
      </c>
      <c r="H39" s="33">
        <v>0</v>
      </c>
      <c r="I39" s="33">
        <v>0</v>
      </c>
    </row>
    <row r="40" spans="1:9" ht="12.75" customHeight="1">
      <c r="A40" s="188" t="s">
        <v>35</v>
      </c>
      <c r="B40" s="188"/>
      <c r="C40" s="188"/>
      <c r="D40" s="188"/>
      <c r="E40" s="188"/>
      <c r="F40" s="188"/>
      <c r="G40" s="15">
        <v>33</v>
      </c>
      <c r="H40" s="33">
        <v>0</v>
      </c>
      <c r="I40" s="33">
        <v>0</v>
      </c>
    </row>
    <row r="41" spans="1:9" ht="12.75" customHeight="1">
      <c r="A41" s="188" t="s">
        <v>36</v>
      </c>
      <c r="B41" s="188"/>
      <c r="C41" s="188"/>
      <c r="D41" s="188"/>
      <c r="E41" s="188"/>
      <c r="F41" s="188"/>
      <c r="G41" s="15">
        <v>34</v>
      </c>
      <c r="H41" s="33">
        <v>0</v>
      </c>
      <c r="I41" s="33">
        <v>0</v>
      </c>
    </row>
    <row r="42" spans="1:9" ht="12.75" customHeight="1">
      <c r="A42" s="188" t="s">
        <v>37</v>
      </c>
      <c r="B42" s="188"/>
      <c r="C42" s="188"/>
      <c r="D42" s="188"/>
      <c r="E42" s="188"/>
      <c r="F42" s="188"/>
      <c r="G42" s="15">
        <v>35</v>
      </c>
      <c r="H42" s="33">
        <v>0</v>
      </c>
      <c r="I42" s="33">
        <v>0</v>
      </c>
    </row>
    <row r="43" spans="1:9" ht="12.75" customHeight="1">
      <c r="A43" s="188" t="s">
        <v>38</v>
      </c>
      <c r="B43" s="188"/>
      <c r="C43" s="188"/>
      <c r="D43" s="188"/>
      <c r="E43" s="188"/>
      <c r="F43" s="188"/>
      <c r="G43" s="15">
        <v>36</v>
      </c>
      <c r="H43" s="33">
        <v>0</v>
      </c>
      <c r="I43" s="33">
        <v>0</v>
      </c>
    </row>
    <row r="44" spans="1:9" ht="12.75" customHeight="1">
      <c r="A44" s="190" t="s">
        <v>382</v>
      </c>
      <c r="B44" s="190"/>
      <c r="C44" s="190"/>
      <c r="D44" s="190"/>
      <c r="E44" s="190"/>
      <c r="F44" s="190"/>
      <c r="G44" s="16">
        <v>37</v>
      </c>
      <c r="H44" s="34">
        <f>H45+H53+H60+H70</f>
        <v>21771903</v>
      </c>
      <c r="I44" s="34">
        <f>I45+I53+I60+I70</f>
        <v>21353890</v>
      </c>
    </row>
    <row r="45" spans="1:9" ht="12.75" customHeight="1">
      <c r="A45" s="192" t="s">
        <v>39</v>
      </c>
      <c r="B45" s="192"/>
      <c r="C45" s="192"/>
      <c r="D45" s="192"/>
      <c r="E45" s="192"/>
      <c r="F45" s="192"/>
      <c r="G45" s="16">
        <v>38</v>
      </c>
      <c r="H45" s="34">
        <f>SUM(H46:H52)</f>
        <v>1335532</v>
      </c>
      <c r="I45" s="34">
        <f>SUM(I46:I52)</f>
        <v>2431429</v>
      </c>
    </row>
    <row r="46" spans="1:9" ht="12.75" customHeight="1">
      <c r="A46" s="188" t="s">
        <v>40</v>
      </c>
      <c r="B46" s="188"/>
      <c r="C46" s="188"/>
      <c r="D46" s="188"/>
      <c r="E46" s="188"/>
      <c r="F46" s="188"/>
      <c r="G46" s="15">
        <v>39</v>
      </c>
      <c r="H46" s="33">
        <v>1168103</v>
      </c>
      <c r="I46" s="33">
        <v>2201618</v>
      </c>
    </row>
    <row r="47" spans="1:9" ht="12.75" customHeight="1">
      <c r="A47" s="188" t="s">
        <v>41</v>
      </c>
      <c r="B47" s="188"/>
      <c r="C47" s="188"/>
      <c r="D47" s="188"/>
      <c r="E47" s="188"/>
      <c r="F47" s="188"/>
      <c r="G47" s="15">
        <v>40</v>
      </c>
      <c r="H47" s="33">
        <v>0</v>
      </c>
      <c r="I47" s="33">
        <v>0</v>
      </c>
    </row>
    <row r="48" spans="1:9" ht="12.75" customHeight="1">
      <c r="A48" s="188" t="s">
        <v>42</v>
      </c>
      <c r="B48" s="188"/>
      <c r="C48" s="188"/>
      <c r="D48" s="188"/>
      <c r="E48" s="188"/>
      <c r="F48" s="188"/>
      <c r="G48" s="15">
        <v>41</v>
      </c>
      <c r="H48" s="33">
        <v>0</v>
      </c>
      <c r="I48" s="33">
        <v>0</v>
      </c>
    </row>
    <row r="49" spans="1:9" ht="12.75" customHeight="1">
      <c r="A49" s="188" t="s">
        <v>43</v>
      </c>
      <c r="B49" s="188"/>
      <c r="C49" s="188"/>
      <c r="D49" s="188"/>
      <c r="E49" s="188"/>
      <c r="F49" s="188"/>
      <c r="G49" s="15">
        <v>42</v>
      </c>
      <c r="H49" s="33">
        <v>0</v>
      </c>
      <c r="I49" s="33">
        <v>229811</v>
      </c>
    </row>
    <row r="50" spans="1:9" ht="12.75" customHeight="1">
      <c r="A50" s="188" t="s">
        <v>44</v>
      </c>
      <c r="B50" s="188"/>
      <c r="C50" s="188"/>
      <c r="D50" s="188"/>
      <c r="E50" s="188"/>
      <c r="F50" s="188"/>
      <c r="G50" s="15">
        <v>43</v>
      </c>
      <c r="H50" s="33">
        <v>167429</v>
      </c>
      <c r="I50" s="33">
        <v>0</v>
      </c>
    </row>
    <row r="51" spans="1:9" ht="12.75" customHeight="1">
      <c r="A51" s="188" t="s">
        <v>45</v>
      </c>
      <c r="B51" s="188"/>
      <c r="C51" s="188"/>
      <c r="D51" s="188"/>
      <c r="E51" s="188"/>
      <c r="F51" s="188"/>
      <c r="G51" s="15">
        <v>44</v>
      </c>
      <c r="H51" s="33">
        <v>0</v>
      </c>
      <c r="I51" s="33">
        <v>0</v>
      </c>
    </row>
    <row r="52" spans="1:9" ht="12.75" customHeight="1">
      <c r="A52" s="188" t="s">
        <v>46</v>
      </c>
      <c r="B52" s="188"/>
      <c r="C52" s="188"/>
      <c r="D52" s="188"/>
      <c r="E52" s="188"/>
      <c r="F52" s="188"/>
      <c r="G52" s="15">
        <v>45</v>
      </c>
      <c r="H52" s="33">
        <v>0</v>
      </c>
      <c r="I52" s="33">
        <v>0</v>
      </c>
    </row>
    <row r="53" spans="1:9" ht="12.75" customHeight="1">
      <c r="A53" s="192" t="s">
        <v>47</v>
      </c>
      <c r="B53" s="192"/>
      <c r="C53" s="192"/>
      <c r="D53" s="192"/>
      <c r="E53" s="192"/>
      <c r="F53" s="192"/>
      <c r="G53" s="16">
        <v>46</v>
      </c>
      <c r="H53" s="34">
        <f>SUM(H54:H59)</f>
        <v>760066</v>
      </c>
      <c r="I53" s="34">
        <f>SUM(I54:I59)</f>
        <v>8514734</v>
      </c>
    </row>
    <row r="54" spans="1:9" ht="12.75" customHeight="1">
      <c r="A54" s="188" t="s">
        <v>48</v>
      </c>
      <c r="B54" s="188"/>
      <c r="C54" s="188"/>
      <c r="D54" s="188"/>
      <c r="E54" s="188"/>
      <c r="F54" s="188"/>
      <c r="G54" s="15">
        <v>47</v>
      </c>
      <c r="H54" s="33">
        <v>0</v>
      </c>
      <c r="I54" s="33">
        <v>0</v>
      </c>
    </row>
    <row r="55" spans="1:9" ht="12.75" customHeight="1">
      <c r="A55" s="188" t="s">
        <v>49</v>
      </c>
      <c r="B55" s="188"/>
      <c r="C55" s="188"/>
      <c r="D55" s="188"/>
      <c r="E55" s="188"/>
      <c r="F55" s="188"/>
      <c r="G55" s="15">
        <v>48</v>
      </c>
      <c r="H55" s="33">
        <v>0</v>
      </c>
      <c r="I55" s="33">
        <v>0</v>
      </c>
    </row>
    <row r="56" spans="1:9" ht="12.75" customHeight="1">
      <c r="A56" s="188" t="s">
        <v>50</v>
      </c>
      <c r="B56" s="188"/>
      <c r="C56" s="188"/>
      <c r="D56" s="188"/>
      <c r="E56" s="188"/>
      <c r="F56" s="188"/>
      <c r="G56" s="15">
        <v>49</v>
      </c>
      <c r="H56" s="33">
        <v>748053</v>
      </c>
      <c r="I56" s="33">
        <v>8502600</v>
      </c>
    </row>
    <row r="57" spans="1:9" ht="12.75" customHeight="1">
      <c r="A57" s="188" t="s">
        <v>51</v>
      </c>
      <c r="B57" s="188"/>
      <c r="C57" s="188"/>
      <c r="D57" s="188"/>
      <c r="E57" s="188"/>
      <c r="F57" s="188"/>
      <c r="G57" s="15">
        <v>50</v>
      </c>
      <c r="H57" s="33">
        <v>0</v>
      </c>
      <c r="I57" s="33">
        <v>5340</v>
      </c>
    </row>
    <row r="58" spans="1:9" ht="12.75" customHeight="1">
      <c r="A58" s="188" t="s">
        <v>52</v>
      </c>
      <c r="B58" s="188"/>
      <c r="C58" s="188"/>
      <c r="D58" s="188"/>
      <c r="E58" s="188"/>
      <c r="F58" s="188"/>
      <c r="G58" s="15">
        <v>51</v>
      </c>
      <c r="H58" s="33">
        <v>12013</v>
      </c>
      <c r="I58" s="33">
        <v>6794</v>
      </c>
    </row>
    <row r="59" spans="1:9" ht="12.75" customHeight="1">
      <c r="A59" s="188" t="s">
        <v>53</v>
      </c>
      <c r="B59" s="188"/>
      <c r="C59" s="188"/>
      <c r="D59" s="188"/>
      <c r="E59" s="188"/>
      <c r="F59" s="188"/>
      <c r="G59" s="15">
        <v>52</v>
      </c>
      <c r="H59" s="33">
        <v>0</v>
      </c>
      <c r="I59" s="33">
        <v>0</v>
      </c>
    </row>
    <row r="60" spans="1:9" ht="12.75" customHeight="1">
      <c r="A60" s="192" t="s">
        <v>54</v>
      </c>
      <c r="B60" s="192"/>
      <c r="C60" s="192"/>
      <c r="D60" s="192"/>
      <c r="E60" s="192"/>
      <c r="F60" s="192"/>
      <c r="G60" s="16">
        <v>53</v>
      </c>
      <c r="H60" s="34">
        <f>SUM(H61:H69)</f>
        <v>272000</v>
      </c>
      <c r="I60" s="34">
        <f>SUM(I61:I69)</f>
        <v>0</v>
      </c>
    </row>
    <row r="61" spans="1:9" ht="12.75" customHeight="1">
      <c r="A61" s="188" t="s">
        <v>23</v>
      </c>
      <c r="B61" s="188"/>
      <c r="C61" s="188"/>
      <c r="D61" s="188"/>
      <c r="E61" s="188"/>
      <c r="F61" s="188"/>
      <c r="G61" s="15">
        <v>54</v>
      </c>
      <c r="H61" s="33">
        <v>0</v>
      </c>
      <c r="I61" s="33">
        <v>0</v>
      </c>
    </row>
    <row r="62" spans="1:9" ht="27.6" customHeight="1">
      <c r="A62" s="188" t="s">
        <v>24</v>
      </c>
      <c r="B62" s="188"/>
      <c r="C62" s="188"/>
      <c r="D62" s="188"/>
      <c r="E62" s="188"/>
      <c r="F62" s="188"/>
      <c r="G62" s="15">
        <v>55</v>
      </c>
      <c r="H62" s="33">
        <v>0</v>
      </c>
      <c r="I62" s="33">
        <v>0</v>
      </c>
    </row>
    <row r="63" spans="1:9" ht="12.75" customHeight="1">
      <c r="A63" s="188" t="s">
        <v>25</v>
      </c>
      <c r="B63" s="188"/>
      <c r="C63" s="188"/>
      <c r="D63" s="188"/>
      <c r="E63" s="188"/>
      <c r="F63" s="188"/>
      <c r="G63" s="15">
        <v>56</v>
      </c>
      <c r="H63" s="33">
        <v>0</v>
      </c>
      <c r="I63" s="33">
        <v>0</v>
      </c>
    </row>
    <row r="64" spans="1:9" ht="25.9" customHeight="1">
      <c r="A64" s="188" t="s">
        <v>55</v>
      </c>
      <c r="B64" s="188"/>
      <c r="C64" s="188"/>
      <c r="D64" s="188"/>
      <c r="E64" s="188"/>
      <c r="F64" s="188"/>
      <c r="G64" s="15">
        <v>57</v>
      </c>
      <c r="H64" s="33">
        <v>0</v>
      </c>
      <c r="I64" s="33">
        <v>0</v>
      </c>
    </row>
    <row r="65" spans="1:9" ht="21.6" customHeight="1">
      <c r="A65" s="188" t="s">
        <v>27</v>
      </c>
      <c r="B65" s="188"/>
      <c r="C65" s="188"/>
      <c r="D65" s="188"/>
      <c r="E65" s="188"/>
      <c r="F65" s="188"/>
      <c r="G65" s="15">
        <v>58</v>
      </c>
      <c r="H65" s="33">
        <v>0</v>
      </c>
      <c r="I65" s="33">
        <v>0</v>
      </c>
    </row>
    <row r="66" spans="1:9" ht="21.6" customHeight="1">
      <c r="A66" s="188" t="s">
        <v>28</v>
      </c>
      <c r="B66" s="188"/>
      <c r="C66" s="188"/>
      <c r="D66" s="188"/>
      <c r="E66" s="188"/>
      <c r="F66" s="188"/>
      <c r="G66" s="15">
        <v>59</v>
      </c>
      <c r="H66" s="33">
        <v>0</v>
      </c>
      <c r="I66" s="33">
        <v>0</v>
      </c>
    </row>
    <row r="67" spans="1:9" ht="12.75" customHeight="1">
      <c r="A67" s="188" t="s">
        <v>29</v>
      </c>
      <c r="B67" s="188"/>
      <c r="C67" s="188"/>
      <c r="D67" s="188"/>
      <c r="E67" s="188"/>
      <c r="F67" s="188"/>
      <c r="G67" s="15">
        <v>60</v>
      </c>
      <c r="H67" s="33">
        <v>0</v>
      </c>
      <c r="I67" s="33">
        <v>0</v>
      </c>
    </row>
    <row r="68" spans="1:9" ht="12.75" customHeight="1">
      <c r="A68" s="188" t="s">
        <v>30</v>
      </c>
      <c r="B68" s="188"/>
      <c r="C68" s="188"/>
      <c r="D68" s="188"/>
      <c r="E68" s="188"/>
      <c r="F68" s="188"/>
      <c r="G68" s="15">
        <v>61</v>
      </c>
      <c r="H68" s="33">
        <v>272000</v>
      </c>
      <c r="I68" s="33">
        <v>0</v>
      </c>
    </row>
    <row r="69" spans="1:9" ht="12.75" customHeight="1">
      <c r="A69" s="188" t="s">
        <v>56</v>
      </c>
      <c r="B69" s="188"/>
      <c r="C69" s="188"/>
      <c r="D69" s="188"/>
      <c r="E69" s="188"/>
      <c r="F69" s="188"/>
      <c r="G69" s="15">
        <v>62</v>
      </c>
      <c r="H69" s="33">
        <v>0</v>
      </c>
      <c r="I69" s="33">
        <v>0</v>
      </c>
    </row>
    <row r="70" spans="1:9" ht="12.75" customHeight="1">
      <c r="A70" s="188" t="s">
        <v>57</v>
      </c>
      <c r="B70" s="188"/>
      <c r="C70" s="188"/>
      <c r="D70" s="188"/>
      <c r="E70" s="188"/>
      <c r="F70" s="188"/>
      <c r="G70" s="15">
        <v>63</v>
      </c>
      <c r="H70" s="33">
        <v>19404305</v>
      </c>
      <c r="I70" s="33">
        <v>10407727</v>
      </c>
    </row>
    <row r="71" spans="1:9" ht="12.75" customHeight="1">
      <c r="A71" s="189" t="s">
        <v>58</v>
      </c>
      <c r="B71" s="189"/>
      <c r="C71" s="189"/>
      <c r="D71" s="189"/>
      <c r="E71" s="189"/>
      <c r="F71" s="189"/>
      <c r="G71" s="15">
        <v>64</v>
      </c>
      <c r="H71" s="33">
        <v>174520</v>
      </c>
      <c r="I71" s="33">
        <v>4996850</v>
      </c>
    </row>
    <row r="72" spans="1:9" ht="12.75" customHeight="1">
      <c r="A72" s="190" t="s">
        <v>383</v>
      </c>
      <c r="B72" s="190"/>
      <c r="C72" s="190"/>
      <c r="D72" s="190"/>
      <c r="E72" s="190"/>
      <c r="F72" s="190"/>
      <c r="G72" s="16">
        <v>65</v>
      </c>
      <c r="H72" s="34">
        <f>H8+H9+H44+H71</f>
        <v>291203153</v>
      </c>
      <c r="I72" s="34">
        <f>I8+I9+I44+I71</f>
        <v>292658599</v>
      </c>
    </row>
    <row r="73" spans="1:9" ht="12.75" customHeight="1">
      <c r="A73" s="189" t="s">
        <v>59</v>
      </c>
      <c r="B73" s="189"/>
      <c r="C73" s="189"/>
      <c r="D73" s="189"/>
      <c r="E73" s="189"/>
      <c r="F73" s="189"/>
      <c r="G73" s="15">
        <v>66</v>
      </c>
      <c r="H73" s="33">
        <v>0</v>
      </c>
      <c r="I73" s="33">
        <v>0</v>
      </c>
    </row>
    <row r="74" spans="1:9">
      <c r="A74" s="193" t="s">
        <v>60</v>
      </c>
      <c r="B74" s="194"/>
      <c r="C74" s="194"/>
      <c r="D74" s="194"/>
      <c r="E74" s="194"/>
      <c r="F74" s="194"/>
      <c r="G74" s="194"/>
      <c r="H74" s="194"/>
      <c r="I74" s="194"/>
    </row>
    <row r="75" spans="1:9" ht="12.75" customHeight="1">
      <c r="A75" s="190" t="s">
        <v>384</v>
      </c>
      <c r="B75" s="190"/>
      <c r="C75" s="190"/>
      <c r="D75" s="190"/>
      <c r="E75" s="190"/>
      <c r="F75" s="190"/>
      <c r="G75" s="16">
        <v>67</v>
      </c>
      <c r="H75" s="34">
        <f>H76+H77+H78+H84+H85+H89+H92+H95</f>
        <v>207038918</v>
      </c>
      <c r="I75" s="34">
        <f>I76+I77+I78+I84+I85+I89+I92+I95</f>
        <v>198051013</v>
      </c>
    </row>
    <row r="76" spans="1:9" ht="12.75" customHeight="1">
      <c r="A76" s="188" t="s">
        <v>61</v>
      </c>
      <c r="B76" s="188"/>
      <c r="C76" s="188"/>
      <c r="D76" s="188"/>
      <c r="E76" s="188"/>
      <c r="F76" s="188"/>
      <c r="G76" s="15">
        <v>68</v>
      </c>
      <c r="H76" s="33">
        <v>123443450</v>
      </c>
      <c r="I76" s="33">
        <v>123443450</v>
      </c>
    </row>
    <row r="77" spans="1:9" ht="12.75" customHeight="1">
      <c r="A77" s="188" t="s">
        <v>62</v>
      </c>
      <c r="B77" s="188"/>
      <c r="C77" s="188"/>
      <c r="D77" s="188"/>
      <c r="E77" s="188"/>
      <c r="F77" s="188"/>
      <c r="G77" s="15">
        <v>69</v>
      </c>
      <c r="H77" s="33">
        <v>0</v>
      </c>
      <c r="I77" s="33">
        <v>0</v>
      </c>
    </row>
    <row r="78" spans="1:9" ht="12.75" customHeight="1">
      <c r="A78" s="192" t="s">
        <v>63</v>
      </c>
      <c r="B78" s="192"/>
      <c r="C78" s="192"/>
      <c r="D78" s="192"/>
      <c r="E78" s="192"/>
      <c r="F78" s="192"/>
      <c r="G78" s="16">
        <v>70</v>
      </c>
      <c r="H78" s="34">
        <f>SUM(H79:H83)</f>
        <v>54526736</v>
      </c>
      <c r="I78" s="34">
        <f>SUM(I79:I83)</f>
        <v>54526736</v>
      </c>
    </row>
    <row r="79" spans="1:9" ht="12.75" customHeight="1">
      <c r="A79" s="188" t="s">
        <v>64</v>
      </c>
      <c r="B79" s="188"/>
      <c r="C79" s="188"/>
      <c r="D79" s="188"/>
      <c r="E79" s="188"/>
      <c r="F79" s="188"/>
      <c r="G79" s="15">
        <v>71</v>
      </c>
      <c r="H79" s="33">
        <v>0</v>
      </c>
      <c r="I79" s="33">
        <v>0</v>
      </c>
    </row>
    <row r="80" spans="1:9" ht="12.75" customHeight="1">
      <c r="A80" s="188" t="s">
        <v>65</v>
      </c>
      <c r="B80" s="188"/>
      <c r="C80" s="188"/>
      <c r="D80" s="188"/>
      <c r="E80" s="188"/>
      <c r="F80" s="188"/>
      <c r="G80" s="15">
        <v>72</v>
      </c>
      <c r="H80" s="33">
        <v>0</v>
      </c>
      <c r="I80" s="33">
        <v>0</v>
      </c>
    </row>
    <row r="81" spans="1:9" ht="12.75" customHeight="1">
      <c r="A81" s="188" t="s">
        <v>66</v>
      </c>
      <c r="B81" s="188"/>
      <c r="C81" s="188"/>
      <c r="D81" s="188"/>
      <c r="E81" s="188"/>
      <c r="F81" s="188"/>
      <c r="G81" s="15">
        <v>73</v>
      </c>
      <c r="H81" s="33">
        <v>0</v>
      </c>
      <c r="I81" s="33">
        <v>0</v>
      </c>
    </row>
    <row r="82" spans="1:9" ht="12.75" customHeight="1">
      <c r="A82" s="188" t="s">
        <v>67</v>
      </c>
      <c r="B82" s="188"/>
      <c r="C82" s="188"/>
      <c r="D82" s="188"/>
      <c r="E82" s="188"/>
      <c r="F82" s="188"/>
      <c r="G82" s="15">
        <v>74</v>
      </c>
      <c r="H82" s="33">
        <v>0</v>
      </c>
      <c r="I82" s="33">
        <v>0</v>
      </c>
    </row>
    <row r="83" spans="1:9" ht="12.75" customHeight="1">
      <c r="A83" s="188" t="s">
        <v>68</v>
      </c>
      <c r="B83" s="188"/>
      <c r="C83" s="188"/>
      <c r="D83" s="188"/>
      <c r="E83" s="188"/>
      <c r="F83" s="188"/>
      <c r="G83" s="15">
        <v>75</v>
      </c>
      <c r="H83" s="33">
        <v>54526736</v>
      </c>
      <c r="I83" s="33">
        <v>54526736</v>
      </c>
    </row>
    <row r="84" spans="1:9" ht="12.75" customHeight="1">
      <c r="A84" s="191" t="s">
        <v>69</v>
      </c>
      <c r="B84" s="191"/>
      <c r="C84" s="191"/>
      <c r="D84" s="191"/>
      <c r="E84" s="191"/>
      <c r="F84" s="191"/>
      <c r="G84" s="119">
        <v>76</v>
      </c>
      <c r="H84" s="120">
        <v>1718711</v>
      </c>
      <c r="I84" s="120">
        <v>1718711</v>
      </c>
    </row>
    <row r="85" spans="1:9" ht="12.75" customHeight="1">
      <c r="A85" s="192" t="s">
        <v>70</v>
      </c>
      <c r="B85" s="192"/>
      <c r="C85" s="192"/>
      <c r="D85" s="192"/>
      <c r="E85" s="192"/>
      <c r="F85" s="192"/>
      <c r="G85" s="16">
        <v>77</v>
      </c>
      <c r="H85" s="34">
        <f>H86+H87+H88</f>
        <v>0</v>
      </c>
      <c r="I85" s="34">
        <f>I86+I87+I88</f>
        <v>0</v>
      </c>
    </row>
    <row r="86" spans="1:9" ht="12.75" customHeight="1">
      <c r="A86" s="188" t="s">
        <v>71</v>
      </c>
      <c r="B86" s="188"/>
      <c r="C86" s="188"/>
      <c r="D86" s="188"/>
      <c r="E86" s="188"/>
      <c r="F86" s="188"/>
      <c r="G86" s="15">
        <v>78</v>
      </c>
      <c r="H86" s="33">
        <v>0</v>
      </c>
      <c r="I86" s="33">
        <v>0</v>
      </c>
    </row>
    <row r="87" spans="1:9" ht="12.75" customHeight="1">
      <c r="A87" s="188" t="s">
        <v>72</v>
      </c>
      <c r="B87" s="188"/>
      <c r="C87" s="188"/>
      <c r="D87" s="188"/>
      <c r="E87" s="188"/>
      <c r="F87" s="188"/>
      <c r="G87" s="15">
        <v>79</v>
      </c>
      <c r="H87" s="33">
        <v>0</v>
      </c>
      <c r="I87" s="33">
        <v>0</v>
      </c>
    </row>
    <row r="88" spans="1:9" ht="12.75" customHeight="1">
      <c r="A88" s="188" t="s">
        <v>73</v>
      </c>
      <c r="B88" s="188"/>
      <c r="C88" s="188"/>
      <c r="D88" s="188"/>
      <c r="E88" s="188"/>
      <c r="F88" s="188"/>
      <c r="G88" s="15">
        <v>80</v>
      </c>
      <c r="H88" s="33">
        <v>0</v>
      </c>
      <c r="I88" s="33">
        <v>0</v>
      </c>
    </row>
    <row r="89" spans="1:9" ht="12.75" customHeight="1">
      <c r="A89" s="192" t="s">
        <v>74</v>
      </c>
      <c r="B89" s="192"/>
      <c r="C89" s="192"/>
      <c r="D89" s="192"/>
      <c r="E89" s="192"/>
      <c r="F89" s="192"/>
      <c r="G89" s="16">
        <v>81</v>
      </c>
      <c r="H89" s="34">
        <f>H90-H91</f>
        <v>16622035</v>
      </c>
      <c r="I89" s="34">
        <f>I90-I91</f>
        <v>27350021</v>
      </c>
    </row>
    <row r="90" spans="1:9" ht="12.75" customHeight="1">
      <c r="A90" s="188" t="s">
        <v>75</v>
      </c>
      <c r="B90" s="188"/>
      <c r="C90" s="188"/>
      <c r="D90" s="188"/>
      <c r="E90" s="188"/>
      <c r="F90" s="188"/>
      <c r="G90" s="15">
        <v>82</v>
      </c>
      <c r="H90" s="33">
        <v>16622035</v>
      </c>
      <c r="I90" s="33">
        <v>27350021</v>
      </c>
    </row>
    <row r="91" spans="1:9" ht="12.75" customHeight="1">
      <c r="A91" s="188" t="s">
        <v>76</v>
      </c>
      <c r="B91" s="188"/>
      <c r="C91" s="188"/>
      <c r="D91" s="188"/>
      <c r="E91" s="188"/>
      <c r="F91" s="188"/>
      <c r="G91" s="15">
        <v>83</v>
      </c>
      <c r="H91" s="33">
        <v>0</v>
      </c>
      <c r="I91" s="33">
        <v>0</v>
      </c>
    </row>
    <row r="92" spans="1:9" ht="12.75" customHeight="1">
      <c r="A92" s="192" t="s">
        <v>77</v>
      </c>
      <c r="B92" s="192"/>
      <c r="C92" s="192"/>
      <c r="D92" s="192"/>
      <c r="E92" s="192"/>
      <c r="F92" s="192"/>
      <c r="G92" s="16">
        <v>84</v>
      </c>
      <c r="H92" s="34">
        <f>H93-H94</f>
        <v>10727986</v>
      </c>
      <c r="I92" s="34">
        <f>I93-I94</f>
        <v>-8987905</v>
      </c>
    </row>
    <row r="93" spans="1:9" ht="12.75" customHeight="1">
      <c r="A93" s="188" t="s">
        <v>78</v>
      </c>
      <c r="B93" s="188"/>
      <c r="C93" s="188"/>
      <c r="D93" s="188"/>
      <c r="E93" s="188"/>
      <c r="F93" s="188"/>
      <c r="G93" s="15">
        <v>85</v>
      </c>
      <c r="H93" s="33">
        <v>10727986</v>
      </c>
      <c r="I93" s="33">
        <v>0</v>
      </c>
    </row>
    <row r="94" spans="1:9" ht="12.75" customHeight="1">
      <c r="A94" s="188" t="s">
        <v>79</v>
      </c>
      <c r="B94" s="188"/>
      <c r="C94" s="188"/>
      <c r="D94" s="188"/>
      <c r="E94" s="188"/>
      <c r="F94" s="188"/>
      <c r="G94" s="15">
        <v>86</v>
      </c>
      <c r="H94" s="33">
        <v>0</v>
      </c>
      <c r="I94" s="33">
        <v>8987905</v>
      </c>
    </row>
    <row r="95" spans="1:9" ht="12.75" customHeight="1">
      <c r="A95" s="188" t="s">
        <v>80</v>
      </c>
      <c r="B95" s="188"/>
      <c r="C95" s="188"/>
      <c r="D95" s="188"/>
      <c r="E95" s="188"/>
      <c r="F95" s="188"/>
      <c r="G95" s="15">
        <v>87</v>
      </c>
      <c r="H95" s="33">
        <v>0</v>
      </c>
      <c r="I95" s="33">
        <v>0</v>
      </c>
    </row>
    <row r="96" spans="1:9" ht="12.75" customHeight="1">
      <c r="A96" s="190" t="s">
        <v>385</v>
      </c>
      <c r="B96" s="190"/>
      <c r="C96" s="190"/>
      <c r="D96" s="190"/>
      <c r="E96" s="190"/>
      <c r="F96" s="190"/>
      <c r="G96" s="16">
        <v>88</v>
      </c>
      <c r="H96" s="34">
        <f>SUM(H97:H102)</f>
        <v>0</v>
      </c>
      <c r="I96" s="34">
        <f>SUM(I97:I102)</f>
        <v>0</v>
      </c>
    </row>
    <row r="97" spans="1:9" ht="12.75" customHeight="1">
      <c r="A97" s="188" t="s">
        <v>81</v>
      </c>
      <c r="B97" s="188"/>
      <c r="C97" s="188"/>
      <c r="D97" s="188"/>
      <c r="E97" s="188"/>
      <c r="F97" s="188"/>
      <c r="G97" s="15">
        <v>89</v>
      </c>
      <c r="H97" s="33">
        <v>0</v>
      </c>
      <c r="I97" s="33">
        <v>0</v>
      </c>
    </row>
    <row r="98" spans="1:9" ht="12.75" customHeight="1">
      <c r="A98" s="188" t="s">
        <v>82</v>
      </c>
      <c r="B98" s="188"/>
      <c r="C98" s="188"/>
      <c r="D98" s="188"/>
      <c r="E98" s="188"/>
      <c r="F98" s="188"/>
      <c r="G98" s="15">
        <v>90</v>
      </c>
      <c r="H98" s="33">
        <v>0</v>
      </c>
      <c r="I98" s="33">
        <v>0</v>
      </c>
    </row>
    <row r="99" spans="1:9" ht="12.75" customHeight="1">
      <c r="A99" s="188" t="s">
        <v>83</v>
      </c>
      <c r="B99" s="188"/>
      <c r="C99" s="188"/>
      <c r="D99" s="188"/>
      <c r="E99" s="188"/>
      <c r="F99" s="188"/>
      <c r="G99" s="15">
        <v>91</v>
      </c>
      <c r="H99" s="33">
        <v>0</v>
      </c>
      <c r="I99" s="33">
        <v>0</v>
      </c>
    </row>
    <row r="100" spans="1:9" ht="12.75" customHeight="1">
      <c r="A100" s="188" t="s">
        <v>84</v>
      </c>
      <c r="B100" s="188"/>
      <c r="C100" s="188"/>
      <c r="D100" s="188"/>
      <c r="E100" s="188"/>
      <c r="F100" s="188"/>
      <c r="G100" s="15">
        <v>92</v>
      </c>
      <c r="H100" s="33">
        <v>0</v>
      </c>
      <c r="I100" s="33">
        <v>0</v>
      </c>
    </row>
    <row r="101" spans="1:9" ht="12.75" customHeight="1">
      <c r="A101" s="188" t="s">
        <v>85</v>
      </c>
      <c r="B101" s="188"/>
      <c r="C101" s="188"/>
      <c r="D101" s="188"/>
      <c r="E101" s="188"/>
      <c r="F101" s="188"/>
      <c r="G101" s="15">
        <v>93</v>
      </c>
      <c r="H101" s="33">
        <v>0</v>
      </c>
      <c r="I101" s="33">
        <v>0</v>
      </c>
    </row>
    <row r="102" spans="1:9" ht="12.75" customHeight="1">
      <c r="A102" s="188" t="s">
        <v>86</v>
      </c>
      <c r="B102" s="188"/>
      <c r="C102" s="188"/>
      <c r="D102" s="188"/>
      <c r="E102" s="188"/>
      <c r="F102" s="188"/>
      <c r="G102" s="15">
        <v>94</v>
      </c>
      <c r="H102" s="33">
        <v>0</v>
      </c>
      <c r="I102" s="33">
        <v>0</v>
      </c>
    </row>
    <row r="103" spans="1:9" ht="12.75" customHeight="1">
      <c r="A103" s="190" t="s">
        <v>386</v>
      </c>
      <c r="B103" s="190"/>
      <c r="C103" s="190"/>
      <c r="D103" s="190"/>
      <c r="E103" s="190"/>
      <c r="F103" s="190"/>
      <c r="G103" s="16">
        <v>95</v>
      </c>
      <c r="H103" s="34">
        <f>SUM(H104:H114)</f>
        <v>72619811</v>
      </c>
      <c r="I103" s="34">
        <f>SUM(I104:I114)</f>
        <v>71718943</v>
      </c>
    </row>
    <row r="104" spans="1:9" ht="12.75" customHeight="1">
      <c r="A104" s="188" t="s">
        <v>87</v>
      </c>
      <c r="B104" s="188"/>
      <c r="C104" s="188"/>
      <c r="D104" s="188"/>
      <c r="E104" s="188"/>
      <c r="F104" s="188"/>
      <c r="G104" s="15">
        <v>96</v>
      </c>
      <c r="H104" s="33">
        <v>0</v>
      </c>
      <c r="I104" s="33">
        <v>0</v>
      </c>
    </row>
    <row r="105" spans="1:9" ht="24.6" customHeight="1">
      <c r="A105" s="188" t="s">
        <v>88</v>
      </c>
      <c r="B105" s="188"/>
      <c r="C105" s="188"/>
      <c r="D105" s="188"/>
      <c r="E105" s="188"/>
      <c r="F105" s="188"/>
      <c r="G105" s="15">
        <v>97</v>
      </c>
      <c r="H105" s="33">
        <v>0</v>
      </c>
      <c r="I105" s="33">
        <v>0</v>
      </c>
    </row>
    <row r="106" spans="1:9" ht="12.75" customHeight="1">
      <c r="A106" s="188" t="s">
        <v>89</v>
      </c>
      <c r="B106" s="188"/>
      <c r="C106" s="188"/>
      <c r="D106" s="188"/>
      <c r="E106" s="188"/>
      <c r="F106" s="188"/>
      <c r="G106" s="15">
        <v>98</v>
      </c>
      <c r="H106" s="33">
        <v>0</v>
      </c>
      <c r="I106" s="33">
        <v>0</v>
      </c>
    </row>
    <row r="107" spans="1:9" ht="21.6" customHeight="1">
      <c r="A107" s="188" t="s">
        <v>90</v>
      </c>
      <c r="B107" s="188"/>
      <c r="C107" s="188"/>
      <c r="D107" s="188"/>
      <c r="E107" s="188"/>
      <c r="F107" s="188"/>
      <c r="G107" s="15">
        <v>99</v>
      </c>
      <c r="H107" s="33">
        <v>0</v>
      </c>
      <c r="I107" s="33">
        <v>0</v>
      </c>
    </row>
    <row r="108" spans="1:9" ht="12.75" customHeight="1">
      <c r="A108" s="188" t="s">
        <v>91</v>
      </c>
      <c r="B108" s="188"/>
      <c r="C108" s="188"/>
      <c r="D108" s="188"/>
      <c r="E108" s="188"/>
      <c r="F108" s="188"/>
      <c r="G108" s="15">
        <v>100</v>
      </c>
      <c r="H108" s="33">
        <v>0</v>
      </c>
      <c r="I108" s="33">
        <v>0</v>
      </c>
    </row>
    <row r="109" spans="1:9" ht="12.75" customHeight="1">
      <c r="A109" s="188" t="s">
        <v>92</v>
      </c>
      <c r="B109" s="188"/>
      <c r="C109" s="188"/>
      <c r="D109" s="188"/>
      <c r="E109" s="188"/>
      <c r="F109" s="188"/>
      <c r="G109" s="15">
        <v>101</v>
      </c>
      <c r="H109" s="33">
        <v>71702257</v>
      </c>
      <c r="I109" s="33">
        <v>70801389</v>
      </c>
    </row>
    <row r="110" spans="1:9" ht="12.75" customHeight="1">
      <c r="A110" s="188" t="s">
        <v>93</v>
      </c>
      <c r="B110" s="188"/>
      <c r="C110" s="188"/>
      <c r="D110" s="188"/>
      <c r="E110" s="188"/>
      <c r="F110" s="188"/>
      <c r="G110" s="15">
        <v>102</v>
      </c>
      <c r="H110" s="33">
        <v>0</v>
      </c>
      <c r="I110" s="33">
        <v>0</v>
      </c>
    </row>
    <row r="111" spans="1:9" ht="12.75" customHeight="1">
      <c r="A111" s="188" t="s">
        <v>94</v>
      </c>
      <c r="B111" s="188"/>
      <c r="C111" s="188"/>
      <c r="D111" s="188"/>
      <c r="E111" s="188"/>
      <c r="F111" s="188"/>
      <c r="G111" s="15">
        <v>103</v>
      </c>
      <c r="H111" s="33">
        <v>0</v>
      </c>
      <c r="I111" s="33">
        <v>0</v>
      </c>
    </row>
    <row r="112" spans="1:9" ht="12.75" customHeight="1">
      <c r="A112" s="188" t="s">
        <v>95</v>
      </c>
      <c r="B112" s="188"/>
      <c r="C112" s="188"/>
      <c r="D112" s="188"/>
      <c r="E112" s="188"/>
      <c r="F112" s="188"/>
      <c r="G112" s="15">
        <v>104</v>
      </c>
      <c r="H112" s="33">
        <v>0</v>
      </c>
      <c r="I112" s="33">
        <v>0</v>
      </c>
    </row>
    <row r="113" spans="1:9" ht="12.75" customHeight="1">
      <c r="A113" s="188" t="s">
        <v>96</v>
      </c>
      <c r="B113" s="188"/>
      <c r="C113" s="188"/>
      <c r="D113" s="188"/>
      <c r="E113" s="188"/>
      <c r="F113" s="188"/>
      <c r="G113" s="15">
        <v>105</v>
      </c>
      <c r="H113" s="33">
        <v>683768</v>
      </c>
      <c r="I113" s="33">
        <v>683768</v>
      </c>
    </row>
    <row r="114" spans="1:9" ht="12.75" customHeight="1">
      <c r="A114" s="188" t="s">
        <v>97</v>
      </c>
      <c r="B114" s="188"/>
      <c r="C114" s="188"/>
      <c r="D114" s="188"/>
      <c r="E114" s="188"/>
      <c r="F114" s="188"/>
      <c r="G114" s="15">
        <v>106</v>
      </c>
      <c r="H114" s="33">
        <v>233786</v>
      </c>
      <c r="I114" s="33">
        <v>233786</v>
      </c>
    </row>
    <row r="115" spans="1:9" ht="12.75" customHeight="1">
      <c r="A115" s="190" t="s">
        <v>387</v>
      </c>
      <c r="B115" s="190"/>
      <c r="C115" s="190"/>
      <c r="D115" s="190"/>
      <c r="E115" s="190"/>
      <c r="F115" s="190"/>
      <c r="G115" s="16">
        <v>107</v>
      </c>
      <c r="H115" s="34">
        <f>SUM(H116:H129)</f>
        <v>11441852</v>
      </c>
      <c r="I115" s="34">
        <f>SUM(I116:I129)</f>
        <v>18012618</v>
      </c>
    </row>
    <row r="116" spans="1:9" ht="12.75" customHeight="1">
      <c r="A116" s="188" t="s">
        <v>87</v>
      </c>
      <c r="B116" s="188"/>
      <c r="C116" s="188"/>
      <c r="D116" s="188"/>
      <c r="E116" s="188"/>
      <c r="F116" s="188"/>
      <c r="G116" s="15">
        <v>108</v>
      </c>
      <c r="H116" s="33">
        <v>0</v>
      </c>
      <c r="I116" s="33">
        <v>0</v>
      </c>
    </row>
    <row r="117" spans="1:9" ht="22.15" customHeight="1">
      <c r="A117" s="188" t="s">
        <v>88</v>
      </c>
      <c r="B117" s="188"/>
      <c r="C117" s="188"/>
      <c r="D117" s="188"/>
      <c r="E117" s="188"/>
      <c r="F117" s="188"/>
      <c r="G117" s="15">
        <v>109</v>
      </c>
      <c r="H117" s="33">
        <v>0</v>
      </c>
      <c r="I117" s="33">
        <v>0</v>
      </c>
    </row>
    <row r="118" spans="1:9" ht="12.75" customHeight="1">
      <c r="A118" s="188" t="s">
        <v>89</v>
      </c>
      <c r="B118" s="188"/>
      <c r="C118" s="188"/>
      <c r="D118" s="188"/>
      <c r="E118" s="188"/>
      <c r="F118" s="188"/>
      <c r="G118" s="15">
        <v>110</v>
      </c>
      <c r="H118" s="33">
        <v>0</v>
      </c>
      <c r="I118" s="33">
        <v>0</v>
      </c>
    </row>
    <row r="119" spans="1:9" ht="23.45" customHeight="1">
      <c r="A119" s="188" t="s">
        <v>90</v>
      </c>
      <c r="B119" s="188"/>
      <c r="C119" s="188"/>
      <c r="D119" s="188"/>
      <c r="E119" s="188"/>
      <c r="F119" s="188"/>
      <c r="G119" s="15">
        <v>111</v>
      </c>
      <c r="H119" s="33">
        <v>0</v>
      </c>
      <c r="I119" s="33">
        <v>0</v>
      </c>
    </row>
    <row r="120" spans="1:9" ht="12.75" customHeight="1">
      <c r="A120" s="188" t="s">
        <v>91</v>
      </c>
      <c r="B120" s="188"/>
      <c r="C120" s="188"/>
      <c r="D120" s="188"/>
      <c r="E120" s="188"/>
      <c r="F120" s="188"/>
      <c r="G120" s="15">
        <v>112</v>
      </c>
      <c r="H120" s="33">
        <v>0</v>
      </c>
      <c r="I120" s="33">
        <v>0</v>
      </c>
    </row>
    <row r="121" spans="1:9" ht="12.75" customHeight="1">
      <c r="A121" s="188" t="s">
        <v>92</v>
      </c>
      <c r="B121" s="188"/>
      <c r="C121" s="188"/>
      <c r="D121" s="188"/>
      <c r="E121" s="188"/>
      <c r="F121" s="188"/>
      <c r="G121" s="15">
        <v>113</v>
      </c>
      <c r="H121" s="33">
        <v>6492222</v>
      </c>
      <c r="I121" s="33">
        <v>5562759</v>
      </c>
    </row>
    <row r="122" spans="1:9" ht="12.75" customHeight="1">
      <c r="A122" s="188" t="s">
        <v>93</v>
      </c>
      <c r="B122" s="188"/>
      <c r="C122" s="188"/>
      <c r="D122" s="188"/>
      <c r="E122" s="188"/>
      <c r="F122" s="188"/>
      <c r="G122" s="15">
        <v>114</v>
      </c>
      <c r="H122" s="33">
        <v>85365</v>
      </c>
      <c r="I122" s="33">
        <v>4659263</v>
      </c>
    </row>
    <row r="123" spans="1:9" ht="12.75" customHeight="1">
      <c r="A123" s="188" t="s">
        <v>94</v>
      </c>
      <c r="B123" s="188"/>
      <c r="C123" s="188"/>
      <c r="D123" s="188"/>
      <c r="E123" s="188"/>
      <c r="F123" s="188"/>
      <c r="G123" s="15">
        <v>115</v>
      </c>
      <c r="H123" s="33">
        <v>750943</v>
      </c>
      <c r="I123" s="33">
        <v>4015437</v>
      </c>
    </row>
    <row r="124" spans="1:9">
      <c r="A124" s="188" t="s">
        <v>95</v>
      </c>
      <c r="B124" s="188"/>
      <c r="C124" s="188"/>
      <c r="D124" s="188"/>
      <c r="E124" s="188"/>
      <c r="F124" s="188"/>
      <c r="G124" s="15">
        <v>116</v>
      </c>
      <c r="H124" s="33">
        <v>0</v>
      </c>
      <c r="I124" s="33">
        <v>0</v>
      </c>
    </row>
    <row r="125" spans="1:9">
      <c r="A125" s="188" t="s">
        <v>98</v>
      </c>
      <c r="B125" s="188"/>
      <c r="C125" s="188"/>
      <c r="D125" s="188"/>
      <c r="E125" s="188"/>
      <c r="F125" s="188"/>
      <c r="G125" s="15">
        <v>117</v>
      </c>
      <c r="H125" s="33">
        <v>937529</v>
      </c>
      <c r="I125" s="33">
        <v>1813801</v>
      </c>
    </row>
    <row r="126" spans="1:9">
      <c r="A126" s="188" t="s">
        <v>99</v>
      </c>
      <c r="B126" s="188"/>
      <c r="C126" s="188"/>
      <c r="D126" s="188"/>
      <c r="E126" s="188"/>
      <c r="F126" s="188"/>
      <c r="G126" s="15">
        <v>118</v>
      </c>
      <c r="H126" s="33">
        <v>2884026</v>
      </c>
      <c r="I126" s="33">
        <v>1586920</v>
      </c>
    </row>
    <row r="127" spans="1:9">
      <c r="A127" s="188" t="s">
        <v>100</v>
      </c>
      <c r="B127" s="188"/>
      <c r="C127" s="188"/>
      <c r="D127" s="188"/>
      <c r="E127" s="188"/>
      <c r="F127" s="188"/>
      <c r="G127" s="15">
        <v>119</v>
      </c>
      <c r="H127" s="33">
        <v>0</v>
      </c>
      <c r="I127" s="33">
        <v>0</v>
      </c>
    </row>
    <row r="128" spans="1:9">
      <c r="A128" s="188" t="s">
        <v>101</v>
      </c>
      <c r="B128" s="188"/>
      <c r="C128" s="188"/>
      <c r="D128" s="188"/>
      <c r="E128" s="188"/>
      <c r="F128" s="188"/>
      <c r="G128" s="15">
        <v>120</v>
      </c>
      <c r="H128" s="33">
        <v>0</v>
      </c>
      <c r="I128" s="33">
        <v>0</v>
      </c>
    </row>
    <row r="129" spans="1:9">
      <c r="A129" s="188" t="s">
        <v>102</v>
      </c>
      <c r="B129" s="188"/>
      <c r="C129" s="188"/>
      <c r="D129" s="188"/>
      <c r="E129" s="188"/>
      <c r="F129" s="188"/>
      <c r="G129" s="15">
        <v>121</v>
      </c>
      <c r="H129" s="33">
        <v>291767</v>
      </c>
      <c r="I129" s="33">
        <v>374438</v>
      </c>
    </row>
    <row r="130" spans="1:9" ht="22.15" customHeight="1">
      <c r="A130" s="189" t="s">
        <v>103</v>
      </c>
      <c r="B130" s="189"/>
      <c r="C130" s="189"/>
      <c r="D130" s="189"/>
      <c r="E130" s="189"/>
      <c r="F130" s="189"/>
      <c r="G130" s="15">
        <v>122</v>
      </c>
      <c r="H130" s="33">
        <v>102572</v>
      </c>
      <c r="I130" s="33">
        <v>4876027</v>
      </c>
    </row>
    <row r="131" spans="1:9">
      <c r="A131" s="190" t="s">
        <v>388</v>
      </c>
      <c r="B131" s="190"/>
      <c r="C131" s="190"/>
      <c r="D131" s="190"/>
      <c r="E131" s="190"/>
      <c r="F131" s="190"/>
      <c r="G131" s="16">
        <v>123</v>
      </c>
      <c r="H131" s="34">
        <f>H75+H96+H103+H115+H130</f>
        <v>291203153</v>
      </c>
      <c r="I131" s="34">
        <f>I75+I96+I103+I115+I130</f>
        <v>292658601</v>
      </c>
    </row>
    <row r="132" spans="1:9">
      <c r="A132" s="189" t="s">
        <v>104</v>
      </c>
      <c r="B132" s="189"/>
      <c r="C132" s="189"/>
      <c r="D132" s="189"/>
      <c r="E132" s="189"/>
      <c r="F132" s="189"/>
      <c r="G132" s="15">
        <v>124</v>
      </c>
      <c r="H132" s="33">
        <v>0</v>
      </c>
      <c r="I132" s="33">
        <v>0</v>
      </c>
    </row>
  </sheetData>
  <sheetProtection algorithmName="SHA-512" hashValue="VlFeKIUv9UzotYMTGI0VstKy9KhFKIVaSYQwRtD55WxnOFIgxpxBTDS7RDUHmw8lKKxlOHpFNE99G1HYm8gBIg==" saltValue="9i8RBCzSxMFiiDoQqJk34w==" spinCount="100000" sheet="1" objects="1" scenarios="1"/>
  <mergeCells count="132">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94:F94"/>
    <mergeCell ref="A95:F95"/>
    <mergeCell ref="A98:F98"/>
    <mergeCell ref="A99:F99"/>
    <mergeCell ref="A100:F100"/>
    <mergeCell ref="A101:F101"/>
    <mergeCell ref="A104:F104"/>
    <mergeCell ref="A105:F105"/>
    <mergeCell ref="A106:F10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89:F89"/>
    <mergeCell ref="A90:F90"/>
    <mergeCell ref="A64:F64"/>
    <mergeCell ref="A65:F65"/>
    <mergeCell ref="A66:F66"/>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formula1>999999999999</formula1>
    </dataValidation>
    <dataValidation type="whole" operator="notEqual" allowBlank="1" showInputMessage="1" showErrorMessage="1" errorTitle="Pogrešan upis" error="Dopušten je upis samo cjelobrojnih vrijednosti ili nule" sqref="H75:I75 H77:I89 H92:I92 H95:I95">
      <formula1>999999999999</formula1>
    </dataValidation>
    <dataValidation type="whole" operator="greaterThanOrEqual" allowBlank="1" showInputMessage="1" showErrorMessage="1" errorTitle="Pogrešan upis" error="Dopušten je upis samo pozitivnih cjelobrojnih vrijednosti ili nule" sqref="H8:I73 H96:I132 H93:I94 H90:I91 H76:I76">
      <formula1>0</formula1>
    </dataValidation>
  </dataValidations>
  <pageMargins left="0.74803149606299213" right="0.74803149606299213" top="0.39370078740157483" bottom="0.39370078740157483" header="0.51181102362204722" footer="0.51181102362204722"/>
  <pageSetup paperSize="9" scale="85"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5"/>
  <sheetViews>
    <sheetView topLeftCell="A68" zoomScaleNormal="100" zoomScaleSheetLayoutView="110" workbookViewId="0">
      <selection activeCell="K90" sqref="K90"/>
    </sheetView>
  </sheetViews>
  <sheetFormatPr defaultRowHeight="12.75"/>
  <cols>
    <col min="1" max="7" width="9.140625" style="17"/>
    <col min="8" max="11" width="16" style="36" customWidth="1"/>
    <col min="12" max="263" width="9.140625" style="17"/>
    <col min="264" max="264" width="9.85546875" style="17" bestFit="1" customWidth="1"/>
    <col min="265" max="265" width="11.7109375" style="17" bestFit="1" customWidth="1"/>
    <col min="266" max="519" width="9.140625" style="17"/>
    <col min="520" max="520" width="9.85546875" style="17" bestFit="1" customWidth="1"/>
    <col min="521" max="521" width="11.7109375" style="17" bestFit="1" customWidth="1"/>
    <col min="522" max="775" width="9.140625" style="17"/>
    <col min="776" max="776" width="9.85546875" style="17" bestFit="1" customWidth="1"/>
    <col min="777" max="777" width="11.7109375" style="17" bestFit="1" customWidth="1"/>
    <col min="778" max="1031" width="9.140625" style="17"/>
    <col min="1032" max="1032" width="9.85546875" style="17" bestFit="1" customWidth="1"/>
    <col min="1033" max="1033" width="11.7109375" style="17" bestFit="1" customWidth="1"/>
    <col min="1034" max="1287" width="9.140625" style="17"/>
    <col min="1288" max="1288" width="9.85546875" style="17" bestFit="1" customWidth="1"/>
    <col min="1289" max="1289" width="11.7109375" style="17" bestFit="1" customWidth="1"/>
    <col min="1290" max="1543" width="9.140625" style="17"/>
    <col min="1544" max="1544" width="9.85546875" style="17" bestFit="1" customWidth="1"/>
    <col min="1545" max="1545" width="11.7109375" style="17" bestFit="1" customWidth="1"/>
    <col min="1546" max="1799" width="9.140625" style="17"/>
    <col min="1800" max="1800" width="9.85546875" style="17" bestFit="1" customWidth="1"/>
    <col min="1801" max="1801" width="11.7109375" style="17" bestFit="1" customWidth="1"/>
    <col min="1802" max="2055" width="9.140625" style="17"/>
    <col min="2056" max="2056" width="9.85546875" style="17" bestFit="1" customWidth="1"/>
    <col min="2057" max="2057" width="11.7109375" style="17" bestFit="1" customWidth="1"/>
    <col min="2058" max="2311" width="9.140625" style="17"/>
    <col min="2312" max="2312" width="9.85546875" style="17" bestFit="1" customWidth="1"/>
    <col min="2313" max="2313" width="11.7109375" style="17" bestFit="1" customWidth="1"/>
    <col min="2314" max="2567" width="9.140625" style="17"/>
    <col min="2568" max="2568" width="9.85546875" style="17" bestFit="1" customWidth="1"/>
    <col min="2569" max="2569" width="11.7109375" style="17" bestFit="1" customWidth="1"/>
    <col min="2570" max="2823" width="9.140625" style="17"/>
    <col min="2824" max="2824" width="9.85546875" style="17" bestFit="1" customWidth="1"/>
    <col min="2825" max="2825" width="11.7109375" style="17" bestFit="1" customWidth="1"/>
    <col min="2826" max="3079" width="9.140625" style="17"/>
    <col min="3080" max="3080" width="9.85546875" style="17" bestFit="1" customWidth="1"/>
    <col min="3081" max="3081" width="11.7109375" style="17" bestFit="1" customWidth="1"/>
    <col min="3082" max="3335" width="9.140625" style="17"/>
    <col min="3336" max="3336" width="9.85546875" style="17" bestFit="1" customWidth="1"/>
    <col min="3337" max="3337" width="11.7109375" style="17" bestFit="1" customWidth="1"/>
    <col min="3338" max="3591" width="9.140625" style="17"/>
    <col min="3592" max="3592" width="9.85546875" style="17" bestFit="1" customWidth="1"/>
    <col min="3593" max="3593" width="11.7109375" style="17" bestFit="1" customWidth="1"/>
    <col min="3594" max="3847" width="9.140625" style="17"/>
    <col min="3848" max="3848" width="9.85546875" style="17" bestFit="1" customWidth="1"/>
    <col min="3849" max="3849" width="11.7109375" style="17" bestFit="1" customWidth="1"/>
    <col min="3850" max="4103" width="9.140625" style="17"/>
    <col min="4104" max="4104" width="9.85546875" style="17" bestFit="1" customWidth="1"/>
    <col min="4105" max="4105" width="11.7109375" style="17" bestFit="1" customWidth="1"/>
    <col min="4106" max="4359" width="9.140625" style="17"/>
    <col min="4360" max="4360" width="9.85546875" style="17" bestFit="1" customWidth="1"/>
    <col min="4361" max="4361" width="11.7109375" style="17" bestFit="1" customWidth="1"/>
    <col min="4362" max="4615" width="9.140625" style="17"/>
    <col min="4616" max="4616" width="9.85546875" style="17" bestFit="1" customWidth="1"/>
    <col min="4617" max="4617" width="11.7109375" style="17" bestFit="1" customWidth="1"/>
    <col min="4618" max="4871" width="9.140625" style="17"/>
    <col min="4872" max="4872" width="9.85546875" style="17" bestFit="1" customWidth="1"/>
    <col min="4873" max="4873" width="11.7109375" style="17" bestFit="1" customWidth="1"/>
    <col min="4874" max="5127" width="9.140625" style="17"/>
    <col min="5128" max="5128" width="9.85546875" style="17" bestFit="1" customWidth="1"/>
    <col min="5129" max="5129" width="11.7109375" style="17" bestFit="1" customWidth="1"/>
    <col min="5130" max="5383" width="9.140625" style="17"/>
    <col min="5384" max="5384" width="9.85546875" style="17" bestFit="1" customWidth="1"/>
    <col min="5385" max="5385" width="11.7109375" style="17" bestFit="1" customWidth="1"/>
    <col min="5386" max="5639" width="9.140625" style="17"/>
    <col min="5640" max="5640" width="9.85546875" style="17" bestFit="1" customWidth="1"/>
    <col min="5641" max="5641" width="11.7109375" style="17" bestFit="1" customWidth="1"/>
    <col min="5642" max="5895" width="9.140625" style="17"/>
    <col min="5896" max="5896" width="9.85546875" style="17" bestFit="1" customWidth="1"/>
    <col min="5897" max="5897" width="11.7109375" style="17" bestFit="1" customWidth="1"/>
    <col min="5898" max="6151" width="9.140625" style="17"/>
    <col min="6152" max="6152" width="9.85546875" style="17" bestFit="1" customWidth="1"/>
    <col min="6153" max="6153" width="11.7109375" style="17" bestFit="1" customWidth="1"/>
    <col min="6154" max="6407" width="9.140625" style="17"/>
    <col min="6408" max="6408" width="9.85546875" style="17" bestFit="1" customWidth="1"/>
    <col min="6409" max="6409" width="11.7109375" style="17" bestFit="1" customWidth="1"/>
    <col min="6410" max="6663" width="9.140625" style="17"/>
    <col min="6664" max="6664" width="9.85546875" style="17" bestFit="1" customWidth="1"/>
    <col min="6665" max="6665" width="11.7109375" style="17" bestFit="1" customWidth="1"/>
    <col min="6666" max="6919" width="9.140625" style="17"/>
    <col min="6920" max="6920" width="9.85546875" style="17" bestFit="1" customWidth="1"/>
    <col min="6921" max="6921" width="11.7109375" style="17" bestFit="1" customWidth="1"/>
    <col min="6922" max="7175" width="9.140625" style="17"/>
    <col min="7176" max="7176" width="9.85546875" style="17" bestFit="1" customWidth="1"/>
    <col min="7177" max="7177" width="11.7109375" style="17" bestFit="1" customWidth="1"/>
    <col min="7178" max="7431" width="9.140625" style="17"/>
    <col min="7432" max="7432" width="9.85546875" style="17" bestFit="1" customWidth="1"/>
    <col min="7433" max="7433" width="11.7109375" style="17" bestFit="1" customWidth="1"/>
    <col min="7434" max="7687" width="9.140625" style="17"/>
    <col min="7688" max="7688" width="9.85546875" style="17" bestFit="1" customWidth="1"/>
    <col min="7689" max="7689" width="11.7109375" style="17" bestFit="1" customWidth="1"/>
    <col min="7690" max="7943" width="9.140625" style="17"/>
    <col min="7944" max="7944" width="9.85546875" style="17" bestFit="1" customWidth="1"/>
    <col min="7945" max="7945" width="11.7109375" style="17" bestFit="1" customWidth="1"/>
    <col min="7946" max="8199" width="9.140625" style="17"/>
    <col min="8200" max="8200" width="9.85546875" style="17" bestFit="1" customWidth="1"/>
    <col min="8201" max="8201" width="11.7109375" style="17" bestFit="1" customWidth="1"/>
    <col min="8202" max="8455" width="9.140625" style="17"/>
    <col min="8456" max="8456" width="9.85546875" style="17" bestFit="1" customWidth="1"/>
    <col min="8457" max="8457" width="11.7109375" style="17" bestFit="1" customWidth="1"/>
    <col min="8458" max="8711" width="9.140625" style="17"/>
    <col min="8712" max="8712" width="9.85546875" style="17" bestFit="1" customWidth="1"/>
    <col min="8713" max="8713" width="11.7109375" style="17" bestFit="1" customWidth="1"/>
    <col min="8714" max="8967" width="9.140625" style="17"/>
    <col min="8968" max="8968" width="9.85546875" style="17" bestFit="1" customWidth="1"/>
    <col min="8969" max="8969" width="11.7109375" style="17" bestFit="1" customWidth="1"/>
    <col min="8970" max="9223" width="9.140625" style="17"/>
    <col min="9224" max="9224" width="9.85546875" style="17" bestFit="1" customWidth="1"/>
    <col min="9225" max="9225" width="11.7109375" style="17" bestFit="1" customWidth="1"/>
    <col min="9226" max="9479" width="9.140625" style="17"/>
    <col min="9480" max="9480" width="9.85546875" style="17" bestFit="1" customWidth="1"/>
    <col min="9481" max="9481" width="11.7109375" style="17" bestFit="1" customWidth="1"/>
    <col min="9482" max="9735" width="9.140625" style="17"/>
    <col min="9736" max="9736" width="9.85546875" style="17" bestFit="1" customWidth="1"/>
    <col min="9737" max="9737" width="11.7109375" style="17" bestFit="1" customWidth="1"/>
    <col min="9738" max="9991" width="9.140625" style="17"/>
    <col min="9992" max="9992" width="9.85546875" style="17" bestFit="1" customWidth="1"/>
    <col min="9993" max="9993" width="11.7109375" style="17" bestFit="1" customWidth="1"/>
    <col min="9994" max="10247" width="9.140625" style="17"/>
    <col min="10248" max="10248" width="9.85546875" style="17" bestFit="1" customWidth="1"/>
    <col min="10249" max="10249" width="11.7109375" style="17" bestFit="1" customWidth="1"/>
    <col min="10250" max="10503" width="9.140625" style="17"/>
    <col min="10504" max="10504" width="9.85546875" style="17" bestFit="1" customWidth="1"/>
    <col min="10505" max="10505" width="11.7109375" style="17" bestFit="1" customWidth="1"/>
    <col min="10506" max="10759" width="9.140625" style="17"/>
    <col min="10760" max="10760" width="9.85546875" style="17" bestFit="1" customWidth="1"/>
    <col min="10761" max="10761" width="11.7109375" style="17" bestFit="1" customWidth="1"/>
    <col min="10762" max="11015" width="9.140625" style="17"/>
    <col min="11016" max="11016" width="9.85546875" style="17" bestFit="1" customWidth="1"/>
    <col min="11017" max="11017" width="11.7109375" style="17" bestFit="1" customWidth="1"/>
    <col min="11018" max="11271" width="9.140625" style="17"/>
    <col min="11272" max="11272" width="9.85546875" style="17" bestFit="1" customWidth="1"/>
    <col min="11273" max="11273" width="11.7109375" style="17" bestFit="1" customWidth="1"/>
    <col min="11274" max="11527" width="9.140625" style="17"/>
    <col min="11528" max="11528" width="9.85546875" style="17" bestFit="1" customWidth="1"/>
    <col min="11529" max="11529" width="11.7109375" style="17" bestFit="1" customWidth="1"/>
    <col min="11530" max="11783" width="9.140625" style="17"/>
    <col min="11784" max="11784" width="9.85546875" style="17" bestFit="1" customWidth="1"/>
    <col min="11785" max="11785" width="11.7109375" style="17" bestFit="1" customWidth="1"/>
    <col min="11786" max="12039" width="9.140625" style="17"/>
    <col min="12040" max="12040" width="9.85546875" style="17" bestFit="1" customWidth="1"/>
    <col min="12041" max="12041" width="11.7109375" style="17" bestFit="1" customWidth="1"/>
    <col min="12042" max="12295" width="9.140625" style="17"/>
    <col min="12296" max="12296" width="9.85546875" style="17" bestFit="1" customWidth="1"/>
    <col min="12297" max="12297" width="11.7109375" style="17" bestFit="1" customWidth="1"/>
    <col min="12298" max="12551" width="9.140625" style="17"/>
    <col min="12552" max="12552" width="9.85546875" style="17" bestFit="1" customWidth="1"/>
    <col min="12553" max="12553" width="11.7109375" style="17" bestFit="1" customWidth="1"/>
    <col min="12554" max="12807" width="9.140625" style="17"/>
    <col min="12808" max="12808" width="9.85546875" style="17" bestFit="1" customWidth="1"/>
    <col min="12809" max="12809" width="11.7109375" style="17" bestFit="1" customWidth="1"/>
    <col min="12810" max="13063" width="9.140625" style="17"/>
    <col min="13064" max="13064" width="9.85546875" style="17" bestFit="1" customWidth="1"/>
    <col min="13065" max="13065" width="11.7109375" style="17" bestFit="1" customWidth="1"/>
    <col min="13066" max="13319" width="9.140625" style="17"/>
    <col min="13320" max="13320" width="9.85546875" style="17" bestFit="1" customWidth="1"/>
    <col min="13321" max="13321" width="11.7109375" style="17" bestFit="1" customWidth="1"/>
    <col min="13322" max="13575" width="9.140625" style="17"/>
    <col min="13576" max="13576" width="9.85546875" style="17" bestFit="1" customWidth="1"/>
    <col min="13577" max="13577" width="11.7109375" style="17" bestFit="1" customWidth="1"/>
    <col min="13578" max="13831" width="9.140625" style="17"/>
    <col min="13832" max="13832" width="9.85546875" style="17" bestFit="1" customWidth="1"/>
    <col min="13833" max="13833" width="11.7109375" style="17" bestFit="1" customWidth="1"/>
    <col min="13834" max="14087" width="9.140625" style="17"/>
    <col min="14088" max="14088" width="9.85546875" style="17" bestFit="1" customWidth="1"/>
    <col min="14089" max="14089" width="11.7109375" style="17" bestFit="1" customWidth="1"/>
    <col min="14090" max="14343" width="9.140625" style="17"/>
    <col min="14344" max="14344" width="9.85546875" style="17" bestFit="1" customWidth="1"/>
    <col min="14345" max="14345" width="11.7109375" style="17" bestFit="1" customWidth="1"/>
    <col min="14346" max="14599" width="9.140625" style="17"/>
    <col min="14600" max="14600" width="9.85546875" style="17" bestFit="1" customWidth="1"/>
    <col min="14601" max="14601" width="11.7109375" style="17" bestFit="1" customWidth="1"/>
    <col min="14602" max="14855" width="9.140625" style="17"/>
    <col min="14856" max="14856" width="9.85546875" style="17" bestFit="1" customWidth="1"/>
    <col min="14857" max="14857" width="11.7109375" style="17" bestFit="1" customWidth="1"/>
    <col min="14858" max="15111" width="9.140625" style="17"/>
    <col min="15112" max="15112" width="9.85546875" style="17" bestFit="1" customWidth="1"/>
    <col min="15113" max="15113" width="11.7109375" style="17" bestFit="1" customWidth="1"/>
    <col min="15114" max="15367" width="9.140625" style="17"/>
    <col min="15368" max="15368" width="9.85546875" style="17" bestFit="1" customWidth="1"/>
    <col min="15369" max="15369" width="11.7109375" style="17" bestFit="1" customWidth="1"/>
    <col min="15370" max="15623" width="9.140625" style="17"/>
    <col min="15624" max="15624" width="9.85546875" style="17" bestFit="1" customWidth="1"/>
    <col min="15625" max="15625" width="11.7109375" style="17" bestFit="1" customWidth="1"/>
    <col min="15626" max="15879" width="9.140625" style="17"/>
    <col min="15880" max="15880" width="9.85546875" style="17" bestFit="1" customWidth="1"/>
    <col min="15881" max="15881" width="11.7109375" style="17" bestFit="1" customWidth="1"/>
    <col min="15882" max="16135" width="9.140625" style="17"/>
    <col min="16136" max="16136" width="9.85546875" style="17" bestFit="1" customWidth="1"/>
    <col min="16137" max="16137" width="11.7109375" style="17" bestFit="1" customWidth="1"/>
    <col min="16138" max="16384" width="9.140625" style="17"/>
  </cols>
  <sheetData>
    <row r="1" spans="1:11">
      <c r="A1" s="223" t="s">
        <v>106</v>
      </c>
      <c r="B1" s="224"/>
      <c r="C1" s="224"/>
      <c r="D1" s="224"/>
      <c r="E1" s="224"/>
      <c r="F1" s="224"/>
      <c r="G1" s="224"/>
      <c r="H1" s="224"/>
      <c r="I1" s="224"/>
      <c r="J1" s="121"/>
      <c r="K1" s="121"/>
    </row>
    <row r="2" spans="1:11" ht="12.75" customHeight="1">
      <c r="A2" s="222" t="s">
        <v>450</v>
      </c>
      <c r="B2" s="198"/>
      <c r="C2" s="198"/>
      <c r="D2" s="198"/>
      <c r="E2" s="198"/>
      <c r="F2" s="198"/>
      <c r="G2" s="198"/>
      <c r="H2" s="198"/>
      <c r="I2" s="198"/>
      <c r="J2" s="121"/>
      <c r="K2" s="121"/>
    </row>
    <row r="3" spans="1:11">
      <c r="A3" s="228" t="s">
        <v>355</v>
      </c>
      <c r="B3" s="229"/>
      <c r="C3" s="229"/>
      <c r="D3" s="229"/>
      <c r="E3" s="229"/>
      <c r="F3" s="229"/>
      <c r="G3" s="229"/>
      <c r="H3" s="229"/>
      <c r="I3" s="229"/>
      <c r="J3" s="230"/>
      <c r="K3" s="230"/>
    </row>
    <row r="4" spans="1:11" ht="12.75" customHeight="1">
      <c r="A4" s="231" t="s">
        <v>446</v>
      </c>
      <c r="B4" s="232"/>
      <c r="C4" s="232"/>
      <c r="D4" s="232"/>
      <c r="E4" s="232"/>
      <c r="F4" s="232"/>
      <c r="G4" s="232"/>
      <c r="H4" s="232"/>
      <c r="I4" s="232"/>
      <c r="J4" s="233"/>
      <c r="K4" s="233"/>
    </row>
    <row r="5" spans="1:11" ht="22.15" customHeight="1">
      <c r="A5" s="225" t="s">
        <v>2</v>
      </c>
      <c r="B5" s="207"/>
      <c r="C5" s="207"/>
      <c r="D5" s="207"/>
      <c r="E5" s="207"/>
      <c r="F5" s="207"/>
      <c r="G5" s="225" t="s">
        <v>107</v>
      </c>
      <c r="H5" s="226" t="s">
        <v>380</v>
      </c>
      <c r="I5" s="227"/>
      <c r="J5" s="226" t="s">
        <v>347</v>
      </c>
      <c r="K5" s="227"/>
    </row>
    <row r="6" spans="1:11">
      <c r="A6" s="207"/>
      <c r="B6" s="207"/>
      <c r="C6" s="207"/>
      <c r="D6" s="207"/>
      <c r="E6" s="207"/>
      <c r="F6" s="207"/>
      <c r="G6" s="207"/>
      <c r="H6" s="19" t="s">
        <v>370</v>
      </c>
      <c r="I6" s="19" t="s">
        <v>371</v>
      </c>
      <c r="J6" s="19" t="s">
        <v>370</v>
      </c>
      <c r="K6" s="19" t="s">
        <v>371</v>
      </c>
    </row>
    <row r="7" spans="1:11">
      <c r="A7" s="234">
        <v>1</v>
      </c>
      <c r="B7" s="205"/>
      <c r="C7" s="205"/>
      <c r="D7" s="205"/>
      <c r="E7" s="205"/>
      <c r="F7" s="205"/>
      <c r="G7" s="18">
        <v>2</v>
      </c>
      <c r="H7" s="19">
        <v>3</v>
      </c>
      <c r="I7" s="19">
        <v>4</v>
      </c>
      <c r="J7" s="19">
        <v>5</v>
      </c>
      <c r="K7" s="19">
        <v>6</v>
      </c>
    </row>
    <row r="8" spans="1:11">
      <c r="A8" s="216" t="s">
        <v>120</v>
      </c>
      <c r="B8" s="216"/>
      <c r="C8" s="216"/>
      <c r="D8" s="216"/>
      <c r="E8" s="216"/>
      <c r="F8" s="216"/>
      <c r="G8" s="20">
        <v>125</v>
      </c>
      <c r="H8" s="37">
        <f>SUM(H9:H13)</f>
        <v>22508446</v>
      </c>
      <c r="I8" s="37">
        <f>SUM(I9:I13)</f>
        <v>18039844</v>
      </c>
      <c r="J8" s="37">
        <f>SUM(J9:J13)</f>
        <v>18305880</v>
      </c>
      <c r="K8" s="37">
        <f>SUM(K9:K13)</f>
        <v>17480221</v>
      </c>
    </row>
    <row r="9" spans="1:11">
      <c r="A9" s="188" t="s">
        <v>121</v>
      </c>
      <c r="B9" s="188"/>
      <c r="C9" s="188"/>
      <c r="D9" s="188"/>
      <c r="E9" s="188"/>
      <c r="F9" s="188"/>
      <c r="G9" s="15">
        <v>126</v>
      </c>
      <c r="H9" s="33">
        <v>0</v>
      </c>
      <c r="I9" s="33">
        <v>0</v>
      </c>
      <c r="J9" s="33">
        <v>0</v>
      </c>
      <c r="K9" s="33">
        <v>0</v>
      </c>
    </row>
    <row r="10" spans="1:11">
      <c r="A10" s="188" t="s">
        <v>122</v>
      </c>
      <c r="B10" s="188"/>
      <c r="C10" s="188"/>
      <c r="D10" s="188"/>
      <c r="E10" s="188"/>
      <c r="F10" s="188"/>
      <c r="G10" s="15">
        <v>127</v>
      </c>
      <c r="H10" s="33">
        <v>18721112</v>
      </c>
      <c r="I10" s="33">
        <v>17964087</v>
      </c>
      <c r="J10" s="33">
        <v>18236535</v>
      </c>
      <c r="K10" s="33">
        <v>17426973</v>
      </c>
    </row>
    <row r="11" spans="1:11">
      <c r="A11" s="188" t="s">
        <v>123</v>
      </c>
      <c r="B11" s="188"/>
      <c r="C11" s="188"/>
      <c r="D11" s="188"/>
      <c r="E11" s="188"/>
      <c r="F11" s="188"/>
      <c r="G11" s="15">
        <v>128</v>
      </c>
      <c r="H11" s="33">
        <v>0</v>
      </c>
      <c r="I11" s="33">
        <v>0</v>
      </c>
      <c r="J11" s="33">
        <v>0</v>
      </c>
      <c r="K11" s="33">
        <v>0</v>
      </c>
    </row>
    <row r="12" spans="1:11">
      <c r="A12" s="188" t="s">
        <v>124</v>
      </c>
      <c r="B12" s="188"/>
      <c r="C12" s="188"/>
      <c r="D12" s="188"/>
      <c r="E12" s="188"/>
      <c r="F12" s="188"/>
      <c r="G12" s="15">
        <v>129</v>
      </c>
      <c r="H12" s="33">
        <v>0</v>
      </c>
      <c r="I12" s="33">
        <v>0</v>
      </c>
      <c r="J12" s="33">
        <v>0</v>
      </c>
      <c r="K12" s="33">
        <v>0</v>
      </c>
    </row>
    <row r="13" spans="1:11">
      <c r="A13" s="188" t="s">
        <v>125</v>
      </c>
      <c r="B13" s="188"/>
      <c r="C13" s="188"/>
      <c r="D13" s="188"/>
      <c r="E13" s="188"/>
      <c r="F13" s="188"/>
      <c r="G13" s="15">
        <v>130</v>
      </c>
      <c r="H13" s="33">
        <v>3787334</v>
      </c>
      <c r="I13" s="33">
        <v>75757</v>
      </c>
      <c r="J13" s="33">
        <v>69345</v>
      </c>
      <c r="K13" s="33">
        <v>53248</v>
      </c>
    </row>
    <row r="14" spans="1:11">
      <c r="A14" s="216" t="s">
        <v>126</v>
      </c>
      <c r="B14" s="216"/>
      <c r="C14" s="216"/>
      <c r="D14" s="216"/>
      <c r="E14" s="216"/>
      <c r="F14" s="216"/>
      <c r="G14" s="20">
        <v>131</v>
      </c>
      <c r="H14" s="37">
        <f>H15+H16+H20+H24+H25+H26+H29+H36</f>
        <v>27231464</v>
      </c>
      <c r="I14" s="37">
        <f>I15+I16+I20+I24+I25+I26+I29+I36</f>
        <v>18367875</v>
      </c>
      <c r="J14" s="37">
        <f>J15+J16+J20+J24+J25+J26+J29+J36</f>
        <v>26466831</v>
      </c>
      <c r="K14" s="37">
        <f>K15+K16+K20+K24+K25+K26+K29+K36</f>
        <v>17803719</v>
      </c>
    </row>
    <row r="15" spans="1:11">
      <c r="A15" s="188" t="s">
        <v>108</v>
      </c>
      <c r="B15" s="188"/>
      <c r="C15" s="188"/>
      <c r="D15" s="188"/>
      <c r="E15" s="188"/>
      <c r="F15" s="188"/>
      <c r="G15" s="15">
        <v>132</v>
      </c>
      <c r="H15" s="33">
        <v>0</v>
      </c>
      <c r="I15" s="33">
        <v>0</v>
      </c>
      <c r="J15" s="33">
        <v>0</v>
      </c>
      <c r="K15" s="33">
        <v>0</v>
      </c>
    </row>
    <row r="16" spans="1:11">
      <c r="A16" s="217" t="s">
        <v>127</v>
      </c>
      <c r="B16" s="217"/>
      <c r="C16" s="217"/>
      <c r="D16" s="217"/>
      <c r="E16" s="217"/>
      <c r="F16" s="217"/>
      <c r="G16" s="20">
        <v>133</v>
      </c>
      <c r="H16" s="37">
        <f>SUM(H17:H19)</f>
        <v>7379218</v>
      </c>
      <c r="I16" s="37">
        <f>SUM(I17:I19)</f>
        <v>6248568</v>
      </c>
      <c r="J16" s="37">
        <f>SUM(J17:J19)</f>
        <v>6798210</v>
      </c>
      <c r="K16" s="37">
        <f>SUM(K17:K19)</f>
        <v>5945532</v>
      </c>
    </row>
    <row r="17" spans="1:11">
      <c r="A17" s="218" t="s">
        <v>128</v>
      </c>
      <c r="B17" s="218"/>
      <c r="C17" s="218"/>
      <c r="D17" s="218"/>
      <c r="E17" s="218"/>
      <c r="F17" s="218"/>
      <c r="G17" s="15">
        <v>134</v>
      </c>
      <c r="H17" s="33">
        <v>4147125</v>
      </c>
      <c r="I17" s="33">
        <v>3750560</v>
      </c>
      <c r="J17" s="33">
        <v>3790781</v>
      </c>
      <c r="K17" s="33">
        <v>3342037</v>
      </c>
    </row>
    <row r="18" spans="1:11">
      <c r="A18" s="218" t="s">
        <v>129</v>
      </c>
      <c r="B18" s="218"/>
      <c r="C18" s="218"/>
      <c r="D18" s="218"/>
      <c r="E18" s="218"/>
      <c r="F18" s="218"/>
      <c r="G18" s="15">
        <v>135</v>
      </c>
      <c r="H18" s="33">
        <v>3301</v>
      </c>
      <c r="I18" s="33">
        <v>3301</v>
      </c>
      <c r="J18" s="33">
        <v>8290</v>
      </c>
      <c r="K18" s="33">
        <v>8290</v>
      </c>
    </row>
    <row r="19" spans="1:11">
      <c r="A19" s="218" t="s">
        <v>130</v>
      </c>
      <c r="B19" s="218"/>
      <c r="C19" s="218"/>
      <c r="D19" s="218"/>
      <c r="E19" s="218"/>
      <c r="F19" s="218"/>
      <c r="G19" s="15">
        <v>136</v>
      </c>
      <c r="H19" s="33">
        <v>3228792</v>
      </c>
      <c r="I19" s="33">
        <v>2494707</v>
      </c>
      <c r="J19" s="33">
        <v>2999139</v>
      </c>
      <c r="K19" s="33">
        <v>2595205</v>
      </c>
    </row>
    <row r="20" spans="1:11">
      <c r="A20" s="217" t="s">
        <v>131</v>
      </c>
      <c r="B20" s="217"/>
      <c r="C20" s="217"/>
      <c r="D20" s="217"/>
      <c r="E20" s="217"/>
      <c r="F20" s="217"/>
      <c r="G20" s="20">
        <v>137</v>
      </c>
      <c r="H20" s="37">
        <f>SUM(H21:H23)</f>
        <v>10133373</v>
      </c>
      <c r="I20" s="37">
        <f>SUM(I21:I23)</f>
        <v>6823044</v>
      </c>
      <c r="J20" s="37">
        <f>SUM(J21:J23)</f>
        <v>9984582</v>
      </c>
      <c r="K20" s="37">
        <f>SUM(K21:K23)</f>
        <v>6548192</v>
      </c>
    </row>
    <row r="21" spans="1:11">
      <c r="A21" s="218" t="s">
        <v>109</v>
      </c>
      <c r="B21" s="218"/>
      <c r="C21" s="218"/>
      <c r="D21" s="218"/>
      <c r="E21" s="218"/>
      <c r="F21" s="218"/>
      <c r="G21" s="15">
        <v>138</v>
      </c>
      <c r="H21" s="33">
        <v>6397426</v>
      </c>
      <c r="I21" s="33">
        <v>4316609</v>
      </c>
      <c r="J21" s="33">
        <v>6272829</v>
      </c>
      <c r="K21" s="33">
        <v>4128763</v>
      </c>
    </row>
    <row r="22" spans="1:11">
      <c r="A22" s="218" t="s">
        <v>110</v>
      </c>
      <c r="B22" s="218"/>
      <c r="C22" s="218"/>
      <c r="D22" s="218"/>
      <c r="E22" s="218"/>
      <c r="F22" s="218"/>
      <c r="G22" s="15">
        <v>139</v>
      </c>
      <c r="H22" s="33">
        <v>2277617</v>
      </c>
      <c r="I22" s="33">
        <v>1519690</v>
      </c>
      <c r="J22" s="33">
        <v>2328997</v>
      </c>
      <c r="K22" s="33">
        <v>1494573</v>
      </c>
    </row>
    <row r="23" spans="1:11">
      <c r="A23" s="218" t="s">
        <v>111</v>
      </c>
      <c r="B23" s="218"/>
      <c r="C23" s="218"/>
      <c r="D23" s="218"/>
      <c r="E23" s="218"/>
      <c r="F23" s="218"/>
      <c r="G23" s="15">
        <v>140</v>
      </c>
      <c r="H23" s="33">
        <v>1458330</v>
      </c>
      <c r="I23" s="33">
        <v>986745</v>
      </c>
      <c r="J23" s="33">
        <v>1382756</v>
      </c>
      <c r="K23" s="33">
        <v>924856</v>
      </c>
    </row>
    <row r="24" spans="1:11">
      <c r="A24" s="188" t="s">
        <v>112</v>
      </c>
      <c r="B24" s="188"/>
      <c r="C24" s="188"/>
      <c r="D24" s="188"/>
      <c r="E24" s="188"/>
      <c r="F24" s="188"/>
      <c r="G24" s="15">
        <v>141</v>
      </c>
      <c r="H24" s="33">
        <v>7020300</v>
      </c>
      <c r="I24" s="33">
        <v>3506730</v>
      </c>
      <c r="J24" s="33">
        <v>7135020</v>
      </c>
      <c r="K24" s="33">
        <v>3567510</v>
      </c>
    </row>
    <row r="25" spans="1:11">
      <c r="A25" s="188" t="s">
        <v>113</v>
      </c>
      <c r="B25" s="188"/>
      <c r="C25" s="188"/>
      <c r="D25" s="188"/>
      <c r="E25" s="188"/>
      <c r="F25" s="188"/>
      <c r="G25" s="15">
        <v>142</v>
      </c>
      <c r="H25" s="33">
        <v>2479486</v>
      </c>
      <c r="I25" s="33">
        <v>1581095</v>
      </c>
      <c r="J25" s="33">
        <v>2377642</v>
      </c>
      <c r="K25" s="33">
        <v>1583302</v>
      </c>
    </row>
    <row r="26" spans="1:11">
      <c r="A26" s="217" t="s">
        <v>132</v>
      </c>
      <c r="B26" s="217"/>
      <c r="C26" s="217"/>
      <c r="D26" s="217"/>
      <c r="E26" s="217"/>
      <c r="F26" s="217"/>
      <c r="G26" s="20">
        <v>143</v>
      </c>
      <c r="H26" s="37">
        <f>H27+H28</f>
        <v>0</v>
      </c>
      <c r="I26" s="37">
        <f>I27+I28</f>
        <v>0</v>
      </c>
      <c r="J26" s="37">
        <f>J27+J28</f>
        <v>0</v>
      </c>
      <c r="K26" s="37">
        <f>K27+K28</f>
        <v>0</v>
      </c>
    </row>
    <row r="27" spans="1:11">
      <c r="A27" s="218" t="s">
        <v>133</v>
      </c>
      <c r="B27" s="218"/>
      <c r="C27" s="218"/>
      <c r="D27" s="218"/>
      <c r="E27" s="218"/>
      <c r="F27" s="218"/>
      <c r="G27" s="15">
        <v>144</v>
      </c>
      <c r="H27" s="33">
        <v>0</v>
      </c>
      <c r="I27" s="33">
        <v>0</v>
      </c>
      <c r="J27" s="33">
        <v>0</v>
      </c>
      <c r="K27" s="33">
        <v>0</v>
      </c>
    </row>
    <row r="28" spans="1:11">
      <c r="A28" s="218" t="s">
        <v>134</v>
      </c>
      <c r="B28" s="218"/>
      <c r="C28" s="218"/>
      <c r="D28" s="218"/>
      <c r="E28" s="218"/>
      <c r="F28" s="218"/>
      <c r="G28" s="15">
        <v>145</v>
      </c>
      <c r="H28" s="33">
        <v>0</v>
      </c>
      <c r="I28" s="33">
        <v>0</v>
      </c>
      <c r="J28" s="33">
        <v>0</v>
      </c>
      <c r="K28" s="33">
        <v>0</v>
      </c>
    </row>
    <row r="29" spans="1:11">
      <c r="A29" s="217" t="s">
        <v>135</v>
      </c>
      <c r="B29" s="217"/>
      <c r="C29" s="217"/>
      <c r="D29" s="217"/>
      <c r="E29" s="217"/>
      <c r="F29" s="217"/>
      <c r="G29" s="20">
        <v>146</v>
      </c>
      <c r="H29" s="37">
        <f>SUM(H30:H35)</f>
        <v>0</v>
      </c>
      <c r="I29" s="37">
        <f>SUM(I30:I35)</f>
        <v>0</v>
      </c>
      <c r="J29" s="37">
        <f>SUM(J30:J35)</f>
        <v>0</v>
      </c>
      <c r="K29" s="37">
        <f>SUM(K30:K35)</f>
        <v>0</v>
      </c>
    </row>
    <row r="30" spans="1:11">
      <c r="A30" s="218" t="s">
        <v>136</v>
      </c>
      <c r="B30" s="218"/>
      <c r="C30" s="218"/>
      <c r="D30" s="218"/>
      <c r="E30" s="218"/>
      <c r="F30" s="218"/>
      <c r="G30" s="15">
        <v>147</v>
      </c>
      <c r="H30" s="33">
        <v>0</v>
      </c>
      <c r="I30" s="33">
        <v>0</v>
      </c>
      <c r="J30" s="33">
        <v>0</v>
      </c>
      <c r="K30" s="33">
        <v>0</v>
      </c>
    </row>
    <row r="31" spans="1:11">
      <c r="A31" s="218" t="s">
        <v>137</v>
      </c>
      <c r="B31" s="218"/>
      <c r="C31" s="218"/>
      <c r="D31" s="218"/>
      <c r="E31" s="218"/>
      <c r="F31" s="218"/>
      <c r="G31" s="15">
        <v>148</v>
      </c>
      <c r="H31" s="33">
        <v>0</v>
      </c>
      <c r="I31" s="33">
        <v>0</v>
      </c>
      <c r="J31" s="33">
        <v>0</v>
      </c>
      <c r="K31" s="33">
        <v>0</v>
      </c>
    </row>
    <row r="32" spans="1:11">
      <c r="A32" s="218" t="s">
        <v>138</v>
      </c>
      <c r="B32" s="218"/>
      <c r="C32" s="218"/>
      <c r="D32" s="218"/>
      <c r="E32" s="218"/>
      <c r="F32" s="218"/>
      <c r="G32" s="15">
        <v>149</v>
      </c>
      <c r="H32" s="33">
        <v>0</v>
      </c>
      <c r="I32" s="33">
        <v>0</v>
      </c>
      <c r="J32" s="33">
        <v>0</v>
      </c>
      <c r="K32" s="33">
        <v>0</v>
      </c>
    </row>
    <row r="33" spans="1:11">
      <c r="A33" s="218" t="s">
        <v>139</v>
      </c>
      <c r="B33" s="218"/>
      <c r="C33" s="218"/>
      <c r="D33" s="218"/>
      <c r="E33" s="218"/>
      <c r="F33" s="218"/>
      <c r="G33" s="15">
        <v>150</v>
      </c>
      <c r="H33" s="33">
        <v>0</v>
      </c>
      <c r="I33" s="33">
        <v>0</v>
      </c>
      <c r="J33" s="33">
        <v>0</v>
      </c>
      <c r="K33" s="33">
        <v>0</v>
      </c>
    </row>
    <row r="34" spans="1:11">
      <c r="A34" s="218" t="s">
        <v>140</v>
      </c>
      <c r="B34" s="218"/>
      <c r="C34" s="218"/>
      <c r="D34" s="218"/>
      <c r="E34" s="218"/>
      <c r="F34" s="218"/>
      <c r="G34" s="15">
        <v>151</v>
      </c>
      <c r="H34" s="33">
        <v>0</v>
      </c>
      <c r="I34" s="33">
        <v>0</v>
      </c>
      <c r="J34" s="33">
        <v>0</v>
      </c>
      <c r="K34" s="33">
        <v>0</v>
      </c>
    </row>
    <row r="35" spans="1:11">
      <c r="A35" s="218" t="s">
        <v>141</v>
      </c>
      <c r="B35" s="218"/>
      <c r="C35" s="218"/>
      <c r="D35" s="218"/>
      <c r="E35" s="218"/>
      <c r="F35" s="218"/>
      <c r="G35" s="15">
        <v>152</v>
      </c>
      <c r="H35" s="33">
        <v>0</v>
      </c>
      <c r="I35" s="33">
        <v>0</v>
      </c>
      <c r="J35" s="33">
        <v>0</v>
      </c>
      <c r="K35" s="33">
        <v>0</v>
      </c>
    </row>
    <row r="36" spans="1:11">
      <c r="A36" s="188" t="s">
        <v>114</v>
      </c>
      <c r="B36" s="188"/>
      <c r="C36" s="188"/>
      <c r="D36" s="188"/>
      <c r="E36" s="188"/>
      <c r="F36" s="188"/>
      <c r="G36" s="15">
        <v>153</v>
      </c>
      <c r="H36" s="33">
        <v>219087</v>
      </c>
      <c r="I36" s="33">
        <v>208438</v>
      </c>
      <c r="J36" s="33">
        <v>171377</v>
      </c>
      <c r="K36" s="33">
        <v>159183</v>
      </c>
    </row>
    <row r="37" spans="1:11">
      <c r="A37" s="216" t="s">
        <v>142</v>
      </c>
      <c r="B37" s="216"/>
      <c r="C37" s="216"/>
      <c r="D37" s="216"/>
      <c r="E37" s="216"/>
      <c r="F37" s="216"/>
      <c r="G37" s="20">
        <v>154</v>
      </c>
      <c r="H37" s="37">
        <f>SUM(H38:H47)</f>
        <v>70390</v>
      </c>
      <c r="I37" s="37">
        <f>SUM(I38:I47)</f>
        <v>68916</v>
      </c>
      <c r="J37" s="37">
        <f>SUM(J38:J47)</f>
        <v>2185</v>
      </c>
      <c r="K37" s="37">
        <f>SUM(K38:K47)</f>
        <v>1195</v>
      </c>
    </row>
    <row r="38" spans="1:11">
      <c r="A38" s="188" t="s">
        <v>143</v>
      </c>
      <c r="B38" s="188"/>
      <c r="C38" s="188"/>
      <c r="D38" s="188"/>
      <c r="E38" s="188"/>
      <c r="F38" s="188"/>
      <c r="G38" s="15">
        <v>155</v>
      </c>
      <c r="H38" s="33">
        <v>0</v>
      </c>
      <c r="I38" s="33">
        <v>0</v>
      </c>
      <c r="J38" s="33">
        <v>0</v>
      </c>
      <c r="K38" s="33">
        <v>0</v>
      </c>
    </row>
    <row r="39" spans="1:11" ht="25.15" customHeight="1">
      <c r="A39" s="188" t="s">
        <v>144</v>
      </c>
      <c r="B39" s="188"/>
      <c r="C39" s="188"/>
      <c r="D39" s="188"/>
      <c r="E39" s="188"/>
      <c r="F39" s="188"/>
      <c r="G39" s="15">
        <v>156</v>
      </c>
      <c r="H39" s="33">
        <v>0</v>
      </c>
      <c r="I39" s="33">
        <v>0</v>
      </c>
      <c r="J39" s="33">
        <v>0</v>
      </c>
      <c r="K39" s="33">
        <v>0</v>
      </c>
    </row>
    <row r="40" spans="1:11" ht="25.15" customHeight="1">
      <c r="A40" s="188" t="s">
        <v>145</v>
      </c>
      <c r="B40" s="188"/>
      <c r="C40" s="188"/>
      <c r="D40" s="188"/>
      <c r="E40" s="188"/>
      <c r="F40" s="188"/>
      <c r="G40" s="15">
        <v>157</v>
      </c>
      <c r="H40" s="33">
        <v>0</v>
      </c>
      <c r="I40" s="33">
        <v>0</v>
      </c>
      <c r="J40" s="33">
        <v>0</v>
      </c>
      <c r="K40" s="33">
        <v>0</v>
      </c>
    </row>
    <row r="41" spans="1:11" ht="25.15" customHeight="1">
      <c r="A41" s="188" t="s">
        <v>146</v>
      </c>
      <c r="B41" s="188"/>
      <c r="C41" s="188"/>
      <c r="D41" s="188"/>
      <c r="E41" s="188"/>
      <c r="F41" s="188"/>
      <c r="G41" s="15">
        <v>158</v>
      </c>
      <c r="H41" s="33">
        <v>0</v>
      </c>
      <c r="I41" s="33">
        <v>0</v>
      </c>
      <c r="J41" s="33">
        <v>0</v>
      </c>
      <c r="K41" s="33">
        <v>0</v>
      </c>
    </row>
    <row r="42" spans="1:11" ht="25.15" customHeight="1">
      <c r="A42" s="188" t="s">
        <v>147</v>
      </c>
      <c r="B42" s="188"/>
      <c r="C42" s="188"/>
      <c r="D42" s="188"/>
      <c r="E42" s="188"/>
      <c r="F42" s="188"/>
      <c r="G42" s="15">
        <v>159</v>
      </c>
      <c r="H42" s="33">
        <v>0</v>
      </c>
      <c r="I42" s="33">
        <v>0</v>
      </c>
      <c r="J42" s="33">
        <v>0</v>
      </c>
      <c r="K42" s="33">
        <v>0</v>
      </c>
    </row>
    <row r="43" spans="1:11">
      <c r="A43" s="188" t="s">
        <v>148</v>
      </c>
      <c r="B43" s="188"/>
      <c r="C43" s="188"/>
      <c r="D43" s="188"/>
      <c r="E43" s="188"/>
      <c r="F43" s="188"/>
      <c r="G43" s="15">
        <v>160</v>
      </c>
      <c r="H43" s="33">
        <v>0</v>
      </c>
      <c r="I43" s="33">
        <v>0</v>
      </c>
      <c r="J43" s="33">
        <v>0</v>
      </c>
      <c r="K43" s="33">
        <v>0</v>
      </c>
    </row>
    <row r="44" spans="1:11">
      <c r="A44" s="188" t="s">
        <v>149</v>
      </c>
      <c r="B44" s="188"/>
      <c r="C44" s="188"/>
      <c r="D44" s="188"/>
      <c r="E44" s="188"/>
      <c r="F44" s="188"/>
      <c r="G44" s="15">
        <v>161</v>
      </c>
      <c r="H44" s="33">
        <v>0</v>
      </c>
      <c r="I44" s="33">
        <v>0</v>
      </c>
      <c r="J44" s="33">
        <v>616</v>
      </c>
      <c r="K44" s="33">
        <v>16</v>
      </c>
    </row>
    <row r="45" spans="1:11">
      <c r="A45" s="188" t="s">
        <v>150</v>
      </c>
      <c r="B45" s="188"/>
      <c r="C45" s="188"/>
      <c r="D45" s="188"/>
      <c r="E45" s="188"/>
      <c r="F45" s="188"/>
      <c r="G45" s="15">
        <v>162</v>
      </c>
      <c r="H45" s="33">
        <v>70390</v>
      </c>
      <c r="I45" s="33">
        <v>68916</v>
      </c>
      <c r="J45" s="33">
        <v>1569</v>
      </c>
      <c r="K45" s="33">
        <v>1179</v>
      </c>
    </row>
    <row r="46" spans="1:11">
      <c r="A46" s="188" t="s">
        <v>151</v>
      </c>
      <c r="B46" s="188"/>
      <c r="C46" s="188"/>
      <c r="D46" s="188"/>
      <c r="E46" s="188"/>
      <c r="F46" s="188"/>
      <c r="G46" s="15">
        <v>163</v>
      </c>
      <c r="H46" s="33">
        <v>0</v>
      </c>
      <c r="I46" s="33">
        <v>0</v>
      </c>
      <c r="J46" s="33">
        <v>0</v>
      </c>
      <c r="K46" s="33">
        <v>0</v>
      </c>
    </row>
    <row r="47" spans="1:11">
      <c r="A47" s="188" t="s">
        <v>152</v>
      </c>
      <c r="B47" s="188"/>
      <c r="C47" s="188"/>
      <c r="D47" s="188"/>
      <c r="E47" s="188"/>
      <c r="F47" s="188"/>
      <c r="G47" s="15">
        <v>164</v>
      </c>
      <c r="H47" s="33">
        <v>0</v>
      </c>
      <c r="I47" s="33">
        <v>0</v>
      </c>
      <c r="J47" s="33">
        <v>0</v>
      </c>
      <c r="K47" s="33">
        <v>0</v>
      </c>
    </row>
    <row r="48" spans="1:11">
      <c r="A48" s="216" t="s">
        <v>153</v>
      </c>
      <c r="B48" s="216"/>
      <c r="C48" s="216"/>
      <c r="D48" s="216"/>
      <c r="E48" s="216"/>
      <c r="F48" s="216"/>
      <c r="G48" s="20">
        <v>165</v>
      </c>
      <c r="H48" s="37">
        <f>SUM(H49:H55)</f>
        <v>1460805</v>
      </c>
      <c r="I48" s="37">
        <f>SUM(I49:I55)</f>
        <v>947277</v>
      </c>
      <c r="J48" s="37">
        <f>SUM(J49:J55)</f>
        <v>829139</v>
      </c>
      <c r="K48" s="37">
        <f>SUM(K49:K55)</f>
        <v>635717</v>
      </c>
    </row>
    <row r="49" spans="1:11" ht="25.15" customHeight="1">
      <c r="A49" s="188" t="s">
        <v>154</v>
      </c>
      <c r="B49" s="188"/>
      <c r="C49" s="188"/>
      <c r="D49" s="188"/>
      <c r="E49" s="188"/>
      <c r="F49" s="188"/>
      <c r="G49" s="15">
        <v>166</v>
      </c>
      <c r="H49" s="33">
        <v>0</v>
      </c>
      <c r="I49" s="33">
        <v>0</v>
      </c>
      <c r="J49" s="33">
        <v>0</v>
      </c>
      <c r="K49" s="33">
        <v>0</v>
      </c>
    </row>
    <row r="50" spans="1:11">
      <c r="A50" s="212" t="s">
        <v>155</v>
      </c>
      <c r="B50" s="212"/>
      <c r="C50" s="212"/>
      <c r="D50" s="212"/>
      <c r="E50" s="212"/>
      <c r="F50" s="212"/>
      <c r="G50" s="15">
        <v>167</v>
      </c>
      <c r="H50" s="33">
        <v>0</v>
      </c>
      <c r="I50" s="33">
        <v>0</v>
      </c>
      <c r="J50" s="33">
        <v>0</v>
      </c>
      <c r="K50" s="33">
        <v>0</v>
      </c>
    </row>
    <row r="51" spans="1:11">
      <c r="A51" s="212" t="s">
        <v>156</v>
      </c>
      <c r="B51" s="212"/>
      <c r="C51" s="212"/>
      <c r="D51" s="212"/>
      <c r="E51" s="212"/>
      <c r="F51" s="212"/>
      <c r="G51" s="15">
        <v>168</v>
      </c>
      <c r="H51" s="33">
        <v>0</v>
      </c>
      <c r="I51" s="33">
        <v>0</v>
      </c>
      <c r="J51" s="33">
        <v>820907</v>
      </c>
      <c r="K51" s="33">
        <v>627674</v>
      </c>
    </row>
    <row r="52" spans="1:11">
      <c r="A52" s="212" t="s">
        <v>157</v>
      </c>
      <c r="B52" s="212"/>
      <c r="C52" s="212"/>
      <c r="D52" s="212"/>
      <c r="E52" s="212"/>
      <c r="F52" s="212"/>
      <c r="G52" s="15">
        <v>169</v>
      </c>
      <c r="H52" s="33">
        <v>1460805</v>
      </c>
      <c r="I52" s="33">
        <v>947277</v>
      </c>
      <c r="J52" s="33">
        <v>8232</v>
      </c>
      <c r="K52" s="33">
        <v>8043</v>
      </c>
    </row>
    <row r="53" spans="1:11">
      <c r="A53" s="212" t="s">
        <v>158</v>
      </c>
      <c r="B53" s="212"/>
      <c r="C53" s="212"/>
      <c r="D53" s="212"/>
      <c r="E53" s="212"/>
      <c r="F53" s="212"/>
      <c r="G53" s="15">
        <v>170</v>
      </c>
      <c r="H53" s="33">
        <v>0</v>
      </c>
      <c r="I53" s="33">
        <v>0</v>
      </c>
      <c r="J53" s="33">
        <v>0</v>
      </c>
      <c r="K53" s="33">
        <v>0</v>
      </c>
    </row>
    <row r="54" spans="1:11">
      <c r="A54" s="212" t="s">
        <v>159</v>
      </c>
      <c r="B54" s="212"/>
      <c r="C54" s="212"/>
      <c r="D54" s="212"/>
      <c r="E54" s="212"/>
      <c r="F54" s="212"/>
      <c r="G54" s="15">
        <v>171</v>
      </c>
      <c r="H54" s="33">
        <v>0</v>
      </c>
      <c r="I54" s="33">
        <v>0</v>
      </c>
      <c r="J54" s="33">
        <v>0</v>
      </c>
      <c r="K54" s="33">
        <v>0</v>
      </c>
    </row>
    <row r="55" spans="1:11">
      <c r="A55" s="212" t="s">
        <v>160</v>
      </c>
      <c r="B55" s="212"/>
      <c r="C55" s="212"/>
      <c r="D55" s="212"/>
      <c r="E55" s="212"/>
      <c r="F55" s="212"/>
      <c r="G55" s="15">
        <v>172</v>
      </c>
      <c r="H55" s="33">
        <v>0</v>
      </c>
      <c r="I55" s="33">
        <v>0</v>
      </c>
      <c r="J55" s="33">
        <v>0</v>
      </c>
      <c r="K55" s="33">
        <v>0</v>
      </c>
    </row>
    <row r="56" spans="1:11" ht="22.15" customHeight="1">
      <c r="A56" s="221" t="s">
        <v>161</v>
      </c>
      <c r="B56" s="221"/>
      <c r="C56" s="221"/>
      <c r="D56" s="221"/>
      <c r="E56" s="221"/>
      <c r="F56" s="221"/>
      <c r="G56" s="15">
        <v>173</v>
      </c>
      <c r="H56" s="33">
        <v>0</v>
      </c>
      <c r="I56" s="33">
        <v>0</v>
      </c>
      <c r="J56" s="33">
        <v>0</v>
      </c>
      <c r="K56" s="33">
        <v>0</v>
      </c>
    </row>
    <row r="57" spans="1:11">
      <c r="A57" s="221" t="s">
        <v>162</v>
      </c>
      <c r="B57" s="221"/>
      <c r="C57" s="221"/>
      <c r="D57" s="221"/>
      <c r="E57" s="221"/>
      <c r="F57" s="221"/>
      <c r="G57" s="15">
        <v>174</v>
      </c>
      <c r="H57" s="33">
        <v>0</v>
      </c>
      <c r="I57" s="33">
        <v>0</v>
      </c>
      <c r="J57" s="33">
        <v>0</v>
      </c>
      <c r="K57" s="33">
        <v>0</v>
      </c>
    </row>
    <row r="58" spans="1:11" ht="24.6" customHeight="1">
      <c r="A58" s="221" t="s">
        <v>163</v>
      </c>
      <c r="B58" s="221"/>
      <c r="C58" s="221"/>
      <c r="D58" s="221"/>
      <c r="E58" s="221"/>
      <c r="F58" s="221"/>
      <c r="G58" s="15">
        <v>175</v>
      </c>
      <c r="H58" s="33">
        <v>0</v>
      </c>
      <c r="I58" s="33">
        <v>0</v>
      </c>
      <c r="J58" s="33">
        <v>0</v>
      </c>
      <c r="K58" s="33">
        <v>0</v>
      </c>
    </row>
    <row r="59" spans="1:11">
      <c r="A59" s="221" t="s">
        <v>164</v>
      </c>
      <c r="B59" s="221"/>
      <c r="C59" s="221"/>
      <c r="D59" s="221"/>
      <c r="E59" s="221"/>
      <c r="F59" s="221"/>
      <c r="G59" s="15">
        <v>176</v>
      </c>
      <c r="H59" s="33">
        <v>0</v>
      </c>
      <c r="I59" s="33">
        <v>0</v>
      </c>
      <c r="J59" s="33">
        <v>0</v>
      </c>
      <c r="K59" s="33">
        <v>0</v>
      </c>
    </row>
    <row r="60" spans="1:11">
      <c r="A60" s="216" t="s">
        <v>165</v>
      </c>
      <c r="B60" s="216"/>
      <c r="C60" s="216"/>
      <c r="D60" s="216"/>
      <c r="E60" s="216"/>
      <c r="F60" s="216"/>
      <c r="G60" s="20">
        <v>177</v>
      </c>
      <c r="H60" s="37">
        <f>H8+H37+H56+H57</f>
        <v>22578836</v>
      </c>
      <c r="I60" s="37">
        <f t="shared" ref="I60:K60" si="0">I8+I37+I56+I57</f>
        <v>18108760</v>
      </c>
      <c r="J60" s="37">
        <f t="shared" si="0"/>
        <v>18308065</v>
      </c>
      <c r="K60" s="37">
        <f t="shared" si="0"/>
        <v>17481416</v>
      </c>
    </row>
    <row r="61" spans="1:11">
      <c r="A61" s="216" t="s">
        <v>166</v>
      </c>
      <c r="B61" s="216"/>
      <c r="C61" s="216"/>
      <c r="D61" s="216"/>
      <c r="E61" s="216"/>
      <c r="F61" s="216"/>
      <c r="G61" s="20">
        <v>178</v>
      </c>
      <c r="H61" s="37">
        <f>H14+H48+H58+H59</f>
        <v>28692269</v>
      </c>
      <c r="I61" s="37">
        <f t="shared" ref="I61:K61" si="1">I14+I48+I58+I59</f>
        <v>19315152</v>
      </c>
      <c r="J61" s="37">
        <f t="shared" si="1"/>
        <v>27295970</v>
      </c>
      <c r="K61" s="37">
        <f t="shared" si="1"/>
        <v>18439436</v>
      </c>
    </row>
    <row r="62" spans="1:11">
      <c r="A62" s="216" t="s">
        <v>167</v>
      </c>
      <c r="B62" s="216"/>
      <c r="C62" s="216"/>
      <c r="D62" s="216"/>
      <c r="E62" s="216"/>
      <c r="F62" s="216"/>
      <c r="G62" s="20">
        <v>179</v>
      </c>
      <c r="H62" s="37">
        <f>H60-H61</f>
        <v>-6113433</v>
      </c>
      <c r="I62" s="37">
        <f t="shared" ref="I62:K62" si="2">I60-I61</f>
        <v>-1206392</v>
      </c>
      <c r="J62" s="37">
        <f t="shared" si="2"/>
        <v>-8987905</v>
      </c>
      <c r="K62" s="37">
        <f t="shared" si="2"/>
        <v>-958020</v>
      </c>
    </row>
    <row r="63" spans="1:11">
      <c r="A63" s="215" t="s">
        <v>168</v>
      </c>
      <c r="B63" s="215"/>
      <c r="C63" s="215"/>
      <c r="D63" s="215"/>
      <c r="E63" s="215"/>
      <c r="F63" s="215"/>
      <c r="G63" s="20">
        <v>180</v>
      </c>
      <c r="H63" s="37">
        <f>+IF((H60-H61)&gt;0,(H60-H61),0)</f>
        <v>0</v>
      </c>
      <c r="I63" s="37">
        <f t="shared" ref="I63:K63" si="3">+IF((I60-I61)&gt;0,(I60-I61),0)</f>
        <v>0</v>
      </c>
      <c r="J63" s="37">
        <f t="shared" si="3"/>
        <v>0</v>
      </c>
      <c r="K63" s="37">
        <f t="shared" si="3"/>
        <v>0</v>
      </c>
    </row>
    <row r="64" spans="1:11">
      <c r="A64" s="215" t="s">
        <v>169</v>
      </c>
      <c r="B64" s="215"/>
      <c r="C64" s="215"/>
      <c r="D64" s="215"/>
      <c r="E64" s="215"/>
      <c r="F64" s="215"/>
      <c r="G64" s="20">
        <v>181</v>
      </c>
      <c r="H64" s="37">
        <f>+IF((H60-H61)&lt;0,(H60-H61),0)</f>
        <v>-6113433</v>
      </c>
      <c r="I64" s="37">
        <f t="shared" ref="I64:K64" si="4">+IF((I60-I61)&lt;0,(I60-I61),0)</f>
        <v>-1206392</v>
      </c>
      <c r="J64" s="37">
        <f t="shared" si="4"/>
        <v>-8987905</v>
      </c>
      <c r="K64" s="37">
        <f t="shared" si="4"/>
        <v>-958020</v>
      </c>
    </row>
    <row r="65" spans="1:11">
      <c r="A65" s="221" t="s">
        <v>115</v>
      </c>
      <c r="B65" s="221"/>
      <c r="C65" s="221"/>
      <c r="D65" s="221"/>
      <c r="E65" s="221"/>
      <c r="F65" s="221"/>
      <c r="G65" s="15">
        <v>182</v>
      </c>
      <c r="H65" s="33">
        <v>0</v>
      </c>
      <c r="I65" s="33">
        <v>0</v>
      </c>
      <c r="J65" s="33">
        <v>0</v>
      </c>
      <c r="K65" s="33">
        <v>0</v>
      </c>
    </row>
    <row r="66" spans="1:11">
      <c r="A66" s="216" t="s">
        <v>170</v>
      </c>
      <c r="B66" s="216"/>
      <c r="C66" s="216"/>
      <c r="D66" s="216"/>
      <c r="E66" s="216"/>
      <c r="F66" s="216"/>
      <c r="G66" s="20">
        <v>183</v>
      </c>
      <c r="H66" s="37">
        <f>H62-H65</f>
        <v>-6113433</v>
      </c>
      <c r="I66" s="37">
        <f t="shared" ref="I66:K66" si="5">I62-I65</f>
        <v>-1206392</v>
      </c>
      <c r="J66" s="37">
        <f t="shared" si="5"/>
        <v>-8987905</v>
      </c>
      <c r="K66" s="37">
        <f t="shared" si="5"/>
        <v>-958020</v>
      </c>
    </row>
    <row r="67" spans="1:11">
      <c r="A67" s="215" t="s">
        <v>171</v>
      </c>
      <c r="B67" s="215"/>
      <c r="C67" s="215"/>
      <c r="D67" s="215"/>
      <c r="E67" s="215"/>
      <c r="F67" s="215"/>
      <c r="G67" s="20">
        <v>184</v>
      </c>
      <c r="H67" s="37">
        <f>+IF((H62-H65)&gt;0,(H62-H65),0)</f>
        <v>0</v>
      </c>
      <c r="I67" s="37">
        <f t="shared" ref="I67:K67" si="6">+IF((I62-I65)&gt;0,(I62-I65),0)</f>
        <v>0</v>
      </c>
      <c r="J67" s="37">
        <f t="shared" si="6"/>
        <v>0</v>
      </c>
      <c r="K67" s="37">
        <f t="shared" si="6"/>
        <v>0</v>
      </c>
    </row>
    <row r="68" spans="1:11">
      <c r="A68" s="215" t="s">
        <v>172</v>
      </c>
      <c r="B68" s="215"/>
      <c r="C68" s="215"/>
      <c r="D68" s="215"/>
      <c r="E68" s="215"/>
      <c r="F68" s="215"/>
      <c r="G68" s="20">
        <v>185</v>
      </c>
      <c r="H68" s="37">
        <f>+IF((H62-H65)&lt;0,(H62-H65),0)</f>
        <v>-6113433</v>
      </c>
      <c r="I68" s="37">
        <f t="shared" ref="I68:K68" si="7">+IF((I62-I65)&lt;0,(I62-I65),0)</f>
        <v>-1206392</v>
      </c>
      <c r="J68" s="37">
        <f t="shared" si="7"/>
        <v>-8987905</v>
      </c>
      <c r="K68" s="37">
        <f t="shared" si="7"/>
        <v>-958020</v>
      </c>
    </row>
    <row r="69" spans="1:11">
      <c r="A69" s="193" t="s">
        <v>173</v>
      </c>
      <c r="B69" s="193"/>
      <c r="C69" s="193"/>
      <c r="D69" s="193"/>
      <c r="E69" s="193"/>
      <c r="F69" s="193"/>
      <c r="G69" s="213"/>
      <c r="H69" s="213"/>
      <c r="I69" s="213"/>
      <c r="J69" s="214"/>
      <c r="K69" s="214"/>
    </row>
    <row r="70" spans="1:11" ht="22.15" customHeight="1">
      <c r="A70" s="216" t="s">
        <v>174</v>
      </c>
      <c r="B70" s="216"/>
      <c r="C70" s="216"/>
      <c r="D70" s="216"/>
      <c r="E70" s="216"/>
      <c r="F70" s="216"/>
      <c r="G70" s="20">
        <v>186</v>
      </c>
      <c r="H70" s="37">
        <f>H71-H72</f>
        <v>0</v>
      </c>
      <c r="I70" s="37">
        <f>I71-I72</f>
        <v>0</v>
      </c>
      <c r="J70" s="37">
        <f>J71-J72</f>
        <v>0</v>
      </c>
      <c r="K70" s="37">
        <f>K71-K72</f>
        <v>0</v>
      </c>
    </row>
    <row r="71" spans="1:11">
      <c r="A71" s="212" t="s">
        <v>175</v>
      </c>
      <c r="B71" s="212"/>
      <c r="C71" s="212"/>
      <c r="D71" s="212"/>
      <c r="E71" s="212"/>
      <c r="F71" s="212"/>
      <c r="G71" s="15">
        <v>187</v>
      </c>
      <c r="H71" s="33">
        <v>0</v>
      </c>
      <c r="I71" s="33">
        <v>0</v>
      </c>
      <c r="J71" s="33">
        <v>0</v>
      </c>
      <c r="K71" s="33">
        <v>0</v>
      </c>
    </row>
    <row r="72" spans="1:11">
      <c r="A72" s="212" t="s">
        <v>176</v>
      </c>
      <c r="B72" s="212"/>
      <c r="C72" s="212"/>
      <c r="D72" s="212"/>
      <c r="E72" s="212"/>
      <c r="F72" s="212"/>
      <c r="G72" s="15">
        <v>188</v>
      </c>
      <c r="H72" s="33">
        <v>0</v>
      </c>
      <c r="I72" s="33">
        <v>0</v>
      </c>
      <c r="J72" s="33">
        <v>0</v>
      </c>
      <c r="K72" s="33">
        <v>0</v>
      </c>
    </row>
    <row r="73" spans="1:11">
      <c r="A73" s="221" t="s">
        <v>177</v>
      </c>
      <c r="B73" s="221"/>
      <c r="C73" s="221"/>
      <c r="D73" s="221"/>
      <c r="E73" s="221"/>
      <c r="F73" s="221"/>
      <c r="G73" s="15">
        <v>189</v>
      </c>
      <c r="H73" s="33">
        <v>0</v>
      </c>
      <c r="I73" s="33">
        <v>0</v>
      </c>
      <c r="J73" s="33">
        <v>0</v>
      </c>
      <c r="K73" s="33">
        <v>0</v>
      </c>
    </row>
    <row r="74" spans="1:11">
      <c r="A74" s="215" t="s">
        <v>178</v>
      </c>
      <c r="B74" s="215"/>
      <c r="C74" s="215"/>
      <c r="D74" s="215"/>
      <c r="E74" s="215"/>
      <c r="F74" s="215"/>
      <c r="G74" s="20">
        <v>190</v>
      </c>
      <c r="H74" s="122">
        <v>0</v>
      </c>
      <c r="I74" s="122">
        <v>0</v>
      </c>
      <c r="J74" s="122">
        <v>0</v>
      </c>
      <c r="K74" s="122">
        <v>0</v>
      </c>
    </row>
    <row r="75" spans="1:11">
      <c r="A75" s="215" t="s">
        <v>179</v>
      </c>
      <c r="B75" s="215"/>
      <c r="C75" s="215"/>
      <c r="D75" s="215"/>
      <c r="E75" s="215"/>
      <c r="F75" s="215"/>
      <c r="G75" s="20">
        <v>191</v>
      </c>
      <c r="H75" s="122">
        <v>0</v>
      </c>
      <c r="I75" s="122">
        <v>0</v>
      </c>
      <c r="J75" s="122">
        <v>0</v>
      </c>
      <c r="K75" s="122">
        <v>0</v>
      </c>
    </row>
    <row r="76" spans="1:11">
      <c r="A76" s="193" t="s">
        <v>180</v>
      </c>
      <c r="B76" s="193"/>
      <c r="C76" s="193"/>
      <c r="D76" s="193"/>
      <c r="E76" s="193"/>
      <c r="F76" s="193"/>
      <c r="G76" s="213"/>
      <c r="H76" s="213"/>
      <c r="I76" s="213"/>
      <c r="J76" s="214"/>
      <c r="K76" s="214"/>
    </row>
    <row r="77" spans="1:11">
      <c r="A77" s="216" t="s">
        <v>181</v>
      </c>
      <c r="B77" s="216"/>
      <c r="C77" s="216"/>
      <c r="D77" s="216"/>
      <c r="E77" s="216"/>
      <c r="F77" s="216"/>
      <c r="G77" s="20">
        <v>192</v>
      </c>
      <c r="H77" s="122">
        <v>0</v>
      </c>
      <c r="I77" s="122">
        <v>0</v>
      </c>
      <c r="J77" s="122">
        <v>0</v>
      </c>
      <c r="K77" s="122">
        <v>0</v>
      </c>
    </row>
    <row r="78" spans="1:11">
      <c r="A78" s="212" t="s">
        <v>182</v>
      </c>
      <c r="B78" s="212"/>
      <c r="C78" s="212"/>
      <c r="D78" s="212"/>
      <c r="E78" s="212"/>
      <c r="F78" s="212"/>
      <c r="G78" s="15">
        <v>193</v>
      </c>
      <c r="H78" s="38">
        <v>0</v>
      </c>
      <c r="I78" s="38">
        <v>0</v>
      </c>
      <c r="J78" s="38">
        <v>0</v>
      </c>
      <c r="K78" s="38">
        <v>0</v>
      </c>
    </row>
    <row r="79" spans="1:11">
      <c r="A79" s="212" t="s">
        <v>183</v>
      </c>
      <c r="B79" s="212"/>
      <c r="C79" s="212"/>
      <c r="D79" s="212"/>
      <c r="E79" s="212"/>
      <c r="F79" s="212"/>
      <c r="G79" s="15">
        <v>194</v>
      </c>
      <c r="H79" s="38">
        <v>0</v>
      </c>
      <c r="I79" s="38">
        <v>0</v>
      </c>
      <c r="J79" s="38">
        <v>0</v>
      </c>
      <c r="K79" s="38">
        <v>0</v>
      </c>
    </row>
    <row r="80" spans="1:11">
      <c r="A80" s="216" t="s">
        <v>184</v>
      </c>
      <c r="B80" s="216"/>
      <c r="C80" s="216"/>
      <c r="D80" s="216"/>
      <c r="E80" s="216"/>
      <c r="F80" s="216"/>
      <c r="G80" s="20">
        <v>195</v>
      </c>
      <c r="H80" s="122">
        <v>0</v>
      </c>
      <c r="I80" s="122">
        <v>0</v>
      </c>
      <c r="J80" s="122">
        <v>0</v>
      </c>
      <c r="K80" s="122">
        <v>0</v>
      </c>
    </row>
    <row r="81" spans="1:11">
      <c r="A81" s="216" t="s">
        <v>185</v>
      </c>
      <c r="B81" s="216"/>
      <c r="C81" s="216"/>
      <c r="D81" s="216"/>
      <c r="E81" s="216"/>
      <c r="F81" s="216"/>
      <c r="G81" s="20">
        <v>196</v>
      </c>
      <c r="H81" s="122">
        <v>0</v>
      </c>
      <c r="I81" s="122">
        <v>0</v>
      </c>
      <c r="J81" s="122">
        <v>0</v>
      </c>
      <c r="K81" s="122">
        <v>0</v>
      </c>
    </row>
    <row r="82" spans="1:11">
      <c r="A82" s="215" t="s">
        <v>186</v>
      </c>
      <c r="B82" s="215"/>
      <c r="C82" s="215"/>
      <c r="D82" s="215"/>
      <c r="E82" s="215"/>
      <c r="F82" s="215"/>
      <c r="G82" s="20">
        <v>197</v>
      </c>
      <c r="H82" s="122">
        <v>0</v>
      </c>
      <c r="I82" s="122">
        <v>0</v>
      </c>
      <c r="J82" s="122">
        <v>0</v>
      </c>
      <c r="K82" s="122">
        <v>0</v>
      </c>
    </row>
    <row r="83" spans="1:11">
      <c r="A83" s="215" t="s">
        <v>187</v>
      </c>
      <c r="B83" s="215"/>
      <c r="C83" s="215"/>
      <c r="D83" s="215"/>
      <c r="E83" s="215"/>
      <c r="F83" s="215"/>
      <c r="G83" s="20">
        <v>198</v>
      </c>
      <c r="H83" s="122">
        <v>0</v>
      </c>
      <c r="I83" s="122">
        <v>0</v>
      </c>
      <c r="J83" s="122">
        <v>0</v>
      </c>
      <c r="K83" s="122">
        <v>0</v>
      </c>
    </row>
    <row r="84" spans="1:11">
      <c r="A84" s="193" t="s">
        <v>116</v>
      </c>
      <c r="B84" s="193"/>
      <c r="C84" s="193"/>
      <c r="D84" s="193"/>
      <c r="E84" s="193"/>
      <c r="F84" s="193"/>
      <c r="G84" s="213"/>
      <c r="H84" s="213"/>
      <c r="I84" s="213"/>
      <c r="J84" s="214"/>
      <c r="K84" s="214"/>
    </row>
    <row r="85" spans="1:11">
      <c r="A85" s="210" t="s">
        <v>188</v>
      </c>
      <c r="B85" s="210"/>
      <c r="C85" s="210"/>
      <c r="D85" s="210"/>
      <c r="E85" s="210"/>
      <c r="F85" s="210"/>
      <c r="G85" s="20">
        <v>199</v>
      </c>
      <c r="H85" s="39">
        <f>H86+H87</f>
        <v>0</v>
      </c>
      <c r="I85" s="39">
        <f>I86+I87</f>
        <v>0</v>
      </c>
      <c r="J85" s="39">
        <f>J86+J87</f>
        <v>0</v>
      </c>
      <c r="K85" s="39">
        <f>K86+K87</f>
        <v>0</v>
      </c>
    </row>
    <row r="86" spans="1:11">
      <c r="A86" s="211" t="s">
        <v>189</v>
      </c>
      <c r="B86" s="211"/>
      <c r="C86" s="211"/>
      <c r="D86" s="211"/>
      <c r="E86" s="211"/>
      <c r="F86" s="211"/>
      <c r="G86" s="15">
        <v>200</v>
      </c>
      <c r="H86" s="40">
        <v>0</v>
      </c>
      <c r="I86" s="40">
        <v>0</v>
      </c>
      <c r="J86" s="40">
        <v>0</v>
      </c>
      <c r="K86" s="40">
        <v>0</v>
      </c>
    </row>
    <row r="87" spans="1:11">
      <c r="A87" s="211" t="s">
        <v>190</v>
      </c>
      <c r="B87" s="211"/>
      <c r="C87" s="211"/>
      <c r="D87" s="211"/>
      <c r="E87" s="211"/>
      <c r="F87" s="211"/>
      <c r="G87" s="15">
        <v>201</v>
      </c>
      <c r="H87" s="40">
        <v>0</v>
      </c>
      <c r="I87" s="40">
        <v>0</v>
      </c>
      <c r="J87" s="40">
        <v>0</v>
      </c>
      <c r="K87" s="40">
        <v>0</v>
      </c>
    </row>
    <row r="88" spans="1:11">
      <c r="A88" s="219" t="s">
        <v>118</v>
      </c>
      <c r="B88" s="219"/>
      <c r="C88" s="219"/>
      <c r="D88" s="219"/>
      <c r="E88" s="219"/>
      <c r="F88" s="219"/>
      <c r="G88" s="220"/>
      <c r="H88" s="220"/>
      <c r="I88" s="220"/>
      <c r="J88" s="214"/>
      <c r="K88" s="214"/>
    </row>
    <row r="89" spans="1:11">
      <c r="A89" s="189" t="s">
        <v>191</v>
      </c>
      <c r="B89" s="189"/>
      <c r="C89" s="189"/>
      <c r="D89" s="189"/>
      <c r="E89" s="189"/>
      <c r="F89" s="189"/>
      <c r="G89" s="15">
        <v>202</v>
      </c>
      <c r="H89" s="40">
        <v>-6113433</v>
      </c>
      <c r="I89" s="40">
        <v>-1206392</v>
      </c>
      <c r="J89" s="40">
        <v>-8987905</v>
      </c>
      <c r="K89" s="40">
        <v>-958020</v>
      </c>
    </row>
    <row r="90" spans="1:11" ht="24" customHeight="1">
      <c r="A90" s="209" t="s">
        <v>192</v>
      </c>
      <c r="B90" s="209"/>
      <c r="C90" s="209"/>
      <c r="D90" s="209"/>
      <c r="E90" s="209"/>
      <c r="F90" s="209"/>
      <c r="G90" s="20">
        <v>203</v>
      </c>
      <c r="H90" s="39">
        <f>SUM(H91:H98)</f>
        <v>0</v>
      </c>
      <c r="I90" s="39">
        <f>SUM(I91:I98)</f>
        <v>0</v>
      </c>
      <c r="J90" s="39">
        <f>SUM(J91:J98)</f>
        <v>0</v>
      </c>
      <c r="K90" s="39">
        <f>SUM(K91:K98)</f>
        <v>0</v>
      </c>
    </row>
    <row r="91" spans="1:11">
      <c r="A91" s="212" t="s">
        <v>193</v>
      </c>
      <c r="B91" s="212"/>
      <c r="C91" s="212"/>
      <c r="D91" s="212"/>
      <c r="E91" s="212"/>
      <c r="F91" s="212"/>
      <c r="G91" s="15">
        <v>204</v>
      </c>
      <c r="H91" s="40">
        <v>0</v>
      </c>
      <c r="I91" s="40">
        <v>0</v>
      </c>
      <c r="J91" s="40">
        <v>0</v>
      </c>
      <c r="K91" s="40">
        <v>0</v>
      </c>
    </row>
    <row r="92" spans="1:11" ht="22.15" customHeight="1">
      <c r="A92" s="212" t="s">
        <v>194</v>
      </c>
      <c r="B92" s="212"/>
      <c r="C92" s="212"/>
      <c r="D92" s="212"/>
      <c r="E92" s="212"/>
      <c r="F92" s="212"/>
      <c r="G92" s="15">
        <v>205</v>
      </c>
      <c r="H92" s="40">
        <v>0</v>
      </c>
      <c r="I92" s="40">
        <v>0</v>
      </c>
      <c r="J92" s="40">
        <v>0</v>
      </c>
      <c r="K92" s="40">
        <v>0</v>
      </c>
    </row>
    <row r="93" spans="1:11" ht="22.15" customHeight="1">
      <c r="A93" s="212" t="s">
        <v>195</v>
      </c>
      <c r="B93" s="212"/>
      <c r="C93" s="212"/>
      <c r="D93" s="212"/>
      <c r="E93" s="212"/>
      <c r="F93" s="212"/>
      <c r="G93" s="15">
        <v>206</v>
      </c>
      <c r="H93" s="40">
        <v>0</v>
      </c>
      <c r="I93" s="40">
        <v>0</v>
      </c>
      <c r="J93" s="40">
        <v>0</v>
      </c>
      <c r="K93" s="40">
        <v>0</v>
      </c>
    </row>
    <row r="94" spans="1:11" ht="22.15" customHeight="1">
      <c r="A94" s="212" t="s">
        <v>196</v>
      </c>
      <c r="B94" s="212"/>
      <c r="C94" s="212"/>
      <c r="D94" s="212"/>
      <c r="E94" s="212"/>
      <c r="F94" s="212"/>
      <c r="G94" s="15">
        <v>207</v>
      </c>
      <c r="H94" s="40">
        <v>0</v>
      </c>
      <c r="I94" s="40">
        <v>0</v>
      </c>
      <c r="J94" s="40">
        <v>0</v>
      </c>
      <c r="K94" s="40">
        <v>0</v>
      </c>
    </row>
    <row r="95" spans="1:11" ht="22.15" customHeight="1">
      <c r="A95" s="212" t="s">
        <v>197</v>
      </c>
      <c r="B95" s="212"/>
      <c r="C95" s="212"/>
      <c r="D95" s="212"/>
      <c r="E95" s="212"/>
      <c r="F95" s="212"/>
      <c r="G95" s="15">
        <v>208</v>
      </c>
      <c r="H95" s="40">
        <v>0</v>
      </c>
      <c r="I95" s="40">
        <v>0</v>
      </c>
      <c r="J95" s="40">
        <v>0</v>
      </c>
      <c r="K95" s="40">
        <v>0</v>
      </c>
    </row>
    <row r="96" spans="1:11" ht="22.15" customHeight="1">
      <c r="A96" s="212" t="s">
        <v>198</v>
      </c>
      <c r="B96" s="212"/>
      <c r="C96" s="212"/>
      <c r="D96" s="212"/>
      <c r="E96" s="212"/>
      <c r="F96" s="212"/>
      <c r="G96" s="15">
        <v>209</v>
      </c>
      <c r="H96" s="40">
        <v>0</v>
      </c>
      <c r="I96" s="40">
        <v>0</v>
      </c>
      <c r="J96" s="40">
        <v>0</v>
      </c>
      <c r="K96" s="40">
        <v>0</v>
      </c>
    </row>
    <row r="97" spans="1:11">
      <c r="A97" s="212" t="s">
        <v>199</v>
      </c>
      <c r="B97" s="212"/>
      <c r="C97" s="212"/>
      <c r="D97" s="212"/>
      <c r="E97" s="212"/>
      <c r="F97" s="212"/>
      <c r="G97" s="15">
        <v>210</v>
      </c>
      <c r="H97" s="40">
        <v>0</v>
      </c>
      <c r="I97" s="40">
        <v>0</v>
      </c>
      <c r="J97" s="40">
        <v>0</v>
      </c>
      <c r="K97" s="40">
        <v>0</v>
      </c>
    </row>
    <row r="98" spans="1:11">
      <c r="A98" s="212" t="s">
        <v>200</v>
      </c>
      <c r="B98" s="212"/>
      <c r="C98" s="212"/>
      <c r="D98" s="212"/>
      <c r="E98" s="212"/>
      <c r="F98" s="212"/>
      <c r="G98" s="15">
        <v>211</v>
      </c>
      <c r="H98" s="40">
        <v>0</v>
      </c>
      <c r="I98" s="40">
        <v>0</v>
      </c>
      <c r="J98" s="40">
        <v>0</v>
      </c>
      <c r="K98" s="40">
        <v>0</v>
      </c>
    </row>
    <row r="99" spans="1:11">
      <c r="A99" s="189" t="s">
        <v>119</v>
      </c>
      <c r="B99" s="189"/>
      <c r="C99" s="189"/>
      <c r="D99" s="189"/>
      <c r="E99" s="189"/>
      <c r="F99" s="189"/>
      <c r="G99" s="15">
        <v>212</v>
      </c>
      <c r="H99" s="40">
        <v>0</v>
      </c>
      <c r="I99" s="40">
        <v>0</v>
      </c>
      <c r="J99" s="40">
        <v>0</v>
      </c>
      <c r="K99" s="40">
        <v>0</v>
      </c>
    </row>
    <row r="100" spans="1:11" ht="22.9" customHeight="1">
      <c r="A100" s="209" t="s">
        <v>201</v>
      </c>
      <c r="B100" s="209"/>
      <c r="C100" s="209"/>
      <c r="D100" s="209"/>
      <c r="E100" s="209"/>
      <c r="F100" s="209"/>
      <c r="G100" s="20">
        <v>213</v>
      </c>
      <c r="H100" s="39">
        <f>H90-H99</f>
        <v>0</v>
      </c>
      <c r="I100" s="39">
        <f>I90-I99</f>
        <v>0</v>
      </c>
      <c r="J100" s="39">
        <f>J90-J99</f>
        <v>0</v>
      </c>
      <c r="K100" s="39">
        <f>K90-K99</f>
        <v>0</v>
      </c>
    </row>
    <row r="101" spans="1:11">
      <c r="A101" s="209" t="s">
        <v>202</v>
      </c>
      <c r="B101" s="209"/>
      <c r="C101" s="209"/>
      <c r="D101" s="209"/>
      <c r="E101" s="209"/>
      <c r="F101" s="209"/>
      <c r="G101" s="20">
        <v>214</v>
      </c>
      <c r="H101" s="39">
        <f>H89+H100</f>
        <v>-6113433</v>
      </c>
      <c r="I101" s="39">
        <f>I89+I100</f>
        <v>-1206392</v>
      </c>
      <c r="J101" s="39">
        <f>J89+J100</f>
        <v>-8987905</v>
      </c>
      <c r="K101" s="39">
        <f>K89+K100</f>
        <v>-958020</v>
      </c>
    </row>
    <row r="102" spans="1:11">
      <c r="A102" s="193" t="s">
        <v>203</v>
      </c>
      <c r="B102" s="193"/>
      <c r="C102" s="193"/>
      <c r="D102" s="193"/>
      <c r="E102" s="193"/>
      <c r="F102" s="193"/>
      <c r="G102" s="213"/>
      <c r="H102" s="213"/>
      <c r="I102" s="213"/>
      <c r="J102" s="214"/>
      <c r="K102" s="214"/>
    </row>
    <row r="103" spans="1:11">
      <c r="A103" s="210" t="s">
        <v>204</v>
      </c>
      <c r="B103" s="210"/>
      <c r="C103" s="210"/>
      <c r="D103" s="210"/>
      <c r="E103" s="210"/>
      <c r="F103" s="210"/>
      <c r="G103" s="20">
        <v>215</v>
      </c>
      <c r="H103" s="39">
        <f>H104+H105</f>
        <v>0</v>
      </c>
      <c r="I103" s="39">
        <f>I104+I105</f>
        <v>0</v>
      </c>
      <c r="J103" s="39">
        <f>J104+J105</f>
        <v>0</v>
      </c>
      <c r="K103" s="39">
        <f>K104+K105</f>
        <v>0</v>
      </c>
    </row>
    <row r="104" spans="1:11">
      <c r="A104" s="211" t="s">
        <v>117</v>
      </c>
      <c r="B104" s="211"/>
      <c r="C104" s="211"/>
      <c r="D104" s="211"/>
      <c r="E104" s="211"/>
      <c r="F104" s="211"/>
      <c r="G104" s="15">
        <v>216</v>
      </c>
      <c r="H104" s="40">
        <v>0</v>
      </c>
      <c r="I104" s="40">
        <v>0</v>
      </c>
      <c r="J104" s="40">
        <v>0</v>
      </c>
      <c r="K104" s="40">
        <v>0</v>
      </c>
    </row>
    <row r="105" spans="1:11">
      <c r="A105" s="211" t="s">
        <v>205</v>
      </c>
      <c r="B105" s="211"/>
      <c r="C105" s="211"/>
      <c r="D105" s="211"/>
      <c r="E105" s="211"/>
      <c r="F105" s="211"/>
      <c r="G105" s="15">
        <v>217</v>
      </c>
      <c r="H105" s="40">
        <v>0</v>
      </c>
      <c r="I105" s="40">
        <v>0</v>
      </c>
      <c r="J105" s="40">
        <v>0</v>
      </c>
      <c r="K105" s="40">
        <v>0</v>
      </c>
    </row>
  </sheetData>
  <sheetProtection algorithmName="SHA-512" hashValue="IhRDFNqoM4L+Mi+uiCypjyOmC2RdCXczSuRPLNLLTXo1qijMNbra7owJlubDvsMlbstbNWZFvvRekmdPo36dYQ==" saltValue="+5lbyjrhmO5C8CcqOO4pTw==" spinCount="100000" sheet="1" objects="1" scenarios="1"/>
  <mergeCells count="107">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s>
  <dataValidations count="5">
    <dataValidation type="whole" operator="greaterThanOrEqual" allowBlank="1" showInputMessage="1" showErrorMessage="1" errorTitle="Pogrešan unos" error="Mogu se unijeti samo cjelobrojne pozitivne vrijednosti."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formula1>0</formula1>
    </dataValidation>
    <dataValidation type="whole" operator="notEqual" allowBlank="1" showInputMessage="1" showErrorMessage="1" errorTitle="Pogrešan unos" error="Mogu se unijeti samo cjelobrojne pozitivne ili negativne vrijednosti."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formula1>999999999999</formula1>
    </dataValidation>
    <dataValidation type="whole" operator="notEqual" allowBlank="1" showInputMessage="1" showErrorMessage="1" errorTitle="Pogrešan unos" error="Mogu se unijeti samo cjelobrojne vrijednosti."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formula1>999999999999</formula1>
    </dataValidation>
    <dataValidation type="whole" operator="notEqual" allowBlank="1" showInputMessage="1" showErrorMessage="1" errorTitle="Pogrešan upis" error="Dopušten je upis samo cjelobrojnih vrijednosti" sqref="H15:K15 H26:K35 H54:K54 H103:K105 H62:K62 H70:K70 H73:K73 H77:K77 H80:K81 H85:K87 H89:K101 H65:K66">
      <formula1>999999999999</formula1>
    </dataValidation>
    <dataValidation type="whole" operator="greaterThanOrEqual" allowBlank="1" showInputMessage="1" showErrorMessage="1" errorTitle="Pogrešan upis" error="Dopušten je upis samo pozitivnih cjelobrojnih vrijednosti" sqref="H71:K72 H78:K79 H16:K25 H82:K83 H74:K75 H55:K61 H8:K14 H36:K53 H63:K64 H67:K68">
      <formula1>0</formula1>
    </dataValidation>
  </dataValidations>
  <pageMargins left="0.15748031496062992" right="0.15748031496062992" top="0.39370078740157483" bottom="0.39370078740157483" header="0.51181102362204722" footer="0.51181102362204722"/>
  <pageSetup paperSize="9" scale="8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view="pageBreakPreview" topLeftCell="A34" zoomScale="110" zoomScaleNormal="100" workbookViewId="0">
      <selection activeCell="I59" sqref="I59"/>
    </sheetView>
  </sheetViews>
  <sheetFormatPr defaultColWidth="9.140625" defaultRowHeight="12.75"/>
  <cols>
    <col min="1" max="7" width="9.140625" style="21"/>
    <col min="8" max="9" width="30.28515625" style="51" customWidth="1"/>
    <col min="10" max="16384" width="9.140625" style="21"/>
  </cols>
  <sheetData>
    <row r="1" spans="1:9">
      <c r="A1" s="262" t="s">
        <v>206</v>
      </c>
      <c r="B1" s="263"/>
      <c r="C1" s="263"/>
      <c r="D1" s="263"/>
      <c r="E1" s="263"/>
      <c r="F1" s="263"/>
      <c r="G1" s="263"/>
      <c r="H1" s="263"/>
      <c r="I1" s="263"/>
    </row>
    <row r="2" spans="1:9" ht="12.75" customHeight="1">
      <c r="A2" s="222" t="s">
        <v>451</v>
      </c>
      <c r="B2" s="198"/>
      <c r="C2" s="198"/>
      <c r="D2" s="198"/>
      <c r="E2" s="198"/>
      <c r="F2" s="198"/>
      <c r="G2" s="198"/>
      <c r="H2" s="198"/>
      <c r="I2" s="198"/>
    </row>
    <row r="3" spans="1:9">
      <c r="A3" s="265" t="s">
        <v>355</v>
      </c>
      <c r="B3" s="266"/>
      <c r="C3" s="266"/>
      <c r="D3" s="266"/>
      <c r="E3" s="266"/>
      <c r="F3" s="266"/>
      <c r="G3" s="266"/>
      <c r="H3" s="266"/>
      <c r="I3" s="266"/>
    </row>
    <row r="4" spans="1:9" ht="12.75" customHeight="1">
      <c r="A4" s="264" t="s">
        <v>447</v>
      </c>
      <c r="B4" s="202"/>
      <c r="C4" s="202"/>
      <c r="D4" s="202"/>
      <c r="E4" s="202"/>
      <c r="F4" s="202"/>
      <c r="G4" s="202"/>
      <c r="H4" s="202"/>
      <c r="I4" s="203"/>
    </row>
    <row r="5" spans="1:9" ht="24" thickBot="1">
      <c r="A5" s="267" t="s">
        <v>2</v>
      </c>
      <c r="B5" s="268"/>
      <c r="C5" s="268"/>
      <c r="D5" s="268"/>
      <c r="E5" s="268"/>
      <c r="F5" s="269"/>
      <c r="G5" s="22" t="s">
        <v>107</v>
      </c>
      <c r="H5" s="41" t="s">
        <v>380</v>
      </c>
      <c r="I5" s="41" t="s">
        <v>347</v>
      </c>
    </row>
    <row r="6" spans="1:9">
      <c r="A6" s="270">
        <v>1</v>
      </c>
      <c r="B6" s="271"/>
      <c r="C6" s="271"/>
      <c r="D6" s="271"/>
      <c r="E6" s="271"/>
      <c r="F6" s="272"/>
      <c r="G6" s="23">
        <v>2</v>
      </c>
      <c r="H6" s="42" t="s">
        <v>207</v>
      </c>
      <c r="I6" s="42" t="s">
        <v>208</v>
      </c>
    </row>
    <row r="7" spans="1:9">
      <c r="A7" s="241" t="s">
        <v>209</v>
      </c>
      <c r="B7" s="242"/>
      <c r="C7" s="242"/>
      <c r="D7" s="242"/>
      <c r="E7" s="242"/>
      <c r="F7" s="242"/>
      <c r="G7" s="242"/>
      <c r="H7" s="242"/>
      <c r="I7" s="243"/>
    </row>
    <row r="8" spans="1:9" ht="12.75" customHeight="1">
      <c r="A8" s="244" t="s">
        <v>210</v>
      </c>
      <c r="B8" s="245"/>
      <c r="C8" s="245"/>
      <c r="D8" s="245"/>
      <c r="E8" s="245"/>
      <c r="F8" s="246"/>
      <c r="G8" s="24">
        <v>1</v>
      </c>
      <c r="H8" s="43">
        <v>-6113433</v>
      </c>
      <c r="I8" s="43">
        <v>-8987905</v>
      </c>
    </row>
    <row r="9" spans="1:9" ht="12.75" customHeight="1">
      <c r="A9" s="259" t="s">
        <v>211</v>
      </c>
      <c r="B9" s="260"/>
      <c r="C9" s="260"/>
      <c r="D9" s="260"/>
      <c r="E9" s="260"/>
      <c r="F9" s="261"/>
      <c r="G9" s="25">
        <v>2</v>
      </c>
      <c r="H9" s="44">
        <f>H10+H11+H12+H13+H14+H15+H16+H17</f>
        <v>7020300</v>
      </c>
      <c r="I9" s="44">
        <f>I10+I11+I12+I13+I14+I15+I16+I17</f>
        <v>7955927</v>
      </c>
    </row>
    <row r="10" spans="1:9" ht="12.75" customHeight="1">
      <c r="A10" s="256" t="s">
        <v>212</v>
      </c>
      <c r="B10" s="257"/>
      <c r="C10" s="257"/>
      <c r="D10" s="257"/>
      <c r="E10" s="257"/>
      <c r="F10" s="258"/>
      <c r="G10" s="26">
        <v>3</v>
      </c>
      <c r="H10" s="45">
        <v>7020300</v>
      </c>
      <c r="I10" s="45">
        <v>7135020</v>
      </c>
    </row>
    <row r="11" spans="1:9" ht="22.15" customHeight="1">
      <c r="A11" s="256" t="s">
        <v>213</v>
      </c>
      <c r="B11" s="257"/>
      <c r="C11" s="257"/>
      <c r="D11" s="257"/>
      <c r="E11" s="257"/>
      <c r="F11" s="258"/>
      <c r="G11" s="26">
        <v>4</v>
      </c>
      <c r="H11" s="45">
        <v>0</v>
      </c>
      <c r="I11" s="45">
        <v>0</v>
      </c>
    </row>
    <row r="12" spans="1:9" ht="23.45" customHeight="1">
      <c r="A12" s="256" t="s">
        <v>214</v>
      </c>
      <c r="B12" s="257"/>
      <c r="C12" s="257"/>
      <c r="D12" s="257"/>
      <c r="E12" s="257"/>
      <c r="F12" s="258"/>
      <c r="G12" s="26">
        <v>5</v>
      </c>
      <c r="H12" s="45">
        <v>0</v>
      </c>
      <c r="I12" s="45">
        <v>0</v>
      </c>
    </row>
    <row r="13" spans="1:9" ht="12.75" customHeight="1">
      <c r="A13" s="256" t="s">
        <v>215</v>
      </c>
      <c r="B13" s="257"/>
      <c r="C13" s="257"/>
      <c r="D13" s="257"/>
      <c r="E13" s="257"/>
      <c r="F13" s="258"/>
      <c r="G13" s="26">
        <v>6</v>
      </c>
      <c r="H13" s="45">
        <v>0</v>
      </c>
      <c r="I13" s="45">
        <v>0</v>
      </c>
    </row>
    <row r="14" spans="1:9" ht="12.75" customHeight="1">
      <c r="A14" s="256" t="s">
        <v>216</v>
      </c>
      <c r="B14" s="257"/>
      <c r="C14" s="257"/>
      <c r="D14" s="257"/>
      <c r="E14" s="257"/>
      <c r="F14" s="258"/>
      <c r="G14" s="26">
        <v>7</v>
      </c>
      <c r="H14" s="45">
        <v>0</v>
      </c>
      <c r="I14" s="45">
        <v>820907</v>
      </c>
    </row>
    <row r="15" spans="1:9" ht="12.75" customHeight="1">
      <c r="A15" s="256" t="s">
        <v>217</v>
      </c>
      <c r="B15" s="257"/>
      <c r="C15" s="257"/>
      <c r="D15" s="257"/>
      <c r="E15" s="257"/>
      <c r="F15" s="258"/>
      <c r="G15" s="26">
        <v>8</v>
      </c>
      <c r="H15" s="45">
        <v>0</v>
      </c>
      <c r="I15" s="45">
        <v>0</v>
      </c>
    </row>
    <row r="16" spans="1:9" ht="12.75" customHeight="1">
      <c r="A16" s="256" t="s">
        <v>218</v>
      </c>
      <c r="B16" s="257"/>
      <c r="C16" s="257"/>
      <c r="D16" s="257"/>
      <c r="E16" s="257"/>
      <c r="F16" s="258"/>
      <c r="G16" s="26">
        <v>9</v>
      </c>
      <c r="H16" s="45">
        <v>0</v>
      </c>
      <c r="I16" s="45">
        <v>0</v>
      </c>
    </row>
    <row r="17" spans="1:9" ht="25.15" customHeight="1">
      <c r="A17" s="256" t="s">
        <v>219</v>
      </c>
      <c r="B17" s="257"/>
      <c r="C17" s="257"/>
      <c r="D17" s="257"/>
      <c r="E17" s="257"/>
      <c r="F17" s="258"/>
      <c r="G17" s="26">
        <v>10</v>
      </c>
      <c r="H17" s="45">
        <v>0</v>
      </c>
      <c r="I17" s="45">
        <v>0</v>
      </c>
    </row>
    <row r="18" spans="1:9" ht="28.15" customHeight="1">
      <c r="A18" s="235" t="s">
        <v>390</v>
      </c>
      <c r="B18" s="236"/>
      <c r="C18" s="236"/>
      <c r="D18" s="236"/>
      <c r="E18" s="236"/>
      <c r="F18" s="237"/>
      <c r="G18" s="25">
        <v>11</v>
      </c>
      <c r="H18" s="44">
        <f>H8+H9</f>
        <v>906867</v>
      </c>
      <c r="I18" s="44">
        <f>I8+I9</f>
        <v>-1031978</v>
      </c>
    </row>
    <row r="19" spans="1:9" ht="12.75" customHeight="1">
      <c r="A19" s="259" t="s">
        <v>220</v>
      </c>
      <c r="B19" s="260"/>
      <c r="C19" s="260"/>
      <c r="D19" s="260"/>
      <c r="E19" s="260"/>
      <c r="F19" s="261"/>
      <c r="G19" s="25">
        <v>12</v>
      </c>
      <c r="H19" s="44">
        <f>H20+H21+H22+H23</f>
        <v>-613692</v>
      </c>
      <c r="I19" s="44">
        <f>I20+I21+I22+I23</f>
        <v>-1401647</v>
      </c>
    </row>
    <row r="20" spans="1:9" ht="12.75" customHeight="1">
      <c r="A20" s="256" t="s">
        <v>221</v>
      </c>
      <c r="B20" s="257"/>
      <c r="C20" s="257"/>
      <c r="D20" s="257"/>
      <c r="E20" s="257"/>
      <c r="F20" s="258"/>
      <c r="G20" s="26">
        <v>13</v>
      </c>
      <c r="H20" s="45">
        <v>8299226</v>
      </c>
      <c r="I20" s="45">
        <v>7411909</v>
      </c>
    </row>
    <row r="21" spans="1:9" ht="12.75" customHeight="1">
      <c r="A21" s="256" t="s">
        <v>222</v>
      </c>
      <c r="B21" s="257"/>
      <c r="C21" s="257"/>
      <c r="D21" s="257"/>
      <c r="E21" s="257"/>
      <c r="F21" s="258"/>
      <c r="G21" s="26">
        <v>14</v>
      </c>
      <c r="H21" s="45">
        <v>-9626084</v>
      </c>
      <c r="I21" s="45">
        <v>-7482668</v>
      </c>
    </row>
    <row r="22" spans="1:9" ht="12.75" customHeight="1">
      <c r="A22" s="256" t="s">
        <v>223</v>
      </c>
      <c r="B22" s="257"/>
      <c r="C22" s="257"/>
      <c r="D22" s="257"/>
      <c r="E22" s="257"/>
      <c r="F22" s="258"/>
      <c r="G22" s="26">
        <v>15</v>
      </c>
      <c r="H22" s="45">
        <v>-995020</v>
      </c>
      <c r="I22" s="45">
        <v>-1095897</v>
      </c>
    </row>
    <row r="23" spans="1:9" ht="12.75" customHeight="1">
      <c r="A23" s="256" t="s">
        <v>224</v>
      </c>
      <c r="B23" s="257"/>
      <c r="C23" s="257"/>
      <c r="D23" s="257"/>
      <c r="E23" s="257"/>
      <c r="F23" s="258"/>
      <c r="G23" s="26">
        <v>16</v>
      </c>
      <c r="H23" s="45">
        <v>1708186</v>
      </c>
      <c r="I23" s="45">
        <v>-234991</v>
      </c>
    </row>
    <row r="24" spans="1:9" ht="12.75" customHeight="1">
      <c r="A24" s="235" t="s">
        <v>225</v>
      </c>
      <c r="B24" s="236"/>
      <c r="C24" s="236"/>
      <c r="D24" s="236"/>
      <c r="E24" s="236"/>
      <c r="F24" s="237"/>
      <c r="G24" s="25">
        <v>17</v>
      </c>
      <c r="H24" s="44">
        <f>H18+H19</f>
        <v>293175</v>
      </c>
      <c r="I24" s="44">
        <f>I18+I19</f>
        <v>-2433625</v>
      </c>
    </row>
    <row r="25" spans="1:9" ht="12.75" customHeight="1">
      <c r="A25" s="247" t="s">
        <v>226</v>
      </c>
      <c r="B25" s="248"/>
      <c r="C25" s="248"/>
      <c r="D25" s="248"/>
      <c r="E25" s="248"/>
      <c r="F25" s="249"/>
      <c r="G25" s="26">
        <v>18</v>
      </c>
      <c r="H25" s="45">
        <v>0</v>
      </c>
      <c r="I25" s="45">
        <v>-908911</v>
      </c>
    </row>
    <row r="26" spans="1:9" ht="12.75" customHeight="1">
      <c r="A26" s="247" t="s">
        <v>227</v>
      </c>
      <c r="B26" s="248"/>
      <c r="C26" s="248"/>
      <c r="D26" s="248"/>
      <c r="E26" s="248"/>
      <c r="F26" s="249"/>
      <c r="G26" s="26">
        <v>19</v>
      </c>
      <c r="H26" s="45">
        <v>0</v>
      </c>
      <c r="I26" s="45">
        <v>0</v>
      </c>
    </row>
    <row r="27" spans="1:9" ht="25.9" customHeight="1">
      <c r="A27" s="238" t="s">
        <v>228</v>
      </c>
      <c r="B27" s="239"/>
      <c r="C27" s="239"/>
      <c r="D27" s="239"/>
      <c r="E27" s="239"/>
      <c r="F27" s="240"/>
      <c r="G27" s="27">
        <v>20</v>
      </c>
      <c r="H27" s="46">
        <f>H24+H25+H26</f>
        <v>293175</v>
      </c>
      <c r="I27" s="46">
        <f>I24+I25+I26</f>
        <v>-3342536</v>
      </c>
    </row>
    <row r="28" spans="1:9">
      <c r="A28" s="241" t="s">
        <v>229</v>
      </c>
      <c r="B28" s="242"/>
      <c r="C28" s="242"/>
      <c r="D28" s="242"/>
      <c r="E28" s="242"/>
      <c r="F28" s="242"/>
      <c r="G28" s="242"/>
      <c r="H28" s="242"/>
      <c r="I28" s="243"/>
    </row>
    <row r="29" spans="1:9" ht="30.6" customHeight="1">
      <c r="A29" s="244" t="s">
        <v>230</v>
      </c>
      <c r="B29" s="245"/>
      <c r="C29" s="245"/>
      <c r="D29" s="245"/>
      <c r="E29" s="245"/>
      <c r="F29" s="246"/>
      <c r="G29" s="24">
        <v>21</v>
      </c>
      <c r="H29" s="47">
        <v>4464051</v>
      </c>
      <c r="I29" s="47">
        <v>0</v>
      </c>
    </row>
    <row r="30" spans="1:9" ht="12.75" customHeight="1">
      <c r="A30" s="247" t="s">
        <v>231</v>
      </c>
      <c r="B30" s="248"/>
      <c r="C30" s="248"/>
      <c r="D30" s="248"/>
      <c r="E30" s="248"/>
      <c r="F30" s="249"/>
      <c r="G30" s="26">
        <v>22</v>
      </c>
      <c r="H30" s="48">
        <v>0</v>
      </c>
      <c r="I30" s="48">
        <v>0</v>
      </c>
    </row>
    <row r="31" spans="1:9" ht="12.75" customHeight="1">
      <c r="A31" s="247" t="s">
        <v>232</v>
      </c>
      <c r="B31" s="248"/>
      <c r="C31" s="248"/>
      <c r="D31" s="248"/>
      <c r="E31" s="248"/>
      <c r="F31" s="249"/>
      <c r="G31" s="26">
        <v>23</v>
      </c>
      <c r="H31" s="48">
        <v>914</v>
      </c>
      <c r="I31" s="48">
        <v>616</v>
      </c>
    </row>
    <row r="32" spans="1:9" ht="12.75" customHeight="1">
      <c r="A32" s="247" t="s">
        <v>233</v>
      </c>
      <c r="B32" s="248"/>
      <c r="C32" s="248"/>
      <c r="D32" s="248"/>
      <c r="E32" s="248"/>
      <c r="F32" s="249"/>
      <c r="G32" s="26">
        <v>24</v>
      </c>
      <c r="H32" s="48">
        <v>0</v>
      </c>
      <c r="I32" s="48">
        <v>0</v>
      </c>
    </row>
    <row r="33" spans="1:9" ht="12.75" customHeight="1">
      <c r="A33" s="247" t="s">
        <v>234</v>
      </c>
      <c r="B33" s="248"/>
      <c r="C33" s="248"/>
      <c r="D33" s="248"/>
      <c r="E33" s="248"/>
      <c r="F33" s="249"/>
      <c r="G33" s="26">
        <v>25</v>
      </c>
      <c r="H33" s="48">
        <v>0</v>
      </c>
      <c r="I33" s="48">
        <v>272000</v>
      </c>
    </row>
    <row r="34" spans="1:9" ht="12.75" customHeight="1">
      <c r="A34" s="247" t="s">
        <v>235</v>
      </c>
      <c r="B34" s="248"/>
      <c r="C34" s="248"/>
      <c r="D34" s="248"/>
      <c r="E34" s="248"/>
      <c r="F34" s="249"/>
      <c r="G34" s="26">
        <v>26</v>
      </c>
      <c r="H34" s="48">
        <v>0</v>
      </c>
      <c r="I34" s="48">
        <v>0</v>
      </c>
    </row>
    <row r="35" spans="1:9" ht="26.45" customHeight="1">
      <c r="A35" s="235" t="s">
        <v>236</v>
      </c>
      <c r="B35" s="236"/>
      <c r="C35" s="236"/>
      <c r="D35" s="236"/>
      <c r="E35" s="236"/>
      <c r="F35" s="237"/>
      <c r="G35" s="25">
        <v>27</v>
      </c>
      <c r="H35" s="49">
        <f>H29+H30+H31+H32+H33+H34</f>
        <v>4464965</v>
      </c>
      <c r="I35" s="49">
        <f>I29+I30+I31+I32+I33+I34</f>
        <v>272616</v>
      </c>
    </row>
    <row r="36" spans="1:9" ht="22.9" customHeight="1">
      <c r="A36" s="247" t="s">
        <v>237</v>
      </c>
      <c r="B36" s="248"/>
      <c r="C36" s="248"/>
      <c r="D36" s="248"/>
      <c r="E36" s="248"/>
      <c r="F36" s="249"/>
      <c r="G36" s="26">
        <v>28</v>
      </c>
      <c r="H36" s="48">
        <v>-3068871</v>
      </c>
      <c r="I36" s="48">
        <v>-4186148</v>
      </c>
    </row>
    <row r="37" spans="1:9" ht="12.75" customHeight="1">
      <c r="A37" s="247" t="s">
        <v>238</v>
      </c>
      <c r="B37" s="248"/>
      <c r="C37" s="248"/>
      <c r="D37" s="248"/>
      <c r="E37" s="248"/>
      <c r="F37" s="249"/>
      <c r="G37" s="26">
        <v>29</v>
      </c>
      <c r="H37" s="48">
        <v>0</v>
      </c>
      <c r="I37" s="48">
        <v>0</v>
      </c>
    </row>
    <row r="38" spans="1:9" ht="12.75" customHeight="1">
      <c r="A38" s="247" t="s">
        <v>239</v>
      </c>
      <c r="B38" s="248"/>
      <c r="C38" s="248"/>
      <c r="D38" s="248"/>
      <c r="E38" s="248"/>
      <c r="F38" s="249"/>
      <c r="G38" s="26">
        <v>30</v>
      </c>
      <c r="H38" s="48">
        <v>0</v>
      </c>
      <c r="I38" s="48">
        <v>0</v>
      </c>
    </row>
    <row r="39" spans="1:9" ht="12.75" customHeight="1">
      <c r="A39" s="247" t="s">
        <v>240</v>
      </c>
      <c r="B39" s="248"/>
      <c r="C39" s="248"/>
      <c r="D39" s="248"/>
      <c r="E39" s="248"/>
      <c r="F39" s="249"/>
      <c r="G39" s="26">
        <v>31</v>
      </c>
      <c r="H39" s="48">
        <v>0</v>
      </c>
      <c r="I39" s="48">
        <v>0</v>
      </c>
    </row>
    <row r="40" spans="1:9" ht="12.75" customHeight="1">
      <c r="A40" s="247" t="s">
        <v>241</v>
      </c>
      <c r="B40" s="248"/>
      <c r="C40" s="248"/>
      <c r="D40" s="248"/>
      <c r="E40" s="248"/>
      <c r="F40" s="249"/>
      <c r="G40" s="26">
        <v>32</v>
      </c>
      <c r="H40" s="48">
        <v>0</v>
      </c>
      <c r="I40" s="48">
        <v>0</v>
      </c>
    </row>
    <row r="41" spans="1:9" ht="24" customHeight="1">
      <c r="A41" s="235" t="s">
        <v>242</v>
      </c>
      <c r="B41" s="236"/>
      <c r="C41" s="236"/>
      <c r="D41" s="236"/>
      <c r="E41" s="236"/>
      <c r="F41" s="237"/>
      <c r="G41" s="25">
        <v>33</v>
      </c>
      <c r="H41" s="49">
        <f>H36+H37+H38+H39+H40</f>
        <v>-3068871</v>
      </c>
      <c r="I41" s="49">
        <f>I36+I37+I38+I39+I40</f>
        <v>-4186148</v>
      </c>
    </row>
    <row r="42" spans="1:9" ht="29.45" customHeight="1">
      <c r="A42" s="238" t="s">
        <v>243</v>
      </c>
      <c r="B42" s="239"/>
      <c r="C42" s="239"/>
      <c r="D42" s="239"/>
      <c r="E42" s="239"/>
      <c r="F42" s="240"/>
      <c r="G42" s="27">
        <v>34</v>
      </c>
      <c r="H42" s="50">
        <f>H35+H41</f>
        <v>1396094</v>
      </c>
      <c r="I42" s="50">
        <f>I35+I41</f>
        <v>-3913532</v>
      </c>
    </row>
    <row r="43" spans="1:9">
      <c r="A43" s="241" t="s">
        <v>244</v>
      </c>
      <c r="B43" s="242"/>
      <c r="C43" s="242"/>
      <c r="D43" s="242"/>
      <c r="E43" s="242"/>
      <c r="F43" s="242"/>
      <c r="G43" s="242"/>
      <c r="H43" s="242"/>
      <c r="I43" s="243"/>
    </row>
    <row r="44" spans="1:9" ht="12.75" customHeight="1">
      <c r="A44" s="244" t="s">
        <v>245</v>
      </c>
      <c r="B44" s="245"/>
      <c r="C44" s="245"/>
      <c r="D44" s="245"/>
      <c r="E44" s="245"/>
      <c r="F44" s="246"/>
      <c r="G44" s="24">
        <v>35</v>
      </c>
      <c r="H44" s="47">
        <v>0</v>
      </c>
      <c r="I44" s="47">
        <v>0</v>
      </c>
    </row>
    <row r="45" spans="1:9" ht="25.15" customHeight="1">
      <c r="A45" s="247" t="s">
        <v>246</v>
      </c>
      <c r="B45" s="248"/>
      <c r="C45" s="248"/>
      <c r="D45" s="248"/>
      <c r="E45" s="248"/>
      <c r="F45" s="249"/>
      <c r="G45" s="26">
        <v>36</v>
      </c>
      <c r="H45" s="48">
        <v>0</v>
      </c>
      <c r="I45" s="48">
        <v>0</v>
      </c>
    </row>
    <row r="46" spans="1:9" ht="12.75" customHeight="1">
      <c r="A46" s="247" t="s">
        <v>247</v>
      </c>
      <c r="B46" s="248"/>
      <c r="C46" s="248"/>
      <c r="D46" s="248"/>
      <c r="E46" s="248"/>
      <c r="F46" s="249"/>
      <c r="G46" s="26">
        <v>37</v>
      </c>
      <c r="H46" s="48">
        <v>0</v>
      </c>
      <c r="I46" s="48">
        <v>23441062</v>
      </c>
    </row>
    <row r="47" spans="1:9" ht="12.75" customHeight="1">
      <c r="A47" s="247" t="s">
        <v>248</v>
      </c>
      <c r="B47" s="248"/>
      <c r="C47" s="248"/>
      <c r="D47" s="248"/>
      <c r="E47" s="248"/>
      <c r="F47" s="249"/>
      <c r="G47" s="26">
        <v>38</v>
      </c>
      <c r="H47" s="48">
        <v>0</v>
      </c>
      <c r="I47" s="48">
        <v>0</v>
      </c>
    </row>
    <row r="48" spans="1:9" ht="22.15" customHeight="1">
      <c r="A48" s="235" t="s">
        <v>249</v>
      </c>
      <c r="B48" s="236"/>
      <c r="C48" s="236"/>
      <c r="D48" s="236"/>
      <c r="E48" s="236"/>
      <c r="F48" s="237"/>
      <c r="G48" s="25">
        <v>39</v>
      </c>
      <c r="H48" s="49">
        <f>H44+H45+H46+H47</f>
        <v>0</v>
      </c>
      <c r="I48" s="49">
        <f>I44+I45+I46+I47</f>
        <v>23441062</v>
      </c>
    </row>
    <row r="49" spans="1:9" ht="24.6" customHeight="1">
      <c r="A49" s="247" t="s">
        <v>389</v>
      </c>
      <c r="B49" s="248"/>
      <c r="C49" s="248"/>
      <c r="D49" s="248"/>
      <c r="E49" s="248"/>
      <c r="F49" s="249"/>
      <c r="G49" s="26">
        <v>40</v>
      </c>
      <c r="H49" s="48">
        <v>-8949715</v>
      </c>
      <c r="I49" s="48">
        <v>-25181572</v>
      </c>
    </row>
    <row r="50" spans="1:9" ht="12.75" customHeight="1">
      <c r="A50" s="247" t="s">
        <v>250</v>
      </c>
      <c r="B50" s="248"/>
      <c r="C50" s="248"/>
      <c r="D50" s="248"/>
      <c r="E50" s="248"/>
      <c r="F50" s="249"/>
      <c r="G50" s="26">
        <v>41</v>
      </c>
      <c r="H50" s="48">
        <v>0</v>
      </c>
      <c r="I50" s="48">
        <v>0</v>
      </c>
    </row>
    <row r="51" spans="1:9" ht="12.75" customHeight="1">
      <c r="A51" s="247" t="s">
        <v>251</v>
      </c>
      <c r="B51" s="248"/>
      <c r="C51" s="248"/>
      <c r="D51" s="248"/>
      <c r="E51" s="248"/>
      <c r="F51" s="249"/>
      <c r="G51" s="26">
        <v>42</v>
      </c>
      <c r="H51" s="48">
        <v>0</v>
      </c>
      <c r="I51" s="48">
        <v>0</v>
      </c>
    </row>
    <row r="52" spans="1:9" ht="22.9" customHeight="1">
      <c r="A52" s="247" t="s">
        <v>252</v>
      </c>
      <c r="B52" s="248"/>
      <c r="C52" s="248"/>
      <c r="D52" s="248"/>
      <c r="E52" s="248"/>
      <c r="F52" s="249"/>
      <c r="G52" s="26">
        <v>43</v>
      </c>
      <c r="H52" s="48">
        <v>0</v>
      </c>
      <c r="I52" s="48">
        <v>0</v>
      </c>
    </row>
    <row r="53" spans="1:9" ht="12.75" customHeight="1">
      <c r="A53" s="247" t="s">
        <v>253</v>
      </c>
      <c r="B53" s="248"/>
      <c r="C53" s="248"/>
      <c r="D53" s="248"/>
      <c r="E53" s="248"/>
      <c r="F53" s="249"/>
      <c r="G53" s="26">
        <v>44</v>
      </c>
      <c r="H53" s="48">
        <v>0</v>
      </c>
      <c r="I53" s="48">
        <v>0</v>
      </c>
    </row>
    <row r="54" spans="1:9" ht="30.6" customHeight="1">
      <c r="A54" s="235" t="s">
        <v>254</v>
      </c>
      <c r="B54" s="236"/>
      <c r="C54" s="236"/>
      <c r="D54" s="236"/>
      <c r="E54" s="236"/>
      <c r="F54" s="237"/>
      <c r="G54" s="25">
        <v>45</v>
      </c>
      <c r="H54" s="49">
        <f>H49+H50+H51+H52+H53</f>
        <v>-8949715</v>
      </c>
      <c r="I54" s="49">
        <f>I49+I50+I51+I52+I53</f>
        <v>-25181572</v>
      </c>
    </row>
    <row r="55" spans="1:9" ht="29.45" customHeight="1">
      <c r="A55" s="250" t="s">
        <v>255</v>
      </c>
      <c r="B55" s="251"/>
      <c r="C55" s="251"/>
      <c r="D55" s="251"/>
      <c r="E55" s="251"/>
      <c r="F55" s="252"/>
      <c r="G55" s="25">
        <v>46</v>
      </c>
      <c r="H55" s="49">
        <f>H48+H54</f>
        <v>-8949715</v>
      </c>
      <c r="I55" s="49">
        <f>I48+I54</f>
        <v>-1740510</v>
      </c>
    </row>
    <row r="56" spans="1:9">
      <c r="A56" s="247" t="s">
        <v>256</v>
      </c>
      <c r="B56" s="248"/>
      <c r="C56" s="248"/>
      <c r="D56" s="248"/>
      <c r="E56" s="248"/>
      <c r="F56" s="249"/>
      <c r="G56" s="26">
        <v>47</v>
      </c>
      <c r="H56" s="48">
        <v>0</v>
      </c>
      <c r="I56" s="48">
        <v>0</v>
      </c>
    </row>
    <row r="57" spans="1:9" ht="26.45" customHeight="1">
      <c r="A57" s="250" t="s">
        <v>257</v>
      </c>
      <c r="B57" s="251"/>
      <c r="C57" s="251"/>
      <c r="D57" s="251"/>
      <c r="E57" s="251"/>
      <c r="F57" s="252"/>
      <c r="G57" s="25">
        <v>48</v>
      </c>
      <c r="H57" s="49">
        <f>H27+H42+H55+H56</f>
        <v>-7260446</v>
      </c>
      <c r="I57" s="49">
        <f>I27+I42+I55+I56</f>
        <v>-8996578</v>
      </c>
    </row>
    <row r="58" spans="1:9">
      <c r="A58" s="253" t="s">
        <v>258</v>
      </c>
      <c r="B58" s="254"/>
      <c r="C58" s="254"/>
      <c r="D58" s="254"/>
      <c r="E58" s="254"/>
      <c r="F58" s="255"/>
      <c r="G58" s="26">
        <v>49</v>
      </c>
      <c r="H58" s="48">
        <v>18846705</v>
      </c>
      <c r="I58" s="48">
        <v>19404305</v>
      </c>
    </row>
    <row r="59" spans="1:9" ht="31.15" customHeight="1">
      <c r="A59" s="238" t="s">
        <v>259</v>
      </c>
      <c r="B59" s="239"/>
      <c r="C59" s="239"/>
      <c r="D59" s="239"/>
      <c r="E59" s="239"/>
      <c r="F59" s="240"/>
      <c r="G59" s="27">
        <v>50</v>
      </c>
      <c r="H59" s="50">
        <f>H57+H58</f>
        <v>11586259</v>
      </c>
      <c r="I59" s="50">
        <f>I57+I58</f>
        <v>10407727</v>
      </c>
    </row>
  </sheetData>
  <sheetProtection algorithmName="SHA-512" hashValue="ha3MZ1khpVq/k+KVZAL+SiCWOl/Axq6YxRlDTVKQfMfRZLCslagj+2CMrHwvuSohrBqP++mF+GwroOvrYvDdLQ==" saltValue="KRONLLAUwYkC6ociZ/5HM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42:I42 H55:I57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29:I35 H14:I14 H44:I48 H58:I59 H10:I10">
      <formula1>0</formula1>
    </dataValidation>
  </dataValidations>
  <pageMargins left="0.15748031496062992" right="0.15748031496062992" top="0.39370078740157483" bottom="0.39370078740157483" header="0.51181102362204722" footer="0.51181102362204722"/>
  <pageSetup paperSize="9" scale="8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1"/>
  <sheetViews>
    <sheetView view="pageBreakPreview" zoomScale="110" zoomScaleNormal="100" workbookViewId="0">
      <selection activeCell="A4" sqref="A4:I4"/>
    </sheetView>
  </sheetViews>
  <sheetFormatPr defaultRowHeight="12.75"/>
  <cols>
    <col min="1" max="7" width="9.140625" style="17"/>
    <col min="8" max="9" width="22.140625" style="36" customWidth="1"/>
    <col min="10" max="10" width="12" style="17" bestFit="1" customWidth="1"/>
    <col min="11" max="11" width="10.28515625" style="17" bestFit="1" customWidth="1"/>
    <col min="12" max="12" width="12.28515625" style="17" bestFit="1" customWidth="1"/>
    <col min="13" max="263" width="9.140625" style="17"/>
    <col min="264" max="265" width="9.85546875" style="17" bestFit="1" customWidth="1"/>
    <col min="266" max="266" width="12" style="17" bestFit="1" customWidth="1"/>
    <col min="267" max="267" width="10.28515625" style="17" bestFit="1" customWidth="1"/>
    <col min="268" max="268" width="12.28515625" style="17" bestFit="1" customWidth="1"/>
    <col min="269" max="519" width="9.140625" style="17"/>
    <col min="520" max="521" width="9.85546875" style="17" bestFit="1" customWidth="1"/>
    <col min="522" max="522" width="12" style="17" bestFit="1" customWidth="1"/>
    <col min="523" max="523" width="10.28515625" style="17" bestFit="1" customWidth="1"/>
    <col min="524" max="524" width="12.28515625" style="17" bestFit="1" customWidth="1"/>
    <col min="525" max="775" width="9.140625" style="17"/>
    <col min="776" max="777" width="9.85546875" style="17" bestFit="1" customWidth="1"/>
    <col min="778" max="778" width="12" style="17" bestFit="1" customWidth="1"/>
    <col min="779" max="779" width="10.28515625" style="17" bestFit="1" customWidth="1"/>
    <col min="780" max="780" width="12.28515625" style="17" bestFit="1" customWidth="1"/>
    <col min="781" max="1031" width="9.140625" style="17"/>
    <col min="1032" max="1033" width="9.85546875" style="17" bestFit="1" customWidth="1"/>
    <col min="1034" max="1034" width="12" style="17" bestFit="1" customWidth="1"/>
    <col min="1035" max="1035" width="10.28515625" style="17" bestFit="1" customWidth="1"/>
    <col min="1036" max="1036" width="12.28515625" style="17" bestFit="1" customWidth="1"/>
    <col min="1037" max="1287" width="9.140625" style="17"/>
    <col min="1288" max="1289" width="9.85546875" style="17" bestFit="1" customWidth="1"/>
    <col min="1290" max="1290" width="12" style="17" bestFit="1" customWidth="1"/>
    <col min="1291" max="1291" width="10.28515625" style="17" bestFit="1" customWidth="1"/>
    <col min="1292" max="1292" width="12.28515625" style="17" bestFit="1" customWidth="1"/>
    <col min="1293" max="1543" width="9.140625" style="17"/>
    <col min="1544" max="1545" width="9.85546875" style="17" bestFit="1" customWidth="1"/>
    <col min="1546" max="1546" width="12" style="17" bestFit="1" customWidth="1"/>
    <col min="1547" max="1547" width="10.28515625" style="17" bestFit="1" customWidth="1"/>
    <col min="1548" max="1548" width="12.28515625" style="17" bestFit="1" customWidth="1"/>
    <col min="1549" max="1799" width="9.140625" style="17"/>
    <col min="1800" max="1801" width="9.85546875" style="17" bestFit="1" customWidth="1"/>
    <col min="1802" max="1802" width="12" style="17" bestFit="1" customWidth="1"/>
    <col min="1803" max="1803" width="10.28515625" style="17" bestFit="1" customWidth="1"/>
    <col min="1804" max="1804" width="12.28515625" style="17" bestFit="1" customWidth="1"/>
    <col min="1805" max="2055" width="9.140625" style="17"/>
    <col min="2056" max="2057" width="9.85546875" style="17" bestFit="1" customWidth="1"/>
    <col min="2058" max="2058" width="12" style="17" bestFit="1" customWidth="1"/>
    <col min="2059" max="2059" width="10.28515625" style="17" bestFit="1" customWidth="1"/>
    <col min="2060" max="2060" width="12.28515625" style="17" bestFit="1" customWidth="1"/>
    <col min="2061" max="2311" width="9.140625" style="17"/>
    <col min="2312" max="2313" width="9.85546875" style="17" bestFit="1" customWidth="1"/>
    <col min="2314" max="2314" width="12" style="17" bestFit="1" customWidth="1"/>
    <col min="2315" max="2315" width="10.28515625" style="17" bestFit="1" customWidth="1"/>
    <col min="2316" max="2316" width="12.28515625" style="17" bestFit="1" customWidth="1"/>
    <col min="2317" max="2567" width="9.140625" style="17"/>
    <col min="2568" max="2569" width="9.85546875" style="17" bestFit="1" customWidth="1"/>
    <col min="2570" max="2570" width="12" style="17" bestFit="1" customWidth="1"/>
    <col min="2571" max="2571" width="10.28515625" style="17" bestFit="1" customWidth="1"/>
    <col min="2572" max="2572" width="12.28515625" style="17" bestFit="1" customWidth="1"/>
    <col min="2573" max="2823" width="9.140625" style="17"/>
    <col min="2824" max="2825" width="9.85546875" style="17" bestFit="1" customWidth="1"/>
    <col min="2826" max="2826" width="12" style="17" bestFit="1" customWidth="1"/>
    <col min="2827" max="2827" width="10.28515625" style="17" bestFit="1" customWidth="1"/>
    <col min="2828" max="2828" width="12.28515625" style="17" bestFit="1" customWidth="1"/>
    <col min="2829" max="3079" width="9.140625" style="17"/>
    <col min="3080" max="3081" width="9.85546875" style="17" bestFit="1" customWidth="1"/>
    <col min="3082" max="3082" width="12" style="17" bestFit="1" customWidth="1"/>
    <col min="3083" max="3083" width="10.28515625" style="17" bestFit="1" customWidth="1"/>
    <col min="3084" max="3084" width="12.28515625" style="17" bestFit="1" customWidth="1"/>
    <col min="3085" max="3335" width="9.140625" style="17"/>
    <col min="3336" max="3337" width="9.85546875" style="17" bestFit="1" customWidth="1"/>
    <col min="3338" max="3338" width="12" style="17" bestFit="1" customWidth="1"/>
    <col min="3339" max="3339" width="10.28515625" style="17" bestFit="1" customWidth="1"/>
    <col min="3340" max="3340" width="12.28515625" style="17" bestFit="1" customWidth="1"/>
    <col min="3341" max="3591" width="9.140625" style="17"/>
    <col min="3592" max="3593" width="9.85546875" style="17" bestFit="1" customWidth="1"/>
    <col min="3594" max="3594" width="12" style="17" bestFit="1" customWidth="1"/>
    <col min="3595" max="3595" width="10.28515625" style="17" bestFit="1" customWidth="1"/>
    <col min="3596" max="3596" width="12.28515625" style="17" bestFit="1" customWidth="1"/>
    <col min="3597" max="3847" width="9.140625" style="17"/>
    <col min="3848" max="3849" width="9.85546875" style="17" bestFit="1" customWidth="1"/>
    <col min="3850" max="3850" width="12" style="17" bestFit="1" customWidth="1"/>
    <col min="3851" max="3851" width="10.28515625" style="17" bestFit="1" customWidth="1"/>
    <col min="3852" max="3852" width="12.28515625" style="17" bestFit="1" customWidth="1"/>
    <col min="3853" max="4103" width="9.140625" style="17"/>
    <col min="4104" max="4105" width="9.85546875" style="17" bestFit="1" customWidth="1"/>
    <col min="4106" max="4106" width="12" style="17" bestFit="1" customWidth="1"/>
    <col min="4107" max="4107" width="10.28515625" style="17" bestFit="1" customWidth="1"/>
    <col min="4108" max="4108" width="12.28515625" style="17" bestFit="1" customWidth="1"/>
    <col min="4109" max="4359" width="9.140625" style="17"/>
    <col min="4360" max="4361" width="9.85546875" style="17" bestFit="1" customWidth="1"/>
    <col min="4362" max="4362" width="12" style="17" bestFit="1" customWidth="1"/>
    <col min="4363" max="4363" width="10.28515625" style="17" bestFit="1" customWidth="1"/>
    <col min="4364" max="4364" width="12.28515625" style="17" bestFit="1" customWidth="1"/>
    <col min="4365" max="4615" width="9.140625" style="17"/>
    <col min="4616" max="4617" width="9.85546875" style="17" bestFit="1" customWidth="1"/>
    <col min="4618" max="4618" width="12" style="17" bestFit="1" customWidth="1"/>
    <col min="4619" max="4619" width="10.28515625" style="17" bestFit="1" customWidth="1"/>
    <col min="4620" max="4620" width="12.28515625" style="17" bestFit="1" customWidth="1"/>
    <col min="4621" max="4871" width="9.140625" style="17"/>
    <col min="4872" max="4873" width="9.85546875" style="17" bestFit="1" customWidth="1"/>
    <col min="4874" max="4874" width="12" style="17" bestFit="1" customWidth="1"/>
    <col min="4875" max="4875" width="10.28515625" style="17" bestFit="1" customWidth="1"/>
    <col min="4876" max="4876" width="12.28515625" style="17" bestFit="1" customWidth="1"/>
    <col min="4877" max="5127" width="9.140625" style="17"/>
    <col min="5128" max="5129" width="9.85546875" style="17" bestFit="1" customWidth="1"/>
    <col min="5130" max="5130" width="12" style="17" bestFit="1" customWidth="1"/>
    <col min="5131" max="5131" width="10.28515625" style="17" bestFit="1" customWidth="1"/>
    <col min="5132" max="5132" width="12.28515625" style="17" bestFit="1" customWidth="1"/>
    <col min="5133" max="5383" width="9.140625" style="17"/>
    <col min="5384" max="5385" width="9.85546875" style="17" bestFit="1" customWidth="1"/>
    <col min="5386" max="5386" width="12" style="17" bestFit="1" customWidth="1"/>
    <col min="5387" max="5387" width="10.28515625" style="17" bestFit="1" customWidth="1"/>
    <col min="5388" max="5388" width="12.28515625" style="17" bestFit="1" customWidth="1"/>
    <col min="5389" max="5639" width="9.140625" style="17"/>
    <col min="5640" max="5641" width="9.85546875" style="17" bestFit="1" customWidth="1"/>
    <col min="5642" max="5642" width="12" style="17" bestFit="1" customWidth="1"/>
    <col min="5643" max="5643" width="10.28515625" style="17" bestFit="1" customWidth="1"/>
    <col min="5644" max="5644" width="12.28515625" style="17" bestFit="1" customWidth="1"/>
    <col min="5645" max="5895" width="9.140625" style="17"/>
    <col min="5896" max="5897" width="9.85546875" style="17" bestFit="1" customWidth="1"/>
    <col min="5898" max="5898" width="12" style="17" bestFit="1" customWidth="1"/>
    <col min="5899" max="5899" width="10.28515625" style="17" bestFit="1" customWidth="1"/>
    <col min="5900" max="5900" width="12.28515625" style="17" bestFit="1" customWidth="1"/>
    <col min="5901" max="6151" width="9.140625" style="17"/>
    <col min="6152" max="6153" width="9.85546875" style="17" bestFit="1" customWidth="1"/>
    <col min="6154" max="6154" width="12" style="17" bestFit="1" customWidth="1"/>
    <col min="6155" max="6155" width="10.28515625" style="17" bestFit="1" customWidth="1"/>
    <col min="6156" max="6156" width="12.28515625" style="17" bestFit="1" customWidth="1"/>
    <col min="6157" max="6407" width="9.140625" style="17"/>
    <col min="6408" max="6409" width="9.85546875" style="17" bestFit="1" customWidth="1"/>
    <col min="6410" max="6410" width="12" style="17" bestFit="1" customWidth="1"/>
    <col min="6411" max="6411" width="10.28515625" style="17" bestFit="1" customWidth="1"/>
    <col min="6412" max="6412" width="12.28515625" style="17" bestFit="1" customWidth="1"/>
    <col min="6413" max="6663" width="9.140625" style="17"/>
    <col min="6664" max="6665" width="9.85546875" style="17" bestFit="1" customWidth="1"/>
    <col min="6666" max="6666" width="12" style="17" bestFit="1" customWidth="1"/>
    <col min="6667" max="6667" width="10.28515625" style="17" bestFit="1" customWidth="1"/>
    <col min="6668" max="6668" width="12.28515625" style="17" bestFit="1" customWidth="1"/>
    <col min="6669" max="6919" width="9.140625" style="17"/>
    <col min="6920" max="6921" width="9.85546875" style="17" bestFit="1" customWidth="1"/>
    <col min="6922" max="6922" width="12" style="17" bestFit="1" customWidth="1"/>
    <col min="6923" max="6923" width="10.28515625" style="17" bestFit="1" customWidth="1"/>
    <col min="6924" max="6924" width="12.28515625" style="17" bestFit="1" customWidth="1"/>
    <col min="6925" max="7175" width="9.140625" style="17"/>
    <col min="7176" max="7177" width="9.85546875" style="17" bestFit="1" customWidth="1"/>
    <col min="7178" max="7178" width="12" style="17" bestFit="1" customWidth="1"/>
    <col min="7179" max="7179" width="10.28515625" style="17" bestFit="1" customWidth="1"/>
    <col min="7180" max="7180" width="12.28515625" style="17" bestFit="1" customWidth="1"/>
    <col min="7181" max="7431" width="9.140625" style="17"/>
    <col min="7432" max="7433" width="9.85546875" style="17" bestFit="1" customWidth="1"/>
    <col min="7434" max="7434" width="12" style="17" bestFit="1" customWidth="1"/>
    <col min="7435" max="7435" width="10.28515625" style="17" bestFit="1" customWidth="1"/>
    <col min="7436" max="7436" width="12.28515625" style="17" bestFit="1" customWidth="1"/>
    <col min="7437" max="7687" width="9.140625" style="17"/>
    <col min="7688" max="7689" width="9.85546875" style="17" bestFit="1" customWidth="1"/>
    <col min="7690" max="7690" width="12" style="17" bestFit="1" customWidth="1"/>
    <col min="7691" max="7691" width="10.28515625" style="17" bestFit="1" customWidth="1"/>
    <col min="7692" max="7692" width="12.28515625" style="17" bestFit="1" customWidth="1"/>
    <col min="7693" max="7943" width="9.140625" style="17"/>
    <col min="7944" max="7945" width="9.85546875" style="17" bestFit="1" customWidth="1"/>
    <col min="7946" max="7946" width="12" style="17" bestFit="1" customWidth="1"/>
    <col min="7947" max="7947" width="10.28515625" style="17" bestFit="1" customWidth="1"/>
    <col min="7948" max="7948" width="12.28515625" style="17" bestFit="1" customWidth="1"/>
    <col min="7949" max="8199" width="9.140625" style="17"/>
    <col min="8200" max="8201" width="9.85546875" style="17" bestFit="1" customWidth="1"/>
    <col min="8202" max="8202" width="12" style="17" bestFit="1" customWidth="1"/>
    <col min="8203" max="8203" width="10.28515625" style="17" bestFit="1" customWidth="1"/>
    <col min="8204" max="8204" width="12.28515625" style="17" bestFit="1" customWidth="1"/>
    <col min="8205" max="8455" width="9.140625" style="17"/>
    <col min="8456" max="8457" width="9.85546875" style="17" bestFit="1" customWidth="1"/>
    <col min="8458" max="8458" width="12" style="17" bestFit="1" customWidth="1"/>
    <col min="8459" max="8459" width="10.28515625" style="17" bestFit="1" customWidth="1"/>
    <col min="8460" max="8460" width="12.28515625" style="17" bestFit="1" customWidth="1"/>
    <col min="8461" max="8711" width="9.140625" style="17"/>
    <col min="8712" max="8713" width="9.85546875" style="17" bestFit="1" customWidth="1"/>
    <col min="8714" max="8714" width="12" style="17" bestFit="1" customWidth="1"/>
    <col min="8715" max="8715" width="10.28515625" style="17" bestFit="1" customWidth="1"/>
    <col min="8716" max="8716" width="12.28515625" style="17" bestFit="1" customWidth="1"/>
    <col min="8717" max="8967" width="9.140625" style="17"/>
    <col min="8968" max="8969" width="9.85546875" style="17" bestFit="1" customWidth="1"/>
    <col min="8970" max="8970" width="12" style="17" bestFit="1" customWidth="1"/>
    <col min="8971" max="8971" width="10.28515625" style="17" bestFit="1" customWidth="1"/>
    <col min="8972" max="8972" width="12.28515625" style="17" bestFit="1" customWidth="1"/>
    <col min="8973" max="9223" width="9.140625" style="17"/>
    <col min="9224" max="9225" width="9.85546875" style="17" bestFit="1" customWidth="1"/>
    <col min="9226" max="9226" width="12" style="17" bestFit="1" customWidth="1"/>
    <col min="9227" max="9227" width="10.28515625" style="17" bestFit="1" customWidth="1"/>
    <col min="9228" max="9228" width="12.28515625" style="17" bestFit="1" customWidth="1"/>
    <col min="9229" max="9479" width="9.140625" style="17"/>
    <col min="9480" max="9481" width="9.85546875" style="17" bestFit="1" customWidth="1"/>
    <col min="9482" max="9482" width="12" style="17" bestFit="1" customWidth="1"/>
    <col min="9483" max="9483" width="10.28515625" style="17" bestFit="1" customWidth="1"/>
    <col min="9484" max="9484" width="12.28515625" style="17" bestFit="1" customWidth="1"/>
    <col min="9485" max="9735" width="9.140625" style="17"/>
    <col min="9736" max="9737" width="9.85546875" style="17" bestFit="1" customWidth="1"/>
    <col min="9738" max="9738" width="12" style="17" bestFit="1" customWidth="1"/>
    <col min="9739" max="9739" width="10.28515625" style="17" bestFit="1" customWidth="1"/>
    <col min="9740" max="9740" width="12.28515625" style="17" bestFit="1" customWidth="1"/>
    <col min="9741" max="9991" width="9.140625" style="17"/>
    <col min="9992" max="9993" width="9.85546875" style="17" bestFit="1" customWidth="1"/>
    <col min="9994" max="9994" width="12" style="17" bestFit="1" customWidth="1"/>
    <col min="9995" max="9995" width="10.28515625" style="17" bestFit="1" customWidth="1"/>
    <col min="9996" max="9996" width="12.28515625" style="17" bestFit="1" customWidth="1"/>
    <col min="9997" max="10247" width="9.140625" style="17"/>
    <col min="10248" max="10249" width="9.85546875" style="17" bestFit="1" customWidth="1"/>
    <col min="10250" max="10250" width="12" style="17" bestFit="1" customWidth="1"/>
    <col min="10251" max="10251" width="10.28515625" style="17" bestFit="1" customWidth="1"/>
    <col min="10252" max="10252" width="12.28515625" style="17" bestFit="1" customWidth="1"/>
    <col min="10253" max="10503" width="9.140625" style="17"/>
    <col min="10504" max="10505" width="9.85546875" style="17" bestFit="1" customWidth="1"/>
    <col min="10506" max="10506" width="12" style="17" bestFit="1" customWidth="1"/>
    <col min="10507" max="10507" width="10.28515625" style="17" bestFit="1" customWidth="1"/>
    <col min="10508" max="10508" width="12.28515625" style="17" bestFit="1" customWidth="1"/>
    <col min="10509" max="10759" width="9.140625" style="17"/>
    <col min="10760" max="10761" width="9.85546875" style="17" bestFit="1" customWidth="1"/>
    <col min="10762" max="10762" width="12" style="17" bestFit="1" customWidth="1"/>
    <col min="10763" max="10763" width="10.28515625" style="17" bestFit="1" customWidth="1"/>
    <col min="10764" max="10764" width="12.28515625" style="17" bestFit="1" customWidth="1"/>
    <col min="10765" max="11015" width="9.140625" style="17"/>
    <col min="11016" max="11017" width="9.85546875" style="17" bestFit="1" customWidth="1"/>
    <col min="11018" max="11018" width="12" style="17" bestFit="1" customWidth="1"/>
    <col min="11019" max="11019" width="10.28515625" style="17" bestFit="1" customWidth="1"/>
    <col min="11020" max="11020" width="12.28515625" style="17" bestFit="1" customWidth="1"/>
    <col min="11021" max="11271" width="9.140625" style="17"/>
    <col min="11272" max="11273" width="9.85546875" style="17" bestFit="1" customWidth="1"/>
    <col min="11274" max="11274" width="12" style="17" bestFit="1" customWidth="1"/>
    <col min="11275" max="11275" width="10.28515625" style="17" bestFit="1" customWidth="1"/>
    <col min="11276" max="11276" width="12.28515625" style="17" bestFit="1" customWidth="1"/>
    <col min="11277" max="11527" width="9.140625" style="17"/>
    <col min="11528" max="11529" width="9.85546875" style="17" bestFit="1" customWidth="1"/>
    <col min="11530" max="11530" width="12" style="17" bestFit="1" customWidth="1"/>
    <col min="11531" max="11531" width="10.28515625" style="17" bestFit="1" customWidth="1"/>
    <col min="11532" max="11532" width="12.28515625" style="17" bestFit="1" customWidth="1"/>
    <col min="11533" max="11783" width="9.140625" style="17"/>
    <col min="11784" max="11785" width="9.85546875" style="17" bestFit="1" customWidth="1"/>
    <col min="11786" max="11786" width="12" style="17" bestFit="1" customWidth="1"/>
    <col min="11787" max="11787" width="10.28515625" style="17" bestFit="1" customWidth="1"/>
    <col min="11788" max="11788" width="12.28515625" style="17" bestFit="1" customWidth="1"/>
    <col min="11789" max="12039" width="9.140625" style="17"/>
    <col min="12040" max="12041" width="9.85546875" style="17" bestFit="1" customWidth="1"/>
    <col min="12042" max="12042" width="12" style="17" bestFit="1" customWidth="1"/>
    <col min="12043" max="12043" width="10.28515625" style="17" bestFit="1" customWidth="1"/>
    <col min="12044" max="12044" width="12.28515625" style="17" bestFit="1" customWidth="1"/>
    <col min="12045" max="12295" width="9.140625" style="17"/>
    <col min="12296" max="12297" width="9.85546875" style="17" bestFit="1" customWidth="1"/>
    <col min="12298" max="12298" width="12" style="17" bestFit="1" customWidth="1"/>
    <col min="12299" max="12299" width="10.28515625" style="17" bestFit="1" customWidth="1"/>
    <col min="12300" max="12300" width="12.28515625" style="17" bestFit="1" customWidth="1"/>
    <col min="12301" max="12551" width="9.140625" style="17"/>
    <col min="12552" max="12553" width="9.85546875" style="17" bestFit="1" customWidth="1"/>
    <col min="12554" max="12554" width="12" style="17" bestFit="1" customWidth="1"/>
    <col min="12555" max="12555" width="10.28515625" style="17" bestFit="1" customWidth="1"/>
    <col min="12556" max="12556" width="12.28515625" style="17" bestFit="1" customWidth="1"/>
    <col min="12557" max="12807" width="9.140625" style="17"/>
    <col min="12808" max="12809" width="9.85546875" style="17" bestFit="1" customWidth="1"/>
    <col min="12810" max="12810" width="12" style="17" bestFit="1" customWidth="1"/>
    <col min="12811" max="12811" width="10.28515625" style="17" bestFit="1" customWidth="1"/>
    <col min="12812" max="12812" width="12.28515625" style="17" bestFit="1" customWidth="1"/>
    <col min="12813" max="13063" width="9.140625" style="17"/>
    <col min="13064" max="13065" width="9.85546875" style="17" bestFit="1" customWidth="1"/>
    <col min="13066" max="13066" width="12" style="17" bestFit="1" customWidth="1"/>
    <col min="13067" max="13067" width="10.28515625" style="17" bestFit="1" customWidth="1"/>
    <col min="13068" max="13068" width="12.28515625" style="17" bestFit="1" customWidth="1"/>
    <col min="13069" max="13319" width="9.140625" style="17"/>
    <col min="13320" max="13321" width="9.85546875" style="17" bestFit="1" customWidth="1"/>
    <col min="13322" max="13322" width="12" style="17" bestFit="1" customWidth="1"/>
    <col min="13323" max="13323" width="10.28515625" style="17" bestFit="1" customWidth="1"/>
    <col min="13324" max="13324" width="12.28515625" style="17" bestFit="1" customWidth="1"/>
    <col min="13325" max="13575" width="9.140625" style="17"/>
    <col min="13576" max="13577" width="9.85546875" style="17" bestFit="1" customWidth="1"/>
    <col min="13578" max="13578" width="12" style="17" bestFit="1" customWidth="1"/>
    <col min="13579" max="13579" width="10.28515625" style="17" bestFit="1" customWidth="1"/>
    <col min="13580" max="13580" width="12.28515625" style="17" bestFit="1" customWidth="1"/>
    <col min="13581" max="13831" width="9.140625" style="17"/>
    <col min="13832" max="13833" width="9.85546875" style="17" bestFit="1" customWidth="1"/>
    <col min="13834" max="13834" width="12" style="17" bestFit="1" customWidth="1"/>
    <col min="13835" max="13835" width="10.28515625" style="17" bestFit="1" customWidth="1"/>
    <col min="13836" max="13836" width="12.28515625" style="17" bestFit="1" customWidth="1"/>
    <col min="13837" max="14087" width="9.140625" style="17"/>
    <col min="14088" max="14089" width="9.85546875" style="17" bestFit="1" customWidth="1"/>
    <col min="14090" max="14090" width="12" style="17" bestFit="1" customWidth="1"/>
    <col min="14091" max="14091" width="10.28515625" style="17" bestFit="1" customWidth="1"/>
    <col min="14092" max="14092" width="12.28515625" style="17" bestFit="1" customWidth="1"/>
    <col min="14093" max="14343" width="9.140625" style="17"/>
    <col min="14344" max="14345" width="9.85546875" style="17" bestFit="1" customWidth="1"/>
    <col min="14346" max="14346" width="12" style="17" bestFit="1" customWidth="1"/>
    <col min="14347" max="14347" width="10.28515625" style="17" bestFit="1" customWidth="1"/>
    <col min="14348" max="14348" width="12.28515625" style="17" bestFit="1" customWidth="1"/>
    <col min="14349" max="14599" width="9.140625" style="17"/>
    <col min="14600" max="14601" width="9.85546875" style="17" bestFit="1" customWidth="1"/>
    <col min="14602" max="14602" width="12" style="17" bestFit="1" customWidth="1"/>
    <col min="14603" max="14603" width="10.28515625" style="17" bestFit="1" customWidth="1"/>
    <col min="14604" max="14604" width="12.28515625" style="17" bestFit="1" customWidth="1"/>
    <col min="14605" max="14855" width="9.140625" style="17"/>
    <col min="14856" max="14857" width="9.85546875" style="17" bestFit="1" customWidth="1"/>
    <col min="14858" max="14858" width="12" style="17" bestFit="1" customWidth="1"/>
    <col min="14859" max="14859" width="10.28515625" style="17" bestFit="1" customWidth="1"/>
    <col min="14860" max="14860" width="12.28515625" style="17" bestFit="1" customWidth="1"/>
    <col min="14861" max="15111" width="9.140625" style="17"/>
    <col min="15112" max="15113" width="9.85546875" style="17" bestFit="1" customWidth="1"/>
    <col min="15114" max="15114" width="12" style="17" bestFit="1" customWidth="1"/>
    <col min="15115" max="15115" width="10.28515625" style="17" bestFit="1" customWidth="1"/>
    <col min="15116" max="15116" width="12.28515625" style="17" bestFit="1" customWidth="1"/>
    <col min="15117" max="15367" width="9.140625" style="17"/>
    <col min="15368" max="15369" width="9.85546875" style="17" bestFit="1" customWidth="1"/>
    <col min="15370" max="15370" width="12" style="17" bestFit="1" customWidth="1"/>
    <col min="15371" max="15371" width="10.28515625" style="17" bestFit="1" customWidth="1"/>
    <col min="15372" max="15372" width="12.28515625" style="17" bestFit="1" customWidth="1"/>
    <col min="15373" max="15623" width="9.140625" style="17"/>
    <col min="15624" max="15625" width="9.85546875" style="17" bestFit="1" customWidth="1"/>
    <col min="15626" max="15626" width="12" style="17" bestFit="1" customWidth="1"/>
    <col min="15627" max="15627" width="10.28515625" style="17" bestFit="1" customWidth="1"/>
    <col min="15628" max="15628" width="12.28515625" style="17" bestFit="1" customWidth="1"/>
    <col min="15629" max="15879" width="9.140625" style="17"/>
    <col min="15880" max="15881" width="9.85546875" style="17" bestFit="1" customWidth="1"/>
    <col min="15882" max="15882" width="12" style="17" bestFit="1" customWidth="1"/>
    <col min="15883" max="15883" width="10.28515625" style="17" bestFit="1" customWidth="1"/>
    <col min="15884" max="15884" width="12.28515625" style="17" bestFit="1" customWidth="1"/>
    <col min="15885" max="16135" width="9.140625" style="17"/>
    <col min="16136" max="16137" width="9.85546875" style="17" bestFit="1" customWidth="1"/>
    <col min="16138" max="16138" width="12" style="17" bestFit="1" customWidth="1"/>
    <col min="16139" max="16139" width="10.28515625" style="17" bestFit="1" customWidth="1"/>
    <col min="16140" max="16140" width="12.28515625" style="17" bestFit="1" customWidth="1"/>
    <col min="16141" max="16384" width="9.140625" style="17"/>
  </cols>
  <sheetData>
    <row r="1" spans="1:9" ht="12.75" customHeight="1">
      <c r="A1" s="262" t="s">
        <v>260</v>
      </c>
      <c r="B1" s="263"/>
      <c r="C1" s="263"/>
      <c r="D1" s="263"/>
      <c r="E1" s="263"/>
      <c r="F1" s="263"/>
      <c r="G1" s="263"/>
      <c r="H1" s="263"/>
      <c r="I1" s="263"/>
    </row>
    <row r="2" spans="1:9" ht="12.75" customHeight="1">
      <c r="A2" s="222" t="s">
        <v>450</v>
      </c>
      <c r="B2" s="198"/>
      <c r="C2" s="198"/>
      <c r="D2" s="198"/>
      <c r="E2" s="198"/>
      <c r="F2" s="198"/>
      <c r="G2" s="198"/>
      <c r="H2" s="198"/>
      <c r="I2" s="198"/>
    </row>
    <row r="3" spans="1:9">
      <c r="A3" s="273" t="s">
        <v>355</v>
      </c>
      <c r="B3" s="274"/>
      <c r="C3" s="274"/>
      <c r="D3" s="274"/>
      <c r="E3" s="274"/>
      <c r="F3" s="274"/>
      <c r="G3" s="274"/>
      <c r="H3" s="274"/>
      <c r="I3" s="274"/>
    </row>
    <row r="4" spans="1:9" ht="12.75" customHeight="1">
      <c r="A4" s="264" t="s">
        <v>447</v>
      </c>
      <c r="B4" s="202"/>
      <c r="C4" s="202"/>
      <c r="D4" s="202"/>
      <c r="E4" s="202"/>
      <c r="F4" s="202"/>
      <c r="G4" s="202"/>
      <c r="H4" s="202"/>
      <c r="I4" s="203"/>
    </row>
    <row r="5" spans="1:9" ht="24" thickBot="1">
      <c r="A5" s="267" t="s">
        <v>2</v>
      </c>
      <c r="B5" s="268"/>
      <c r="C5" s="268"/>
      <c r="D5" s="268"/>
      <c r="E5" s="268"/>
      <c r="F5" s="269"/>
      <c r="G5" s="22" t="s">
        <v>107</v>
      </c>
      <c r="H5" s="41" t="s">
        <v>380</v>
      </c>
      <c r="I5" s="41" t="s">
        <v>347</v>
      </c>
    </row>
    <row r="6" spans="1:9">
      <c r="A6" s="270">
        <v>1</v>
      </c>
      <c r="B6" s="271"/>
      <c r="C6" s="271"/>
      <c r="D6" s="271"/>
      <c r="E6" s="271"/>
      <c r="F6" s="272"/>
      <c r="G6" s="28">
        <v>2</v>
      </c>
      <c r="H6" s="42" t="s">
        <v>207</v>
      </c>
      <c r="I6" s="42" t="s">
        <v>208</v>
      </c>
    </row>
    <row r="7" spans="1:9">
      <c r="A7" s="281" t="s">
        <v>209</v>
      </c>
      <c r="B7" s="282"/>
      <c r="C7" s="282"/>
      <c r="D7" s="282"/>
      <c r="E7" s="282"/>
      <c r="F7" s="282"/>
      <c r="G7" s="282"/>
      <c r="H7" s="282"/>
      <c r="I7" s="283"/>
    </row>
    <row r="8" spans="1:9">
      <c r="A8" s="284" t="s">
        <v>261</v>
      </c>
      <c r="B8" s="284"/>
      <c r="C8" s="284"/>
      <c r="D8" s="284"/>
      <c r="E8" s="284"/>
      <c r="F8" s="284"/>
      <c r="G8" s="29">
        <v>1</v>
      </c>
      <c r="H8" s="52">
        <v>0</v>
      </c>
      <c r="I8" s="52">
        <v>0</v>
      </c>
    </row>
    <row r="9" spans="1:9">
      <c r="A9" s="279" t="s">
        <v>262</v>
      </c>
      <c r="B9" s="279"/>
      <c r="C9" s="279"/>
      <c r="D9" s="279"/>
      <c r="E9" s="279"/>
      <c r="F9" s="279"/>
      <c r="G9" s="30">
        <v>2</v>
      </c>
      <c r="H9" s="53">
        <v>0</v>
      </c>
      <c r="I9" s="53">
        <v>0</v>
      </c>
    </row>
    <row r="10" spans="1:9">
      <c r="A10" s="279" t="s">
        <v>263</v>
      </c>
      <c r="B10" s="279"/>
      <c r="C10" s="279"/>
      <c r="D10" s="279"/>
      <c r="E10" s="279"/>
      <c r="F10" s="279"/>
      <c r="G10" s="30">
        <v>3</v>
      </c>
      <c r="H10" s="53">
        <v>0</v>
      </c>
      <c r="I10" s="53">
        <v>0</v>
      </c>
    </row>
    <row r="11" spans="1:9">
      <c r="A11" s="279" t="s">
        <v>264</v>
      </c>
      <c r="B11" s="279"/>
      <c r="C11" s="279"/>
      <c r="D11" s="279"/>
      <c r="E11" s="279"/>
      <c r="F11" s="279"/>
      <c r="G11" s="30">
        <v>4</v>
      </c>
      <c r="H11" s="53">
        <v>0</v>
      </c>
      <c r="I11" s="53">
        <v>0</v>
      </c>
    </row>
    <row r="12" spans="1:9">
      <c r="A12" s="279" t="s">
        <v>265</v>
      </c>
      <c r="B12" s="279"/>
      <c r="C12" s="279"/>
      <c r="D12" s="279"/>
      <c r="E12" s="279"/>
      <c r="F12" s="279"/>
      <c r="G12" s="30">
        <v>5</v>
      </c>
      <c r="H12" s="53">
        <v>0</v>
      </c>
      <c r="I12" s="53">
        <v>0</v>
      </c>
    </row>
    <row r="13" spans="1:9">
      <c r="A13" s="279" t="s">
        <v>266</v>
      </c>
      <c r="B13" s="279"/>
      <c r="C13" s="279"/>
      <c r="D13" s="279"/>
      <c r="E13" s="279"/>
      <c r="F13" s="279"/>
      <c r="G13" s="30">
        <v>6</v>
      </c>
      <c r="H13" s="53">
        <v>0</v>
      </c>
      <c r="I13" s="53">
        <v>0</v>
      </c>
    </row>
    <row r="14" spans="1:9">
      <c r="A14" s="279" t="s">
        <v>267</v>
      </c>
      <c r="B14" s="279"/>
      <c r="C14" s="279"/>
      <c r="D14" s="279"/>
      <c r="E14" s="279"/>
      <c r="F14" s="279"/>
      <c r="G14" s="30">
        <v>7</v>
      </c>
      <c r="H14" s="53">
        <v>0</v>
      </c>
      <c r="I14" s="53">
        <v>0</v>
      </c>
    </row>
    <row r="15" spans="1:9">
      <c r="A15" s="279" t="s">
        <v>268</v>
      </c>
      <c r="B15" s="279"/>
      <c r="C15" s="279"/>
      <c r="D15" s="279"/>
      <c r="E15" s="279"/>
      <c r="F15" s="279"/>
      <c r="G15" s="30">
        <v>8</v>
      </c>
      <c r="H15" s="53">
        <v>0</v>
      </c>
      <c r="I15" s="53">
        <v>0</v>
      </c>
    </row>
    <row r="16" spans="1:9">
      <c r="A16" s="277" t="s">
        <v>269</v>
      </c>
      <c r="B16" s="277"/>
      <c r="C16" s="277"/>
      <c r="D16" s="277"/>
      <c r="E16" s="277"/>
      <c r="F16" s="277"/>
      <c r="G16" s="31">
        <v>9</v>
      </c>
      <c r="H16" s="54">
        <f>SUM(H8:H15)</f>
        <v>0</v>
      </c>
      <c r="I16" s="54">
        <f>SUM(I8:I15)</f>
        <v>0</v>
      </c>
    </row>
    <row r="17" spans="1:9">
      <c r="A17" s="279" t="s">
        <v>270</v>
      </c>
      <c r="B17" s="279"/>
      <c r="C17" s="279"/>
      <c r="D17" s="279"/>
      <c r="E17" s="279"/>
      <c r="F17" s="279"/>
      <c r="G17" s="30">
        <v>10</v>
      </c>
      <c r="H17" s="53">
        <v>0</v>
      </c>
      <c r="I17" s="53">
        <v>0</v>
      </c>
    </row>
    <row r="18" spans="1:9">
      <c r="A18" s="279" t="s">
        <v>271</v>
      </c>
      <c r="B18" s="279"/>
      <c r="C18" s="279"/>
      <c r="D18" s="279"/>
      <c r="E18" s="279"/>
      <c r="F18" s="279"/>
      <c r="G18" s="30">
        <v>11</v>
      </c>
      <c r="H18" s="53">
        <v>0</v>
      </c>
      <c r="I18" s="53">
        <v>0</v>
      </c>
    </row>
    <row r="19" spans="1:9" ht="27.6" customHeight="1">
      <c r="A19" s="275" t="s">
        <v>272</v>
      </c>
      <c r="B19" s="275"/>
      <c r="C19" s="275"/>
      <c r="D19" s="275"/>
      <c r="E19" s="275"/>
      <c r="F19" s="275"/>
      <c r="G19" s="32">
        <v>12</v>
      </c>
      <c r="H19" s="55">
        <f>H16+H17+H18</f>
        <v>0</v>
      </c>
      <c r="I19" s="55">
        <f>I16+I17+I18</f>
        <v>0</v>
      </c>
    </row>
    <row r="20" spans="1:9">
      <c r="A20" s="281" t="s">
        <v>229</v>
      </c>
      <c r="B20" s="282"/>
      <c r="C20" s="282"/>
      <c r="D20" s="282"/>
      <c r="E20" s="282"/>
      <c r="F20" s="282"/>
      <c r="G20" s="282"/>
      <c r="H20" s="282"/>
      <c r="I20" s="283"/>
    </row>
    <row r="21" spans="1:9" ht="26.45" customHeight="1">
      <c r="A21" s="284" t="s">
        <v>273</v>
      </c>
      <c r="B21" s="284"/>
      <c r="C21" s="284"/>
      <c r="D21" s="284"/>
      <c r="E21" s="284"/>
      <c r="F21" s="284"/>
      <c r="G21" s="29">
        <v>13</v>
      </c>
      <c r="H21" s="52">
        <v>0</v>
      </c>
      <c r="I21" s="52">
        <v>0</v>
      </c>
    </row>
    <row r="22" spans="1:9">
      <c r="A22" s="279" t="s">
        <v>274</v>
      </c>
      <c r="B22" s="279"/>
      <c r="C22" s="279"/>
      <c r="D22" s="279"/>
      <c r="E22" s="279"/>
      <c r="F22" s="279"/>
      <c r="G22" s="30">
        <v>14</v>
      </c>
      <c r="H22" s="53">
        <v>0</v>
      </c>
      <c r="I22" s="53">
        <v>0</v>
      </c>
    </row>
    <row r="23" spans="1:9">
      <c r="A23" s="279" t="s">
        <v>275</v>
      </c>
      <c r="B23" s="279"/>
      <c r="C23" s="279"/>
      <c r="D23" s="279"/>
      <c r="E23" s="279"/>
      <c r="F23" s="279"/>
      <c r="G23" s="30">
        <v>15</v>
      </c>
      <c r="H23" s="53">
        <v>0</v>
      </c>
      <c r="I23" s="53">
        <v>0</v>
      </c>
    </row>
    <row r="24" spans="1:9">
      <c r="A24" s="279" t="s">
        <v>276</v>
      </c>
      <c r="B24" s="279"/>
      <c r="C24" s="279"/>
      <c r="D24" s="279"/>
      <c r="E24" s="279"/>
      <c r="F24" s="279"/>
      <c r="G24" s="30">
        <v>16</v>
      </c>
      <c r="H24" s="53">
        <v>0</v>
      </c>
      <c r="I24" s="53">
        <v>0</v>
      </c>
    </row>
    <row r="25" spans="1:9">
      <c r="A25" s="279" t="s">
        <v>277</v>
      </c>
      <c r="B25" s="279"/>
      <c r="C25" s="279"/>
      <c r="D25" s="279"/>
      <c r="E25" s="279"/>
      <c r="F25" s="279"/>
      <c r="G25" s="30">
        <v>17</v>
      </c>
      <c r="H25" s="53">
        <v>0</v>
      </c>
      <c r="I25" s="53">
        <v>0</v>
      </c>
    </row>
    <row r="26" spans="1:9">
      <c r="A26" s="279" t="s">
        <v>278</v>
      </c>
      <c r="B26" s="279"/>
      <c r="C26" s="279"/>
      <c r="D26" s="279"/>
      <c r="E26" s="279"/>
      <c r="F26" s="279"/>
      <c r="G26" s="30">
        <v>18</v>
      </c>
      <c r="H26" s="53">
        <v>0</v>
      </c>
      <c r="I26" s="53">
        <v>0</v>
      </c>
    </row>
    <row r="27" spans="1:9" ht="24" customHeight="1">
      <c r="A27" s="277" t="s">
        <v>279</v>
      </c>
      <c r="B27" s="277"/>
      <c r="C27" s="277"/>
      <c r="D27" s="277"/>
      <c r="E27" s="277"/>
      <c r="F27" s="277"/>
      <c r="G27" s="31">
        <v>19</v>
      </c>
      <c r="H27" s="54">
        <f>SUM(H21:H26)</f>
        <v>0</v>
      </c>
      <c r="I27" s="54">
        <f>SUM(I21:I26)</f>
        <v>0</v>
      </c>
    </row>
    <row r="28" spans="1:9" ht="27" customHeight="1">
      <c r="A28" s="279" t="s">
        <v>280</v>
      </c>
      <c r="B28" s="279"/>
      <c r="C28" s="279"/>
      <c r="D28" s="279"/>
      <c r="E28" s="279"/>
      <c r="F28" s="279"/>
      <c r="G28" s="30">
        <v>20</v>
      </c>
      <c r="H28" s="53">
        <v>0</v>
      </c>
      <c r="I28" s="53">
        <v>0</v>
      </c>
    </row>
    <row r="29" spans="1:9">
      <c r="A29" s="279" t="s">
        <v>281</v>
      </c>
      <c r="B29" s="279"/>
      <c r="C29" s="279"/>
      <c r="D29" s="279"/>
      <c r="E29" s="279"/>
      <c r="F29" s="279"/>
      <c r="G29" s="30">
        <v>21</v>
      </c>
      <c r="H29" s="53">
        <v>0</v>
      </c>
      <c r="I29" s="53">
        <v>0</v>
      </c>
    </row>
    <row r="30" spans="1:9">
      <c r="A30" s="279" t="s">
        <v>282</v>
      </c>
      <c r="B30" s="279"/>
      <c r="C30" s="279"/>
      <c r="D30" s="279"/>
      <c r="E30" s="279"/>
      <c r="F30" s="279"/>
      <c r="G30" s="30">
        <v>22</v>
      </c>
      <c r="H30" s="53">
        <v>0</v>
      </c>
      <c r="I30" s="53">
        <v>0</v>
      </c>
    </row>
    <row r="31" spans="1:9">
      <c r="A31" s="279" t="s">
        <v>283</v>
      </c>
      <c r="B31" s="279"/>
      <c r="C31" s="279"/>
      <c r="D31" s="279"/>
      <c r="E31" s="279"/>
      <c r="F31" s="279"/>
      <c r="G31" s="30">
        <v>23</v>
      </c>
      <c r="H31" s="53">
        <v>0</v>
      </c>
      <c r="I31" s="53">
        <v>0</v>
      </c>
    </row>
    <row r="32" spans="1:9">
      <c r="A32" s="279" t="s">
        <v>284</v>
      </c>
      <c r="B32" s="279"/>
      <c r="C32" s="279"/>
      <c r="D32" s="279"/>
      <c r="E32" s="279"/>
      <c r="F32" s="279"/>
      <c r="G32" s="30">
        <v>24</v>
      </c>
      <c r="H32" s="53">
        <v>0</v>
      </c>
      <c r="I32" s="53">
        <v>0</v>
      </c>
    </row>
    <row r="33" spans="1:9" ht="25.9" customHeight="1">
      <c r="A33" s="277" t="s">
        <v>285</v>
      </c>
      <c r="B33" s="277"/>
      <c r="C33" s="277"/>
      <c r="D33" s="277"/>
      <c r="E33" s="277"/>
      <c r="F33" s="277"/>
      <c r="G33" s="31">
        <v>25</v>
      </c>
      <c r="H33" s="54">
        <f>SUM(H28:H32)</f>
        <v>0</v>
      </c>
      <c r="I33" s="54">
        <f>SUM(I28:I32)</f>
        <v>0</v>
      </c>
    </row>
    <row r="34" spans="1:9" ht="28.15" customHeight="1">
      <c r="A34" s="275" t="s">
        <v>286</v>
      </c>
      <c r="B34" s="275"/>
      <c r="C34" s="275"/>
      <c r="D34" s="275"/>
      <c r="E34" s="275"/>
      <c r="F34" s="275"/>
      <c r="G34" s="32">
        <v>26</v>
      </c>
      <c r="H34" s="55">
        <f>H27+H33</f>
        <v>0</v>
      </c>
      <c r="I34" s="55">
        <f>I27+I33</f>
        <v>0</v>
      </c>
    </row>
    <row r="35" spans="1:9">
      <c r="A35" s="281" t="s">
        <v>244</v>
      </c>
      <c r="B35" s="282"/>
      <c r="C35" s="282"/>
      <c r="D35" s="282"/>
      <c r="E35" s="282"/>
      <c r="F35" s="282"/>
      <c r="G35" s="282">
        <v>0</v>
      </c>
      <c r="H35" s="282"/>
      <c r="I35" s="283"/>
    </row>
    <row r="36" spans="1:9">
      <c r="A36" s="285" t="s">
        <v>287</v>
      </c>
      <c r="B36" s="285"/>
      <c r="C36" s="285"/>
      <c r="D36" s="285"/>
      <c r="E36" s="285"/>
      <c r="F36" s="285"/>
      <c r="G36" s="29">
        <v>27</v>
      </c>
      <c r="H36" s="52">
        <v>0</v>
      </c>
      <c r="I36" s="52">
        <v>0</v>
      </c>
    </row>
    <row r="37" spans="1:9" ht="25.15" customHeight="1">
      <c r="A37" s="276" t="s">
        <v>288</v>
      </c>
      <c r="B37" s="276"/>
      <c r="C37" s="276"/>
      <c r="D37" s="276"/>
      <c r="E37" s="276"/>
      <c r="F37" s="276"/>
      <c r="G37" s="30">
        <v>28</v>
      </c>
      <c r="H37" s="53">
        <v>0</v>
      </c>
      <c r="I37" s="53">
        <v>0</v>
      </c>
    </row>
    <row r="38" spans="1:9">
      <c r="A38" s="276" t="s">
        <v>289</v>
      </c>
      <c r="B38" s="276"/>
      <c r="C38" s="276"/>
      <c r="D38" s="276"/>
      <c r="E38" s="276"/>
      <c r="F38" s="276"/>
      <c r="G38" s="30">
        <v>29</v>
      </c>
      <c r="H38" s="53">
        <v>0</v>
      </c>
      <c r="I38" s="53">
        <v>0</v>
      </c>
    </row>
    <row r="39" spans="1:9">
      <c r="A39" s="276" t="s">
        <v>290</v>
      </c>
      <c r="B39" s="276"/>
      <c r="C39" s="276"/>
      <c r="D39" s="276"/>
      <c r="E39" s="276"/>
      <c r="F39" s="276"/>
      <c r="G39" s="30">
        <v>30</v>
      </c>
      <c r="H39" s="53">
        <v>0</v>
      </c>
      <c r="I39" s="53">
        <v>0</v>
      </c>
    </row>
    <row r="40" spans="1:9" ht="25.9" customHeight="1">
      <c r="A40" s="277" t="s">
        <v>291</v>
      </c>
      <c r="B40" s="277"/>
      <c r="C40" s="277"/>
      <c r="D40" s="277"/>
      <c r="E40" s="277"/>
      <c r="F40" s="277"/>
      <c r="G40" s="31">
        <v>31</v>
      </c>
      <c r="H40" s="54">
        <f>H39+H38+H37+H36</f>
        <v>0</v>
      </c>
      <c r="I40" s="54">
        <f>I39+I38+I37+I36</f>
        <v>0</v>
      </c>
    </row>
    <row r="41" spans="1:9" ht="24.6" customHeight="1">
      <c r="A41" s="276" t="s">
        <v>292</v>
      </c>
      <c r="B41" s="276"/>
      <c r="C41" s="276"/>
      <c r="D41" s="276"/>
      <c r="E41" s="276"/>
      <c r="F41" s="276"/>
      <c r="G41" s="30">
        <v>32</v>
      </c>
      <c r="H41" s="53">
        <v>0</v>
      </c>
      <c r="I41" s="53">
        <v>0</v>
      </c>
    </row>
    <row r="42" spans="1:9">
      <c r="A42" s="276" t="s">
        <v>293</v>
      </c>
      <c r="B42" s="276"/>
      <c r="C42" s="276"/>
      <c r="D42" s="276"/>
      <c r="E42" s="276"/>
      <c r="F42" s="276"/>
      <c r="G42" s="30">
        <v>33</v>
      </c>
      <c r="H42" s="53">
        <v>0</v>
      </c>
      <c r="I42" s="53">
        <v>0</v>
      </c>
    </row>
    <row r="43" spans="1:9">
      <c r="A43" s="276" t="s">
        <v>294</v>
      </c>
      <c r="B43" s="276"/>
      <c r="C43" s="276"/>
      <c r="D43" s="276"/>
      <c r="E43" s="276"/>
      <c r="F43" s="276"/>
      <c r="G43" s="30">
        <v>34</v>
      </c>
      <c r="H43" s="53">
        <v>0</v>
      </c>
      <c r="I43" s="53">
        <v>0</v>
      </c>
    </row>
    <row r="44" spans="1:9" ht="21" customHeight="1">
      <c r="A44" s="276" t="s">
        <v>295</v>
      </c>
      <c r="B44" s="276"/>
      <c r="C44" s="276"/>
      <c r="D44" s="276"/>
      <c r="E44" s="276"/>
      <c r="F44" s="276"/>
      <c r="G44" s="30">
        <v>35</v>
      </c>
      <c r="H44" s="53">
        <v>0</v>
      </c>
      <c r="I44" s="53">
        <v>0</v>
      </c>
    </row>
    <row r="45" spans="1:9">
      <c r="A45" s="276" t="s">
        <v>296</v>
      </c>
      <c r="B45" s="276"/>
      <c r="C45" s="276"/>
      <c r="D45" s="276"/>
      <c r="E45" s="276"/>
      <c r="F45" s="276"/>
      <c r="G45" s="30">
        <v>36</v>
      </c>
      <c r="H45" s="53">
        <v>0</v>
      </c>
      <c r="I45" s="53">
        <v>0</v>
      </c>
    </row>
    <row r="46" spans="1:9" ht="22.9" customHeight="1">
      <c r="A46" s="277" t="s">
        <v>297</v>
      </c>
      <c r="B46" s="277"/>
      <c r="C46" s="277"/>
      <c r="D46" s="277"/>
      <c r="E46" s="277"/>
      <c r="F46" s="277"/>
      <c r="G46" s="31">
        <v>37</v>
      </c>
      <c r="H46" s="54">
        <f>H45+H44+H43+H42+H41</f>
        <v>0</v>
      </c>
      <c r="I46" s="54">
        <f>I45+I44+I43+I42+I41</f>
        <v>0</v>
      </c>
    </row>
    <row r="47" spans="1:9" ht="25.9" customHeight="1">
      <c r="A47" s="278" t="s">
        <v>298</v>
      </c>
      <c r="B47" s="278"/>
      <c r="C47" s="278"/>
      <c r="D47" s="278"/>
      <c r="E47" s="278"/>
      <c r="F47" s="278"/>
      <c r="G47" s="31">
        <v>38</v>
      </c>
      <c r="H47" s="54">
        <f>H46+H40</f>
        <v>0</v>
      </c>
      <c r="I47" s="54">
        <f>I46+I40</f>
        <v>0</v>
      </c>
    </row>
    <row r="48" spans="1:9">
      <c r="A48" s="279" t="s">
        <v>299</v>
      </c>
      <c r="B48" s="279"/>
      <c r="C48" s="279"/>
      <c r="D48" s="279"/>
      <c r="E48" s="279"/>
      <c r="F48" s="279"/>
      <c r="G48" s="30">
        <v>39</v>
      </c>
      <c r="H48" s="53">
        <v>0</v>
      </c>
      <c r="I48" s="53">
        <v>0</v>
      </c>
    </row>
    <row r="49" spans="1:9" ht="25.9" customHeight="1">
      <c r="A49" s="278" t="s">
        <v>300</v>
      </c>
      <c r="B49" s="278"/>
      <c r="C49" s="278"/>
      <c r="D49" s="278"/>
      <c r="E49" s="278"/>
      <c r="F49" s="278"/>
      <c r="G49" s="31">
        <v>40</v>
      </c>
      <c r="H49" s="54">
        <f>H19+H34+H47+H48</f>
        <v>0</v>
      </c>
      <c r="I49" s="54">
        <f>I19+I34+I47+I48</f>
        <v>0</v>
      </c>
    </row>
    <row r="50" spans="1:9">
      <c r="A50" s="280" t="s">
        <v>258</v>
      </c>
      <c r="B50" s="280"/>
      <c r="C50" s="280"/>
      <c r="D50" s="280"/>
      <c r="E50" s="280"/>
      <c r="F50" s="280"/>
      <c r="G50" s="30">
        <v>41</v>
      </c>
      <c r="H50" s="53">
        <v>0</v>
      </c>
      <c r="I50" s="53">
        <v>0</v>
      </c>
    </row>
    <row r="51" spans="1:9" ht="31.9" customHeight="1">
      <c r="A51" s="275" t="s">
        <v>301</v>
      </c>
      <c r="B51" s="275"/>
      <c r="C51" s="275"/>
      <c r="D51" s="275"/>
      <c r="E51" s="275"/>
      <c r="F51" s="275"/>
      <c r="G51" s="32">
        <v>42</v>
      </c>
      <c r="H51" s="55">
        <f>H50+H49</f>
        <v>0</v>
      </c>
      <c r="I51" s="55">
        <f>I50+I49</f>
        <v>0</v>
      </c>
    </row>
  </sheetData>
  <sheetProtection algorithmName="SHA-512" hashValue="vbrAZSnwSesgu+eEfgp/r/mVUPaDYU9DK0zCRhfHRPYte+KnZr5h14NWDvOerVZ9et1BQklbHxKJ4ICl49Lizw==" saltValue="J2g48FZGEj0bLkpAtL9dlg==" spinCount="100000" sheet="1" objects="1" scenarios="1"/>
  <mergeCells count="51">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 ref="A38:F38"/>
    <mergeCell ref="A39:F39"/>
    <mergeCell ref="A24:F24"/>
    <mergeCell ref="A25:F25"/>
    <mergeCell ref="A26:F26"/>
    <mergeCell ref="A27:F27"/>
    <mergeCell ref="A35:I35"/>
    <mergeCell ref="A33:F33"/>
    <mergeCell ref="A34:F34"/>
    <mergeCell ref="A7:I7"/>
    <mergeCell ref="A8:F8"/>
    <mergeCell ref="A9:F9"/>
    <mergeCell ref="A10:F10"/>
    <mergeCell ref="A11:F11"/>
    <mergeCell ref="A18:F18"/>
    <mergeCell ref="A19:F19"/>
    <mergeCell ref="A20:I20"/>
    <mergeCell ref="A21:F21"/>
    <mergeCell ref="A22:F22"/>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formula1>9999999999</formula1>
    </dataValidation>
    <dataValidation type="whole" operator="notEqual" allowBlank="1" showInputMessage="1" showErrorMessage="1" errorTitle="Pogrešan upis" error="Dopušten je upis samo cjelobrojnih vrijednosti" sqref="H15:I16 H18:I19 H31:I31 H34:I34 H47:I49">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formula1>0</formula1>
    </dataValidation>
    <dataValidation type="whole" operator="greaterThanOrEqual" allowBlank="1" showInputMessage="1" showErrorMessage="1" errorTitle="Pogrešan upis" error="Dopušten je upis samo pozitivnih cjelobrojnih vrijednosti" sqref="H8:I11 H21:I27 H36:I40 H50:I51">
      <formula1>0</formula1>
    </dataValidation>
  </dataValidations>
  <pageMargins left="0.70866141732283472" right="0.23622047244094491" top="0.98425196850393704" bottom="0.39370078740157483" header="0.51181102362204722" footer="0.51181102362204722"/>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61"/>
  <sheetViews>
    <sheetView view="pageBreakPreview" topLeftCell="A27" zoomScale="80" zoomScaleNormal="100" zoomScaleSheetLayoutView="80" workbookViewId="0">
      <selection activeCell="G29" sqref="G29"/>
    </sheetView>
  </sheetViews>
  <sheetFormatPr defaultRowHeight="12.75"/>
  <cols>
    <col min="1" max="4" width="9.140625" style="1"/>
    <col min="5" max="5" width="10.140625" style="1" bestFit="1" customWidth="1"/>
    <col min="6" max="6" width="9.140625" style="1"/>
    <col min="7" max="7" width="10.85546875" style="1" bestFit="1" customWidth="1"/>
    <col min="8" max="23" width="13.42578125" style="57" customWidth="1"/>
    <col min="24" max="24" width="13.42578125" style="1" customWidth="1"/>
    <col min="25" max="259" width="9.140625" style="1"/>
    <col min="260" max="260" width="10.140625" style="1" bestFit="1" customWidth="1"/>
    <col min="261" max="264" width="9.140625" style="1"/>
    <col min="265" max="266" width="9.85546875" style="1" bestFit="1" customWidth="1"/>
    <col min="267" max="515" width="9.140625" style="1"/>
    <col min="516" max="516" width="10.140625" style="1" bestFit="1" customWidth="1"/>
    <col min="517" max="520" width="9.140625" style="1"/>
    <col min="521" max="522" width="9.85546875" style="1" bestFit="1" customWidth="1"/>
    <col min="523" max="771" width="9.140625" style="1"/>
    <col min="772" max="772" width="10.140625" style="1" bestFit="1" customWidth="1"/>
    <col min="773" max="776" width="9.140625" style="1"/>
    <col min="777" max="778" width="9.85546875" style="1" bestFit="1" customWidth="1"/>
    <col min="779" max="1027" width="9.140625" style="1"/>
    <col min="1028" max="1028" width="10.140625" style="1" bestFit="1" customWidth="1"/>
    <col min="1029" max="1032" width="9.140625" style="1"/>
    <col min="1033" max="1034" width="9.85546875" style="1" bestFit="1" customWidth="1"/>
    <col min="1035" max="1283" width="9.140625" style="1"/>
    <col min="1284" max="1284" width="10.140625" style="1" bestFit="1" customWidth="1"/>
    <col min="1285" max="1288" width="9.140625" style="1"/>
    <col min="1289" max="1290" width="9.85546875" style="1" bestFit="1" customWidth="1"/>
    <col min="1291" max="1539" width="9.140625" style="1"/>
    <col min="1540" max="1540" width="10.140625" style="1" bestFit="1" customWidth="1"/>
    <col min="1541" max="1544" width="9.140625" style="1"/>
    <col min="1545" max="1546" width="9.85546875" style="1" bestFit="1" customWidth="1"/>
    <col min="1547" max="1795" width="9.140625" style="1"/>
    <col min="1796" max="1796" width="10.140625" style="1" bestFit="1" customWidth="1"/>
    <col min="1797" max="1800" width="9.140625" style="1"/>
    <col min="1801" max="1802" width="9.85546875" style="1" bestFit="1" customWidth="1"/>
    <col min="1803" max="2051" width="9.140625" style="1"/>
    <col min="2052" max="2052" width="10.140625" style="1" bestFit="1" customWidth="1"/>
    <col min="2053" max="2056" width="9.140625" style="1"/>
    <col min="2057" max="2058" width="9.85546875" style="1" bestFit="1" customWidth="1"/>
    <col min="2059" max="2307" width="9.140625" style="1"/>
    <col min="2308" max="2308" width="10.140625" style="1" bestFit="1" customWidth="1"/>
    <col min="2309" max="2312" width="9.140625" style="1"/>
    <col min="2313" max="2314" width="9.85546875" style="1" bestFit="1" customWidth="1"/>
    <col min="2315" max="2563" width="9.140625" style="1"/>
    <col min="2564" max="2564" width="10.140625" style="1" bestFit="1" customWidth="1"/>
    <col min="2565" max="2568" width="9.140625" style="1"/>
    <col min="2569" max="2570" width="9.85546875" style="1" bestFit="1" customWidth="1"/>
    <col min="2571" max="2819" width="9.140625" style="1"/>
    <col min="2820" max="2820" width="10.140625" style="1" bestFit="1" customWidth="1"/>
    <col min="2821" max="2824" width="9.140625" style="1"/>
    <col min="2825" max="2826" width="9.85546875" style="1" bestFit="1" customWidth="1"/>
    <col min="2827" max="3075" width="9.140625" style="1"/>
    <col min="3076" max="3076" width="10.140625" style="1" bestFit="1" customWidth="1"/>
    <col min="3077" max="3080" width="9.140625" style="1"/>
    <col min="3081" max="3082" width="9.85546875" style="1" bestFit="1" customWidth="1"/>
    <col min="3083" max="3331" width="9.140625" style="1"/>
    <col min="3332" max="3332" width="10.140625" style="1" bestFit="1" customWidth="1"/>
    <col min="3333" max="3336" width="9.140625" style="1"/>
    <col min="3337" max="3338" width="9.85546875" style="1" bestFit="1" customWidth="1"/>
    <col min="3339" max="3587" width="9.140625" style="1"/>
    <col min="3588" max="3588" width="10.140625" style="1" bestFit="1" customWidth="1"/>
    <col min="3589" max="3592" width="9.140625" style="1"/>
    <col min="3593" max="3594" width="9.85546875" style="1" bestFit="1" customWidth="1"/>
    <col min="3595" max="3843" width="9.140625" style="1"/>
    <col min="3844" max="3844" width="10.140625" style="1" bestFit="1" customWidth="1"/>
    <col min="3845" max="3848" width="9.140625" style="1"/>
    <col min="3849" max="3850" width="9.85546875" style="1" bestFit="1" customWidth="1"/>
    <col min="3851" max="4099" width="9.140625" style="1"/>
    <col min="4100" max="4100" width="10.140625" style="1" bestFit="1" customWidth="1"/>
    <col min="4101" max="4104" width="9.140625" style="1"/>
    <col min="4105" max="4106" width="9.85546875" style="1" bestFit="1" customWidth="1"/>
    <col min="4107" max="4355" width="9.140625" style="1"/>
    <col min="4356" max="4356" width="10.140625" style="1" bestFit="1" customWidth="1"/>
    <col min="4357" max="4360" width="9.140625" style="1"/>
    <col min="4361" max="4362" width="9.85546875" style="1" bestFit="1" customWidth="1"/>
    <col min="4363" max="4611" width="9.140625" style="1"/>
    <col min="4612" max="4612" width="10.140625" style="1" bestFit="1" customWidth="1"/>
    <col min="4613" max="4616" width="9.140625" style="1"/>
    <col min="4617" max="4618" width="9.85546875" style="1" bestFit="1" customWidth="1"/>
    <col min="4619" max="4867" width="9.140625" style="1"/>
    <col min="4868" max="4868" width="10.140625" style="1" bestFit="1" customWidth="1"/>
    <col min="4869" max="4872" width="9.140625" style="1"/>
    <col min="4873" max="4874" width="9.85546875" style="1" bestFit="1" customWidth="1"/>
    <col min="4875" max="5123" width="9.140625" style="1"/>
    <col min="5124" max="5124" width="10.140625" style="1" bestFit="1" customWidth="1"/>
    <col min="5125" max="5128" width="9.140625" style="1"/>
    <col min="5129" max="5130" width="9.85546875" style="1" bestFit="1" customWidth="1"/>
    <col min="5131" max="5379" width="9.140625" style="1"/>
    <col min="5380" max="5380" width="10.140625" style="1" bestFit="1" customWidth="1"/>
    <col min="5381" max="5384" width="9.140625" style="1"/>
    <col min="5385" max="5386" width="9.85546875" style="1" bestFit="1" customWidth="1"/>
    <col min="5387" max="5635" width="9.140625" style="1"/>
    <col min="5636" max="5636" width="10.140625" style="1" bestFit="1" customWidth="1"/>
    <col min="5637" max="5640" width="9.140625" style="1"/>
    <col min="5641" max="5642" width="9.85546875" style="1" bestFit="1" customWidth="1"/>
    <col min="5643" max="5891" width="9.140625" style="1"/>
    <col min="5892" max="5892" width="10.140625" style="1" bestFit="1" customWidth="1"/>
    <col min="5893" max="5896" width="9.140625" style="1"/>
    <col min="5897" max="5898" width="9.85546875" style="1" bestFit="1" customWidth="1"/>
    <col min="5899" max="6147" width="9.140625" style="1"/>
    <col min="6148" max="6148" width="10.140625" style="1" bestFit="1" customWidth="1"/>
    <col min="6149" max="6152" width="9.140625" style="1"/>
    <col min="6153" max="6154" width="9.85546875" style="1" bestFit="1" customWidth="1"/>
    <col min="6155" max="6403" width="9.140625" style="1"/>
    <col min="6404" max="6404" width="10.140625" style="1" bestFit="1" customWidth="1"/>
    <col min="6405" max="6408" width="9.140625" style="1"/>
    <col min="6409" max="6410" width="9.85546875" style="1" bestFit="1" customWidth="1"/>
    <col min="6411" max="6659" width="9.140625" style="1"/>
    <col min="6660" max="6660" width="10.140625" style="1" bestFit="1" customWidth="1"/>
    <col min="6661" max="6664" width="9.140625" style="1"/>
    <col min="6665" max="6666" width="9.85546875" style="1" bestFit="1" customWidth="1"/>
    <col min="6667" max="6915" width="9.140625" style="1"/>
    <col min="6916" max="6916" width="10.140625" style="1" bestFit="1" customWidth="1"/>
    <col min="6917" max="6920" width="9.140625" style="1"/>
    <col min="6921" max="6922" width="9.85546875" style="1" bestFit="1" customWidth="1"/>
    <col min="6923" max="7171" width="9.140625" style="1"/>
    <col min="7172" max="7172" width="10.140625" style="1" bestFit="1" customWidth="1"/>
    <col min="7173" max="7176" width="9.140625" style="1"/>
    <col min="7177" max="7178" width="9.85546875" style="1" bestFit="1" customWidth="1"/>
    <col min="7179" max="7427" width="9.140625" style="1"/>
    <col min="7428" max="7428" width="10.140625" style="1" bestFit="1" customWidth="1"/>
    <col min="7429" max="7432" width="9.140625" style="1"/>
    <col min="7433" max="7434" width="9.85546875" style="1" bestFit="1" customWidth="1"/>
    <col min="7435" max="7683" width="9.140625" style="1"/>
    <col min="7684" max="7684" width="10.140625" style="1" bestFit="1" customWidth="1"/>
    <col min="7685" max="7688" width="9.140625" style="1"/>
    <col min="7689" max="7690" width="9.85546875" style="1" bestFit="1" customWidth="1"/>
    <col min="7691" max="7939" width="9.140625" style="1"/>
    <col min="7940" max="7940" width="10.140625" style="1" bestFit="1" customWidth="1"/>
    <col min="7941" max="7944" width="9.140625" style="1"/>
    <col min="7945" max="7946" width="9.85546875" style="1" bestFit="1" customWidth="1"/>
    <col min="7947" max="8195" width="9.140625" style="1"/>
    <col min="8196" max="8196" width="10.140625" style="1" bestFit="1" customWidth="1"/>
    <col min="8197" max="8200" width="9.140625" style="1"/>
    <col min="8201" max="8202" width="9.85546875" style="1" bestFit="1" customWidth="1"/>
    <col min="8203" max="8451" width="9.140625" style="1"/>
    <col min="8452" max="8452" width="10.140625" style="1" bestFit="1" customWidth="1"/>
    <col min="8453" max="8456" width="9.140625" style="1"/>
    <col min="8457" max="8458" width="9.85546875" style="1" bestFit="1" customWidth="1"/>
    <col min="8459" max="8707" width="9.140625" style="1"/>
    <col min="8708" max="8708" width="10.140625" style="1" bestFit="1" customWidth="1"/>
    <col min="8709" max="8712" width="9.140625" style="1"/>
    <col min="8713" max="8714" width="9.85546875" style="1" bestFit="1" customWidth="1"/>
    <col min="8715" max="8963" width="9.140625" style="1"/>
    <col min="8964" max="8964" width="10.140625" style="1" bestFit="1" customWidth="1"/>
    <col min="8965" max="8968" width="9.140625" style="1"/>
    <col min="8969" max="8970" width="9.85546875" style="1" bestFit="1" customWidth="1"/>
    <col min="8971" max="9219" width="9.140625" style="1"/>
    <col min="9220" max="9220" width="10.140625" style="1" bestFit="1" customWidth="1"/>
    <col min="9221" max="9224" width="9.140625" style="1"/>
    <col min="9225" max="9226" width="9.85546875" style="1" bestFit="1" customWidth="1"/>
    <col min="9227" max="9475" width="9.140625" style="1"/>
    <col min="9476" max="9476" width="10.140625" style="1" bestFit="1" customWidth="1"/>
    <col min="9477" max="9480" width="9.140625" style="1"/>
    <col min="9481" max="9482" width="9.85546875" style="1" bestFit="1" customWidth="1"/>
    <col min="9483" max="9731" width="9.140625" style="1"/>
    <col min="9732" max="9732" width="10.140625" style="1" bestFit="1" customWidth="1"/>
    <col min="9733" max="9736" width="9.140625" style="1"/>
    <col min="9737" max="9738" width="9.85546875" style="1" bestFit="1" customWidth="1"/>
    <col min="9739" max="9987" width="9.140625" style="1"/>
    <col min="9988" max="9988" width="10.140625" style="1" bestFit="1" customWidth="1"/>
    <col min="9989" max="9992" width="9.140625" style="1"/>
    <col min="9993" max="9994" width="9.85546875" style="1" bestFit="1" customWidth="1"/>
    <col min="9995" max="10243" width="9.140625" style="1"/>
    <col min="10244" max="10244" width="10.140625" style="1" bestFit="1" customWidth="1"/>
    <col min="10245" max="10248" width="9.140625" style="1"/>
    <col min="10249" max="10250" width="9.85546875" style="1" bestFit="1" customWidth="1"/>
    <col min="10251" max="10499" width="9.140625" style="1"/>
    <col min="10500" max="10500" width="10.140625" style="1" bestFit="1" customWidth="1"/>
    <col min="10501" max="10504" width="9.140625" style="1"/>
    <col min="10505" max="10506" width="9.85546875" style="1" bestFit="1" customWidth="1"/>
    <col min="10507" max="10755" width="9.140625" style="1"/>
    <col min="10756" max="10756" width="10.140625" style="1" bestFit="1" customWidth="1"/>
    <col min="10757" max="10760" width="9.140625" style="1"/>
    <col min="10761" max="10762" width="9.85546875" style="1" bestFit="1" customWidth="1"/>
    <col min="10763" max="11011" width="9.140625" style="1"/>
    <col min="11012" max="11012" width="10.140625" style="1" bestFit="1" customWidth="1"/>
    <col min="11013" max="11016" width="9.140625" style="1"/>
    <col min="11017" max="11018" width="9.85546875" style="1" bestFit="1" customWidth="1"/>
    <col min="11019" max="11267" width="9.140625" style="1"/>
    <col min="11268" max="11268" width="10.140625" style="1" bestFit="1" customWidth="1"/>
    <col min="11269" max="11272" width="9.140625" style="1"/>
    <col min="11273" max="11274" width="9.85546875" style="1" bestFit="1" customWidth="1"/>
    <col min="11275" max="11523" width="9.140625" style="1"/>
    <col min="11524" max="11524" width="10.140625" style="1" bestFit="1" customWidth="1"/>
    <col min="11525" max="11528" width="9.140625" style="1"/>
    <col min="11529" max="11530" width="9.85546875" style="1" bestFit="1" customWidth="1"/>
    <col min="11531" max="11779" width="9.140625" style="1"/>
    <col min="11780" max="11780" width="10.140625" style="1" bestFit="1" customWidth="1"/>
    <col min="11781" max="11784" width="9.140625" style="1"/>
    <col min="11785" max="11786" width="9.85546875" style="1" bestFit="1" customWidth="1"/>
    <col min="11787" max="12035" width="9.140625" style="1"/>
    <col min="12036" max="12036" width="10.140625" style="1" bestFit="1" customWidth="1"/>
    <col min="12037" max="12040" width="9.140625" style="1"/>
    <col min="12041" max="12042" width="9.85546875" style="1" bestFit="1" customWidth="1"/>
    <col min="12043" max="12291" width="9.140625" style="1"/>
    <col min="12292" max="12292" width="10.140625" style="1" bestFit="1" customWidth="1"/>
    <col min="12293" max="12296" width="9.140625" style="1"/>
    <col min="12297" max="12298" width="9.85546875" style="1" bestFit="1" customWidth="1"/>
    <col min="12299" max="12547" width="9.140625" style="1"/>
    <col min="12548" max="12548" width="10.140625" style="1" bestFit="1" customWidth="1"/>
    <col min="12549" max="12552" width="9.140625" style="1"/>
    <col min="12553" max="12554" width="9.85546875" style="1" bestFit="1" customWidth="1"/>
    <col min="12555" max="12803" width="9.140625" style="1"/>
    <col min="12804" max="12804" width="10.140625" style="1" bestFit="1" customWidth="1"/>
    <col min="12805" max="12808" width="9.140625" style="1"/>
    <col min="12809" max="12810" width="9.85546875" style="1" bestFit="1" customWidth="1"/>
    <col min="12811" max="13059" width="9.140625" style="1"/>
    <col min="13060" max="13060" width="10.140625" style="1" bestFit="1" customWidth="1"/>
    <col min="13061" max="13064" width="9.140625" style="1"/>
    <col min="13065" max="13066" width="9.85546875" style="1" bestFit="1" customWidth="1"/>
    <col min="13067" max="13315" width="9.140625" style="1"/>
    <col min="13316" max="13316" width="10.140625" style="1" bestFit="1" customWidth="1"/>
    <col min="13317" max="13320" width="9.140625" style="1"/>
    <col min="13321" max="13322" width="9.85546875" style="1" bestFit="1" customWidth="1"/>
    <col min="13323" max="13571" width="9.140625" style="1"/>
    <col min="13572" max="13572" width="10.140625" style="1" bestFit="1" customWidth="1"/>
    <col min="13573" max="13576" width="9.140625" style="1"/>
    <col min="13577" max="13578" width="9.85546875" style="1" bestFit="1" customWidth="1"/>
    <col min="13579" max="13827" width="9.140625" style="1"/>
    <col min="13828" max="13828" width="10.140625" style="1" bestFit="1" customWidth="1"/>
    <col min="13829" max="13832" width="9.140625" style="1"/>
    <col min="13833" max="13834" width="9.85546875" style="1" bestFit="1" customWidth="1"/>
    <col min="13835" max="14083" width="9.140625" style="1"/>
    <col min="14084" max="14084" width="10.140625" style="1" bestFit="1" customWidth="1"/>
    <col min="14085" max="14088" width="9.140625" style="1"/>
    <col min="14089" max="14090" width="9.85546875" style="1" bestFit="1" customWidth="1"/>
    <col min="14091" max="14339" width="9.140625" style="1"/>
    <col min="14340" max="14340" width="10.140625" style="1" bestFit="1" customWidth="1"/>
    <col min="14341" max="14344" width="9.140625" style="1"/>
    <col min="14345" max="14346" width="9.85546875" style="1" bestFit="1" customWidth="1"/>
    <col min="14347" max="14595" width="9.140625" style="1"/>
    <col min="14596" max="14596" width="10.140625" style="1" bestFit="1" customWidth="1"/>
    <col min="14597" max="14600" width="9.140625" style="1"/>
    <col min="14601" max="14602" width="9.85546875" style="1" bestFit="1" customWidth="1"/>
    <col min="14603" max="14851" width="9.140625" style="1"/>
    <col min="14852" max="14852" width="10.140625" style="1" bestFit="1" customWidth="1"/>
    <col min="14853" max="14856" width="9.140625" style="1"/>
    <col min="14857" max="14858" width="9.85546875" style="1" bestFit="1" customWidth="1"/>
    <col min="14859" max="15107" width="9.140625" style="1"/>
    <col min="15108" max="15108" width="10.140625" style="1" bestFit="1" customWidth="1"/>
    <col min="15109" max="15112" width="9.140625" style="1"/>
    <col min="15113" max="15114" width="9.85546875" style="1" bestFit="1" customWidth="1"/>
    <col min="15115" max="15363" width="9.140625" style="1"/>
    <col min="15364" max="15364" width="10.140625" style="1" bestFit="1" customWidth="1"/>
    <col min="15365" max="15368" width="9.140625" style="1"/>
    <col min="15369" max="15370" width="9.85546875" style="1" bestFit="1" customWidth="1"/>
    <col min="15371" max="15619" width="9.140625" style="1"/>
    <col min="15620" max="15620" width="10.140625" style="1" bestFit="1" customWidth="1"/>
    <col min="15621" max="15624" width="9.140625" style="1"/>
    <col min="15625" max="15626" width="9.85546875" style="1" bestFit="1" customWidth="1"/>
    <col min="15627" max="15875" width="9.140625" style="1"/>
    <col min="15876" max="15876" width="10.140625" style="1" bestFit="1" customWidth="1"/>
    <col min="15877" max="15880" width="9.140625" style="1"/>
    <col min="15881" max="15882" width="9.85546875" style="1" bestFit="1" customWidth="1"/>
    <col min="15883" max="16131" width="9.140625" style="1"/>
    <col min="16132" max="16132" width="10.140625" style="1" bestFit="1" customWidth="1"/>
    <col min="16133" max="16136" width="9.140625" style="1"/>
    <col min="16137" max="16138" width="9.85546875" style="1" bestFit="1" customWidth="1"/>
    <col min="16139" max="16384" width="9.140625" style="1"/>
  </cols>
  <sheetData>
    <row r="1" spans="1:23">
      <c r="A1" s="306" t="s">
        <v>302</v>
      </c>
      <c r="B1" s="307"/>
      <c r="C1" s="307"/>
      <c r="D1" s="307"/>
      <c r="E1" s="307"/>
      <c r="F1" s="307"/>
      <c r="G1" s="307"/>
      <c r="H1" s="307"/>
      <c r="I1" s="307"/>
      <c r="J1" s="307"/>
      <c r="K1" s="56"/>
    </row>
    <row r="2" spans="1:23" ht="15.75">
      <c r="A2" s="2"/>
      <c r="B2" s="3"/>
      <c r="C2" s="308" t="s">
        <v>303</v>
      </c>
      <c r="D2" s="308"/>
      <c r="E2" s="10">
        <v>43466</v>
      </c>
      <c r="F2" s="4" t="s">
        <v>0</v>
      </c>
      <c r="G2" s="10">
        <v>43646</v>
      </c>
      <c r="H2" s="58"/>
      <c r="I2" s="58"/>
      <c r="J2" s="58"/>
      <c r="K2" s="59"/>
      <c r="V2" s="60" t="s">
        <v>355</v>
      </c>
    </row>
    <row r="3" spans="1:23" ht="13.5" customHeight="1" thickBot="1">
      <c r="A3" s="310" t="s">
        <v>304</v>
      </c>
      <c r="B3" s="311"/>
      <c r="C3" s="311"/>
      <c r="D3" s="311"/>
      <c r="E3" s="311"/>
      <c r="F3" s="311"/>
      <c r="G3" s="314" t="s">
        <v>3</v>
      </c>
      <c r="H3" s="297" t="s">
        <v>305</v>
      </c>
      <c r="I3" s="297"/>
      <c r="J3" s="297"/>
      <c r="K3" s="297"/>
      <c r="L3" s="297"/>
      <c r="M3" s="297"/>
      <c r="N3" s="297"/>
      <c r="O3" s="297"/>
      <c r="P3" s="297"/>
      <c r="Q3" s="297"/>
      <c r="R3" s="297"/>
      <c r="S3" s="297"/>
      <c r="T3" s="297"/>
      <c r="U3" s="297"/>
      <c r="V3" s="297" t="s">
        <v>306</v>
      </c>
      <c r="W3" s="299" t="s">
        <v>307</v>
      </c>
    </row>
    <row r="4" spans="1:23" ht="57" thickBot="1">
      <c r="A4" s="312"/>
      <c r="B4" s="313"/>
      <c r="C4" s="313"/>
      <c r="D4" s="313"/>
      <c r="E4" s="313"/>
      <c r="F4" s="313"/>
      <c r="G4" s="315"/>
      <c r="H4" s="61" t="s">
        <v>308</v>
      </c>
      <c r="I4" s="61" t="s">
        <v>309</v>
      </c>
      <c r="J4" s="61" t="s">
        <v>310</v>
      </c>
      <c r="K4" s="61" t="s">
        <v>311</v>
      </c>
      <c r="L4" s="61" t="s">
        <v>312</v>
      </c>
      <c r="M4" s="61" t="s">
        <v>313</v>
      </c>
      <c r="N4" s="61" t="s">
        <v>314</v>
      </c>
      <c r="O4" s="61" t="s">
        <v>315</v>
      </c>
      <c r="P4" s="61" t="s">
        <v>316</v>
      </c>
      <c r="Q4" s="61" t="s">
        <v>317</v>
      </c>
      <c r="R4" s="61" t="s">
        <v>318</v>
      </c>
      <c r="S4" s="61" t="s">
        <v>319</v>
      </c>
      <c r="T4" s="61" t="s">
        <v>320</v>
      </c>
      <c r="U4" s="61" t="s">
        <v>321</v>
      </c>
      <c r="V4" s="298"/>
      <c r="W4" s="300"/>
    </row>
    <row r="5" spans="1:23" ht="22.5">
      <c r="A5" s="301">
        <v>1</v>
      </c>
      <c r="B5" s="302"/>
      <c r="C5" s="302"/>
      <c r="D5" s="302"/>
      <c r="E5" s="302"/>
      <c r="F5" s="302"/>
      <c r="G5" s="5">
        <v>2</v>
      </c>
      <c r="H5" s="62" t="s">
        <v>207</v>
      </c>
      <c r="I5" s="63" t="s">
        <v>208</v>
      </c>
      <c r="J5" s="62" t="s">
        <v>356</v>
      </c>
      <c r="K5" s="63" t="s">
        <v>357</v>
      </c>
      <c r="L5" s="62" t="s">
        <v>358</v>
      </c>
      <c r="M5" s="63" t="s">
        <v>359</v>
      </c>
      <c r="N5" s="62" t="s">
        <v>360</v>
      </c>
      <c r="O5" s="63" t="s">
        <v>361</v>
      </c>
      <c r="P5" s="62" t="s">
        <v>362</v>
      </c>
      <c r="Q5" s="63" t="s">
        <v>363</v>
      </c>
      <c r="R5" s="62" t="s">
        <v>364</v>
      </c>
      <c r="S5" s="63" t="s">
        <v>365</v>
      </c>
      <c r="T5" s="62" t="s">
        <v>366</v>
      </c>
      <c r="U5" s="62" t="s">
        <v>367</v>
      </c>
      <c r="V5" s="62" t="s">
        <v>368</v>
      </c>
      <c r="W5" s="64" t="s">
        <v>369</v>
      </c>
    </row>
    <row r="6" spans="1:23">
      <c r="A6" s="303" t="s">
        <v>322</v>
      </c>
      <c r="B6" s="303"/>
      <c r="C6" s="303"/>
      <c r="D6" s="303"/>
      <c r="E6" s="303"/>
      <c r="F6" s="303"/>
      <c r="G6" s="303"/>
      <c r="H6" s="303"/>
      <c r="I6" s="303"/>
      <c r="J6" s="303"/>
      <c r="K6" s="303"/>
      <c r="L6" s="303"/>
      <c r="M6" s="303"/>
      <c r="N6" s="304"/>
      <c r="O6" s="304"/>
      <c r="P6" s="304"/>
      <c r="Q6" s="304"/>
      <c r="R6" s="304"/>
      <c r="S6" s="304"/>
      <c r="T6" s="304"/>
      <c r="U6" s="304"/>
      <c r="V6" s="304"/>
      <c r="W6" s="305"/>
    </row>
    <row r="7" spans="1:23">
      <c r="A7" s="295" t="s">
        <v>374</v>
      </c>
      <c r="B7" s="295"/>
      <c r="C7" s="295"/>
      <c r="D7" s="295"/>
      <c r="E7" s="295"/>
      <c r="F7" s="295"/>
      <c r="G7" s="6">
        <v>1</v>
      </c>
      <c r="H7" s="65">
        <v>123443450</v>
      </c>
      <c r="I7" s="65">
        <v>0</v>
      </c>
      <c r="J7" s="65">
        <v>0</v>
      </c>
      <c r="K7" s="65">
        <v>0</v>
      </c>
      <c r="L7" s="65">
        <v>0</v>
      </c>
      <c r="M7" s="65">
        <v>0</v>
      </c>
      <c r="N7" s="65">
        <v>54526736</v>
      </c>
      <c r="O7" s="65">
        <v>1065023</v>
      </c>
      <c r="P7" s="65">
        <v>0</v>
      </c>
      <c r="Q7" s="65">
        <v>0</v>
      </c>
      <c r="R7" s="65">
        <v>0</v>
      </c>
      <c r="S7" s="65">
        <v>16622035</v>
      </c>
      <c r="T7" s="65">
        <v>0</v>
      </c>
      <c r="U7" s="66">
        <f>H7+I7+J7+K7-L7+M7+N7+O7+P7+Q7+R7+S7+T7</f>
        <v>195657244</v>
      </c>
      <c r="V7" s="65">
        <v>0</v>
      </c>
      <c r="W7" s="66">
        <f>U7+V7</f>
        <v>195657244</v>
      </c>
    </row>
    <row r="8" spans="1:23">
      <c r="A8" s="288" t="s">
        <v>323</v>
      </c>
      <c r="B8" s="288"/>
      <c r="C8" s="288"/>
      <c r="D8" s="288"/>
      <c r="E8" s="288"/>
      <c r="F8" s="288"/>
      <c r="G8" s="6">
        <v>2</v>
      </c>
      <c r="H8" s="65">
        <v>0</v>
      </c>
      <c r="I8" s="65">
        <v>0</v>
      </c>
      <c r="J8" s="65">
        <v>0</v>
      </c>
      <c r="K8" s="65">
        <v>0</v>
      </c>
      <c r="L8" s="65">
        <v>0</v>
      </c>
      <c r="M8" s="65">
        <v>0</v>
      </c>
      <c r="N8" s="65">
        <v>0</v>
      </c>
      <c r="O8" s="65">
        <v>0</v>
      </c>
      <c r="P8" s="65">
        <v>0</v>
      </c>
      <c r="Q8" s="65">
        <v>0</v>
      </c>
      <c r="R8" s="65">
        <v>0</v>
      </c>
      <c r="S8" s="65">
        <v>0</v>
      </c>
      <c r="T8" s="65">
        <v>0</v>
      </c>
      <c r="U8" s="66">
        <f t="shared" ref="U8:U9" si="0">H8+I8+J8+K8-L8+M8+N8+O8+P8+Q8+R8+S8+T8</f>
        <v>0</v>
      </c>
      <c r="V8" s="65">
        <v>0</v>
      </c>
      <c r="W8" s="66">
        <f t="shared" ref="W8:W9" si="1">U8+V8</f>
        <v>0</v>
      </c>
    </row>
    <row r="9" spans="1:23">
      <c r="A9" s="288" t="s">
        <v>324</v>
      </c>
      <c r="B9" s="288"/>
      <c r="C9" s="288"/>
      <c r="D9" s="288"/>
      <c r="E9" s="288"/>
      <c r="F9" s="288"/>
      <c r="G9" s="6">
        <v>3</v>
      </c>
      <c r="H9" s="65">
        <v>0</v>
      </c>
      <c r="I9" s="65">
        <v>0</v>
      </c>
      <c r="J9" s="65">
        <v>0</v>
      </c>
      <c r="K9" s="65">
        <v>0</v>
      </c>
      <c r="L9" s="65">
        <v>0</v>
      </c>
      <c r="M9" s="65">
        <v>0</v>
      </c>
      <c r="N9" s="65">
        <v>0</v>
      </c>
      <c r="O9" s="65">
        <v>0</v>
      </c>
      <c r="P9" s="65">
        <v>0</v>
      </c>
      <c r="Q9" s="65">
        <v>0</v>
      </c>
      <c r="R9" s="65">
        <v>0</v>
      </c>
      <c r="S9" s="65">
        <v>0</v>
      </c>
      <c r="T9" s="65">
        <v>0</v>
      </c>
      <c r="U9" s="66">
        <f t="shared" si="0"/>
        <v>0</v>
      </c>
      <c r="V9" s="65">
        <v>0</v>
      </c>
      <c r="W9" s="66">
        <f t="shared" si="1"/>
        <v>0</v>
      </c>
    </row>
    <row r="10" spans="1:23" ht="24" customHeight="1">
      <c r="A10" s="309" t="s">
        <v>375</v>
      </c>
      <c r="B10" s="309"/>
      <c r="C10" s="309"/>
      <c r="D10" s="309"/>
      <c r="E10" s="309"/>
      <c r="F10" s="309"/>
      <c r="G10" s="7">
        <v>4</v>
      </c>
      <c r="H10" s="66">
        <f>H7+H8+H9</f>
        <v>123443450</v>
      </c>
      <c r="I10" s="66">
        <f t="shared" ref="I10:W10" si="2">I7+I8+I9</f>
        <v>0</v>
      </c>
      <c r="J10" s="66">
        <f t="shared" si="2"/>
        <v>0</v>
      </c>
      <c r="K10" s="66">
        <f>K7+K8+K9</f>
        <v>0</v>
      </c>
      <c r="L10" s="66">
        <f t="shared" si="2"/>
        <v>0</v>
      </c>
      <c r="M10" s="66">
        <f t="shared" si="2"/>
        <v>0</v>
      </c>
      <c r="N10" s="66">
        <f t="shared" si="2"/>
        <v>54526736</v>
      </c>
      <c r="O10" s="66">
        <f t="shared" si="2"/>
        <v>1065023</v>
      </c>
      <c r="P10" s="66">
        <f t="shared" si="2"/>
        <v>0</v>
      </c>
      <c r="Q10" s="66">
        <f t="shared" si="2"/>
        <v>0</v>
      </c>
      <c r="R10" s="66">
        <f t="shared" si="2"/>
        <v>0</v>
      </c>
      <c r="S10" s="66">
        <f t="shared" si="2"/>
        <v>16622035</v>
      </c>
      <c r="T10" s="66">
        <f t="shared" si="2"/>
        <v>0</v>
      </c>
      <c r="U10" s="66">
        <f t="shared" si="2"/>
        <v>195657244</v>
      </c>
      <c r="V10" s="66">
        <f t="shared" si="2"/>
        <v>0</v>
      </c>
      <c r="W10" s="66">
        <f t="shared" si="2"/>
        <v>195657244</v>
      </c>
    </row>
    <row r="11" spans="1:23">
      <c r="A11" s="288" t="s">
        <v>325</v>
      </c>
      <c r="B11" s="288"/>
      <c r="C11" s="288"/>
      <c r="D11" s="288"/>
      <c r="E11" s="288"/>
      <c r="F11" s="288"/>
      <c r="G11" s="6">
        <v>5</v>
      </c>
      <c r="H11" s="67">
        <v>0</v>
      </c>
      <c r="I11" s="67">
        <v>0</v>
      </c>
      <c r="J11" s="67">
        <v>0</v>
      </c>
      <c r="K11" s="67">
        <v>0</v>
      </c>
      <c r="L11" s="67">
        <v>0</v>
      </c>
      <c r="M11" s="67">
        <v>0</v>
      </c>
      <c r="N11" s="67">
        <v>0</v>
      </c>
      <c r="O11" s="67">
        <v>0</v>
      </c>
      <c r="P11" s="67">
        <v>0</v>
      </c>
      <c r="Q11" s="67">
        <v>0</v>
      </c>
      <c r="R11" s="67">
        <v>0</v>
      </c>
      <c r="S11" s="67">
        <v>0</v>
      </c>
      <c r="T11" s="65">
        <v>-6113433</v>
      </c>
      <c r="U11" s="66">
        <f>H11+I11+J11+K11-L11+M11+N11+O11+P11+Q11+R11+S11+T11</f>
        <v>-6113433</v>
      </c>
      <c r="V11" s="65">
        <v>0</v>
      </c>
      <c r="W11" s="66">
        <f t="shared" ref="W11:W28" si="3">U11+V11</f>
        <v>-6113433</v>
      </c>
    </row>
    <row r="12" spans="1:23">
      <c r="A12" s="288" t="s">
        <v>326</v>
      </c>
      <c r="B12" s="288"/>
      <c r="C12" s="288"/>
      <c r="D12" s="288"/>
      <c r="E12" s="288"/>
      <c r="F12" s="288"/>
      <c r="G12" s="6">
        <v>6</v>
      </c>
      <c r="H12" s="67">
        <v>0</v>
      </c>
      <c r="I12" s="67">
        <v>0</v>
      </c>
      <c r="J12" s="67">
        <v>0</v>
      </c>
      <c r="K12" s="67">
        <v>0</v>
      </c>
      <c r="L12" s="67">
        <v>0</v>
      </c>
      <c r="M12" s="67">
        <v>0</v>
      </c>
      <c r="N12" s="65">
        <v>0</v>
      </c>
      <c r="O12" s="67">
        <v>0</v>
      </c>
      <c r="P12" s="67">
        <v>0</v>
      </c>
      <c r="Q12" s="67">
        <v>0</v>
      </c>
      <c r="R12" s="67">
        <v>0</v>
      </c>
      <c r="S12" s="67">
        <v>0</v>
      </c>
      <c r="T12" s="67">
        <v>0</v>
      </c>
      <c r="U12" s="66">
        <f t="shared" ref="U12:U28" si="4">H12+I12+J12+K12-L12+M12+N12+O12+P12+Q12+R12+S12+T12</f>
        <v>0</v>
      </c>
      <c r="V12" s="65">
        <v>0</v>
      </c>
      <c r="W12" s="66">
        <f t="shared" si="3"/>
        <v>0</v>
      </c>
    </row>
    <row r="13" spans="1:23" ht="26.25" customHeight="1">
      <c r="A13" s="288" t="s">
        <v>327</v>
      </c>
      <c r="B13" s="288"/>
      <c r="C13" s="288"/>
      <c r="D13" s="288"/>
      <c r="E13" s="288"/>
      <c r="F13" s="288"/>
      <c r="G13" s="6">
        <v>7</v>
      </c>
      <c r="H13" s="67">
        <v>0</v>
      </c>
      <c r="I13" s="67">
        <v>0</v>
      </c>
      <c r="J13" s="67">
        <v>0</v>
      </c>
      <c r="K13" s="67">
        <v>0</v>
      </c>
      <c r="L13" s="67">
        <v>0</v>
      </c>
      <c r="M13" s="67">
        <v>0</v>
      </c>
      <c r="N13" s="67">
        <v>0</v>
      </c>
      <c r="O13" s="65">
        <v>0</v>
      </c>
      <c r="P13" s="67">
        <v>0</v>
      </c>
      <c r="Q13" s="67">
        <v>0</v>
      </c>
      <c r="R13" s="67">
        <v>0</v>
      </c>
      <c r="S13" s="65">
        <v>0</v>
      </c>
      <c r="T13" s="65">
        <v>0</v>
      </c>
      <c r="U13" s="66">
        <f t="shared" si="4"/>
        <v>0</v>
      </c>
      <c r="V13" s="65">
        <v>0</v>
      </c>
      <c r="W13" s="66">
        <f t="shared" si="3"/>
        <v>0</v>
      </c>
    </row>
    <row r="14" spans="1:23" ht="29.25" customHeight="1">
      <c r="A14" s="288" t="s">
        <v>328</v>
      </c>
      <c r="B14" s="288"/>
      <c r="C14" s="288"/>
      <c r="D14" s="288"/>
      <c r="E14" s="288"/>
      <c r="F14" s="288"/>
      <c r="G14" s="6">
        <v>8</v>
      </c>
      <c r="H14" s="67">
        <v>0</v>
      </c>
      <c r="I14" s="67">
        <v>0</v>
      </c>
      <c r="J14" s="67">
        <v>0</v>
      </c>
      <c r="K14" s="67">
        <v>0</v>
      </c>
      <c r="L14" s="67">
        <v>0</v>
      </c>
      <c r="M14" s="67">
        <v>0</v>
      </c>
      <c r="N14" s="67">
        <v>0</v>
      </c>
      <c r="O14" s="67">
        <v>0</v>
      </c>
      <c r="P14" s="65">
        <v>0</v>
      </c>
      <c r="Q14" s="67">
        <v>0</v>
      </c>
      <c r="R14" s="67">
        <v>0</v>
      </c>
      <c r="S14" s="65">
        <v>0</v>
      </c>
      <c r="T14" s="65">
        <v>0</v>
      </c>
      <c r="U14" s="66">
        <f t="shared" si="4"/>
        <v>0</v>
      </c>
      <c r="V14" s="65">
        <v>0</v>
      </c>
      <c r="W14" s="66">
        <f t="shared" si="3"/>
        <v>0</v>
      </c>
    </row>
    <row r="15" spans="1:23">
      <c r="A15" s="288" t="s">
        <v>329</v>
      </c>
      <c r="B15" s="288"/>
      <c r="C15" s="288"/>
      <c r="D15" s="288"/>
      <c r="E15" s="288"/>
      <c r="F15" s="288"/>
      <c r="G15" s="6">
        <v>9</v>
      </c>
      <c r="H15" s="67">
        <v>0</v>
      </c>
      <c r="I15" s="67">
        <v>0</v>
      </c>
      <c r="J15" s="67">
        <v>0</v>
      </c>
      <c r="K15" s="67">
        <v>0</v>
      </c>
      <c r="L15" s="67">
        <v>0</v>
      </c>
      <c r="M15" s="67">
        <v>0</v>
      </c>
      <c r="N15" s="67">
        <v>0</v>
      </c>
      <c r="O15" s="67">
        <v>0</v>
      </c>
      <c r="P15" s="67">
        <v>0</v>
      </c>
      <c r="Q15" s="65">
        <v>0</v>
      </c>
      <c r="R15" s="67">
        <v>0</v>
      </c>
      <c r="S15" s="65">
        <v>0</v>
      </c>
      <c r="T15" s="65">
        <v>0</v>
      </c>
      <c r="U15" s="66">
        <f t="shared" si="4"/>
        <v>0</v>
      </c>
      <c r="V15" s="65">
        <v>0</v>
      </c>
      <c r="W15" s="66">
        <f t="shared" si="3"/>
        <v>0</v>
      </c>
    </row>
    <row r="16" spans="1:23" ht="28.5" customHeight="1">
      <c r="A16" s="288" t="s">
        <v>330</v>
      </c>
      <c r="B16" s="288"/>
      <c r="C16" s="288"/>
      <c r="D16" s="288"/>
      <c r="E16" s="288"/>
      <c r="F16" s="288"/>
      <c r="G16" s="6">
        <v>10</v>
      </c>
      <c r="H16" s="67">
        <v>0</v>
      </c>
      <c r="I16" s="67">
        <v>0</v>
      </c>
      <c r="J16" s="67">
        <v>0</v>
      </c>
      <c r="K16" s="67">
        <v>0</v>
      </c>
      <c r="L16" s="67">
        <v>0</v>
      </c>
      <c r="M16" s="67">
        <v>0</v>
      </c>
      <c r="N16" s="67">
        <v>0</v>
      </c>
      <c r="O16" s="67">
        <v>0</v>
      </c>
      <c r="P16" s="67">
        <v>0</v>
      </c>
      <c r="Q16" s="67">
        <v>0</v>
      </c>
      <c r="R16" s="65">
        <v>0</v>
      </c>
      <c r="S16" s="65">
        <v>0</v>
      </c>
      <c r="T16" s="65">
        <v>0</v>
      </c>
      <c r="U16" s="66">
        <f t="shared" si="4"/>
        <v>0</v>
      </c>
      <c r="V16" s="65">
        <v>0</v>
      </c>
      <c r="W16" s="66">
        <f t="shared" si="3"/>
        <v>0</v>
      </c>
    </row>
    <row r="17" spans="1:23" ht="23.25" customHeight="1">
      <c r="A17" s="288" t="s">
        <v>331</v>
      </c>
      <c r="B17" s="288"/>
      <c r="C17" s="288"/>
      <c r="D17" s="288"/>
      <c r="E17" s="288"/>
      <c r="F17" s="288"/>
      <c r="G17" s="6">
        <v>11</v>
      </c>
      <c r="H17" s="67">
        <v>0</v>
      </c>
      <c r="I17" s="67">
        <v>0</v>
      </c>
      <c r="J17" s="67">
        <v>0</v>
      </c>
      <c r="K17" s="67">
        <v>0</v>
      </c>
      <c r="L17" s="67">
        <v>0</v>
      </c>
      <c r="M17" s="67">
        <v>0</v>
      </c>
      <c r="N17" s="65">
        <v>0</v>
      </c>
      <c r="O17" s="65">
        <v>0</v>
      </c>
      <c r="P17" s="65">
        <v>0</v>
      </c>
      <c r="Q17" s="65">
        <v>0</v>
      </c>
      <c r="R17" s="65">
        <v>0</v>
      </c>
      <c r="S17" s="65">
        <v>0</v>
      </c>
      <c r="T17" s="65">
        <v>0</v>
      </c>
      <c r="U17" s="66">
        <f t="shared" si="4"/>
        <v>0</v>
      </c>
      <c r="V17" s="65">
        <v>0</v>
      </c>
      <c r="W17" s="66">
        <f t="shared" si="3"/>
        <v>0</v>
      </c>
    </row>
    <row r="18" spans="1:23">
      <c r="A18" s="288" t="s">
        <v>332</v>
      </c>
      <c r="B18" s="288"/>
      <c r="C18" s="288"/>
      <c r="D18" s="288"/>
      <c r="E18" s="288"/>
      <c r="F18" s="288"/>
      <c r="G18" s="6">
        <v>12</v>
      </c>
      <c r="H18" s="67">
        <v>0</v>
      </c>
      <c r="I18" s="67">
        <v>0</v>
      </c>
      <c r="J18" s="67">
        <v>0</v>
      </c>
      <c r="K18" s="67">
        <v>0</v>
      </c>
      <c r="L18" s="67">
        <v>0</v>
      </c>
      <c r="M18" s="67">
        <v>0</v>
      </c>
      <c r="N18" s="65">
        <v>0</v>
      </c>
      <c r="O18" s="65">
        <v>0</v>
      </c>
      <c r="P18" s="65">
        <v>0</v>
      </c>
      <c r="Q18" s="65">
        <v>0</v>
      </c>
      <c r="R18" s="65">
        <v>0</v>
      </c>
      <c r="S18" s="65">
        <v>0</v>
      </c>
      <c r="T18" s="65">
        <v>0</v>
      </c>
      <c r="U18" s="66">
        <f t="shared" si="4"/>
        <v>0</v>
      </c>
      <c r="V18" s="65">
        <v>0</v>
      </c>
      <c r="W18" s="66">
        <f t="shared" si="3"/>
        <v>0</v>
      </c>
    </row>
    <row r="19" spans="1:23">
      <c r="A19" s="288" t="s">
        <v>333</v>
      </c>
      <c r="B19" s="288"/>
      <c r="C19" s="288"/>
      <c r="D19" s="288"/>
      <c r="E19" s="288"/>
      <c r="F19" s="288"/>
      <c r="G19" s="6">
        <v>13</v>
      </c>
      <c r="H19" s="65">
        <v>0</v>
      </c>
      <c r="I19" s="65">
        <v>0</v>
      </c>
      <c r="J19" s="65">
        <v>0</v>
      </c>
      <c r="K19" s="65">
        <v>0</v>
      </c>
      <c r="L19" s="65">
        <v>0</v>
      </c>
      <c r="M19" s="65">
        <v>0</v>
      </c>
      <c r="N19" s="65">
        <v>0</v>
      </c>
      <c r="O19" s="65">
        <v>0</v>
      </c>
      <c r="P19" s="65">
        <v>0</v>
      </c>
      <c r="Q19" s="65">
        <v>0</v>
      </c>
      <c r="R19" s="65">
        <v>0</v>
      </c>
      <c r="S19" s="65">
        <v>0</v>
      </c>
      <c r="T19" s="65">
        <v>0</v>
      </c>
      <c r="U19" s="66">
        <f t="shared" si="4"/>
        <v>0</v>
      </c>
      <c r="V19" s="65">
        <v>0</v>
      </c>
      <c r="W19" s="66">
        <f t="shared" si="3"/>
        <v>0</v>
      </c>
    </row>
    <row r="20" spans="1:23">
      <c r="A20" s="288" t="s">
        <v>334</v>
      </c>
      <c r="B20" s="288"/>
      <c r="C20" s="288"/>
      <c r="D20" s="288"/>
      <c r="E20" s="288"/>
      <c r="F20" s="288"/>
      <c r="G20" s="6">
        <v>14</v>
      </c>
      <c r="H20" s="67">
        <v>0</v>
      </c>
      <c r="I20" s="67">
        <v>0</v>
      </c>
      <c r="J20" s="67">
        <v>0</v>
      </c>
      <c r="K20" s="67">
        <v>0</v>
      </c>
      <c r="L20" s="67">
        <v>0</v>
      </c>
      <c r="M20" s="67">
        <v>0</v>
      </c>
      <c r="N20" s="65">
        <v>0</v>
      </c>
      <c r="O20" s="65">
        <v>0</v>
      </c>
      <c r="P20" s="65">
        <v>0</v>
      </c>
      <c r="Q20" s="65">
        <v>0</v>
      </c>
      <c r="R20" s="65">
        <v>0</v>
      </c>
      <c r="S20" s="65">
        <v>0</v>
      </c>
      <c r="T20" s="65">
        <v>0</v>
      </c>
      <c r="U20" s="66">
        <f t="shared" si="4"/>
        <v>0</v>
      </c>
      <c r="V20" s="65">
        <v>0</v>
      </c>
      <c r="W20" s="66">
        <f t="shared" si="3"/>
        <v>0</v>
      </c>
    </row>
    <row r="21" spans="1:23" ht="30.75" customHeight="1">
      <c r="A21" s="288" t="s">
        <v>335</v>
      </c>
      <c r="B21" s="288"/>
      <c r="C21" s="288"/>
      <c r="D21" s="288"/>
      <c r="E21" s="288"/>
      <c r="F21" s="288"/>
      <c r="G21" s="6">
        <v>15</v>
      </c>
      <c r="H21" s="65">
        <v>0</v>
      </c>
      <c r="I21" s="65">
        <v>0</v>
      </c>
      <c r="J21" s="65">
        <v>0</v>
      </c>
      <c r="K21" s="65">
        <v>0</v>
      </c>
      <c r="L21" s="65">
        <v>0</v>
      </c>
      <c r="M21" s="65">
        <v>0</v>
      </c>
      <c r="N21" s="65">
        <v>0</v>
      </c>
      <c r="O21" s="65">
        <v>0</v>
      </c>
      <c r="P21" s="65">
        <v>0</v>
      </c>
      <c r="Q21" s="65">
        <v>0</v>
      </c>
      <c r="R21" s="65">
        <v>0</v>
      </c>
      <c r="S21" s="65">
        <v>0</v>
      </c>
      <c r="T21" s="65">
        <v>0</v>
      </c>
      <c r="U21" s="66">
        <f t="shared" si="4"/>
        <v>0</v>
      </c>
      <c r="V21" s="65">
        <v>0</v>
      </c>
      <c r="W21" s="66">
        <f t="shared" si="3"/>
        <v>0</v>
      </c>
    </row>
    <row r="22" spans="1:23" ht="28.5" customHeight="1">
      <c r="A22" s="288" t="s">
        <v>336</v>
      </c>
      <c r="B22" s="288"/>
      <c r="C22" s="288"/>
      <c r="D22" s="288"/>
      <c r="E22" s="288"/>
      <c r="F22" s="288"/>
      <c r="G22" s="6">
        <v>16</v>
      </c>
      <c r="H22" s="65">
        <v>0</v>
      </c>
      <c r="I22" s="65">
        <v>0</v>
      </c>
      <c r="J22" s="65">
        <v>0</v>
      </c>
      <c r="K22" s="65">
        <v>0</v>
      </c>
      <c r="L22" s="65">
        <v>0</v>
      </c>
      <c r="M22" s="65">
        <v>0</v>
      </c>
      <c r="N22" s="65">
        <v>0</v>
      </c>
      <c r="O22" s="65">
        <v>0</v>
      </c>
      <c r="P22" s="65">
        <v>0</v>
      </c>
      <c r="Q22" s="65">
        <v>0</v>
      </c>
      <c r="R22" s="65">
        <v>0</v>
      </c>
      <c r="S22" s="65">
        <v>0</v>
      </c>
      <c r="T22" s="65">
        <v>0</v>
      </c>
      <c r="U22" s="66">
        <f t="shared" si="4"/>
        <v>0</v>
      </c>
      <c r="V22" s="65">
        <v>0</v>
      </c>
      <c r="W22" s="66">
        <f t="shared" si="3"/>
        <v>0</v>
      </c>
    </row>
    <row r="23" spans="1:23" ht="26.25" customHeight="1">
      <c r="A23" s="288" t="s">
        <v>337</v>
      </c>
      <c r="B23" s="288"/>
      <c r="C23" s="288"/>
      <c r="D23" s="288"/>
      <c r="E23" s="288"/>
      <c r="F23" s="288"/>
      <c r="G23" s="6">
        <v>17</v>
      </c>
      <c r="H23" s="65">
        <v>0</v>
      </c>
      <c r="I23" s="65">
        <v>0</v>
      </c>
      <c r="J23" s="65">
        <v>0</v>
      </c>
      <c r="K23" s="65">
        <v>0</v>
      </c>
      <c r="L23" s="65">
        <v>0</v>
      </c>
      <c r="M23" s="65">
        <v>0</v>
      </c>
      <c r="N23" s="65">
        <v>0</v>
      </c>
      <c r="O23" s="65">
        <v>0</v>
      </c>
      <c r="P23" s="65">
        <v>0</v>
      </c>
      <c r="Q23" s="65">
        <v>0</v>
      </c>
      <c r="R23" s="65">
        <v>0</v>
      </c>
      <c r="S23" s="65">
        <v>0</v>
      </c>
      <c r="T23" s="65">
        <v>0</v>
      </c>
      <c r="U23" s="66">
        <f t="shared" si="4"/>
        <v>0</v>
      </c>
      <c r="V23" s="65">
        <v>0</v>
      </c>
      <c r="W23" s="66">
        <f t="shared" si="3"/>
        <v>0</v>
      </c>
    </row>
    <row r="24" spans="1:23">
      <c r="A24" s="288" t="s">
        <v>338</v>
      </c>
      <c r="B24" s="288"/>
      <c r="C24" s="288"/>
      <c r="D24" s="288"/>
      <c r="E24" s="288"/>
      <c r="F24" s="288"/>
      <c r="G24" s="6">
        <v>18</v>
      </c>
      <c r="H24" s="65">
        <v>0</v>
      </c>
      <c r="I24" s="65">
        <v>0</v>
      </c>
      <c r="J24" s="65">
        <v>0</v>
      </c>
      <c r="K24" s="65">
        <v>0</v>
      </c>
      <c r="L24" s="65">
        <v>0</v>
      </c>
      <c r="M24" s="65">
        <v>0</v>
      </c>
      <c r="N24" s="65">
        <v>0</v>
      </c>
      <c r="O24" s="65">
        <v>0</v>
      </c>
      <c r="P24" s="65">
        <v>0</v>
      </c>
      <c r="Q24" s="65">
        <v>0</v>
      </c>
      <c r="R24" s="65">
        <v>0</v>
      </c>
      <c r="S24" s="65">
        <v>0</v>
      </c>
      <c r="T24" s="65">
        <v>0</v>
      </c>
      <c r="U24" s="66">
        <f t="shared" si="4"/>
        <v>0</v>
      </c>
      <c r="V24" s="65">
        <v>0</v>
      </c>
      <c r="W24" s="66">
        <f t="shared" si="3"/>
        <v>0</v>
      </c>
    </row>
    <row r="25" spans="1:23">
      <c r="A25" s="288" t="s">
        <v>339</v>
      </c>
      <c r="B25" s="288"/>
      <c r="C25" s="288"/>
      <c r="D25" s="288"/>
      <c r="E25" s="288"/>
      <c r="F25" s="288"/>
      <c r="G25" s="6">
        <v>19</v>
      </c>
      <c r="H25" s="65">
        <v>0</v>
      </c>
      <c r="I25" s="65">
        <v>0</v>
      </c>
      <c r="J25" s="65">
        <v>0</v>
      </c>
      <c r="K25" s="65">
        <v>0</v>
      </c>
      <c r="L25" s="65">
        <v>0</v>
      </c>
      <c r="M25" s="65">
        <v>0</v>
      </c>
      <c r="N25" s="65">
        <v>0</v>
      </c>
      <c r="O25" s="65">
        <v>0</v>
      </c>
      <c r="P25" s="65">
        <v>0</v>
      </c>
      <c r="Q25" s="65">
        <v>0</v>
      </c>
      <c r="R25" s="65">
        <v>0</v>
      </c>
      <c r="S25" s="65">
        <v>0</v>
      </c>
      <c r="T25" s="65">
        <v>0</v>
      </c>
      <c r="U25" s="66">
        <f t="shared" si="4"/>
        <v>0</v>
      </c>
      <c r="V25" s="65">
        <v>0</v>
      </c>
      <c r="W25" s="66">
        <f t="shared" si="3"/>
        <v>0</v>
      </c>
    </row>
    <row r="26" spans="1:23">
      <c r="A26" s="288" t="s">
        <v>340</v>
      </c>
      <c r="B26" s="288"/>
      <c r="C26" s="288"/>
      <c r="D26" s="288"/>
      <c r="E26" s="288"/>
      <c r="F26" s="288"/>
      <c r="G26" s="6">
        <v>20</v>
      </c>
      <c r="H26" s="65">
        <v>0</v>
      </c>
      <c r="I26" s="65">
        <v>0</v>
      </c>
      <c r="J26" s="65">
        <v>0</v>
      </c>
      <c r="K26" s="65">
        <v>0</v>
      </c>
      <c r="L26" s="65">
        <v>0</v>
      </c>
      <c r="M26" s="65">
        <v>0</v>
      </c>
      <c r="N26" s="65">
        <v>0</v>
      </c>
      <c r="O26" s="65">
        <v>0</v>
      </c>
      <c r="P26" s="65">
        <v>0</v>
      </c>
      <c r="Q26" s="65">
        <v>0</v>
      </c>
      <c r="R26" s="65">
        <v>0</v>
      </c>
      <c r="S26" s="65">
        <v>0</v>
      </c>
      <c r="T26" s="65">
        <v>0</v>
      </c>
      <c r="U26" s="66">
        <f t="shared" si="4"/>
        <v>0</v>
      </c>
      <c r="V26" s="65">
        <v>0</v>
      </c>
      <c r="W26" s="66">
        <f t="shared" si="3"/>
        <v>0</v>
      </c>
    </row>
    <row r="27" spans="1:23">
      <c r="A27" s="288" t="s">
        <v>341</v>
      </c>
      <c r="B27" s="288"/>
      <c r="C27" s="288"/>
      <c r="D27" s="288"/>
      <c r="E27" s="288"/>
      <c r="F27" s="288"/>
      <c r="G27" s="6">
        <v>21</v>
      </c>
      <c r="H27" s="65">
        <v>0</v>
      </c>
      <c r="I27" s="65">
        <v>0</v>
      </c>
      <c r="J27" s="65">
        <v>0</v>
      </c>
      <c r="K27" s="65">
        <v>0</v>
      </c>
      <c r="L27" s="65">
        <v>0</v>
      </c>
      <c r="M27" s="65">
        <v>0</v>
      </c>
      <c r="N27" s="65">
        <v>0</v>
      </c>
      <c r="O27" s="65">
        <v>0</v>
      </c>
      <c r="P27" s="65">
        <v>0</v>
      </c>
      <c r="Q27" s="65">
        <v>0</v>
      </c>
      <c r="R27" s="65">
        <v>0</v>
      </c>
      <c r="S27" s="65">
        <v>0</v>
      </c>
      <c r="T27" s="65">
        <v>0</v>
      </c>
      <c r="U27" s="66">
        <f t="shared" si="4"/>
        <v>0</v>
      </c>
      <c r="V27" s="65">
        <v>0</v>
      </c>
      <c r="W27" s="66">
        <f t="shared" si="3"/>
        <v>0</v>
      </c>
    </row>
    <row r="28" spans="1:23">
      <c r="A28" s="288" t="s">
        <v>342</v>
      </c>
      <c r="B28" s="288"/>
      <c r="C28" s="288"/>
      <c r="D28" s="288"/>
      <c r="E28" s="288"/>
      <c r="F28" s="288"/>
      <c r="G28" s="6">
        <v>22</v>
      </c>
      <c r="H28" s="65">
        <v>0</v>
      </c>
      <c r="I28" s="65">
        <v>0</v>
      </c>
      <c r="J28" s="65">
        <v>0</v>
      </c>
      <c r="K28" s="65">
        <v>0</v>
      </c>
      <c r="L28" s="65">
        <v>0</v>
      </c>
      <c r="M28" s="65">
        <v>0</v>
      </c>
      <c r="N28" s="65">
        <v>0</v>
      </c>
      <c r="O28" s="65">
        <v>0</v>
      </c>
      <c r="P28" s="65">
        <v>0</v>
      </c>
      <c r="Q28" s="65">
        <v>0</v>
      </c>
      <c r="R28" s="65">
        <v>0</v>
      </c>
      <c r="S28" s="65">
        <v>0</v>
      </c>
      <c r="T28" s="65">
        <v>0</v>
      </c>
      <c r="U28" s="66">
        <f t="shared" si="4"/>
        <v>0</v>
      </c>
      <c r="V28" s="65">
        <v>0</v>
      </c>
      <c r="W28" s="66">
        <f t="shared" si="3"/>
        <v>0</v>
      </c>
    </row>
    <row r="29" spans="1:23" ht="21.75" customHeight="1">
      <c r="A29" s="296" t="s">
        <v>376</v>
      </c>
      <c r="B29" s="296"/>
      <c r="C29" s="296"/>
      <c r="D29" s="296"/>
      <c r="E29" s="296"/>
      <c r="F29" s="296"/>
      <c r="G29" s="8">
        <v>23</v>
      </c>
      <c r="H29" s="68">
        <f>SUM(H10:H28)</f>
        <v>123443450</v>
      </c>
      <c r="I29" s="68">
        <f t="shared" ref="I29:W29" si="5">SUM(I10:I28)</f>
        <v>0</v>
      </c>
      <c r="J29" s="68">
        <f t="shared" si="5"/>
        <v>0</v>
      </c>
      <c r="K29" s="68">
        <f t="shared" si="5"/>
        <v>0</v>
      </c>
      <c r="L29" s="68">
        <f t="shared" si="5"/>
        <v>0</v>
      </c>
      <c r="M29" s="68">
        <f t="shared" si="5"/>
        <v>0</v>
      </c>
      <c r="N29" s="68">
        <f t="shared" si="5"/>
        <v>54526736</v>
      </c>
      <c r="O29" s="68">
        <f t="shared" si="5"/>
        <v>1065023</v>
      </c>
      <c r="P29" s="68">
        <f t="shared" si="5"/>
        <v>0</v>
      </c>
      <c r="Q29" s="68">
        <f t="shared" si="5"/>
        <v>0</v>
      </c>
      <c r="R29" s="68">
        <f t="shared" si="5"/>
        <v>0</v>
      </c>
      <c r="S29" s="68">
        <f t="shared" si="5"/>
        <v>16622035</v>
      </c>
      <c r="T29" s="68">
        <f t="shared" si="5"/>
        <v>-6113433</v>
      </c>
      <c r="U29" s="68">
        <f t="shared" si="5"/>
        <v>189543811</v>
      </c>
      <c r="V29" s="68">
        <f t="shared" si="5"/>
        <v>0</v>
      </c>
      <c r="W29" s="68">
        <f t="shared" si="5"/>
        <v>189543811</v>
      </c>
    </row>
    <row r="30" spans="1:23">
      <c r="A30" s="290" t="s">
        <v>343</v>
      </c>
      <c r="B30" s="291"/>
      <c r="C30" s="291"/>
      <c r="D30" s="291"/>
      <c r="E30" s="291"/>
      <c r="F30" s="291"/>
      <c r="G30" s="291"/>
      <c r="H30" s="291"/>
      <c r="I30" s="291"/>
      <c r="J30" s="291"/>
      <c r="K30" s="291"/>
      <c r="L30" s="291"/>
      <c r="M30" s="291"/>
      <c r="N30" s="291"/>
      <c r="O30" s="291"/>
      <c r="P30" s="291"/>
      <c r="Q30" s="291"/>
      <c r="R30" s="291"/>
      <c r="S30" s="291"/>
      <c r="T30" s="291"/>
      <c r="U30" s="291"/>
      <c r="V30" s="291"/>
      <c r="W30" s="291"/>
    </row>
    <row r="31" spans="1:23" ht="36.75" customHeight="1">
      <c r="A31" s="292" t="s">
        <v>344</v>
      </c>
      <c r="B31" s="292"/>
      <c r="C31" s="292"/>
      <c r="D31" s="292"/>
      <c r="E31" s="292"/>
      <c r="F31" s="292"/>
      <c r="G31" s="7">
        <v>24</v>
      </c>
      <c r="H31" s="66">
        <f>SUM(H12:H20)</f>
        <v>0</v>
      </c>
      <c r="I31" s="66">
        <f t="shared" ref="I31:W31" si="6">SUM(I12:I20)</f>
        <v>0</v>
      </c>
      <c r="J31" s="66">
        <f t="shared" si="6"/>
        <v>0</v>
      </c>
      <c r="K31" s="66">
        <f t="shared" si="6"/>
        <v>0</v>
      </c>
      <c r="L31" s="66">
        <f t="shared" si="6"/>
        <v>0</v>
      </c>
      <c r="M31" s="66">
        <f t="shared" si="6"/>
        <v>0</v>
      </c>
      <c r="N31" s="66">
        <f t="shared" si="6"/>
        <v>0</v>
      </c>
      <c r="O31" s="66">
        <f t="shared" si="6"/>
        <v>0</v>
      </c>
      <c r="P31" s="66">
        <f t="shared" si="6"/>
        <v>0</v>
      </c>
      <c r="Q31" s="66">
        <f t="shared" si="6"/>
        <v>0</v>
      </c>
      <c r="R31" s="66">
        <f t="shared" si="6"/>
        <v>0</v>
      </c>
      <c r="S31" s="66">
        <f t="shared" si="6"/>
        <v>0</v>
      </c>
      <c r="T31" s="66">
        <f t="shared" si="6"/>
        <v>0</v>
      </c>
      <c r="U31" s="66">
        <f t="shared" si="6"/>
        <v>0</v>
      </c>
      <c r="V31" s="66">
        <f t="shared" si="6"/>
        <v>0</v>
      </c>
      <c r="W31" s="66">
        <f t="shared" si="6"/>
        <v>0</v>
      </c>
    </row>
    <row r="32" spans="1:23" ht="31.5" customHeight="1">
      <c r="A32" s="292" t="s">
        <v>345</v>
      </c>
      <c r="B32" s="292"/>
      <c r="C32" s="292"/>
      <c r="D32" s="292"/>
      <c r="E32" s="292"/>
      <c r="F32" s="292"/>
      <c r="G32" s="7">
        <v>25</v>
      </c>
      <c r="H32" s="66">
        <f>H11+H31</f>
        <v>0</v>
      </c>
      <c r="I32" s="66">
        <f t="shared" ref="I32:W32" si="7">I11+I31</f>
        <v>0</v>
      </c>
      <c r="J32" s="66">
        <f t="shared" si="7"/>
        <v>0</v>
      </c>
      <c r="K32" s="66">
        <f t="shared" si="7"/>
        <v>0</v>
      </c>
      <c r="L32" s="66">
        <f t="shared" si="7"/>
        <v>0</v>
      </c>
      <c r="M32" s="66">
        <f t="shared" si="7"/>
        <v>0</v>
      </c>
      <c r="N32" s="66">
        <f t="shared" si="7"/>
        <v>0</v>
      </c>
      <c r="O32" s="66">
        <f t="shared" si="7"/>
        <v>0</v>
      </c>
      <c r="P32" s="66">
        <f t="shared" si="7"/>
        <v>0</v>
      </c>
      <c r="Q32" s="66">
        <f t="shared" si="7"/>
        <v>0</v>
      </c>
      <c r="R32" s="66">
        <f t="shared" si="7"/>
        <v>0</v>
      </c>
      <c r="S32" s="66">
        <f t="shared" si="7"/>
        <v>0</v>
      </c>
      <c r="T32" s="66">
        <f t="shared" si="7"/>
        <v>-6113433</v>
      </c>
      <c r="U32" s="66">
        <f t="shared" si="7"/>
        <v>-6113433</v>
      </c>
      <c r="V32" s="66">
        <f t="shared" si="7"/>
        <v>0</v>
      </c>
      <c r="W32" s="66">
        <f t="shared" si="7"/>
        <v>-6113433</v>
      </c>
    </row>
    <row r="33" spans="1:23" ht="30.75" customHeight="1">
      <c r="A33" s="293" t="s">
        <v>346</v>
      </c>
      <c r="B33" s="293"/>
      <c r="C33" s="293"/>
      <c r="D33" s="293"/>
      <c r="E33" s="293"/>
      <c r="F33" s="293"/>
      <c r="G33" s="8">
        <v>26</v>
      </c>
      <c r="H33" s="68">
        <f>SUM(H21:H28)</f>
        <v>0</v>
      </c>
      <c r="I33" s="68">
        <f t="shared" ref="I33:W33" si="8">SUM(I21:I28)</f>
        <v>0</v>
      </c>
      <c r="J33" s="68">
        <f t="shared" si="8"/>
        <v>0</v>
      </c>
      <c r="K33" s="68">
        <f t="shared" si="8"/>
        <v>0</v>
      </c>
      <c r="L33" s="68">
        <f t="shared" si="8"/>
        <v>0</v>
      </c>
      <c r="M33" s="68">
        <f t="shared" si="8"/>
        <v>0</v>
      </c>
      <c r="N33" s="68">
        <f t="shared" si="8"/>
        <v>0</v>
      </c>
      <c r="O33" s="68">
        <f t="shared" si="8"/>
        <v>0</v>
      </c>
      <c r="P33" s="68">
        <f t="shared" si="8"/>
        <v>0</v>
      </c>
      <c r="Q33" s="68">
        <f t="shared" si="8"/>
        <v>0</v>
      </c>
      <c r="R33" s="68">
        <f t="shared" si="8"/>
        <v>0</v>
      </c>
      <c r="S33" s="68">
        <f t="shared" si="8"/>
        <v>0</v>
      </c>
      <c r="T33" s="68">
        <f t="shared" si="8"/>
        <v>0</v>
      </c>
      <c r="U33" s="68">
        <f t="shared" si="8"/>
        <v>0</v>
      </c>
      <c r="V33" s="68">
        <f t="shared" si="8"/>
        <v>0</v>
      </c>
      <c r="W33" s="68">
        <f t="shared" si="8"/>
        <v>0</v>
      </c>
    </row>
    <row r="34" spans="1:23">
      <c r="A34" s="290" t="s">
        <v>347</v>
      </c>
      <c r="B34" s="294"/>
      <c r="C34" s="294"/>
      <c r="D34" s="294"/>
      <c r="E34" s="294"/>
      <c r="F34" s="294"/>
      <c r="G34" s="294"/>
      <c r="H34" s="294"/>
      <c r="I34" s="294"/>
      <c r="J34" s="294"/>
      <c r="K34" s="294"/>
      <c r="L34" s="294"/>
      <c r="M34" s="294"/>
      <c r="N34" s="294"/>
      <c r="O34" s="294"/>
      <c r="P34" s="294"/>
      <c r="Q34" s="294"/>
      <c r="R34" s="294"/>
      <c r="S34" s="294"/>
      <c r="T34" s="294"/>
      <c r="U34" s="294"/>
      <c r="V34" s="294"/>
      <c r="W34" s="294"/>
    </row>
    <row r="35" spans="1:23">
      <c r="A35" s="295" t="s">
        <v>377</v>
      </c>
      <c r="B35" s="295"/>
      <c r="C35" s="295"/>
      <c r="D35" s="295"/>
      <c r="E35" s="295"/>
      <c r="F35" s="295"/>
      <c r="G35" s="6">
        <v>27</v>
      </c>
      <c r="H35" s="65">
        <v>123443450</v>
      </c>
      <c r="I35" s="65">
        <v>0</v>
      </c>
      <c r="J35" s="65">
        <v>0</v>
      </c>
      <c r="K35" s="65">
        <v>0</v>
      </c>
      <c r="L35" s="65">
        <v>0</v>
      </c>
      <c r="M35" s="65">
        <v>0</v>
      </c>
      <c r="N35" s="65">
        <v>54526736</v>
      </c>
      <c r="O35" s="65">
        <v>1718711</v>
      </c>
      <c r="P35" s="65">
        <v>0</v>
      </c>
      <c r="Q35" s="65">
        <v>0</v>
      </c>
      <c r="R35" s="65">
        <v>0</v>
      </c>
      <c r="S35" s="65">
        <v>27350021</v>
      </c>
      <c r="T35" s="65">
        <v>0</v>
      </c>
      <c r="U35" s="69">
        <f t="shared" ref="U35:U37" si="9">H35+I35+J35+K35-L35+M35+N35+O35+P35+Q35+R35+S35+T35</f>
        <v>207038918</v>
      </c>
      <c r="V35" s="65">
        <v>0</v>
      </c>
      <c r="W35" s="69">
        <f t="shared" ref="W35:W37" si="10">U35+V35</f>
        <v>207038918</v>
      </c>
    </row>
    <row r="36" spans="1:23">
      <c r="A36" s="288" t="s">
        <v>323</v>
      </c>
      <c r="B36" s="288"/>
      <c r="C36" s="288"/>
      <c r="D36" s="288"/>
      <c r="E36" s="288"/>
      <c r="F36" s="288"/>
      <c r="G36" s="6">
        <v>28</v>
      </c>
      <c r="H36" s="65">
        <v>0</v>
      </c>
      <c r="I36" s="65">
        <v>0</v>
      </c>
      <c r="J36" s="65">
        <v>0</v>
      </c>
      <c r="K36" s="65">
        <v>0</v>
      </c>
      <c r="L36" s="65">
        <v>0</v>
      </c>
      <c r="M36" s="65">
        <v>0</v>
      </c>
      <c r="N36" s="65">
        <v>0</v>
      </c>
      <c r="O36" s="65">
        <v>0</v>
      </c>
      <c r="P36" s="65">
        <v>0</v>
      </c>
      <c r="Q36" s="65">
        <v>0</v>
      </c>
      <c r="R36" s="65">
        <v>0</v>
      </c>
      <c r="S36" s="65">
        <v>0</v>
      </c>
      <c r="T36" s="65">
        <v>0</v>
      </c>
      <c r="U36" s="69">
        <f t="shared" si="9"/>
        <v>0</v>
      </c>
      <c r="V36" s="65">
        <v>0</v>
      </c>
      <c r="W36" s="69">
        <f t="shared" si="10"/>
        <v>0</v>
      </c>
    </row>
    <row r="37" spans="1:23">
      <c r="A37" s="288" t="s">
        <v>324</v>
      </c>
      <c r="B37" s="288"/>
      <c r="C37" s="288"/>
      <c r="D37" s="288"/>
      <c r="E37" s="288"/>
      <c r="F37" s="288"/>
      <c r="G37" s="6">
        <v>29</v>
      </c>
      <c r="H37" s="65">
        <v>0</v>
      </c>
      <c r="I37" s="65">
        <v>0</v>
      </c>
      <c r="J37" s="65">
        <v>0</v>
      </c>
      <c r="K37" s="65">
        <v>0</v>
      </c>
      <c r="L37" s="65">
        <v>0</v>
      </c>
      <c r="M37" s="65">
        <v>0</v>
      </c>
      <c r="N37" s="65">
        <v>0</v>
      </c>
      <c r="O37" s="65">
        <v>0</v>
      </c>
      <c r="P37" s="65">
        <v>0</v>
      </c>
      <c r="Q37" s="65">
        <v>0</v>
      </c>
      <c r="R37" s="65">
        <v>0</v>
      </c>
      <c r="S37" s="65">
        <v>0</v>
      </c>
      <c r="T37" s="65">
        <v>0</v>
      </c>
      <c r="U37" s="69">
        <f t="shared" si="9"/>
        <v>0</v>
      </c>
      <c r="V37" s="65">
        <v>0</v>
      </c>
      <c r="W37" s="69">
        <f t="shared" si="10"/>
        <v>0</v>
      </c>
    </row>
    <row r="38" spans="1:23" ht="25.5" customHeight="1">
      <c r="A38" s="295" t="s">
        <v>378</v>
      </c>
      <c r="B38" s="295"/>
      <c r="C38" s="295"/>
      <c r="D38" s="295"/>
      <c r="E38" s="295"/>
      <c r="F38" s="295"/>
      <c r="G38" s="6">
        <v>30</v>
      </c>
      <c r="H38" s="69">
        <f>H35+H36+H37</f>
        <v>123443450</v>
      </c>
      <c r="I38" s="69">
        <f t="shared" ref="I38:W38" si="11">I35+I36+I37</f>
        <v>0</v>
      </c>
      <c r="J38" s="69">
        <f t="shared" si="11"/>
        <v>0</v>
      </c>
      <c r="K38" s="69">
        <f t="shared" si="11"/>
        <v>0</v>
      </c>
      <c r="L38" s="69">
        <f t="shared" si="11"/>
        <v>0</v>
      </c>
      <c r="M38" s="69">
        <f t="shared" si="11"/>
        <v>0</v>
      </c>
      <c r="N38" s="69">
        <f t="shared" si="11"/>
        <v>54526736</v>
      </c>
      <c r="O38" s="69">
        <f t="shared" si="11"/>
        <v>1718711</v>
      </c>
      <c r="P38" s="69">
        <f t="shared" si="11"/>
        <v>0</v>
      </c>
      <c r="Q38" s="69">
        <f t="shared" si="11"/>
        <v>0</v>
      </c>
      <c r="R38" s="69">
        <f t="shared" si="11"/>
        <v>0</v>
      </c>
      <c r="S38" s="69">
        <f t="shared" si="11"/>
        <v>27350021</v>
      </c>
      <c r="T38" s="69">
        <f t="shared" si="11"/>
        <v>0</v>
      </c>
      <c r="U38" s="69">
        <f t="shared" si="11"/>
        <v>207038918</v>
      </c>
      <c r="V38" s="69">
        <f t="shared" si="11"/>
        <v>0</v>
      </c>
      <c r="W38" s="69">
        <f t="shared" si="11"/>
        <v>207038918</v>
      </c>
    </row>
    <row r="39" spans="1:23">
      <c r="A39" s="288" t="s">
        <v>325</v>
      </c>
      <c r="B39" s="288"/>
      <c r="C39" s="288"/>
      <c r="D39" s="288"/>
      <c r="E39" s="288"/>
      <c r="F39" s="288"/>
      <c r="G39" s="6">
        <v>31</v>
      </c>
      <c r="H39" s="67">
        <v>0</v>
      </c>
      <c r="I39" s="67">
        <v>0</v>
      </c>
      <c r="J39" s="67">
        <v>0</v>
      </c>
      <c r="K39" s="67">
        <v>0</v>
      </c>
      <c r="L39" s="67">
        <v>0</v>
      </c>
      <c r="M39" s="67">
        <v>0</v>
      </c>
      <c r="N39" s="67">
        <v>0</v>
      </c>
      <c r="O39" s="67">
        <v>0</v>
      </c>
      <c r="P39" s="67">
        <v>0</v>
      </c>
      <c r="Q39" s="67">
        <v>0</v>
      </c>
      <c r="R39" s="67">
        <v>0</v>
      </c>
      <c r="S39" s="67">
        <v>0</v>
      </c>
      <c r="T39" s="65">
        <v>-8987905</v>
      </c>
      <c r="U39" s="69">
        <f t="shared" ref="U39:U56" si="12">H39+I39+J39+K39-L39+M39+N39+O39+P39+Q39+R39+S39+T39</f>
        <v>-8987905</v>
      </c>
      <c r="V39" s="65">
        <v>0</v>
      </c>
      <c r="W39" s="69">
        <f t="shared" ref="W39:W56" si="13">U39+V39</f>
        <v>-8987905</v>
      </c>
    </row>
    <row r="40" spans="1:23">
      <c r="A40" s="288" t="s">
        <v>326</v>
      </c>
      <c r="B40" s="288"/>
      <c r="C40" s="288"/>
      <c r="D40" s="288"/>
      <c r="E40" s="288"/>
      <c r="F40" s="288"/>
      <c r="G40" s="6">
        <v>32</v>
      </c>
      <c r="H40" s="67">
        <v>0</v>
      </c>
      <c r="I40" s="67">
        <v>0</v>
      </c>
      <c r="J40" s="67">
        <v>0</v>
      </c>
      <c r="K40" s="67">
        <v>0</v>
      </c>
      <c r="L40" s="67">
        <v>0</v>
      </c>
      <c r="M40" s="67">
        <v>0</v>
      </c>
      <c r="N40" s="65">
        <v>0</v>
      </c>
      <c r="O40" s="67">
        <v>0</v>
      </c>
      <c r="P40" s="67">
        <v>0</v>
      </c>
      <c r="Q40" s="67">
        <v>0</v>
      </c>
      <c r="R40" s="67">
        <v>0</v>
      </c>
      <c r="S40" s="67">
        <v>0</v>
      </c>
      <c r="T40" s="67">
        <v>0</v>
      </c>
      <c r="U40" s="69">
        <f t="shared" si="12"/>
        <v>0</v>
      </c>
      <c r="V40" s="65">
        <v>0</v>
      </c>
      <c r="W40" s="69">
        <f t="shared" si="13"/>
        <v>0</v>
      </c>
    </row>
    <row r="41" spans="1:23" ht="27" customHeight="1">
      <c r="A41" s="288" t="s">
        <v>348</v>
      </c>
      <c r="B41" s="288"/>
      <c r="C41" s="288"/>
      <c r="D41" s="288"/>
      <c r="E41" s="288"/>
      <c r="F41" s="288"/>
      <c r="G41" s="6">
        <v>33</v>
      </c>
      <c r="H41" s="67">
        <v>0</v>
      </c>
      <c r="I41" s="67">
        <v>0</v>
      </c>
      <c r="J41" s="67">
        <v>0</v>
      </c>
      <c r="K41" s="67">
        <v>0</v>
      </c>
      <c r="L41" s="67">
        <v>0</v>
      </c>
      <c r="M41" s="67">
        <v>0</v>
      </c>
      <c r="N41" s="67">
        <v>0</v>
      </c>
      <c r="O41" s="65">
        <v>0</v>
      </c>
      <c r="P41" s="67">
        <v>0</v>
      </c>
      <c r="Q41" s="67">
        <v>0</v>
      </c>
      <c r="R41" s="67">
        <v>0</v>
      </c>
      <c r="S41" s="65">
        <v>0</v>
      </c>
      <c r="T41" s="65">
        <v>0</v>
      </c>
      <c r="U41" s="69">
        <f t="shared" si="12"/>
        <v>0</v>
      </c>
      <c r="V41" s="65">
        <v>0</v>
      </c>
      <c r="W41" s="69">
        <f t="shared" si="13"/>
        <v>0</v>
      </c>
    </row>
    <row r="42" spans="1:23" ht="20.25" customHeight="1">
      <c r="A42" s="288" t="s">
        <v>328</v>
      </c>
      <c r="B42" s="288"/>
      <c r="C42" s="288"/>
      <c r="D42" s="288"/>
      <c r="E42" s="288"/>
      <c r="F42" s="288"/>
      <c r="G42" s="6">
        <v>34</v>
      </c>
      <c r="H42" s="67">
        <v>0</v>
      </c>
      <c r="I42" s="67">
        <v>0</v>
      </c>
      <c r="J42" s="67">
        <v>0</v>
      </c>
      <c r="K42" s="67">
        <v>0</v>
      </c>
      <c r="L42" s="67">
        <v>0</v>
      </c>
      <c r="M42" s="67">
        <v>0</v>
      </c>
      <c r="N42" s="67">
        <v>0</v>
      </c>
      <c r="O42" s="67">
        <v>0</v>
      </c>
      <c r="P42" s="65">
        <v>0</v>
      </c>
      <c r="Q42" s="67">
        <v>0</v>
      </c>
      <c r="R42" s="67">
        <v>0</v>
      </c>
      <c r="S42" s="65">
        <v>0</v>
      </c>
      <c r="T42" s="65">
        <v>0</v>
      </c>
      <c r="U42" s="69">
        <f t="shared" si="12"/>
        <v>0</v>
      </c>
      <c r="V42" s="65">
        <v>0</v>
      </c>
      <c r="W42" s="69">
        <f t="shared" si="13"/>
        <v>0</v>
      </c>
    </row>
    <row r="43" spans="1:23" ht="21" customHeight="1">
      <c r="A43" s="288" t="s">
        <v>329</v>
      </c>
      <c r="B43" s="288"/>
      <c r="C43" s="288"/>
      <c r="D43" s="288"/>
      <c r="E43" s="288"/>
      <c r="F43" s="288"/>
      <c r="G43" s="6">
        <v>35</v>
      </c>
      <c r="H43" s="67">
        <v>0</v>
      </c>
      <c r="I43" s="67">
        <v>0</v>
      </c>
      <c r="J43" s="67">
        <v>0</v>
      </c>
      <c r="K43" s="67">
        <v>0</v>
      </c>
      <c r="L43" s="67">
        <v>0</v>
      </c>
      <c r="M43" s="67">
        <v>0</v>
      </c>
      <c r="N43" s="67">
        <v>0</v>
      </c>
      <c r="O43" s="67">
        <v>0</v>
      </c>
      <c r="P43" s="67">
        <v>0</v>
      </c>
      <c r="Q43" s="65">
        <v>0</v>
      </c>
      <c r="R43" s="67">
        <v>0</v>
      </c>
      <c r="S43" s="65">
        <v>0</v>
      </c>
      <c r="T43" s="65">
        <v>0</v>
      </c>
      <c r="U43" s="69">
        <f t="shared" si="12"/>
        <v>0</v>
      </c>
      <c r="V43" s="65">
        <v>0</v>
      </c>
      <c r="W43" s="69">
        <f t="shared" si="13"/>
        <v>0</v>
      </c>
    </row>
    <row r="44" spans="1:23" ht="29.25" customHeight="1">
      <c r="A44" s="288" t="s">
        <v>330</v>
      </c>
      <c r="B44" s="288"/>
      <c r="C44" s="288"/>
      <c r="D44" s="288"/>
      <c r="E44" s="288"/>
      <c r="F44" s="288"/>
      <c r="G44" s="6">
        <v>36</v>
      </c>
      <c r="H44" s="67">
        <v>0</v>
      </c>
      <c r="I44" s="67">
        <v>0</v>
      </c>
      <c r="J44" s="67">
        <v>0</v>
      </c>
      <c r="K44" s="67">
        <v>0</v>
      </c>
      <c r="L44" s="67">
        <v>0</v>
      </c>
      <c r="M44" s="67">
        <v>0</v>
      </c>
      <c r="N44" s="67">
        <v>0</v>
      </c>
      <c r="O44" s="67">
        <v>0</v>
      </c>
      <c r="P44" s="67">
        <v>0</v>
      </c>
      <c r="Q44" s="67">
        <v>0</v>
      </c>
      <c r="R44" s="65">
        <v>0</v>
      </c>
      <c r="S44" s="65">
        <v>0</v>
      </c>
      <c r="T44" s="65">
        <v>0</v>
      </c>
      <c r="U44" s="69">
        <f t="shared" si="12"/>
        <v>0</v>
      </c>
      <c r="V44" s="65">
        <v>0</v>
      </c>
      <c r="W44" s="69">
        <f t="shared" si="13"/>
        <v>0</v>
      </c>
    </row>
    <row r="45" spans="1:23" ht="21" customHeight="1">
      <c r="A45" s="288" t="s">
        <v>349</v>
      </c>
      <c r="B45" s="288"/>
      <c r="C45" s="288"/>
      <c r="D45" s="288"/>
      <c r="E45" s="288"/>
      <c r="F45" s="288"/>
      <c r="G45" s="6">
        <v>37</v>
      </c>
      <c r="H45" s="67">
        <v>0</v>
      </c>
      <c r="I45" s="67">
        <v>0</v>
      </c>
      <c r="J45" s="67">
        <v>0</v>
      </c>
      <c r="K45" s="67">
        <v>0</v>
      </c>
      <c r="L45" s="67">
        <v>0</v>
      </c>
      <c r="M45" s="67">
        <v>0</v>
      </c>
      <c r="N45" s="65">
        <v>0</v>
      </c>
      <c r="O45" s="65">
        <v>0</v>
      </c>
      <c r="P45" s="65">
        <v>0</v>
      </c>
      <c r="Q45" s="65">
        <v>0</v>
      </c>
      <c r="R45" s="65">
        <v>0</v>
      </c>
      <c r="S45" s="65">
        <v>0</v>
      </c>
      <c r="T45" s="65">
        <v>0</v>
      </c>
      <c r="U45" s="69">
        <f t="shared" si="12"/>
        <v>0</v>
      </c>
      <c r="V45" s="65">
        <v>0</v>
      </c>
      <c r="W45" s="69">
        <f t="shared" si="13"/>
        <v>0</v>
      </c>
    </row>
    <row r="46" spans="1:23">
      <c r="A46" s="288" t="s">
        <v>332</v>
      </c>
      <c r="B46" s="288"/>
      <c r="C46" s="288"/>
      <c r="D46" s="288"/>
      <c r="E46" s="288"/>
      <c r="F46" s="288"/>
      <c r="G46" s="6">
        <v>38</v>
      </c>
      <c r="H46" s="67">
        <v>0</v>
      </c>
      <c r="I46" s="67">
        <v>0</v>
      </c>
      <c r="J46" s="67">
        <v>0</v>
      </c>
      <c r="K46" s="67">
        <v>0</v>
      </c>
      <c r="L46" s="67">
        <v>0</v>
      </c>
      <c r="M46" s="67">
        <v>0</v>
      </c>
      <c r="N46" s="65">
        <v>0</v>
      </c>
      <c r="O46" s="65">
        <v>0</v>
      </c>
      <c r="P46" s="65">
        <v>0</v>
      </c>
      <c r="Q46" s="65">
        <v>0</v>
      </c>
      <c r="R46" s="65">
        <v>0</v>
      </c>
      <c r="S46" s="65">
        <v>0</v>
      </c>
      <c r="T46" s="65">
        <v>0</v>
      </c>
      <c r="U46" s="69">
        <f t="shared" si="12"/>
        <v>0</v>
      </c>
      <c r="V46" s="65">
        <v>0</v>
      </c>
      <c r="W46" s="69">
        <f t="shared" si="13"/>
        <v>0</v>
      </c>
    </row>
    <row r="47" spans="1:23">
      <c r="A47" s="288" t="s">
        <v>333</v>
      </c>
      <c r="B47" s="288"/>
      <c r="C47" s="288"/>
      <c r="D47" s="288"/>
      <c r="E47" s="288"/>
      <c r="F47" s="288"/>
      <c r="G47" s="6">
        <v>39</v>
      </c>
      <c r="H47" s="65">
        <v>0</v>
      </c>
      <c r="I47" s="65">
        <v>0</v>
      </c>
      <c r="J47" s="65">
        <v>0</v>
      </c>
      <c r="K47" s="65">
        <v>0</v>
      </c>
      <c r="L47" s="65">
        <v>0</v>
      </c>
      <c r="M47" s="65">
        <v>0</v>
      </c>
      <c r="N47" s="65">
        <v>0</v>
      </c>
      <c r="O47" s="65">
        <v>0</v>
      </c>
      <c r="P47" s="65">
        <v>0</v>
      </c>
      <c r="Q47" s="65">
        <v>0</v>
      </c>
      <c r="R47" s="65">
        <v>0</v>
      </c>
      <c r="S47" s="65">
        <v>0</v>
      </c>
      <c r="T47" s="65">
        <v>0</v>
      </c>
      <c r="U47" s="69">
        <f t="shared" si="12"/>
        <v>0</v>
      </c>
      <c r="V47" s="65">
        <v>0</v>
      </c>
      <c r="W47" s="69">
        <f t="shared" si="13"/>
        <v>0</v>
      </c>
    </row>
    <row r="48" spans="1:23">
      <c r="A48" s="288" t="s">
        <v>334</v>
      </c>
      <c r="B48" s="288"/>
      <c r="C48" s="288"/>
      <c r="D48" s="288"/>
      <c r="E48" s="288"/>
      <c r="F48" s="288"/>
      <c r="G48" s="6">
        <v>40</v>
      </c>
      <c r="H48" s="67">
        <v>0</v>
      </c>
      <c r="I48" s="67">
        <v>0</v>
      </c>
      <c r="J48" s="67">
        <v>0</v>
      </c>
      <c r="K48" s="67">
        <v>0</v>
      </c>
      <c r="L48" s="67">
        <v>0</v>
      </c>
      <c r="M48" s="67">
        <v>0</v>
      </c>
      <c r="N48" s="65">
        <v>0</v>
      </c>
      <c r="O48" s="65">
        <v>0</v>
      </c>
      <c r="P48" s="65">
        <v>0</v>
      </c>
      <c r="Q48" s="65">
        <v>0</v>
      </c>
      <c r="R48" s="65">
        <v>0</v>
      </c>
      <c r="S48" s="65">
        <v>0</v>
      </c>
      <c r="T48" s="65">
        <v>0</v>
      </c>
      <c r="U48" s="69">
        <f t="shared" si="12"/>
        <v>0</v>
      </c>
      <c r="V48" s="65">
        <v>0</v>
      </c>
      <c r="W48" s="69">
        <f t="shared" si="13"/>
        <v>0</v>
      </c>
    </row>
    <row r="49" spans="1:23" ht="24" customHeight="1">
      <c r="A49" s="288" t="s">
        <v>350</v>
      </c>
      <c r="B49" s="288"/>
      <c r="C49" s="288"/>
      <c r="D49" s="288"/>
      <c r="E49" s="288"/>
      <c r="F49" s="288"/>
      <c r="G49" s="6">
        <v>41</v>
      </c>
      <c r="H49" s="65">
        <v>0</v>
      </c>
      <c r="I49" s="65">
        <v>0</v>
      </c>
      <c r="J49" s="65">
        <v>0</v>
      </c>
      <c r="K49" s="65">
        <v>0</v>
      </c>
      <c r="L49" s="65">
        <v>0</v>
      </c>
      <c r="M49" s="65">
        <v>0</v>
      </c>
      <c r="N49" s="65">
        <v>0</v>
      </c>
      <c r="O49" s="65">
        <v>0</v>
      </c>
      <c r="P49" s="65">
        <v>0</v>
      </c>
      <c r="Q49" s="65">
        <v>0</v>
      </c>
      <c r="R49" s="65">
        <v>0</v>
      </c>
      <c r="S49" s="65">
        <v>0</v>
      </c>
      <c r="T49" s="65">
        <v>0</v>
      </c>
      <c r="U49" s="69">
        <f>H49+I49+J49+K49-L49+M49+N49+O49+P49+Q49+R49+S49+T49</f>
        <v>0</v>
      </c>
      <c r="V49" s="65">
        <v>0</v>
      </c>
      <c r="W49" s="69">
        <f t="shared" si="13"/>
        <v>0</v>
      </c>
    </row>
    <row r="50" spans="1:23" ht="26.25" customHeight="1">
      <c r="A50" s="288" t="s">
        <v>336</v>
      </c>
      <c r="B50" s="288"/>
      <c r="C50" s="288"/>
      <c r="D50" s="288"/>
      <c r="E50" s="288"/>
      <c r="F50" s="288"/>
      <c r="G50" s="6">
        <v>42</v>
      </c>
      <c r="H50" s="65">
        <v>0</v>
      </c>
      <c r="I50" s="65">
        <v>0</v>
      </c>
      <c r="J50" s="65">
        <v>0</v>
      </c>
      <c r="K50" s="65">
        <v>0</v>
      </c>
      <c r="L50" s="65">
        <v>0</v>
      </c>
      <c r="M50" s="65">
        <v>0</v>
      </c>
      <c r="N50" s="65">
        <v>0</v>
      </c>
      <c r="O50" s="65">
        <v>0</v>
      </c>
      <c r="P50" s="65">
        <v>0</v>
      </c>
      <c r="Q50" s="65">
        <v>0</v>
      </c>
      <c r="R50" s="65">
        <v>0</v>
      </c>
      <c r="S50" s="65">
        <v>0</v>
      </c>
      <c r="T50" s="65">
        <v>0</v>
      </c>
      <c r="U50" s="69">
        <f t="shared" si="12"/>
        <v>0</v>
      </c>
      <c r="V50" s="65">
        <v>0</v>
      </c>
      <c r="W50" s="69">
        <f t="shared" si="13"/>
        <v>0</v>
      </c>
    </row>
    <row r="51" spans="1:23" ht="22.5" customHeight="1">
      <c r="A51" s="288" t="s">
        <v>351</v>
      </c>
      <c r="B51" s="288"/>
      <c r="C51" s="288"/>
      <c r="D51" s="288"/>
      <c r="E51" s="288"/>
      <c r="F51" s="288"/>
      <c r="G51" s="6">
        <v>43</v>
      </c>
      <c r="H51" s="65">
        <v>0</v>
      </c>
      <c r="I51" s="65">
        <v>0</v>
      </c>
      <c r="J51" s="65">
        <v>0</v>
      </c>
      <c r="K51" s="65">
        <v>0</v>
      </c>
      <c r="L51" s="65">
        <v>0</v>
      </c>
      <c r="M51" s="65">
        <v>0</v>
      </c>
      <c r="N51" s="65">
        <v>0</v>
      </c>
      <c r="O51" s="65">
        <v>0</v>
      </c>
      <c r="P51" s="65">
        <v>0</v>
      </c>
      <c r="Q51" s="65">
        <v>0</v>
      </c>
      <c r="R51" s="65">
        <v>0</v>
      </c>
      <c r="S51" s="65">
        <v>0</v>
      </c>
      <c r="T51" s="65">
        <v>0</v>
      </c>
      <c r="U51" s="69">
        <f t="shared" si="12"/>
        <v>0</v>
      </c>
      <c r="V51" s="65">
        <v>0</v>
      </c>
      <c r="W51" s="69">
        <f t="shared" si="13"/>
        <v>0</v>
      </c>
    </row>
    <row r="52" spans="1:23">
      <c r="A52" s="288" t="s">
        <v>338</v>
      </c>
      <c r="B52" s="288"/>
      <c r="C52" s="288"/>
      <c r="D52" s="288"/>
      <c r="E52" s="288"/>
      <c r="F52" s="288"/>
      <c r="G52" s="6">
        <v>44</v>
      </c>
      <c r="H52" s="65">
        <v>0</v>
      </c>
      <c r="I52" s="65">
        <v>0</v>
      </c>
      <c r="J52" s="65">
        <v>0</v>
      </c>
      <c r="K52" s="65">
        <v>0</v>
      </c>
      <c r="L52" s="65">
        <v>0</v>
      </c>
      <c r="M52" s="65">
        <v>0</v>
      </c>
      <c r="N52" s="65">
        <v>0</v>
      </c>
      <c r="O52" s="65">
        <v>0</v>
      </c>
      <c r="P52" s="65">
        <v>0</v>
      </c>
      <c r="Q52" s="65">
        <v>0</v>
      </c>
      <c r="R52" s="65">
        <v>0</v>
      </c>
      <c r="S52" s="65">
        <v>0</v>
      </c>
      <c r="T52" s="65">
        <v>0</v>
      </c>
      <c r="U52" s="69">
        <f t="shared" si="12"/>
        <v>0</v>
      </c>
      <c r="V52" s="65">
        <v>0</v>
      </c>
      <c r="W52" s="69">
        <f t="shared" si="13"/>
        <v>0</v>
      </c>
    </row>
    <row r="53" spans="1:23">
      <c r="A53" s="288" t="s">
        <v>339</v>
      </c>
      <c r="B53" s="288"/>
      <c r="C53" s="288"/>
      <c r="D53" s="288"/>
      <c r="E53" s="288"/>
      <c r="F53" s="288"/>
      <c r="G53" s="6">
        <v>45</v>
      </c>
      <c r="H53" s="65">
        <v>0</v>
      </c>
      <c r="I53" s="65">
        <v>0</v>
      </c>
      <c r="J53" s="65">
        <v>0</v>
      </c>
      <c r="K53" s="65">
        <v>0</v>
      </c>
      <c r="L53" s="65">
        <v>0</v>
      </c>
      <c r="M53" s="65">
        <v>0</v>
      </c>
      <c r="N53" s="65">
        <v>0</v>
      </c>
      <c r="O53" s="65">
        <v>0</v>
      </c>
      <c r="P53" s="65">
        <v>0</v>
      </c>
      <c r="Q53" s="65">
        <v>0</v>
      </c>
      <c r="R53" s="65">
        <v>0</v>
      </c>
      <c r="S53" s="65">
        <v>0</v>
      </c>
      <c r="T53" s="65">
        <v>0</v>
      </c>
      <c r="U53" s="69">
        <f t="shared" si="12"/>
        <v>0</v>
      </c>
      <c r="V53" s="65">
        <v>0</v>
      </c>
      <c r="W53" s="69">
        <f t="shared" si="13"/>
        <v>0</v>
      </c>
    </row>
    <row r="54" spans="1:23">
      <c r="A54" s="288" t="s">
        <v>340</v>
      </c>
      <c r="B54" s="288"/>
      <c r="C54" s="288"/>
      <c r="D54" s="288"/>
      <c r="E54" s="288"/>
      <c r="F54" s="288"/>
      <c r="G54" s="6">
        <v>46</v>
      </c>
      <c r="H54" s="65">
        <v>0</v>
      </c>
      <c r="I54" s="65">
        <v>0</v>
      </c>
      <c r="J54" s="65">
        <v>0</v>
      </c>
      <c r="K54" s="65">
        <v>0</v>
      </c>
      <c r="L54" s="65">
        <v>0</v>
      </c>
      <c r="M54" s="65">
        <v>0</v>
      </c>
      <c r="N54" s="65">
        <v>0</v>
      </c>
      <c r="O54" s="65">
        <v>0</v>
      </c>
      <c r="P54" s="65">
        <v>0</v>
      </c>
      <c r="Q54" s="65">
        <v>0</v>
      </c>
      <c r="R54" s="65">
        <v>0</v>
      </c>
      <c r="S54" s="65">
        <v>0</v>
      </c>
      <c r="T54" s="65">
        <v>0</v>
      </c>
      <c r="U54" s="69">
        <f t="shared" si="12"/>
        <v>0</v>
      </c>
      <c r="V54" s="65">
        <v>0</v>
      </c>
      <c r="W54" s="69">
        <f t="shared" si="13"/>
        <v>0</v>
      </c>
    </row>
    <row r="55" spans="1:23">
      <c r="A55" s="288" t="s">
        <v>341</v>
      </c>
      <c r="B55" s="288"/>
      <c r="C55" s="288"/>
      <c r="D55" s="288"/>
      <c r="E55" s="288"/>
      <c r="F55" s="288"/>
      <c r="G55" s="6">
        <v>47</v>
      </c>
      <c r="H55" s="65">
        <v>0</v>
      </c>
      <c r="I55" s="65">
        <v>0</v>
      </c>
      <c r="J55" s="65">
        <v>0</v>
      </c>
      <c r="K55" s="65">
        <v>0</v>
      </c>
      <c r="L55" s="65">
        <v>0</v>
      </c>
      <c r="M55" s="65">
        <v>0</v>
      </c>
      <c r="N55" s="65">
        <v>0</v>
      </c>
      <c r="O55" s="65">
        <v>0</v>
      </c>
      <c r="P55" s="65">
        <v>0</v>
      </c>
      <c r="Q55" s="65">
        <v>0</v>
      </c>
      <c r="R55" s="65">
        <v>0</v>
      </c>
      <c r="S55" s="65">
        <v>0</v>
      </c>
      <c r="T55" s="65">
        <v>0</v>
      </c>
      <c r="U55" s="69">
        <f t="shared" si="12"/>
        <v>0</v>
      </c>
      <c r="V55" s="65">
        <v>0</v>
      </c>
      <c r="W55" s="69">
        <f t="shared" si="13"/>
        <v>0</v>
      </c>
    </row>
    <row r="56" spans="1:23">
      <c r="A56" s="288" t="s">
        <v>342</v>
      </c>
      <c r="B56" s="288"/>
      <c r="C56" s="288"/>
      <c r="D56" s="288"/>
      <c r="E56" s="288"/>
      <c r="F56" s="288"/>
      <c r="G56" s="6">
        <v>48</v>
      </c>
      <c r="H56" s="65">
        <v>0</v>
      </c>
      <c r="I56" s="65">
        <v>0</v>
      </c>
      <c r="J56" s="65">
        <v>0</v>
      </c>
      <c r="K56" s="65">
        <v>0</v>
      </c>
      <c r="L56" s="65">
        <v>0</v>
      </c>
      <c r="M56" s="65">
        <v>0</v>
      </c>
      <c r="N56" s="65">
        <v>0</v>
      </c>
      <c r="O56" s="65">
        <v>0</v>
      </c>
      <c r="P56" s="65">
        <v>0</v>
      </c>
      <c r="Q56" s="65">
        <v>0</v>
      </c>
      <c r="R56" s="65">
        <v>0</v>
      </c>
      <c r="S56" s="65">
        <v>0</v>
      </c>
      <c r="T56" s="65">
        <v>0</v>
      </c>
      <c r="U56" s="69">
        <f t="shared" si="12"/>
        <v>0</v>
      </c>
      <c r="V56" s="65">
        <v>0</v>
      </c>
      <c r="W56" s="69">
        <f t="shared" si="13"/>
        <v>0</v>
      </c>
    </row>
    <row r="57" spans="1:23" ht="25.5" customHeight="1">
      <c r="A57" s="289" t="s">
        <v>379</v>
      </c>
      <c r="B57" s="289"/>
      <c r="C57" s="289"/>
      <c r="D57" s="289"/>
      <c r="E57" s="289"/>
      <c r="F57" s="289"/>
      <c r="G57" s="9">
        <v>49</v>
      </c>
      <c r="H57" s="70">
        <f>SUM(H38:H56)</f>
        <v>123443450</v>
      </c>
      <c r="I57" s="70">
        <f t="shared" ref="I57:W57" si="14">SUM(I38:I56)</f>
        <v>0</v>
      </c>
      <c r="J57" s="70">
        <f t="shared" si="14"/>
        <v>0</v>
      </c>
      <c r="K57" s="70">
        <f t="shared" si="14"/>
        <v>0</v>
      </c>
      <c r="L57" s="70">
        <f t="shared" si="14"/>
        <v>0</v>
      </c>
      <c r="M57" s="70">
        <f t="shared" si="14"/>
        <v>0</v>
      </c>
      <c r="N57" s="70">
        <f t="shared" si="14"/>
        <v>54526736</v>
      </c>
      <c r="O57" s="70">
        <f t="shared" si="14"/>
        <v>1718711</v>
      </c>
      <c r="P57" s="70">
        <f t="shared" si="14"/>
        <v>0</v>
      </c>
      <c r="Q57" s="70">
        <f t="shared" si="14"/>
        <v>0</v>
      </c>
      <c r="R57" s="70">
        <f t="shared" si="14"/>
        <v>0</v>
      </c>
      <c r="S57" s="70">
        <f t="shared" si="14"/>
        <v>27350021</v>
      </c>
      <c r="T57" s="70">
        <f t="shared" si="14"/>
        <v>-8987905</v>
      </c>
      <c r="U57" s="70">
        <f t="shared" si="14"/>
        <v>198051013</v>
      </c>
      <c r="V57" s="70">
        <f t="shared" si="14"/>
        <v>0</v>
      </c>
      <c r="W57" s="70">
        <f t="shared" si="14"/>
        <v>198051013</v>
      </c>
    </row>
    <row r="58" spans="1:23">
      <c r="A58" s="290" t="s">
        <v>343</v>
      </c>
      <c r="B58" s="291"/>
      <c r="C58" s="291"/>
      <c r="D58" s="291"/>
      <c r="E58" s="291"/>
      <c r="F58" s="291"/>
      <c r="G58" s="291"/>
      <c r="H58" s="291"/>
      <c r="I58" s="291"/>
      <c r="J58" s="291"/>
      <c r="K58" s="291"/>
      <c r="L58" s="291"/>
      <c r="M58" s="291"/>
      <c r="N58" s="291"/>
      <c r="O58" s="291"/>
      <c r="P58" s="291"/>
      <c r="Q58" s="291"/>
      <c r="R58" s="291"/>
      <c r="S58" s="291"/>
      <c r="T58" s="291"/>
      <c r="U58" s="291"/>
      <c r="V58" s="291"/>
      <c r="W58" s="291"/>
    </row>
    <row r="59" spans="1:23" ht="31.5" customHeight="1">
      <c r="A59" s="286" t="s">
        <v>352</v>
      </c>
      <c r="B59" s="286"/>
      <c r="C59" s="286"/>
      <c r="D59" s="286"/>
      <c r="E59" s="286"/>
      <c r="F59" s="286"/>
      <c r="G59" s="6">
        <v>50</v>
      </c>
      <c r="H59" s="69">
        <f>SUM(H40:H48)</f>
        <v>0</v>
      </c>
      <c r="I59" s="69">
        <f t="shared" ref="I59:W59" si="15">SUM(I40:I48)</f>
        <v>0</v>
      </c>
      <c r="J59" s="69">
        <f t="shared" si="15"/>
        <v>0</v>
      </c>
      <c r="K59" s="69">
        <f t="shared" si="15"/>
        <v>0</v>
      </c>
      <c r="L59" s="69">
        <f t="shared" si="15"/>
        <v>0</v>
      </c>
      <c r="M59" s="69">
        <f t="shared" si="15"/>
        <v>0</v>
      </c>
      <c r="N59" s="69">
        <f t="shared" si="15"/>
        <v>0</v>
      </c>
      <c r="O59" s="69">
        <f t="shared" si="15"/>
        <v>0</v>
      </c>
      <c r="P59" s="69">
        <f t="shared" si="15"/>
        <v>0</v>
      </c>
      <c r="Q59" s="69">
        <f t="shared" si="15"/>
        <v>0</v>
      </c>
      <c r="R59" s="69">
        <f t="shared" si="15"/>
        <v>0</v>
      </c>
      <c r="S59" s="69">
        <f t="shared" si="15"/>
        <v>0</v>
      </c>
      <c r="T59" s="69">
        <f t="shared" si="15"/>
        <v>0</v>
      </c>
      <c r="U59" s="69">
        <f t="shared" si="15"/>
        <v>0</v>
      </c>
      <c r="V59" s="69">
        <f t="shared" si="15"/>
        <v>0</v>
      </c>
      <c r="W59" s="69">
        <f t="shared" si="15"/>
        <v>0</v>
      </c>
    </row>
    <row r="60" spans="1:23" ht="27.75" customHeight="1">
      <c r="A60" s="286" t="s">
        <v>353</v>
      </c>
      <c r="B60" s="286"/>
      <c r="C60" s="286"/>
      <c r="D60" s="286"/>
      <c r="E60" s="286"/>
      <c r="F60" s="286"/>
      <c r="G60" s="6">
        <v>51</v>
      </c>
      <c r="H60" s="69">
        <f>H39+H59</f>
        <v>0</v>
      </c>
      <c r="I60" s="69">
        <f t="shared" ref="I60:W60" si="16">I39+I59</f>
        <v>0</v>
      </c>
      <c r="J60" s="69">
        <f t="shared" si="16"/>
        <v>0</v>
      </c>
      <c r="K60" s="69">
        <f t="shared" si="16"/>
        <v>0</v>
      </c>
      <c r="L60" s="69">
        <f t="shared" si="16"/>
        <v>0</v>
      </c>
      <c r="M60" s="69">
        <f t="shared" si="16"/>
        <v>0</v>
      </c>
      <c r="N60" s="69">
        <f t="shared" si="16"/>
        <v>0</v>
      </c>
      <c r="O60" s="69">
        <f t="shared" si="16"/>
        <v>0</v>
      </c>
      <c r="P60" s="69">
        <f t="shared" si="16"/>
        <v>0</v>
      </c>
      <c r="Q60" s="69">
        <f t="shared" si="16"/>
        <v>0</v>
      </c>
      <c r="R60" s="69">
        <f t="shared" si="16"/>
        <v>0</v>
      </c>
      <c r="S60" s="69">
        <f t="shared" si="16"/>
        <v>0</v>
      </c>
      <c r="T60" s="69">
        <f t="shared" si="16"/>
        <v>-8987905</v>
      </c>
      <c r="U60" s="69">
        <f t="shared" si="16"/>
        <v>-8987905</v>
      </c>
      <c r="V60" s="69">
        <f t="shared" si="16"/>
        <v>0</v>
      </c>
      <c r="W60" s="69">
        <f t="shared" si="16"/>
        <v>-8987905</v>
      </c>
    </row>
    <row r="61" spans="1:23" ht="29.25" customHeight="1">
      <c r="A61" s="287" t="s">
        <v>354</v>
      </c>
      <c r="B61" s="287"/>
      <c r="C61" s="287"/>
      <c r="D61" s="287"/>
      <c r="E61" s="287"/>
      <c r="F61" s="287"/>
      <c r="G61" s="9">
        <v>52</v>
      </c>
      <c r="H61" s="70">
        <f>SUM(H49:H56)</f>
        <v>0</v>
      </c>
      <c r="I61" s="70">
        <f t="shared" ref="I61:W61" si="17">SUM(I49:I56)</f>
        <v>0</v>
      </c>
      <c r="J61" s="70">
        <f t="shared" si="17"/>
        <v>0</v>
      </c>
      <c r="K61" s="70">
        <f t="shared" si="17"/>
        <v>0</v>
      </c>
      <c r="L61" s="70">
        <f t="shared" si="17"/>
        <v>0</v>
      </c>
      <c r="M61" s="70">
        <f t="shared" si="17"/>
        <v>0</v>
      </c>
      <c r="N61" s="70">
        <f t="shared" si="17"/>
        <v>0</v>
      </c>
      <c r="O61" s="70">
        <f t="shared" si="17"/>
        <v>0</v>
      </c>
      <c r="P61" s="70">
        <f t="shared" si="17"/>
        <v>0</v>
      </c>
      <c r="Q61" s="70">
        <f t="shared" si="17"/>
        <v>0</v>
      </c>
      <c r="R61" s="70">
        <f t="shared" si="17"/>
        <v>0</v>
      </c>
      <c r="S61" s="70">
        <f t="shared" si="17"/>
        <v>0</v>
      </c>
      <c r="T61" s="70">
        <f t="shared" si="17"/>
        <v>0</v>
      </c>
      <c r="U61" s="70">
        <f t="shared" si="17"/>
        <v>0</v>
      </c>
      <c r="V61" s="70">
        <f t="shared" si="17"/>
        <v>0</v>
      </c>
      <c r="W61" s="70">
        <f t="shared" si="17"/>
        <v>0</v>
      </c>
    </row>
  </sheetData>
  <sheetProtection algorithmName="SHA-512" hashValue="L3Iixce384wpeM1DN6aX+tegbPeymSBuRjMvBOjpDMZCOc8YxZUBzN4VOlKU2PlECtQt9lVeKxauhiZsnGdFKw==" saltValue="qI0aYvvqvcwqQbqjmc1v0A==" spinCount="100000" sheet="1" objects="1" scenarios="1"/>
  <protectedRanges>
    <protectedRange sqref="E2" name="Range1_1"/>
    <protectedRange sqref="G2" name="Range1"/>
  </protectedRanges>
  <mergeCells count="64">
    <mergeCell ref="A1:J1"/>
    <mergeCell ref="C2:D2"/>
    <mergeCell ref="A9:F9"/>
    <mergeCell ref="A10:F10"/>
    <mergeCell ref="A8:F8"/>
    <mergeCell ref="A3:F4"/>
    <mergeCell ref="G3:G4"/>
    <mergeCell ref="H3:U3"/>
    <mergeCell ref="A11:F11"/>
    <mergeCell ref="A12:F12"/>
    <mergeCell ref="A23:F23"/>
    <mergeCell ref="A13:F13"/>
    <mergeCell ref="A14:F14"/>
    <mergeCell ref="A15:F15"/>
    <mergeCell ref="A16:F16"/>
    <mergeCell ref="V3:V4"/>
    <mergeCell ref="W3:W4"/>
    <mergeCell ref="A5:F5"/>
    <mergeCell ref="A6:W6"/>
    <mergeCell ref="A7:F7"/>
    <mergeCell ref="A29:F29"/>
    <mergeCell ref="A17:F17"/>
    <mergeCell ref="A18:F18"/>
    <mergeCell ref="A19:F19"/>
    <mergeCell ref="A20:F20"/>
    <mergeCell ref="A21:F21"/>
    <mergeCell ref="A22:F22"/>
    <mergeCell ref="A24:F24"/>
    <mergeCell ref="A25:F25"/>
    <mergeCell ref="A26:F26"/>
    <mergeCell ref="A27:F27"/>
    <mergeCell ref="A28:F28"/>
    <mergeCell ref="A41:F41"/>
    <mergeCell ref="A30:W30"/>
    <mergeCell ref="A31:F31"/>
    <mergeCell ref="A32:F32"/>
    <mergeCell ref="A33:F33"/>
    <mergeCell ref="A34:W34"/>
    <mergeCell ref="A35:F35"/>
    <mergeCell ref="A36:F36"/>
    <mergeCell ref="A37:F37"/>
    <mergeCell ref="A38:F38"/>
    <mergeCell ref="A39:F39"/>
    <mergeCell ref="A40:F40"/>
    <mergeCell ref="A53:F53"/>
    <mergeCell ref="A42:F42"/>
    <mergeCell ref="A43:F43"/>
    <mergeCell ref="A44:F44"/>
    <mergeCell ref="A45:F45"/>
    <mergeCell ref="A46:F46"/>
    <mergeCell ref="A47:F47"/>
    <mergeCell ref="A48:F48"/>
    <mergeCell ref="A49:F49"/>
    <mergeCell ref="A50:F50"/>
    <mergeCell ref="A51:F51"/>
    <mergeCell ref="A52:F52"/>
    <mergeCell ref="A60:F60"/>
    <mergeCell ref="A61:F61"/>
    <mergeCell ref="A54:F54"/>
    <mergeCell ref="A55:F55"/>
    <mergeCell ref="A56:F56"/>
    <mergeCell ref="A57:F57"/>
    <mergeCell ref="A58:W58"/>
    <mergeCell ref="A59:F59"/>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formula1>9999999999</formula1>
    </dataValidation>
    <dataValidation type="whole" operator="notEqual" allowBlank="1" showInputMessage="1" showErrorMessage="1" errorTitle="Nedopušten upis" error="Dopušten je upis samo cjelobrojnih zaokruženih vrijednosti (pozitivnih ili negativnih) te nule." sqref="H31:W33 H35:W57 H59:W61 H7:W29">
      <formula1>9999999999</formula1>
    </dataValidation>
  </dataValidations>
  <pageMargins left="0.74803149606299213" right="0.74803149606299213" top="0.98425196850393704" bottom="0.98425196850393704" header="0.51181102362204722" footer="0.51181102362204722"/>
  <pageSetup paperSize="9" scale="75" orientation="landscape" r:id="rId1"/>
  <headerFooter alignWithMargins="0"/>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0"/>
  <sheetViews>
    <sheetView workbookViewId="0">
      <selection sqref="A1:I40"/>
    </sheetView>
  </sheetViews>
  <sheetFormatPr defaultRowHeight="12.75"/>
  <sheetData>
    <row r="1" spans="1:9">
      <c r="A1" s="316" t="s">
        <v>448</v>
      </c>
      <c r="B1" s="317"/>
      <c r="C1" s="317"/>
      <c r="D1" s="317"/>
      <c r="E1" s="317"/>
      <c r="F1" s="317"/>
      <c r="G1" s="317"/>
      <c r="H1" s="317"/>
      <c r="I1" s="317"/>
    </row>
    <row r="2" spans="1:9">
      <c r="A2" s="317"/>
      <c r="B2" s="317"/>
      <c r="C2" s="317"/>
      <c r="D2" s="317"/>
      <c r="E2" s="317"/>
      <c r="F2" s="317"/>
      <c r="G2" s="317"/>
      <c r="H2" s="317"/>
      <c r="I2" s="317"/>
    </row>
    <row r="3" spans="1:9">
      <c r="A3" s="317"/>
      <c r="B3" s="317"/>
      <c r="C3" s="317"/>
      <c r="D3" s="317"/>
      <c r="E3" s="317"/>
      <c r="F3" s="317"/>
      <c r="G3" s="317"/>
      <c r="H3" s="317"/>
      <c r="I3" s="317"/>
    </row>
    <row r="4" spans="1:9">
      <c r="A4" s="317"/>
      <c r="B4" s="317"/>
      <c r="C4" s="317"/>
      <c r="D4" s="317"/>
      <c r="E4" s="317"/>
      <c r="F4" s="317"/>
      <c r="G4" s="317"/>
      <c r="H4" s="317"/>
      <c r="I4" s="317"/>
    </row>
    <row r="5" spans="1:9">
      <c r="A5" s="317"/>
      <c r="B5" s="317"/>
      <c r="C5" s="317"/>
      <c r="D5" s="317"/>
      <c r="E5" s="317"/>
      <c r="F5" s="317"/>
      <c r="G5" s="317"/>
      <c r="H5" s="317"/>
      <c r="I5" s="317"/>
    </row>
    <row r="6" spans="1:9">
      <c r="A6" s="317"/>
      <c r="B6" s="317"/>
      <c r="C6" s="317"/>
      <c r="D6" s="317"/>
      <c r="E6" s="317"/>
      <c r="F6" s="317"/>
      <c r="G6" s="317"/>
      <c r="H6" s="317"/>
      <c r="I6" s="317"/>
    </row>
    <row r="7" spans="1:9">
      <c r="A7" s="317"/>
      <c r="B7" s="317"/>
      <c r="C7" s="317"/>
      <c r="D7" s="317"/>
      <c r="E7" s="317"/>
      <c r="F7" s="317"/>
      <c r="G7" s="317"/>
      <c r="H7" s="317"/>
      <c r="I7" s="317"/>
    </row>
    <row r="8" spans="1:9">
      <c r="A8" s="317"/>
      <c r="B8" s="317"/>
      <c r="C8" s="317"/>
      <c r="D8" s="317"/>
      <c r="E8" s="317"/>
      <c r="F8" s="317"/>
      <c r="G8" s="317"/>
      <c r="H8" s="317"/>
      <c r="I8" s="317"/>
    </row>
    <row r="9" spans="1:9">
      <c r="A9" s="317"/>
      <c r="B9" s="317"/>
      <c r="C9" s="317"/>
      <c r="D9" s="317"/>
      <c r="E9" s="317"/>
      <c r="F9" s="317"/>
      <c r="G9" s="317"/>
      <c r="H9" s="317"/>
      <c r="I9" s="317"/>
    </row>
    <row r="10" spans="1:9">
      <c r="A10" s="317"/>
      <c r="B10" s="317"/>
      <c r="C10" s="317"/>
      <c r="D10" s="317"/>
      <c r="E10" s="317"/>
      <c r="F10" s="317"/>
      <c r="G10" s="317"/>
      <c r="H10" s="317"/>
      <c r="I10" s="317"/>
    </row>
    <row r="11" spans="1:9">
      <c r="A11" s="317"/>
      <c r="B11" s="317"/>
      <c r="C11" s="317"/>
      <c r="D11" s="317"/>
      <c r="E11" s="317"/>
      <c r="F11" s="317"/>
      <c r="G11" s="317"/>
      <c r="H11" s="317"/>
      <c r="I11" s="317"/>
    </row>
    <row r="12" spans="1:9">
      <c r="A12" s="317"/>
      <c r="B12" s="317"/>
      <c r="C12" s="317"/>
      <c r="D12" s="317"/>
      <c r="E12" s="317"/>
      <c r="F12" s="317"/>
      <c r="G12" s="317"/>
      <c r="H12" s="317"/>
      <c r="I12" s="317"/>
    </row>
    <row r="13" spans="1:9">
      <c r="A13" s="317"/>
      <c r="B13" s="317"/>
      <c r="C13" s="317"/>
      <c r="D13" s="317"/>
      <c r="E13" s="317"/>
      <c r="F13" s="317"/>
      <c r="G13" s="317"/>
      <c r="H13" s="317"/>
      <c r="I13" s="317"/>
    </row>
    <row r="14" spans="1:9">
      <c r="A14" s="317"/>
      <c r="B14" s="317"/>
      <c r="C14" s="317"/>
      <c r="D14" s="317"/>
      <c r="E14" s="317"/>
      <c r="F14" s="317"/>
      <c r="G14" s="317"/>
      <c r="H14" s="317"/>
      <c r="I14" s="317"/>
    </row>
    <row r="15" spans="1:9">
      <c r="A15" s="317"/>
      <c r="B15" s="317"/>
      <c r="C15" s="317"/>
      <c r="D15" s="317"/>
      <c r="E15" s="317"/>
      <c r="F15" s="317"/>
      <c r="G15" s="317"/>
      <c r="H15" s="317"/>
      <c r="I15" s="317"/>
    </row>
    <row r="16" spans="1:9">
      <c r="A16" s="317"/>
      <c r="B16" s="317"/>
      <c r="C16" s="317"/>
      <c r="D16" s="317"/>
      <c r="E16" s="317"/>
      <c r="F16" s="317"/>
      <c r="G16" s="317"/>
      <c r="H16" s="317"/>
      <c r="I16" s="317"/>
    </row>
    <row r="17" spans="1:9">
      <c r="A17" s="317"/>
      <c r="B17" s="317"/>
      <c r="C17" s="317"/>
      <c r="D17" s="317"/>
      <c r="E17" s="317"/>
      <c r="F17" s="317"/>
      <c r="G17" s="317"/>
      <c r="H17" s="317"/>
      <c r="I17" s="317"/>
    </row>
    <row r="18" spans="1:9">
      <c r="A18" s="317"/>
      <c r="B18" s="317"/>
      <c r="C18" s="317"/>
      <c r="D18" s="317"/>
      <c r="E18" s="317"/>
      <c r="F18" s="317"/>
      <c r="G18" s="317"/>
      <c r="H18" s="317"/>
      <c r="I18" s="317"/>
    </row>
    <row r="19" spans="1:9">
      <c r="A19" s="317"/>
      <c r="B19" s="317"/>
      <c r="C19" s="317"/>
      <c r="D19" s="317"/>
      <c r="E19" s="317"/>
      <c r="F19" s="317"/>
      <c r="G19" s="317"/>
      <c r="H19" s="317"/>
      <c r="I19" s="317"/>
    </row>
    <row r="20" spans="1:9">
      <c r="A20" s="317"/>
      <c r="B20" s="317"/>
      <c r="C20" s="317"/>
      <c r="D20" s="317"/>
      <c r="E20" s="317"/>
      <c r="F20" s="317"/>
      <c r="G20" s="317"/>
      <c r="H20" s="317"/>
      <c r="I20" s="317"/>
    </row>
    <row r="21" spans="1:9">
      <c r="A21" s="317"/>
      <c r="B21" s="317"/>
      <c r="C21" s="317"/>
      <c r="D21" s="317"/>
      <c r="E21" s="317"/>
      <c r="F21" s="317"/>
      <c r="G21" s="317"/>
      <c r="H21" s="317"/>
      <c r="I21" s="317"/>
    </row>
    <row r="22" spans="1:9">
      <c r="A22" s="317"/>
      <c r="B22" s="317"/>
      <c r="C22" s="317"/>
      <c r="D22" s="317"/>
      <c r="E22" s="317"/>
      <c r="F22" s="317"/>
      <c r="G22" s="317"/>
      <c r="H22" s="317"/>
      <c r="I22" s="317"/>
    </row>
    <row r="23" spans="1:9">
      <c r="A23" s="317"/>
      <c r="B23" s="317"/>
      <c r="C23" s="317"/>
      <c r="D23" s="317"/>
      <c r="E23" s="317"/>
      <c r="F23" s="317"/>
      <c r="G23" s="317"/>
      <c r="H23" s="317"/>
      <c r="I23" s="317"/>
    </row>
    <row r="24" spans="1:9">
      <c r="A24" s="317"/>
      <c r="B24" s="317"/>
      <c r="C24" s="317"/>
      <c r="D24" s="317"/>
      <c r="E24" s="317"/>
      <c r="F24" s="317"/>
      <c r="G24" s="317"/>
      <c r="H24" s="317"/>
      <c r="I24" s="317"/>
    </row>
    <row r="25" spans="1:9">
      <c r="A25" s="317"/>
      <c r="B25" s="317"/>
      <c r="C25" s="317"/>
      <c r="D25" s="317"/>
      <c r="E25" s="317"/>
      <c r="F25" s="317"/>
      <c r="G25" s="317"/>
      <c r="H25" s="317"/>
      <c r="I25" s="317"/>
    </row>
    <row r="26" spans="1:9">
      <c r="A26" s="317"/>
      <c r="B26" s="317"/>
      <c r="C26" s="317"/>
      <c r="D26" s="317"/>
      <c r="E26" s="317"/>
      <c r="F26" s="317"/>
      <c r="G26" s="317"/>
      <c r="H26" s="317"/>
      <c r="I26" s="317"/>
    </row>
    <row r="27" spans="1:9">
      <c r="A27" s="317"/>
      <c r="B27" s="317"/>
      <c r="C27" s="317"/>
      <c r="D27" s="317"/>
      <c r="E27" s="317"/>
      <c r="F27" s="317"/>
      <c r="G27" s="317"/>
      <c r="H27" s="317"/>
      <c r="I27" s="317"/>
    </row>
    <row r="28" spans="1:9">
      <c r="A28" s="317"/>
      <c r="B28" s="317"/>
      <c r="C28" s="317"/>
      <c r="D28" s="317"/>
      <c r="E28" s="317"/>
      <c r="F28" s="317"/>
      <c r="G28" s="317"/>
      <c r="H28" s="317"/>
      <c r="I28" s="317"/>
    </row>
    <row r="29" spans="1:9">
      <c r="A29" s="317"/>
      <c r="B29" s="317"/>
      <c r="C29" s="317"/>
      <c r="D29" s="317"/>
      <c r="E29" s="317"/>
      <c r="F29" s="317"/>
      <c r="G29" s="317"/>
      <c r="H29" s="317"/>
      <c r="I29" s="317"/>
    </row>
    <row r="30" spans="1:9">
      <c r="A30" s="317"/>
      <c r="B30" s="317"/>
      <c r="C30" s="317"/>
      <c r="D30" s="317"/>
      <c r="E30" s="317"/>
      <c r="F30" s="317"/>
      <c r="G30" s="317"/>
      <c r="H30" s="317"/>
      <c r="I30" s="317"/>
    </row>
    <row r="31" spans="1:9">
      <c r="A31" s="317"/>
      <c r="B31" s="317"/>
      <c r="C31" s="317"/>
      <c r="D31" s="317"/>
      <c r="E31" s="317"/>
      <c r="F31" s="317"/>
      <c r="G31" s="317"/>
      <c r="H31" s="317"/>
      <c r="I31" s="317"/>
    </row>
    <row r="32" spans="1:9">
      <c r="A32" s="317"/>
      <c r="B32" s="317"/>
      <c r="C32" s="317"/>
      <c r="D32" s="317"/>
      <c r="E32" s="317"/>
      <c r="F32" s="317"/>
      <c r="G32" s="317"/>
      <c r="H32" s="317"/>
      <c r="I32" s="317"/>
    </row>
    <row r="33" spans="1:9">
      <c r="A33" s="317"/>
      <c r="B33" s="317"/>
      <c r="C33" s="317"/>
      <c r="D33" s="317"/>
      <c r="E33" s="317"/>
      <c r="F33" s="317"/>
      <c r="G33" s="317"/>
      <c r="H33" s="317"/>
      <c r="I33" s="317"/>
    </row>
    <row r="34" spans="1:9">
      <c r="A34" s="317"/>
      <c r="B34" s="317"/>
      <c r="C34" s="317"/>
      <c r="D34" s="317"/>
      <c r="E34" s="317"/>
      <c r="F34" s="317"/>
      <c r="G34" s="317"/>
      <c r="H34" s="317"/>
      <c r="I34" s="317"/>
    </row>
    <row r="35" spans="1:9">
      <c r="A35" s="317"/>
      <c r="B35" s="317"/>
      <c r="C35" s="317"/>
      <c r="D35" s="317"/>
      <c r="E35" s="317"/>
      <c r="F35" s="317"/>
      <c r="G35" s="317"/>
      <c r="H35" s="317"/>
      <c r="I35" s="317"/>
    </row>
    <row r="36" spans="1:9">
      <c r="A36" s="317"/>
      <c r="B36" s="317"/>
      <c r="C36" s="317"/>
      <c r="D36" s="317"/>
      <c r="E36" s="317"/>
      <c r="F36" s="317"/>
      <c r="G36" s="317"/>
      <c r="H36" s="317"/>
      <c r="I36" s="317"/>
    </row>
    <row r="37" spans="1:9">
      <c r="A37" s="317"/>
      <c r="B37" s="317"/>
      <c r="C37" s="317"/>
      <c r="D37" s="317"/>
      <c r="E37" s="317"/>
      <c r="F37" s="317"/>
      <c r="G37" s="317"/>
      <c r="H37" s="317"/>
      <c r="I37" s="317"/>
    </row>
    <row r="38" spans="1:9">
      <c r="A38" s="317"/>
      <c r="B38" s="317"/>
      <c r="C38" s="317"/>
      <c r="D38" s="317"/>
      <c r="E38" s="317"/>
      <c r="F38" s="317"/>
      <c r="G38" s="317"/>
      <c r="H38" s="317"/>
      <c r="I38" s="317"/>
    </row>
    <row r="39" spans="1:9">
      <c r="A39" s="317"/>
      <c r="B39" s="317"/>
      <c r="C39" s="317"/>
      <c r="D39" s="317"/>
      <c r="E39" s="317"/>
      <c r="F39" s="317"/>
      <c r="G39" s="317"/>
      <c r="H39" s="317"/>
      <c r="I39" s="317"/>
    </row>
    <row r="40" spans="1:9" ht="32.450000000000003" customHeight="1">
      <c r="A40" s="317"/>
      <c r="B40" s="317"/>
      <c r="C40" s="317"/>
      <c r="D40" s="317"/>
      <c r="E40" s="317"/>
      <c r="F40" s="317"/>
      <c r="G40" s="317"/>
      <c r="H40" s="317"/>
      <c r="I40" s="317"/>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Props1.xml><?xml version="1.0" encoding="utf-8"?>
<ds:datastoreItem xmlns:ds="http://schemas.openxmlformats.org/officeDocument/2006/customXml" ds:itemID="{E1DCFA6D-682F-4ED2-9A50-EA296E6383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81DF4A76-605D-40F1-9D34-630BCD81426F}">
  <ds:schemaRefs>
    <ds:schemaRef ds:uri="http://purl.org/dc/terms/"/>
    <ds:schemaRef ds:uri="http://schemas.microsoft.com/office/infopath/2007/PartnerControls"/>
    <ds:schemaRef ds:uri="22baa3bd-a2fa-4ea9-9ebb-3a9c6a55952b"/>
    <ds:schemaRef ds:uri="d8745bc5-821e-4205-946a-621c2da728c8"/>
    <ds:schemaRef ds:uri="http://purl.org/dc/dcmitype/"/>
    <ds:schemaRef ds:uri="http://www.w3.org/XML/1998/namespace"/>
    <ds:schemaRef ds:uri="http://schemas.microsoft.com/office/2006/documentManagement/types"/>
    <ds:schemaRef ds:uri="http://schemas.openxmlformats.org/package/2006/metadata/core-properties"/>
    <ds:schemaRef ds:uri="http://schemas.microsoft.com/office/2006/metadata/propertie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marinaposa</cp:lastModifiedBy>
  <cp:lastPrinted>2019-07-29T07:35:42Z</cp:lastPrinted>
  <dcterms:created xsi:type="dcterms:W3CDTF">2008-10-17T11:51:54Z</dcterms:created>
  <dcterms:modified xsi:type="dcterms:W3CDTF">2019-07-29T07:36:00Z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