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saveExternalLinkValues="0" codeName="ThisWorkbook" defaultThemeVersion="124226"/>
  <bookViews>
    <workbookView xWindow="0" yWindow="0" windowWidth="24000" windowHeight="9600"/>
  </bookViews>
  <sheets>
    <sheet name="Opći podaci" sheetId="23"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25725"/>
</workbook>
</file>

<file path=xl/calcChain.xml><?xml version="1.0" encoding="utf-8"?>
<calcChain xmlns="http://schemas.openxmlformats.org/spreadsheetml/2006/main">
  <c r="I77" i="18"/>
  <c r="H77"/>
  <c r="I37" i="19" l="1"/>
  <c r="H37"/>
  <c r="I22"/>
  <c r="H22"/>
  <c r="H34" l="1"/>
  <c r="H36" s="1"/>
  <c r="H40" s="1"/>
  <c r="H44" s="1"/>
  <c r="I34"/>
  <c r="I36" s="1"/>
  <c r="I40" s="1"/>
  <c r="I44" s="1"/>
  <c r="R7" i="22"/>
  <c r="R8"/>
  <c r="R10"/>
  <c r="R11"/>
  <c r="R12"/>
  <c r="R13"/>
  <c r="R14"/>
  <c r="R15"/>
  <c r="R16"/>
  <c r="R17"/>
  <c r="R18"/>
  <c r="R19"/>
  <c r="R20"/>
  <c r="R21"/>
  <c r="R22"/>
  <c r="R23"/>
  <c r="R24"/>
  <c r="R25"/>
  <c r="R6"/>
  <c r="F9"/>
  <c r="F26" s="1"/>
  <c r="G9"/>
  <c r="G26" s="1"/>
  <c r="H9"/>
  <c r="H26" s="1"/>
  <c r="I9"/>
  <c r="I26" s="1"/>
  <c r="J9"/>
  <c r="J26" s="1"/>
  <c r="K9"/>
  <c r="K26" s="1"/>
  <c r="L9"/>
  <c r="L26" s="1"/>
  <c r="M9"/>
  <c r="M26" s="1"/>
  <c r="N9"/>
  <c r="N26" s="1"/>
  <c r="O9"/>
  <c r="O26" s="1"/>
  <c r="P9"/>
  <c r="P26" s="1"/>
  <c r="Q9"/>
  <c r="Q26" s="1"/>
  <c r="E9"/>
  <c r="E26" s="1"/>
  <c r="I59" i="21"/>
  <c r="H59"/>
  <c r="I51"/>
  <c r="H51"/>
  <c r="H44"/>
  <c r="I44"/>
  <c r="I58" i="19"/>
  <c r="H58"/>
  <c r="I46"/>
  <c r="H46"/>
  <c r="H52" i="18"/>
  <c r="I52"/>
  <c r="I48"/>
  <c r="H48"/>
  <c r="H42"/>
  <c r="I42"/>
  <c r="I29"/>
  <c r="H29"/>
  <c r="H25"/>
  <c r="I25"/>
  <c r="I22"/>
  <c r="H22"/>
  <c r="I18"/>
  <c r="H18"/>
  <c r="I13"/>
  <c r="H13"/>
  <c r="I9"/>
  <c r="H9"/>
  <c r="H63" l="1"/>
  <c r="H78" s="1"/>
  <c r="I63"/>
  <c r="I78" s="1"/>
  <c r="R9" i="22"/>
  <c r="R26"/>
  <c r="H60" i="21"/>
  <c r="H63" s="1"/>
  <c r="I60"/>
  <c r="I63" s="1"/>
  <c r="I40" i="18"/>
  <c r="H40"/>
  <c r="I45" i="19"/>
  <c r="I67" s="1"/>
  <c r="H45"/>
  <c r="H67" s="1"/>
</calcChain>
</file>

<file path=xl/sharedStrings.xml><?xml version="1.0" encoding="utf-8"?>
<sst xmlns="http://schemas.openxmlformats.org/spreadsheetml/2006/main" count="346" uniqueCount="308">
  <si>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</si>
  <si>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</si>
  <si>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</si>
  <si>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</si>
  <si>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</si>
  <si>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</si>
  <si>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</si>
  <si>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</si>
  <si>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</si>
  <si>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</si>
  <si>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</si>
  <si>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</si>
  <si>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</si>
  <si>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</si>
  <si>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</si>
  <si>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</si>
  <si>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</si>
  <si>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</si>
  <si>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</si>
  <si>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</si>
  <si>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</si>
  <si>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</si>
  <si>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</si>
  <si>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</si>
  <si>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</si>
  <si>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</si>
  <si>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</si>
  <si>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</si>
  <si>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</si>
  <si>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</si>
  <si>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</si>
  <si>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</si>
  <si>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</si>
  <si>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</si>
  <si>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</si>
  <si>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</si>
  <si>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</si>
  <si>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</si>
  <si>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</si>
  <si>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</si>
  <si>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</si>
  <si>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</si>
  <si>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</si>
  <si>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</si>
  <si>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</si>
  <si>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</si>
  <si>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</si>
  <si>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</si>
  <si>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</si>
  <si>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</si>
  <si>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</si>
  <si>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</si>
  <si>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</si>
  <si>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</si>
  <si>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</si>
  <si>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</si>
  <si>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</si>
  <si>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</si>
  <si>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</si>
  <si>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</si>
  <si>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</si>
  <si>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</si>
  <si>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</si>
  <si>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</si>
  <si>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</si>
  <si>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</si>
  <si>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</si>
  <si>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</si>
  <si>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</si>
  <si>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</si>
  <si>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</si>
  <si>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</si>
  <si>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</si>
  <si>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</si>
  <si>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</si>
  <si>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</si>
  <si>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</si>
  <si>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</si>
  <si>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</si>
  <si>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</si>
  <si>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</si>
  <si>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</si>
  <si>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</si>
  <si>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</si>
  <si>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</si>
  <si>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</si>
  <si>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</si>
  <si>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</si>
  <si>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</si>
  <si>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</si>
  <si>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</si>
  <si>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</si>
  <si>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</si>
  <si>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</si>
  <si>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</si>
  <si>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</si>
  <si>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</si>
  <si>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</si>
  <si>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</si>
  <si>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</si>
  <si>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(Porezni rashodi ili ( – ) prihodi povezani s dobiti ili gubitkom iz poslovanja koje će se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</si>
  <si>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</si>
  <si>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</si>
  <si>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</si>
  <si>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</si>
  <si>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</si>
  <si>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</si>
  <si>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</si>
  <si>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Aktuarski dobici ili (-) gubici na mirovinskim planovima pod pokroviteljstvom
           poslodavca</t>
  </si>
  <si>
    <t>Dugotrajna imovina i grupe za otuđenje namijenjene za prodaju</t>
  </si>
  <si>
    <t>Udjel ostalih priznatih prihoda i rashoda od subjekata koji se obračunava
           metodom udjela</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</si>
  <si>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</si>
  <si>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</si>
  <si>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</si>
  <si>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</si>
  <si>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</si>
  <si>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</si>
  <si>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</si>
  <si>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</si>
  <si>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</si>
  <si>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</si>
  <si>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</si>
  <si>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</si>
  <si>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</si>
  <si>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</si>
  <si>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</si>
  <si>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</si>
  <si>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</si>
  <si>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</si>
  <si>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</si>
  <si>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</si>
  <si>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</si>
  <si>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</si>
  <si>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</si>
  <si>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</si>
  <si>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</si>
  <si>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</si>
  <si>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</si>
  <si>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</si>
  <si>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</si>
  <si>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</si>
  <si>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</si>
  <si>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</si>
  <si>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</si>
  <si>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</si>
  <si>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</si>
  <si>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</si>
  <si>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</si>
  <si>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</si>
  <si>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</si>
  <si>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</si>
  <si>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</si>
  <si>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</si>
  <si>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</si>
  <si>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</si>
  <si>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</si>
  <si>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</si>
  <si>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</si>
  <si>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</si>
  <si>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</si>
  <si>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</si>
  <si>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</si>
  <si>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</si>
  <si>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</si>
  <si>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</si>
  <si>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</si>
  <si>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</si>
  <si>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</si>
  <si>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</si>
  <si>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</si>
  <si>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</si>
  <si>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</si>
  <si>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</si>
  <si>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</si>
  <si>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</si>
  <si>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</si>
  <si>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</si>
  <si>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</si>
  <si>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</si>
  <si>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</si>
  <si>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</si>
  <si>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</si>
  <si>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</si>
  <si>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</si>
  <si>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</si>
  <si>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</si>
  <si>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</si>
  <si>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</si>
  <si>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</si>
  <si>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</si>
  <si>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</si>
  <si>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</si>
  <si>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</si>
  <si>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</si>
  <si>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</si>
  <si>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</si>
  <si>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</si>
  <si>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</si>
  <si>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</si>
  <si>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</si>
  <si>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</si>
  <si>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</si>
  <si>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</si>
  <si>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</si>
  <si>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</si>
  <si>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</si>
  <si>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</si>
  <si>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</si>
  <si>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</si>
  <si>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</si>
  <si>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</si>
  <si>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</si>
  <si>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</si>
  <si>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</si>
  <si>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</si>
  <si>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</si>
  <si>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</si>
  <si>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</si>
  <si>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</si>
  <si>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</si>
  <si>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Zadnji dan prethodne poslovne godine</t>
  </si>
  <si>
    <t>Isto razdoblje prethodne godine</t>
  </si>
  <si>
    <t>Novac i novčani ekvivalenti na početku razdoblja</t>
  </si>
  <si>
    <t>Novac i novčani ekvivalenti na kraju razdoblja (48. + 49. + 50.)</t>
  </si>
  <si>
    <t>Na izvještajni datum tekućeg razdoblja</t>
  </si>
  <si>
    <r>
      <t>Porez na dobit koji se odnosi na stavke koje neće biti reklasificirane</t>
    </r>
    <r>
      <rPr>
        <sz val="8"/>
        <rFont val="Arial"/>
        <family val="2"/>
        <charset val="238"/>
      </rPr>
      <t xml:space="preserve">        </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</si>
  <si>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</si>
  <si>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</si>
  <si>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</si>
  <si>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</si>
  <si>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</si>
  <si>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</si>
  <si>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</si>
  <si>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</si>
  <si>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</si>
  <si>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</si>
  <si>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</si>
  <si>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</si>
  <si>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</si>
  <si>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</si>
  <si>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</si>
  <si>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</si>
  <si>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</si>
  <si>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</si>
  <si>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</si>
  <si>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</si>
  <si>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za razdoblje od</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</si>
  <si>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</si>
  <si>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</si>
  <si>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</si>
  <si>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</si>
  <si>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</si>
  <si>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</si>
  <si>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</si>
  <si>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</si>
  <si>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</si>
  <si>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</si>
  <si>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</si>
  <si>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</si>
  <si>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</si>
  <si>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</si>
  <si>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</si>
  <si>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</si>
  <si>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</si>
  <si>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</si>
  <si>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</si>
  <si>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</si>
  <si>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t>Dobit ili ( – ) gubitak prije oporezivanja iz poslovanja koje će se nastaviti (16. – 17. – 18. - 19. + 20. – od 21. do 24. + od 25. do 27.)</t>
  </si>
  <si>
    <t>Dobit ili ( – ) gubitak nakon oporezivanja iz poslovanja koje će se nastaviti (28. – 29.)</t>
  </si>
  <si>
    <t>Dobit ili ( – ) gubitak nakon oporezivanja iz poslovanja koje se neće nastaviti (32. – 33.)</t>
  </si>
  <si>
    <t>Dobit ili ( – ) gubitak tekuće godine (30. + 31.; 35. + 36.)</t>
  </si>
  <si>
    <t xml:space="preserve"> Stavke koje neće biti reklasificirane u dobit ili gubitak (od 40. do 46. + 49. + 50.)</t>
  </si>
  <si>
    <t>Stavke koje je moguće reklasificirati u dobit ili gubitak (od 52. do 59.)</t>
  </si>
  <si>
    <t>Ukupna sveobuhvatna dobit tekuće godine (37. + 38.; 61. + 62.)</t>
  </si>
  <si>
    <t>Ostala sveobuhvatna dobit (39. + 51.)</t>
  </si>
  <si>
    <r>
      <t>Promjene fer vrijednosti vlasničkih instrumenata mjerenih po fer vrijednosti kroz ostalu sveobuhvatnu dobit [zaštićena stavka]</t>
    </r>
    <r>
      <rPr>
        <sz val="8"/>
        <rFont val="Arial"/>
        <family val="2"/>
        <charset val="238"/>
      </rPr>
      <t xml:space="preserve">        </t>
    </r>
  </si>
  <si>
    <r>
      <t>Promjene fer vrijednosti vlasničkih instrumenata mjerenih po fer vrijednosti kroz ostalu sveobuhvatnu dobit [instrument zaštite]</t>
    </r>
    <r>
      <rPr>
        <sz val="8"/>
        <rFont val="Arial"/>
        <family val="2"/>
        <charset val="238"/>
      </rPr>
      <t xml:space="preserve">        </t>
    </r>
  </si>
  <si>
    <r>
      <t>Promjene fer vrijednosti financijskih obveza mjerenih po fer vrijednosti kroz dobit ili gubitak koje se pripisuju promjenama u kreditnom riziku</t>
    </r>
    <r>
      <rPr>
        <sz val="8"/>
        <rFont val="Arial"/>
        <family val="2"/>
        <charset val="238"/>
      </rPr>
      <t xml:space="preserve">        </t>
    </r>
  </si>
  <si>
    <t>03463958</t>
  </si>
  <si>
    <t>HR</t>
  </si>
  <si>
    <t>040001029</t>
  </si>
  <si>
    <t>65723536010</t>
  </si>
  <si>
    <t>213800SRX7OTZCOYXQ97</t>
  </si>
  <si>
    <t>2232</t>
  </si>
  <si>
    <t>ISTARSKA KREDITNA BANKA UMAG D.D.</t>
  </si>
  <si>
    <t>UMAG</t>
  </si>
  <si>
    <t>ERNESTA MILOŠA 1</t>
  </si>
  <si>
    <t>izvjescivanje@ikb.hr</t>
  </si>
  <si>
    <t>www.ikb.hr</t>
  </si>
  <si>
    <t>LARISA FARAGUNA RACMAN</t>
  </si>
  <si>
    <t>052/702-333</t>
  </si>
  <si>
    <t xml:space="preserve">stanje na dan 31.12.2020 </t>
  </si>
  <si>
    <t>Obveznik: Istarska kreditna banka Umag d.d.</t>
  </si>
  <si>
    <t>u razdoblju 01.01.2020 do 31.12.2020</t>
  </si>
  <si>
    <t>KPMG Croatia d.o.o.</t>
  </si>
  <si>
    <t>Katarina Kecko</t>
  </si>
  <si>
    <t xml:space="preserve">Društvo koje je predmet izvještavanja:
Istarska kreditna banka Umag d.d., Umag, E. Miloša 1 je dioničko društvo osnovano sa sjedištem u Republici Hrvatskoj. Banka pruža usluge bankarskog poslovanja sa stanovništvom i pravnim osobama te usluge investicijskog bankarstva.
Privremeni nerevidirani nekonsolidirani financijski izvještaji satavljeni su sukladno važećim propisima RH i Računovodstvenim politikama Banke koje se temelje na MSFI-u.
</t>
  </si>
  <si>
    <t xml:space="preserve">Osnova izvješćivanja
Financijski izvještaji sastavljeni su sukladno članku  468. Zakona o tržištu kapitala, zakonskim zahtjevima za računovodstvo banaka u Republici Hrvatskoj koji se temelje na Međunarodnim standardima financijskog izvještavanja (kako je propisano Zakonom o računovodstvu), te  u skladu s propisima HNB.
Banka u cilju povećanja kvalitete objave relevantnih informacija povezanih s izbijanjem COVID-19 pandemije, ne rukovodi samo odredbama MRS 34, već primjenjuje odredbe iz drugih Međunarodnih standarda financijskog izvještavanja  koji su značajni za financijsko izvještavanje na dan 31.12.2020. godine. 
Bilješke uz financijske izvještaje sadrže dodatne i dopunske informacije koje nisu prezentirane u bilanci, računu dobiti i gubitka, izvještaju o novčanom tijeku i izvještaju o promjenama kapitala sukladno odredbama odgovarajućih standarda financijskog izvještavanja. 
1. Računovodstvene politike 
Financijska izvješća za razdoblje završeno s 31. prosinca 2020. godine pripremljena su na temelju računovodstvenih politika koje su u skladu s Međunarodnim standardima financijskog izvješćivanja. Financijska izvješća pripremljena su temeljem istih računovodstvenih politika, prikaza i metoda izračuna koji su se koristili prilikom pripreme godišnjih financijskih izvješća na dan 31. prosinca 2019. godine. 
</t>
  </si>
  <si>
    <t xml:space="preserve">2.  Korištenje procjena i prosudbi 
Prilikom pripreme tromjesečnih financijskih izvještaja, rukovodstvo je donosilo prosudbe i procjene koje utječu na primjenu računovodstvenih politika te na iskazane iznose imovine i obveza, kao i na prihode i rashode. Vrlo značajan događaj u 2020. godini je COVID-19 pandemija koja od rukovodstva zahtijeva procjene i prosudbe pri određivanju utjecaja na financijski položaj i rezultate poslovanja. 
3. Podjela dionica
U izvještajnom razdoblju nije bilo podjele dionica.
4. Promjena vlasničke strukture
U promatranom razdoblju nije došlo do značajnije promjene vlasničke strukture.
5. Pripajanja i spajanja
U promatranom razdoblju nije bilo pripajanja ni spajanja.
</t>
  </si>
  <si>
    <t xml:space="preserve">6. Financijski položaj - Bilanca 
U odnosu na kraj 2019. godine vrijednost ukupne imovine veća je za 5,27%, odnosno 193,42 milijuna kuna, u najvećem dijelu radi porasta depozitne osnovice klijenata tijekom 2020. godine, odnosno tijekom trećeg Ii četvrtog tromjesečja 2020. godine.
Ukupni dionički kapital i rezerve povećali su se za 25,9 milijuna kuna, u najvećem dijelu kao rezultat zadržavanja ostvarene neto dobiti iz 2019. godine na poziciji zadržane dobiti u iznosu od 29,99 milijuna kuna.
U imovini Banke novčana sredstva, novčana potraživanja od središnjih banaka i ostali depoziti po viđenju povećana su za 30% odnosno za 226,34 milijuna kuna. Financijska imovina po fer vrijednosti kroz ostalu sveobuhvatnu dobit, te dužnički vrijednosni papiri raspoređeni u portfelj financijske imovine po amortiziranom trošku umanjeni su za ukupno 179,24 milijuna kuna. Istovremeno je bruto kreditni portfelj klijentima u ovom razdoblju povećan za 9,84% odnosno za 191,3 milijuna kuna.
7. Rezultati poslovanja
Bruto dobit u izvještajnom razdoblju za 2020. godinu iznosi 37,64 milijuna kuna što je za 2,6% više u odnosu na 2019. godine. Ukupan prihod iz poslovanja iznosi 128,08 milijuna kuna, a ukupni rashodi 90,44 milijuna kuna. 
Kamatni prihodi čine 60,33% prihoda a nekamatni prihod uvećan za kupoprodaju valute  čini 30,65%, a  ostali prihodi čine 9,02% ukupnih prihoda Banke ostvarenih tijekom 2020. godine. 
</t>
  </si>
  <si>
    <t xml:space="preserve">8. Informacije po poslovnim segmentima sukladno MSFI 8 Poslovni segmenti 
Prihodi i rashodi iz poslovanja te ukupna bilanca segmentirana po klijetnima građana, poslovnih subjekta i ostalih segmenata iskazana je u nastavku.
</t>
  </si>
  <si>
    <t xml:space="preserve">9. Opis proizvoda i usluga
Stalna digitalizacija u bankarskom poslovanju te velika konkurencija među bankama rezultirala je novim proizvodima i širenju bankovnog poslovanja zahvaljujući kojem su proizvodi i usluge postali dostupni većini kategorija klijenata. Banka stalno unaprijeđuje kvantitetu i kvalitetu svojih proizvoda i usluga te proširuje ponudu sukladno tehnološkim rješenjima. 
Aktivnosti na poboljšanju aplikativnog sustava odnosno na uslugama namijenjenih klijentima (mobilno bankarstvo, internet bankarstvo, kartično poslovanje, mogućnost podizanja gotovine na rate, plaćanja na rate putem EFTPOS terminala i dr.) provode se kontinuirano. U ovom segmentu naročito je bitno uspostavljanje novih tehnoloških rješenja za unaprijeđenje upravljanja poslovnim odnosima s klijentima, profitabilnošću, prodajnim kanalima te upravljanja proizvodima i uslugama.
U ponudi Banke postoji stotinjak različitih proizvoda i usluga, međutim ovo tržište je izuzetno živo te iziskuje kontinuirano unapređenje poslovanja bazirano na digitalnoj osnovi. Banka uspješno provodi poslovnu suradnju s HBOR-om, HAMAG-BICRO-om, Obrtničkom komorom Istarske županije, IDA-om, te s pojedinim jedinicama lokalne uprave i samouprave.
10. Operativni i ostali troškovi
Troškovi su u promatranom razdoblju 2020. godine niži od ostvarenih tijekom istog razdoblja 2019. godine za 0,34%, te se kreću na razini planiranih veličina za obračunsko razdoblje. Ukupni administrativni troškovi poslovanja iznose 82,20% ukupnih troškova, amortizacija čini 6,49%, a na ostale rashode (uključujući premiju za osiguranje depozita) i izvanredne troškove i rashode se odnosi 11,31% od sveukupnih operativnih i ostalih troškova poslovanja.
</t>
  </si>
  <si>
    <t xml:space="preserve">11. Neizvjesnost naplate prihoda ili mogućih budućih troškova
Naplata potraživanja je poboljšana u promatranom razdoblju. To je vidljivo temeljem iskazanih rezervacija i kamata od djelomično nadoknadivih plasmana gdje je Banka izdvojila nove rezervacije, ali je realizirana i dobra naplata kod dijela klijenata.
Kako bi ublažili negativne učinke COVID-a 19, EBA i Hrvatska narodna banka dali su određene preporuke koje su imale za cilj veću fleksibilnost u primjeni računovodstvenih načela. Banka je uzela u obzir navedene preporuke pri izradi ovih financijskih izvještaja. 
Kako bi procijenila utjecaj krize na portfelj svojih klijenata, Banka je tijekom godine uvela češće  preispitivanje portfelja klijenata iako se radi o klijentima koji su uredni u dosadašnjem poslovanju, kao klijenti rizične skupine A. 
</t>
  </si>
  <si>
    <t xml:space="preserve">12. Upravljanje rizicima
Odjel upravljanja rizicima i rizičnim potraživanjima utvrđuje, procjenjuje i provodi zaštitu od financijskih rizika u uskoj suradnji s operativnim jedinicama Banke. Uprava Banke definira pisana načela za cjelokupno upravljanje rizicima kao i pisane politike koje pokrivaju određena područja. Odjel unutarnje revizije i kontrole odgovoran je za neovisni pregled upravljanja rizicima i kontrolnog okruženja.
Najznačajniji rizici kojima je Banka izložena su: 
− kreditni rizik, 
− likvidnosni rizik, 
− tržišni rizik i 
− operativni rizik. 
Detaljne informacije o izloženosti Banke rizicima i metode koje se koriste za identificiranje, mjerenje i upravljanje rizicima opisane su u godišnjem financijskom izvješću. 
Provode se stres testovi i analize osjetljivosti na više scenarija - temeljem razumnih, dokumentiranih i ostvarivih procjena i pretpostavki. Rezultati pokazuju da Banka ima snažnu kapitalnu i likvidnosnu poziciju, koje su i u stresnim uvjetima iznad regulatornih i internih limita.
U promatranom razdoblju 2020.godine nisu zabilježene nikakve bitne promjene u odnosu na profil rizika Banke iz 2019. godine, izuzev COVID-19. Istarska kreditna banka aktivno prati sve aspekte situacije COVID-19 i povezanih rizika. 
Temeljem restriktivnih mjera uvedenih na razini Republike Hrvatske koje su se odrazile na način poslovanja Banke, Banka je pojačala poslovanje na on-line kanalima gdje god je moguće, prilagodila svoje poslovanje poštujući preporučene zaštitne mjere te zaštitila kako za klijente, tako i za zaposlenike Banke. 
</t>
  </si>
  <si>
    <t xml:space="preserve">13. Likvidnost
Banka u svom poslovanju kontinuirano iskazuje optimalnu likvidnost. Sukladno regulatornom bankovnom standardu Basel III u dijelu upravljanja rizikom likvidnosti  Banka iskazuje visoke  omjere kako u LCR pokazatelju gdje su postavljeni limiti na likvidnost zavisno o očekivanim odljevima u kratkom roku, a također i za NSFR pokazatelj koji je orijentiran je na dugoročniju, strukturnu poziciju likvidnosti u Banci.
14. Izvanbilančna evidencija
Banka je na zadnji dan izvještajnog razdoblja iskazala u izvanbilančnoj evidenciji stanje od ukupno 372.399 tisuća kuna potencijalnih obveza. Od toga se na garancije i akreditive odnosi 76.147 tisuća kuna, na neiskorištene okvirne i ostale kreditne poslove 296.051 tisuća kuna te na ostale stavke 200 tisuća kuna.
15. Tijek novca 
Novčani tok iz redovnog poslovanja povećao se za 238,40 milijuna kuna (+109,04%). Novčani tok iz investicijskih aktivnosti umanjio se za 8,56 milijuna kuna (-3,92%), a novčani tok iz financijskih aktivnosti umanjio se za 11,20 milijuna kuna (-5,12%). Ukupan novčani tok uvećan je za 218,64 milijuna kuna.
</t>
  </si>
  <si>
    <t xml:space="preserve">16. Utjecaj COVID-19 na ciljeve i strategiju poslovanja te poduzete mjere za rješavanje i ublažavanje utjecaja pandemije bolesti COVID-19
Uslijed situacije nastale prilikom epidemije COVID-19 Istarska kreditna banka Umag d.d. je poduzela niz mjera, kontinuirano prati upute i mjere Nacionalnog i regionalnog stožera civilne zaštite, te sukladno uputama prilagođava poslovanje novonastalim okolnostima. Banka od početka izbijanja pandemije kontinuirano poduzima različite organizacijske, administrativne, tehnološke, epidemiološke i sve ostale potrebne mjere kojima je osnovni cilj nastavljanje svih redovnih aktivnosti Banke. 
Banka je omogućila svojim klijentima, fizičkim osobama, da se putem vlastitih vjerodajnica (fizički i mobilni token) prijave u sustav e-Građani. Na taj način mnogim klijentima Banke znatno je olakšan pristup javnim uslugama dostupnim putem sustava e-Građani. Projekt je uspješno odrađen u suradnji sa Ministarstvom uprave RH i FINA-om.
Istarska kreditna banka je ostvarenu dobit iz poslovanja 2019. godine rasporedila sukladno Rješenju Hrvatske narodne banke u stavke redovnog osnovnog kapitala kao zadržanu dobit.
Kompleksnost i zahtjevnost ukupne situacije u kojoj se nalazimo zahtijeva odgovornu reakciju svih subjekata društvene zajednice pa je stoga Uprava Banke početkom mjeseca travnja Odluke kojima su u svrhu suzbijanja bolesti izazvanom korona virusom dane donacije Općoj bolnici Pula i Zavodu za javno zdravstvo Istarske županije, a krajem godine Odluku za pomoć stradalima od potresa  data je donacija Crvenom križu Hrvatske.
</t>
  </si>
  <si>
    <t xml:space="preserve">17. Ostalo 
Banka je kao odgođenu poreznu imovinu iskazala 1.294 tis kn, te kao odgođene porezne obvezu 112 tis kn, a sve sukladno MRS 12 Porez na dobit.
Također, Banka nije koristila mjere pomoći i potpora sukladno MRS 20 Računovodstvo državnih potpora i objavljivanje državne pomoći.
Ne postoje indikacije temeljem kojih bi se trebalo izvršiti umanjenje vrijednosti imovine (MRS 36), ili procjena vremenske neograničenosti poslovanja. 
</t>
  </si>
  <si>
    <t xml:space="preserve">BILJEŠKE UZ FINANCIJSKE IZVJEŠTAJE - GFI
Naziv izdavatelja:  ISTARSKA KREDITNA BANKA UMAG D.D.
OIB:   65723536010
Izvještajno razdoblje: 01.01.2020.-31.12.2020.
</t>
  </si>
</sst>
</file>

<file path=xl/styles.xml><?xml version="1.0" encoding="utf-8"?>
<styleSheet xmlns="http://schemas.openxmlformats.org/spreadsheetml/2006/main">
  <numFmts count="2">
    <numFmt numFmtId="164" formatCode="000"/>
    <numFmt numFmtId="165" formatCode="00"/>
  </numFmts>
  <fonts count="33">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4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164" fontId="15" fillId="9"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0" fontId="11" fillId="0" borderId="0" xfId="3" applyProtection="1"/>
    <xf numFmtId="0" fontId="4" fillId="3" borderId="14" xfId="3" applyFont="1" applyFill="1" applyBorder="1" applyAlignment="1" applyProtection="1">
      <alignment horizontal="center" vertical="center" wrapText="1"/>
    </xf>
    <xf numFmtId="0" fontId="15" fillId="3" borderId="1" xfId="3" applyFont="1" applyFill="1" applyBorder="1" applyAlignment="1" applyProtection="1">
      <alignment horizontal="center" vertical="center"/>
    </xf>
    <xf numFmtId="3" fontId="15" fillId="3" borderId="1" xfId="3" applyNumberFormat="1" applyFont="1" applyFill="1" applyBorder="1" applyAlignment="1" applyProtection="1">
      <alignment horizontal="center" vertical="center" wrapText="1"/>
    </xf>
    <xf numFmtId="0" fontId="0" fillId="0" borderId="0" xfId="0" applyProtection="1"/>
    <xf numFmtId="0" fontId="4" fillId="3" borderId="10"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xf>
    <xf numFmtId="3" fontId="15" fillId="3" borderId="9" xfId="0" applyNumberFormat="1" applyFont="1" applyFill="1" applyBorder="1" applyAlignment="1" applyProtection="1">
      <alignment horizontal="center" vertical="center" wrapText="1"/>
    </xf>
    <xf numFmtId="0" fontId="21" fillId="10" borderId="2" xfId="0" applyFont="1" applyFill="1" applyBorder="1"/>
    <xf numFmtId="0" fontId="0" fillId="10" borderId="13" xfId="0" applyFill="1" applyBorder="1"/>
    <xf numFmtId="0" fontId="5" fillId="10" borderId="17" xfId="0" applyFont="1" applyFill="1" applyBorder="1" applyAlignment="1">
      <alignment vertical="center"/>
    </xf>
    <xf numFmtId="0" fontId="0" fillId="10" borderId="16" xfId="0" applyFill="1" applyBorder="1"/>
    <xf numFmtId="0" fontId="24" fillId="10" borderId="15" xfId="0" applyFont="1" applyFill="1" applyBorder="1"/>
    <xf numFmtId="0" fontId="24" fillId="10" borderId="16" xfId="0" applyFont="1" applyFill="1" applyBorder="1" applyAlignment="1">
      <alignment wrapText="1"/>
    </xf>
    <xf numFmtId="0" fontId="24" fillId="10" borderId="16"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16" xfId="0" applyFont="1" applyFill="1" applyBorder="1" applyAlignment="1">
      <alignment horizontal="center" vertical="center"/>
    </xf>
    <xf numFmtId="0" fontId="24" fillId="10" borderId="15" xfId="0" applyFont="1" applyFill="1" applyBorder="1" applyAlignment="1">
      <alignment vertical="top"/>
    </xf>
    <xf numFmtId="0" fontId="5" fillId="10" borderId="16" xfId="0" applyFont="1" applyFill="1" applyBorder="1" applyAlignment="1">
      <alignment vertical="center"/>
    </xf>
    <xf numFmtId="0" fontId="0" fillId="10" borderId="4" xfId="0" applyFill="1" applyBorder="1"/>
    <xf numFmtId="0" fontId="0" fillId="10" borderId="3" xfId="0" applyFill="1" applyBorder="1"/>
    <xf numFmtId="0" fontId="0" fillId="10" borderId="5" xfId="0" applyFill="1" applyBorder="1"/>
    <xf numFmtId="0" fontId="4" fillId="11" borderId="18" xfId="0" applyFont="1" applyFill="1" applyBorder="1" applyAlignment="1" applyProtection="1">
      <alignment horizontal="center" vertical="center"/>
      <protection locked="0"/>
    </xf>
    <xf numFmtId="3" fontId="0" fillId="0" borderId="0" xfId="0" applyNumberFormat="1" applyProtection="1"/>
    <xf numFmtId="3" fontId="15" fillId="3" borderId="11" xfId="0" applyNumberFormat="1" applyFont="1" applyFill="1" applyBorder="1" applyAlignment="1" applyProtection="1">
      <alignment horizontal="center" vertical="center" wrapText="1"/>
    </xf>
    <xf numFmtId="3" fontId="15" fillId="3" borderId="10" xfId="0" applyNumberFormat="1" applyFont="1" applyFill="1" applyBorder="1" applyAlignment="1" applyProtection="1">
      <alignment horizontal="center" vertical="center" wrapText="1"/>
    </xf>
    <xf numFmtId="3" fontId="11" fillId="0" borderId="0" xfId="3" applyNumberFormat="1" applyProtection="1"/>
    <xf numFmtId="3" fontId="15" fillId="3" borderId="6"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19" fillId="9" borderId="1" xfId="0" applyNumberFormat="1" applyFont="1" applyFill="1" applyBorder="1" applyAlignment="1" applyProtection="1">
      <alignment vertical="center" shrinkToFit="1"/>
    </xf>
    <xf numFmtId="3" fontId="5" fillId="0" borderId="1" xfId="0" applyNumberFormat="1" applyFont="1" applyFill="1" applyBorder="1" applyAlignment="1" applyProtection="1">
      <alignment vertical="center" shrinkToFit="1"/>
    </xf>
    <xf numFmtId="3" fontId="18" fillId="9" borderId="1" xfId="0" applyNumberFormat="1" applyFont="1" applyFill="1" applyBorder="1" applyAlignment="1" applyProtection="1">
      <alignment vertical="center" shrinkToFit="1"/>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9" borderId="1" xfId="0" applyNumberFormat="1" applyFont="1" applyFill="1" applyBorder="1" applyAlignment="1" applyProtection="1">
      <alignment horizontal="right" vertical="center" shrinkToFit="1"/>
    </xf>
    <xf numFmtId="3" fontId="19" fillId="9" borderId="1" xfId="0" applyNumberFormat="1" applyFont="1" applyFill="1" applyBorder="1" applyAlignment="1" applyProtection="1">
      <alignment horizontal="right" vertical="center" shrinkToFit="1"/>
    </xf>
    <xf numFmtId="3" fontId="18" fillId="0" borderId="0" xfId="0" applyNumberFormat="1" applyFont="1" applyFill="1" applyBorder="1" applyAlignment="1" applyProtection="1">
      <alignment horizontal="right" vertical="center" shrinkToFit="1"/>
    </xf>
    <xf numFmtId="0" fontId="15" fillId="3" borderId="1" xfId="3"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xf>
    <xf numFmtId="3" fontId="15" fillId="3" borderId="14" xfId="3" applyNumberFormat="1" applyFont="1" applyFill="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3" fontId="15" fillId="3" borderId="1" xfId="0" applyNumberFormat="1" applyFont="1" applyFill="1" applyBorder="1" applyAlignment="1" applyProtection="1">
      <alignment horizontal="center" vertical="center" wrapText="1"/>
    </xf>
    <xf numFmtId="3" fontId="3" fillId="0" borderId="1" xfId="0" applyNumberFormat="1" applyFont="1" applyFill="1" applyBorder="1" applyAlignment="1" applyProtection="1">
      <alignment horizontal="right" vertical="center" shrinkToFit="1"/>
      <protection locked="0"/>
    </xf>
    <xf numFmtId="3" fontId="17" fillId="7" borderId="1" xfId="0" applyNumberFormat="1" applyFont="1" applyFill="1" applyBorder="1" applyAlignment="1" applyProtection="1">
      <alignment horizontal="right" vertical="center" shrinkToFit="1"/>
    </xf>
    <xf numFmtId="3" fontId="17" fillId="7" borderId="1" xfId="0" applyNumberFormat="1" applyFont="1" applyFill="1" applyBorder="1" applyAlignment="1" applyProtection="1">
      <alignment horizontal="right" vertical="center" shrinkToFit="1"/>
      <protection locked="0"/>
    </xf>
    <xf numFmtId="0" fontId="24" fillId="10" borderId="0" xfId="0" applyFont="1" applyFill="1" applyBorder="1"/>
    <xf numFmtId="0" fontId="5" fillId="10" borderId="0" xfId="0" applyFont="1" applyFill="1" applyBorder="1" applyAlignment="1">
      <alignment horizontal="right" vertical="center" wrapText="1"/>
    </xf>
    <xf numFmtId="0" fontId="24" fillId="10" borderId="0" xfId="0" applyFont="1" applyFill="1" applyBorder="1" applyAlignment="1">
      <alignment vertical="top"/>
    </xf>
    <xf numFmtId="0" fontId="4" fillId="11" borderId="5" xfId="0" applyFont="1" applyFill="1" applyBorder="1" applyAlignment="1" applyProtection="1">
      <alignment horizontal="center" vertical="center"/>
      <protection locked="0"/>
    </xf>
    <xf numFmtId="0" fontId="24" fillId="10" borderId="0" xfId="0" applyFont="1" applyFill="1" applyBorder="1" applyAlignment="1">
      <alignment vertical="top" wrapText="1"/>
    </xf>
    <xf numFmtId="0" fontId="5" fillId="10" borderId="0" xfId="0" applyFont="1" applyFill="1" applyBorder="1" applyAlignment="1">
      <alignment horizontal="center" vertical="center"/>
    </xf>
    <xf numFmtId="0" fontId="25" fillId="10" borderId="0" xfId="0" applyFont="1" applyFill="1" applyBorder="1" applyAlignment="1">
      <alignment vertical="center"/>
    </xf>
    <xf numFmtId="0" fontId="25" fillId="10" borderId="16" xfId="0" applyFont="1" applyFill="1" applyBorder="1" applyAlignment="1">
      <alignment vertical="center"/>
    </xf>
    <xf numFmtId="0" fontId="24" fillId="10" borderId="0" xfId="0" applyFont="1" applyFill="1" applyBorder="1" applyAlignment="1">
      <alignment vertical="center"/>
    </xf>
    <xf numFmtId="0" fontId="24" fillId="10" borderId="16" xfId="0" applyFont="1" applyFill="1" applyBorder="1" applyAlignment="1">
      <alignment vertical="center"/>
    </xf>
    <xf numFmtId="0" fontId="24" fillId="10" borderId="0" xfId="0" applyFont="1" applyFill="1" applyBorder="1" applyAlignment="1">
      <alignment wrapText="1"/>
    </xf>
    <xf numFmtId="0" fontId="24" fillId="10" borderId="15" xfId="0" applyFont="1" applyFill="1" applyBorder="1" applyAlignment="1">
      <alignment wrapText="1"/>
    </xf>
    <xf numFmtId="0" fontId="23" fillId="10" borderId="15"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16" xfId="0" applyFont="1" applyFill="1" applyBorder="1" applyAlignment="1">
      <alignment horizontal="center" vertical="center"/>
    </xf>
    <xf numFmtId="0" fontId="4" fillId="10" borderId="15" xfId="0" applyFont="1" applyFill="1" applyBorder="1" applyAlignment="1">
      <alignment vertical="center" wrapText="1"/>
    </xf>
    <xf numFmtId="0" fontId="4" fillId="10" borderId="0" xfId="0" applyFont="1" applyFill="1" applyBorder="1" applyAlignment="1">
      <alignment vertical="center" wrapText="1"/>
    </xf>
    <xf numFmtId="0" fontId="26"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27" fillId="10" borderId="0" xfId="0" applyFont="1" applyFill="1" applyBorder="1" applyAlignment="1"/>
    <xf numFmtId="0" fontId="28" fillId="10" borderId="0" xfId="0" applyFont="1" applyFill="1" applyBorder="1" applyAlignment="1">
      <alignment vertical="center"/>
    </xf>
    <xf numFmtId="0" fontId="29" fillId="10" borderId="16" xfId="0" applyFont="1" applyFill="1" applyBorder="1" applyAlignment="1">
      <alignment vertical="center"/>
    </xf>
    <xf numFmtId="0" fontId="31" fillId="10" borderId="0" xfId="0" applyFont="1" applyFill="1" applyBorder="1" applyAlignment="1">
      <alignment vertical="center"/>
    </xf>
    <xf numFmtId="0" fontId="32" fillId="10" borderId="0" xfId="0" applyFont="1" applyFill="1" applyBorder="1" applyAlignment="1">
      <alignment vertical="center"/>
    </xf>
    <xf numFmtId="0" fontId="30" fillId="10" borderId="16" xfId="0" applyFont="1" applyFill="1" applyBorder="1" applyAlignment="1">
      <alignment vertical="center"/>
    </xf>
    <xf numFmtId="0" fontId="27" fillId="10" borderId="16" xfId="0" applyFont="1" applyFill="1" applyBorder="1"/>
    <xf numFmtId="1" fontId="4" fillId="11" borderId="18" xfId="0" applyNumberFormat="1" applyFont="1" applyFill="1" applyBorder="1" applyAlignment="1" applyProtection="1">
      <alignment horizontal="center" vertical="center"/>
      <protection locked="0"/>
    </xf>
    <xf numFmtId="49" fontId="4" fillId="11" borderId="18" xfId="0" applyNumberFormat="1" applyFont="1" applyFill="1" applyBorder="1" applyAlignment="1" applyProtection="1">
      <alignment horizontal="center" vertical="center"/>
      <protection locked="0"/>
    </xf>
    <xf numFmtId="3" fontId="18" fillId="0" borderId="1" xfId="0" applyNumberFormat="1" applyFont="1" applyFill="1" applyBorder="1" applyAlignment="1" applyProtection="1">
      <alignment vertical="center" shrinkToFit="1"/>
      <protection locked="0"/>
    </xf>
    <xf numFmtId="3" fontId="18" fillId="6" borderId="1" xfId="0" applyNumberFormat="1" applyFont="1" applyFill="1" applyBorder="1" applyAlignment="1" applyProtection="1">
      <alignment horizontal="right" vertical="center" shrinkToFit="1"/>
      <protection locked="0"/>
    </xf>
    <xf numFmtId="0" fontId="20" fillId="10" borderId="12" xfId="0" applyFont="1" applyFill="1" applyBorder="1" applyAlignment="1">
      <alignment vertical="center"/>
    </xf>
    <xf numFmtId="0" fontId="20" fillId="10" borderId="2" xfId="0" applyFont="1" applyFill="1" applyBorder="1" applyAlignment="1">
      <alignment vertical="center"/>
    </xf>
    <xf numFmtId="0" fontId="23" fillId="10" borderId="15"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16" xfId="0" applyFont="1" applyFill="1" applyBorder="1" applyAlignment="1">
      <alignment horizontal="center" vertical="center"/>
    </xf>
    <xf numFmtId="0" fontId="4" fillId="10" borderId="15" xfId="0" applyFont="1" applyFill="1" applyBorder="1" applyAlignment="1">
      <alignment vertical="center" wrapText="1"/>
    </xf>
    <xf numFmtId="0" fontId="4" fillId="10" borderId="0" xfId="0" applyFont="1" applyFill="1" applyBorder="1" applyAlignment="1">
      <alignment vertical="center" wrapText="1"/>
    </xf>
    <xf numFmtId="14" fontId="4" fillId="11" borderId="4" xfId="0" applyNumberFormat="1" applyFont="1" applyFill="1" applyBorder="1" applyAlignment="1" applyProtection="1">
      <alignment horizontal="center" vertical="center"/>
      <protection locked="0"/>
    </xf>
    <xf numFmtId="14" fontId="4" fillId="11" borderId="5" xfId="0" applyNumberFormat="1" applyFont="1" applyFill="1" applyBorder="1" applyAlignment="1" applyProtection="1">
      <alignment horizontal="center" vertical="center"/>
      <protection locked="0"/>
    </xf>
    <xf numFmtId="0" fontId="4" fillId="0" borderId="1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24" fillId="10" borderId="0" xfId="0" applyFont="1" applyFill="1" applyBorder="1" applyAlignment="1">
      <alignment wrapText="1"/>
    </xf>
    <xf numFmtId="0" fontId="24" fillId="10" borderId="0" xfId="0" applyFont="1" applyFill="1" applyBorder="1" applyAlignment="1">
      <alignment vertical="center" wrapText="1"/>
    </xf>
    <xf numFmtId="0" fontId="24" fillId="10" borderId="0" xfId="0" applyFont="1" applyFill="1" applyBorder="1"/>
    <xf numFmtId="0" fontId="22" fillId="10" borderId="15" xfId="0" applyFont="1" applyFill="1" applyBorder="1" applyAlignment="1">
      <alignment horizontal="center" vertical="center" wrapText="1"/>
    </xf>
    <xf numFmtId="0" fontId="22" fillId="10" borderId="0" xfId="0" applyFont="1" applyFill="1" applyBorder="1" applyAlignment="1">
      <alignment horizontal="center" vertical="center" wrapText="1"/>
    </xf>
    <xf numFmtId="0" fontId="5" fillId="10" borderId="15" xfId="0" applyFont="1" applyFill="1" applyBorder="1" applyAlignment="1">
      <alignment horizontal="right" vertical="center"/>
    </xf>
    <xf numFmtId="0" fontId="5" fillId="10" borderId="0" xfId="0" applyFont="1" applyFill="1" applyBorder="1" applyAlignment="1">
      <alignment horizontal="right" vertical="center"/>
    </xf>
    <xf numFmtId="49" fontId="4" fillId="11" borderId="4" xfId="0" applyNumberFormat="1" applyFont="1" applyFill="1" applyBorder="1" applyAlignment="1" applyProtection="1">
      <alignment horizontal="center" vertical="center"/>
      <protection locked="0"/>
    </xf>
    <xf numFmtId="49" fontId="4" fillId="11" borderId="5" xfId="0" applyNumberFormat="1" applyFont="1" applyFill="1" applyBorder="1" applyAlignment="1" applyProtection="1">
      <alignment horizontal="center" vertical="center"/>
      <protection locked="0"/>
    </xf>
    <xf numFmtId="0" fontId="5" fillId="10" borderId="0" xfId="0" applyFont="1" applyFill="1" applyBorder="1" applyAlignment="1">
      <alignment horizontal="left" vertical="top" wrapText="1"/>
    </xf>
    <xf numFmtId="0" fontId="5" fillId="10" borderId="16" xfId="0" applyFont="1" applyFill="1" applyBorder="1" applyAlignment="1">
      <alignment horizontal="left" vertical="top" wrapText="1"/>
    </xf>
    <xf numFmtId="0" fontId="4" fillId="11" borderId="4" xfId="0" applyFont="1" applyFill="1" applyBorder="1" applyAlignment="1" applyProtection="1">
      <alignment horizontal="center" vertical="center"/>
      <protection locked="0"/>
    </xf>
    <xf numFmtId="0" fontId="4" fillId="11" borderId="5" xfId="0" applyFont="1" applyFill="1" applyBorder="1" applyAlignment="1" applyProtection="1">
      <alignment horizontal="center" vertical="center"/>
      <protection locked="0"/>
    </xf>
    <xf numFmtId="0" fontId="25" fillId="10" borderId="15" xfId="0" applyFont="1" applyFill="1" applyBorder="1" applyAlignment="1">
      <alignment vertical="center"/>
    </xf>
    <xf numFmtId="0" fontId="25" fillId="10" borderId="0" xfId="0" applyFont="1" applyFill="1" applyBorder="1" applyAlignment="1">
      <alignment vertical="center"/>
    </xf>
    <xf numFmtId="0" fontId="5" fillId="10" borderId="15" xfId="0" applyFont="1" applyFill="1" applyBorder="1" applyAlignment="1">
      <alignment horizontal="right" vertical="center" wrapText="1"/>
    </xf>
    <xf numFmtId="0" fontId="24" fillId="10" borderId="15" xfId="0" applyFont="1" applyFill="1" applyBorder="1" applyAlignment="1">
      <alignment wrapText="1"/>
    </xf>
    <xf numFmtId="0" fontId="5" fillId="10" borderId="16" xfId="0" applyFont="1" applyFill="1" applyBorder="1" applyAlignment="1">
      <alignment horizontal="right" vertical="center" wrapText="1"/>
    </xf>
    <xf numFmtId="0" fontId="5" fillId="10" borderId="15"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16" xfId="0" applyFont="1" applyFill="1" applyBorder="1" applyAlignment="1">
      <alignment horizontal="center" vertical="center" wrapText="1"/>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vertical="center"/>
      <protection locked="0"/>
    </xf>
    <xf numFmtId="0" fontId="4" fillId="11" borderId="5" xfId="0" applyFont="1" applyFill="1" applyBorder="1" applyAlignment="1" applyProtection="1">
      <alignment vertical="center"/>
      <protection locked="0"/>
    </xf>
    <xf numFmtId="0" fontId="24" fillId="11" borderId="4" xfId="0" applyFont="1" applyFill="1" applyBorder="1" applyProtection="1">
      <protection locked="0"/>
    </xf>
    <xf numFmtId="0" fontId="24" fillId="11" borderId="3" xfId="0" applyFont="1" applyFill="1" applyBorder="1" applyProtection="1">
      <protection locked="0"/>
    </xf>
    <xf numFmtId="0" fontId="24" fillId="11" borderId="5" xfId="0" applyFont="1" applyFill="1" applyBorder="1" applyProtection="1">
      <protection locked="0"/>
    </xf>
    <xf numFmtId="0" fontId="4" fillId="11" borderId="4" xfId="0" applyFont="1" applyFill="1" applyBorder="1" applyAlignment="1" applyProtection="1">
      <alignment horizontal="right" vertical="center"/>
      <protection locked="0"/>
    </xf>
    <xf numFmtId="0" fontId="4" fillId="11" borderId="3" xfId="0" applyFont="1" applyFill="1" applyBorder="1" applyAlignment="1" applyProtection="1">
      <alignment horizontal="right" vertical="center"/>
      <protection locked="0"/>
    </xf>
    <xf numFmtId="0" fontId="5" fillId="10" borderId="0" xfId="0" applyFont="1" applyFill="1" applyBorder="1" applyAlignment="1">
      <alignment vertical="center"/>
    </xf>
    <xf numFmtId="0" fontId="24" fillId="10" borderId="0" xfId="0" applyFont="1" applyFill="1" applyBorder="1" applyAlignment="1">
      <alignment vertical="center"/>
    </xf>
    <xf numFmtId="0" fontId="24" fillId="10" borderId="16" xfId="0" applyFont="1" applyFill="1" applyBorder="1" applyAlignment="1">
      <alignment vertical="center"/>
    </xf>
    <xf numFmtId="0" fontId="5" fillId="10" borderId="15" xfId="0" applyFont="1" applyFill="1" applyBorder="1" applyAlignment="1">
      <alignment horizontal="center" vertical="center"/>
    </xf>
    <xf numFmtId="0" fontId="5" fillId="10" borderId="0" xfId="0" applyFont="1" applyFill="1" applyBorder="1" applyAlignment="1">
      <alignment horizontal="center" vertical="center"/>
    </xf>
    <xf numFmtId="0" fontId="30" fillId="10" borderId="0" xfId="0" applyFont="1" applyFill="1" applyBorder="1" applyAlignment="1">
      <alignment vertical="center"/>
    </xf>
    <xf numFmtId="0" fontId="30" fillId="10" borderId="16" xfId="0" applyFont="1" applyFill="1" applyBorder="1" applyAlignment="1">
      <alignment vertical="center"/>
    </xf>
    <xf numFmtId="0" fontId="5" fillId="10" borderId="0" xfId="0" applyFont="1" applyFill="1" applyBorder="1" applyAlignment="1">
      <alignment horizontal="right" vertical="center" wrapText="1"/>
    </xf>
    <xf numFmtId="0" fontId="24" fillId="10" borderId="0" xfId="0" applyFont="1" applyFill="1" applyBorder="1" applyProtection="1">
      <protection locked="0"/>
    </xf>
    <xf numFmtId="0" fontId="4" fillId="11" borderId="5" xfId="0" applyFont="1" applyFill="1" applyBorder="1" applyAlignment="1" applyProtection="1">
      <alignment horizontal="right" vertical="center"/>
      <protection locked="0"/>
    </xf>
    <xf numFmtId="0" fontId="24" fillId="10" borderId="0" xfId="0" applyFont="1" applyFill="1" applyBorder="1" applyAlignment="1">
      <alignment vertical="top"/>
    </xf>
    <xf numFmtId="0" fontId="5" fillId="10" borderId="15" xfId="0" applyFont="1" applyFill="1" applyBorder="1" applyAlignment="1">
      <alignment horizontal="left" vertical="center"/>
    </xf>
    <xf numFmtId="0" fontId="5" fillId="10" borderId="0" xfId="0" applyFont="1" applyFill="1" applyBorder="1" applyAlignment="1">
      <alignment horizontal="left" vertical="center"/>
    </xf>
    <xf numFmtId="0" fontId="5" fillId="10" borderId="15" xfId="0" applyFont="1" applyFill="1" applyBorder="1" applyAlignment="1">
      <alignment horizontal="right" vertical="top" wrapText="1"/>
    </xf>
    <xf numFmtId="0" fontId="5" fillId="10" borderId="0" xfId="0" applyFont="1" applyFill="1" applyBorder="1" applyAlignment="1">
      <alignment horizontal="right" vertical="top" wrapText="1"/>
    </xf>
    <xf numFmtId="0" fontId="5" fillId="10" borderId="2" xfId="0" applyFont="1" applyFill="1" applyBorder="1" applyAlignment="1">
      <alignment horizontal="left" vertical="center" wrapText="1"/>
    </xf>
    <xf numFmtId="0" fontId="24" fillId="10" borderId="0" xfId="0" applyFont="1" applyFill="1" applyBorder="1" applyAlignment="1">
      <alignment vertical="top" wrapText="1"/>
    </xf>
    <xf numFmtId="0" fontId="24" fillId="11" borderId="4" xfId="4" applyFont="1" applyFill="1" applyBorder="1" applyAlignment="1" applyProtection="1">
      <alignment vertical="center"/>
      <protection locked="0"/>
    </xf>
    <xf numFmtId="0" fontId="24" fillId="11" borderId="3" xfId="4" applyFont="1" applyFill="1" applyBorder="1" applyAlignment="1" applyProtection="1">
      <alignment vertical="center"/>
      <protection locked="0"/>
    </xf>
    <xf numFmtId="0" fontId="24" fillId="11" borderId="5" xfId="4" applyFont="1" applyFill="1" applyBorder="1" applyAlignment="1" applyProtection="1">
      <alignment vertical="center"/>
      <protection locked="0"/>
    </xf>
    <xf numFmtId="0" fontId="24" fillId="11" borderId="4" xfId="0" applyFont="1" applyFill="1" applyBorder="1" applyAlignment="1" applyProtection="1">
      <alignment vertical="center"/>
      <protection locked="0"/>
    </xf>
    <xf numFmtId="0" fontId="24" fillId="11" borderId="3" xfId="0" applyFont="1" applyFill="1" applyBorder="1" applyAlignment="1" applyProtection="1">
      <alignment vertical="center"/>
      <protection locked="0"/>
    </xf>
    <xf numFmtId="0" fontId="24" fillId="11" borderId="5" xfId="0" applyFont="1" applyFill="1" applyBorder="1" applyAlignment="1" applyProtection="1">
      <alignment vertical="center"/>
      <protection locked="0"/>
    </xf>
    <xf numFmtId="0" fontId="5" fillId="10" borderId="7" xfId="0" applyFont="1" applyFill="1" applyBorder="1" applyAlignment="1">
      <alignment horizontal="left" vertical="center" wrapText="1"/>
    </xf>
    <xf numFmtId="49" fontId="4" fillId="11" borderId="4" xfId="0" applyNumberFormat="1" applyFont="1" applyFill="1" applyBorder="1" applyAlignment="1" applyProtection="1">
      <alignment vertical="center"/>
      <protection locked="0"/>
    </xf>
    <xf numFmtId="49" fontId="4" fillId="11" borderId="3" xfId="0" applyNumberFormat="1" applyFont="1" applyFill="1" applyBorder="1" applyAlignment="1" applyProtection="1">
      <alignment vertical="center"/>
      <protection locked="0"/>
    </xf>
    <xf numFmtId="49" fontId="4" fillId="11" borderId="5" xfId="0" applyNumberFormat="1" applyFont="1" applyFill="1" applyBorder="1" applyAlignment="1" applyProtection="1">
      <alignment vertical="center"/>
      <protection locked="0"/>
    </xf>
    <xf numFmtId="0" fontId="5" fillId="10" borderId="16" xfId="0" applyFont="1" applyFill="1" applyBorder="1" applyAlignment="1">
      <alignment horizontal="center" vertical="center"/>
    </xf>
    <xf numFmtId="49" fontId="4" fillId="9" borderId="1" xfId="0" applyNumberFormat="1" applyFont="1" applyFill="1" applyBorder="1" applyAlignment="1" applyProtection="1">
      <alignment horizontal="left" vertical="center" wrapText="1"/>
    </xf>
    <xf numFmtId="49" fontId="5" fillId="9" borderId="1" xfId="0" applyNumberFormat="1" applyFont="1" applyFill="1" applyBorder="1" applyAlignment="1" applyProtection="1">
      <alignment horizontal="left" vertical="center" wrapText="1"/>
    </xf>
    <xf numFmtId="49" fontId="5" fillId="0" borderId="1" xfId="0" applyNumberFormat="1" applyFont="1" applyBorder="1" applyAlignment="1" applyProtection="1">
      <alignment horizontal="left" vertical="center" wrapText="1" indent="1"/>
    </xf>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49" fontId="4" fillId="9" borderId="1" xfId="0" applyNumberFormat="1" applyFont="1" applyFill="1" applyBorder="1" applyAlignment="1" applyProtection="1">
      <alignment horizontal="left" vertical="center" wrapText="1" indent="1"/>
    </xf>
    <xf numFmtId="49" fontId="5" fillId="9"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3" xfId="0" applyFont="1" applyFill="1" applyBorder="1" applyAlignment="1" applyProtection="1">
      <alignment horizontal="center" vertical="center"/>
    </xf>
    <xf numFmtId="0" fontId="0" fillId="0" borderId="3" xfId="0" applyBorder="1" applyAlignment="1" applyProtection="1">
      <alignment horizontal="center" vertical="center"/>
    </xf>
    <xf numFmtId="0" fontId="0" fillId="0" borderId="5" xfId="0"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13" xfId="0" applyBorder="1" applyAlignment="1" applyProtection="1">
      <alignment horizontal="center" vertical="center" wrapText="1"/>
    </xf>
    <xf numFmtId="0" fontId="6"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5" fillId="0" borderId="1" xfId="0" applyNumberFormat="1" applyFont="1" applyFill="1" applyBorder="1" applyAlignment="1" applyProtection="1">
      <alignment horizontal="left" vertical="center" wrapText="1" indent="1"/>
    </xf>
    <xf numFmtId="0" fontId="11" fillId="4" borderId="7" xfId="0" applyFont="1" applyFill="1" applyBorder="1" applyAlignment="1" applyProtection="1">
      <alignment horizontal="left" vertical="center" wrapText="1"/>
    </xf>
    <xf numFmtId="0" fontId="0" fillId="0" borderId="7" xfId="0" applyBorder="1" applyAlignment="1" applyProtection="1"/>
    <xf numFmtId="0" fontId="4" fillId="9"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right" vertical="top" wrapText="1"/>
    </xf>
    <xf numFmtId="0" fontId="4" fillId="3" borderId="6" xfId="3"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15"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5" fillId="0" borderId="1" xfId="0" applyNumberFormat="1" applyFont="1" applyBorder="1" applyAlignment="1" applyProtection="1">
      <alignment horizontal="left" vertical="center" wrapText="1" indent="3"/>
    </xf>
    <xf numFmtId="0" fontId="6" fillId="5" borderId="4" xfId="3" applyFont="1" applyFill="1" applyBorder="1" applyAlignment="1" applyProtection="1">
      <alignment vertical="center" wrapText="1"/>
      <protection locked="0"/>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0" fontId="12" fillId="4" borderId="6" xfId="0" applyFont="1" applyFill="1" applyBorder="1" applyAlignment="1" applyProtection="1">
      <alignment horizontal="left" vertical="center" wrapText="1"/>
    </xf>
    <xf numFmtId="0" fontId="12" fillId="4" borderId="7" xfId="0" applyFont="1" applyFill="1" applyBorder="1" applyAlignment="1" applyProtection="1">
      <alignment horizontal="left" vertical="center" wrapText="1"/>
    </xf>
    <xf numFmtId="0" fontId="14" fillId="4" borderId="7" xfId="0" applyFont="1" applyFill="1" applyBorder="1" applyAlignment="1" applyProtection="1">
      <alignment horizontal="left" vertical="center" wrapText="1"/>
    </xf>
    <xf numFmtId="0" fontId="5" fillId="0" borderId="1" xfId="0" applyFont="1" applyBorder="1" applyAlignment="1" applyProtection="1">
      <alignment horizontal="left" vertical="center" wrapText="1"/>
    </xf>
    <xf numFmtId="0" fontId="12" fillId="8" borderId="1" xfId="0" applyFont="1" applyFill="1" applyBorder="1" applyAlignment="1" applyProtection="1">
      <alignment horizontal="left" vertical="center" shrinkToFit="1"/>
    </xf>
    <xf numFmtId="0" fontId="5" fillId="8" borderId="1"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 xfId="3"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15" fillId="2" borderId="4" xfId="3" applyFont="1" applyFill="1" applyBorder="1" applyAlignment="1" applyProtection="1">
      <alignment vertical="center" wrapText="1"/>
      <protection locked="0"/>
    </xf>
    <xf numFmtId="0" fontId="4" fillId="0" borderId="1" xfId="0" applyFont="1" applyBorder="1" applyAlignment="1" applyProtection="1">
      <alignment horizontal="left" vertical="center" wrapText="1"/>
    </xf>
    <xf numFmtId="0" fontId="15" fillId="9" borderId="1"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1" xfId="0" applyFont="1" applyFill="1" applyBorder="1" applyAlignment="1" applyProtection="1">
      <alignment horizontal="center" vertical="center" wrapText="1"/>
    </xf>
    <xf numFmtId="0" fontId="3" fillId="0" borderId="1" xfId="0" applyFont="1" applyBorder="1" applyProtection="1"/>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3" fillId="9" borderId="1" xfId="0" applyFont="1" applyFill="1" applyBorder="1" applyAlignment="1" applyProtection="1">
      <alignment horizontal="left" vertical="center" wrapText="1"/>
    </xf>
    <xf numFmtId="0" fontId="2" fillId="0" borderId="0" xfId="0" applyFont="1" applyAlignment="1">
      <alignment horizontal="left" vertical="top" wrapText="1"/>
    </xf>
    <xf numFmtId="0" fontId="6" fillId="0" borderId="0" xfId="0" applyFont="1"/>
    <xf numFmtId="0" fontId="2" fillId="0" borderId="0" xfId="0" applyFont="1" applyAlignment="1">
      <alignment horizontal="right" vertical="top" wrapText="1"/>
    </xf>
    <xf numFmtId="0" fontId="2" fillId="0" borderId="0" xfId="0" applyFont="1" applyAlignment="1">
      <alignment vertical="top" wrapText="1"/>
    </xf>
  </cellXfs>
  <cellStyles count="5">
    <cellStyle name="Hyperlink 2" xfId="2"/>
    <cellStyle name="Normal" xfId="0" builtinId="0"/>
    <cellStyle name="Normal 2" xfId="3"/>
    <cellStyle name="Normal 3" xfId="4"/>
    <cellStyle name="Style 1" xfId="1"/>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82">
            <xs:annotation>
              <xs:documentation>
						Raiffeisenbank Austria d.d.
					</xs:documentation>
            </xs:annotation>
          </xs:enumeration>
          <xs:enumeration value="185">
            <xs:annotation>
              <xs:documentation>
						Privredna banka Zagreb d.d.
					</xs:documentation>
            </xs:annotation>
          </xs:enumeration>
          <xs:enumeration value="198">
            <xs:annotation>
              <xs:documentation>
						Podravska banka d.d.
					</xs:documentation>
            </xs:annotation>
          </xs:enumeration>
          <xs:enumeration value="217">
            <xs:annotation>
              <xs:documentation>
						Nava banka d.d. u stečaju
					</xs:documentation>
            </xs:annotation>
          </xs:enumeration>
          <xs:enumeration value="307">
            <xs:annotation>
              <xs:documentation>
						ZAGREBAČKA BANKA d.d.
					</xs:documentation>
            </xs:annotation>
          </xs:enumeration>
          <xs:enumeration value="319">
            <xs:annotation>
              <xs:documentation>
						Hrvatska poštanska banka d.d.
					</xs:documentation>
            </xs:annotation>
          </xs:enumeration>
          <xs:enumeration value="1032">
            <xs:annotation>
              <xs:documentation>
						Centar banka d.d. u stečaju
					</xs:documentation>
            </xs:annotation>
          </xs:enumeration>
          <xs:enumeration value="1044">
            <xs:annotation>
              <xs:documentation>
						Jadranska banka d.d.
					</xs:documentation>
            </xs:annotation>
          </xs:enumeration>
          <xs:enumeration value="1045">
            <xs:annotation>
              <xs:documentation>
						Karlovačka banka d.d.
					</xs:documentation>
            </xs:annotation>
          </xs:enumeration>
          <xs:enumeration value="1047">
            <xs:annotation>
              <xs:documentation>
						AGRAM BANKA d.d.
					</xs:documentation>
            </xs:annotation>
          </xs:enumeration>
          <xs:enumeration value="1051">
            <xs:annotation>
              <xs:documentation>
						Partner banka d.d.
					</xs:documentation>
            </xs:annotation>
          </xs:enumeration>
          <xs:enumeration value="1057">
            <xs:annotation>
              <xs:documentation>
						Slatinska banka d.d.
					</xs:documentation>
            </xs:annotation>
          </xs:enumeration>
          <xs:enumeration value="2135">
            <xs:annotation>
              <xs:documentation>
						Hrvatska banka za obnovu i razvitak
					</xs:documentation>
            </xs:annotation>
          </xs:enumeration>
          <xs:enumeration value="2232">
            <xs:annotation>
              <xs:documentation>
						Istarska kreditna banka Umag d.d.
					</xs:documentation>
            </xs:annotation>
          </xs:enumeration>
          <xs:enumeration value="2341">
            <xs:annotation>
              <xs:documentation>
						ERSTE&amp;STEIERMÄRKISCHE BANK d. d.
					</xs:documentation>
            </xs:annotation>
          </xs:enumeration>
          <xs:enumeration value="3620">
            <xs:annotation>
              <xs:documentation>
						Banka Splitsko-Dalmatinska d.d.
					</xs:documentation>
            </xs:annotation>
          </xs:enumeration>
          <xs:enumeration value="3690">
            <xs:annotation>
              <xs:documentation>
						J&amp;T banka d.d.
					</xs:documentation>
            </xs:annotation>
          </xs:enumeration>
          <xs:enumeration value="5145">
            <xs:annotation>
              <xs:documentation>
						Banco Popolare Croatia d.d.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GFI-IZD-KI">
        <xs:complexType>
          <xs:sequence>
            <xs:element name="Izvjesce" type="Izvjesce" minOccurs="1" maxOccurs="1"/>
            <xs:element name="IFP-KI_1000335" type="IFP-KI_1000335" minOccurs="1" maxOccurs="1"/>
            <xs:element name="ISD-KI_1000339" type="ISD-KI_1000339" minOccurs="1" maxOccurs="1"/>
            <xs:element name="INT_1000337" type="INT_1000337" minOccurs="1" maxOccurs="1"/>
            <xs:element name="IPK-KI_1000338" type="IPK-KI_1000338"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9">
        <xs:annotation>
          <xs:documentation>
				IZvještaj o sveobuhvatnoj dobiti, kreditne institucije, godišnji
			</xs:documentation>
        </xs:annotation>
        <xs:all>
          <xs:element name="P1072581" type="decimal_18_2" nillable="false"/>
          <xs:element name="P1072582" type="decimal_18_2" nillable="false"/>
          <xs:element name="P1072583" type="decimal_18_2" nillable="false"/>
          <xs:element name="P1072584" type="decimal_18_2" nillable="false"/>
          <xs:element name="P1072585" type="decimal_18_2" nillable="false"/>
          <xs:element name="P1072586" type="decimal_18_2" nillable="false"/>
          <xs:element name="P1072587" type="decimal_18_2" nillable="false"/>
          <xs:element name="P1072588" type="decimal_18_2" nillable="false"/>
          <xs:element name="P1072589" type="decimal_18_2" nillable="false"/>
          <xs:element name="P1072590" type="decimal_18_2" nillable="false"/>
          <xs:element name="P1072591" type="decimal_18_2" nillable="false"/>
          <xs:element name="P1072592" type="decimal_18_2" nillable="false"/>
          <xs:element name="P1072593" type="decimal_18_2" nillable="false"/>
          <xs:element name="P1072594" type="decimal_18_2" nillable="false"/>
          <xs:element name="P1072595" type="decimal_18_2" nillable="false"/>
          <xs:element name="P1072596" type="decimal_18_2" nillable="false"/>
          <xs:element name="P1072597" type="decimal_18_2" nillable="false"/>
          <xs:element name="P1072598" type="decimal_18_2" nillable="false"/>
          <xs:element name="P1072599" type="decimal_18_2" nillable="false"/>
          <xs:element name="P1072600" type="decimal_18_2" nillable="false"/>
          <xs:element name="P1072601" type="decimal_18_2" nillable="false"/>
          <xs:element name="P1072602" type="decimal_18_2" nillable="false"/>
          <xs:element name="P1072603" type="decimal_18_2" nillable="false"/>
          <xs:element name="P1072604" type="decimal_18_2" nillable="false"/>
          <xs:element name="P1072605" type="decimal_18_2" nillable="false"/>
          <xs:element name="P1072606" type="decimal_18_2" nillable="false"/>
          <xs:element name="P1072607" type="decimal_18_2" nillable="false"/>
          <xs:element name="P1072608" type="decimal_18_2" nillable="false"/>
          <xs:element name="P1072609" type="decimal_18_2" nillable="false"/>
          <xs:element name="P1072610" type="decimal_18_2" nillable="false"/>
          <xs:element name="P1072611" type="decimal_18_2" nillable="false"/>
          <xs:element name="P1072612" type="decimal_18_2" nillable="false"/>
          <xs:element name="P1072613" type="decimal_18_2" nillable="false"/>
          <xs:element name="P1072614" type="decimal_18_2" nillable="false"/>
          <xs:element name="P1121612" type="decimal_18_2" nillable="false"/>
          <xs:element name="P1121613" type="decimal_18_2" nillable="false"/>
          <xs:element name="P1072615" type="decimal_18_2" nillable="false"/>
          <xs:element name="P1072616" type="decimal_18_2" nillable="false"/>
          <xs:element name="P1072617" type="decimal_18_2" nillable="false"/>
          <xs:element name="P1072618" type="decimal_18_2" nillable="false"/>
          <xs:element name="P1072619" type="decimal_18_2" nillable="false"/>
          <xs:element name="P1072620" type="decimal_18_2" nillable="false"/>
          <xs:element name="P1072621" type="decimal_18_2" nillable="false"/>
          <xs:element name="P1072622" type="decimal_18_2" nillable="false"/>
          <xs:element name="P1072623" type="decimal_18_2" nillable="false"/>
          <xs:element name="P1072624" type="decimal_18_2" nillable="false"/>
          <xs:element name="P1072625" type="decimal_18_2" nillable="false"/>
          <xs:element name="P1072626" type="decimal_18_2" nillable="false"/>
          <xs:element name="P1072627" type="decimal_18_2" nillable="false"/>
          <xs:element name="P1072628" type="decimal_18_2" nillable="false"/>
          <xs:element name="P1072629" type="decimal_18_2" nillable="false"/>
          <xs:element name="P1072630" type="decimal_18_2" nillable="false"/>
          <xs:element name="P1072631" type="decimal_18_2" nillable="false"/>
          <xs:element name="P1072632" type="decimal_18_2" nillable="false"/>
          <xs:element name="P1072633" type="decimal_18_2" nillable="false"/>
          <xs:element name="P1072634" type="decimal_18_2" nillable="false"/>
          <xs:element name="P1072635" type="decimal_18_2" nillable="false"/>
          <xs:element name="P1072636" type="decimal_18_2" nillable="false"/>
          <xs:element name="P1072637" type="decimal_18_2" nillable="false"/>
          <xs:element name="P1072638" type="decimal_18_2" nillable="false"/>
          <xs:element name="P1072639" type="decimal_18_2" nillable="false"/>
          <xs:element name="P1072640" type="decimal_18_2" nillable="false"/>
          <xs:element name="P1072641" type="decimal_18_2" nillable="false"/>
          <xs:element name="P1072642" type="decimal_18_2" nillable="false"/>
          <xs:element name="P1072643" type="decimal_18_2" nillable="false"/>
          <xs:element name="P1072644" type="decimal_18_2" nillable="false"/>
          <xs:element name="P1072645" type="decimal_18_2" nillable="false"/>
          <xs:element name="P1072646" type="decimal_18_2" nillable="false"/>
          <xs:element name="P1072647" type="decimal_18_2" nillable="false"/>
          <xs:element name="P1072648" type="decimal_18_2" nillable="false"/>
          <xs:element name="P1072649" type="decimal_18_2" nillable="false"/>
          <xs:element name="P1072650" type="decimal_18_2" nillable="false"/>
          <xs:element name="P1072651" type="decimal_18_2" nillable="false"/>
          <xs:element name="P1072652" type="decimal_18_2" nillable="false"/>
          <xs:element name="P1072653" type="decimal_18_2" nillable="false"/>
          <xs:element name="P1072654" type="decimal_18_2" nillable="false"/>
          <xs:element name="P1072655" type="decimal_18_2" nillable="false"/>
          <xs:element name="P1072656" type="decimal_18_2" nillable="false"/>
          <xs:element name="P1072657" type="decimal_18_2" nillable="false"/>
          <xs:element name="P1072658" type="decimal_18_2" nillable="false"/>
          <xs:element name="P1072659" type="decimal_18_2" nillable="false"/>
          <xs:element name="P1072660" type="decimal_18_2" nillable="false"/>
          <xs:element name="P1072661" type="decimal_18_2" nillable="false"/>
          <xs:element name="P1072662" type="decimal_18_2" nillable="false"/>
          <xs:element name="P1072663" type="decimal_18_2" nillable="false"/>
          <xs:element name="P1072664" type="decimal_18_2" nillable="false"/>
          <xs:element name="P1072665" type="decimal_18_2" nillable="false"/>
          <xs:element name="P1072666" type="decimal_18_2" nillable="false"/>
          <xs:element name="P1072667" type="decimal_18_2" nillable="false"/>
          <xs:element name="P1072668" type="decimal_18_2" nillable="false"/>
          <xs:element name="P1072669" type="decimal_18_2" nillable="false"/>
          <xs:element name="P1072670" type="decimal_18_2" nillable="false"/>
          <xs:element name="P1072671" type="decimal_18_2" nillable="false"/>
          <xs:element name="P1072672" type="decimal_18_2" nillable="false"/>
          <xs:element name="P1072673" type="decimal_18_2" nillable="false"/>
          <xs:element name="P1072674" type="decimal_18_2" nillable="false"/>
          <xs:element name="P1072675" type="decimal_18_2" nillable="false"/>
          <xs:element name="P1072676" type="decimal_18_2" nillable="false"/>
          <xs:element name="P1072677" type="decimal_18_2" nillable="false"/>
          <xs:element name="P1072678" type="decimal_18_2" nillable="false"/>
          <xs:element name="P1072679" type="decimal_18_2" nillable="false"/>
          <xs:element name="P1072680" type="decimal_18_2" nillable="false"/>
          <xs:element name="P1072681" type="decimal_18_2" nillable="false"/>
          <xs:element name="P1072682" type="decimal_18_2" nillable="false"/>
          <xs:element name="P1072683" type="decimal_18_2" nillable="false"/>
          <xs:element name="P1072684" type="decimal_18_2" nillable="false"/>
          <xs:element name="P1072685" type="decimal_18_2" nillable="false"/>
          <xs:element name="P1072686" type="decimal_18_2" nillable="false"/>
          <xs:element name="P1072687" type="decimal_18_2" nillable="false"/>
          <xs:element name="P1072688" type="decimal_18_2" nillable="false"/>
          <xs:element name="P1072689" type="decimal_18_2" nillable="false"/>
          <xs:element name="P1072690" type="decimal_18_2" nillable="false"/>
          <xs:element name="P1072691" type="decimal_18_2" nillable="false"/>
          <xs:element name="P1072692" type="decimal_18_2" nillable="false"/>
          <xs:element name="P1072693" type="decimal_18_2" nillable="false"/>
          <xs:element name="P1072694" type="decimal_18_2" nillable="false"/>
          <xs:element name="P1072695" type="decimal_18_2" nillable="false"/>
          <xs:element name="P1072696" type="decimal_18_2" nillable="false"/>
          <xs:element name="P1072697" type="decimal_18_2" nillable="false"/>
          <xs:element name="P1072698" type="decimal_18_2" nillable="false"/>
          <xs:element name="P1072699" type="decimal_18_2" nillable="false"/>
          <xs:element name="P1072700" type="decimal_18_2" nillable="false"/>
          <xs:element name="P1072701" type="decimal_18_2" nillable="false"/>
          <xs:element name="P1072702"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2" Name="GFI-IZD-KI_Map" RootElement="G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6</xdr:row>
      <xdr:rowOff>0</xdr:rowOff>
    </xdr:from>
    <xdr:ext cx="5418108" cy="2304137"/>
    <xdr:pic>
      <xdr:nvPicPr>
        <xdr:cNvPr id="2" name="Picture 1"/>
        <xdr:cNvPicPr/>
      </xdr:nvPicPr>
      <xdr:blipFill>
        <a:blip xmlns:r="http://schemas.openxmlformats.org/officeDocument/2006/relationships" r:embed="rId1" cstate="print"/>
        <a:stretch>
          <a:fillRect/>
        </a:stretch>
      </xdr:blipFill>
      <xdr:spPr>
        <a:xfrm>
          <a:off x="0" y="11220450"/>
          <a:ext cx="5414683" cy="2141249"/>
        </a:xfrm>
        <a:prstGeom prst="rect">
          <a:avLst/>
        </a:prstGeom>
      </xdr:spPr>
    </xdr:pic>
    <xdr:clientData/>
  </xdr:oneCellAnchor>
</xdr:wsDr>
</file>

<file path=xl/tables/tableSingleCells1.xml><?xml version="1.0" encoding="utf-8"?>
<singleXmlCells xmlns="http://schemas.openxmlformats.org/spreadsheetml/2006/main">
  <singleXmlCell id="1" r="E6" connectionId="0">
    <xmlCellPr id="1" uniqueName="Godina">
      <xmlPr mapId="2" xpath="/GFI-IZD-KI/Izvjesce/Godina" xmlDataType="integer"/>
    </xmlCellPr>
  </singleXmlCell>
  <singleXmlCell id="2" r="C16" connectionId="0">
    <xmlCellPr id="1" uniqueName="sif_ust">
      <xmlPr mapId="2" xpath="/GFI-IZD-KI/Izvjesce/sif_ust" xmlDataType="string"/>
    </xmlCellPr>
  </singleXmlCell>
  <singleXmlCell id="3" r="C30" connectionId="0">
    <xmlCellPr id="1" uniqueName="AtribIzv">
      <xmlPr mapId="2" xpath="/GFI-IZD-KI/Izvjesce/AtribIzv" xmlDataType="string"/>
    </xmlCellPr>
  </singleXmlCell>
</singleXmlCells>
</file>

<file path=xl/tables/tableSingleCells2.xml><?xml version="1.0" encoding="utf-8"?>
<singleXmlCells xmlns="http://schemas.openxmlformats.org/spreadsheetml/2006/main">
  <singleXmlCell id="4" r="H9" connectionId="0">
    <xmlCellPr id="1" uniqueName="P1071439">
      <xmlPr mapId="2" xpath="/GFI-IZD-KI/IFP-KI_1000335/P1071439" xmlDataType="decimal"/>
    </xmlCellPr>
  </singleXmlCell>
  <singleXmlCell id="5" r="I9" connectionId="0">
    <xmlCellPr id="1" uniqueName="P1071440">
      <xmlPr mapId="2" xpath="/GFI-IZD-KI/IFP-KI_1000335/P1071440" xmlDataType="decimal"/>
    </xmlCellPr>
  </singleXmlCell>
  <singleXmlCell id="6" r="H10" connectionId="0">
    <xmlCellPr id="1" uniqueName="P1071441">
      <xmlPr mapId="2" xpath="/GFI-IZD-KI/IFP-KI_1000335/P1071441" xmlDataType="decimal"/>
    </xmlCellPr>
  </singleXmlCell>
  <singleXmlCell id="7" r="I10" connectionId="0">
    <xmlCellPr id="1" uniqueName="P1071442">
      <xmlPr mapId="2" xpath="/GFI-IZD-KI/IFP-KI_1000335/P1071442" xmlDataType="decimal"/>
    </xmlCellPr>
  </singleXmlCell>
  <singleXmlCell id="8" r="H11" connectionId="0">
    <xmlCellPr id="1" uniqueName="P1071443">
      <xmlPr mapId="2" xpath="/GFI-IZD-KI/IFP-KI_1000335/P1071443" xmlDataType="decimal"/>
    </xmlCellPr>
  </singleXmlCell>
  <singleXmlCell id="9" r="I11" connectionId="0">
    <xmlCellPr id="1" uniqueName="P1071444">
      <xmlPr mapId="2" xpath="/GFI-IZD-KI/IFP-KI_1000335/P1071444" xmlDataType="decimal"/>
    </xmlCellPr>
  </singleXmlCell>
  <singleXmlCell id="10" r="H12" connectionId="0">
    <xmlCellPr id="1" uniqueName="P1071445">
      <xmlPr mapId="2" xpath="/GFI-IZD-KI/IFP-KI_1000335/P1071445" xmlDataType="decimal"/>
    </xmlCellPr>
  </singleXmlCell>
  <singleXmlCell id="11" r="I12" connectionId="0">
    <xmlCellPr id="1" uniqueName="P1071446">
      <xmlPr mapId="2" xpath="/GFI-IZD-KI/IFP-KI_1000335/P1071446" xmlDataType="decimal"/>
    </xmlCellPr>
  </singleXmlCell>
  <singleXmlCell id="12" r="H13" connectionId="0">
    <xmlCellPr id="1" uniqueName="P1071447">
      <xmlPr mapId="2" xpath="/GFI-IZD-KI/IFP-KI_1000335/P1071447" xmlDataType="decimal"/>
    </xmlCellPr>
  </singleXmlCell>
  <singleXmlCell id="13" r="I13" connectionId="0">
    <xmlCellPr id="1" uniqueName="P1071448">
      <xmlPr mapId="2" xpath="/GFI-IZD-KI/IFP-KI_1000335/P1071448" xmlDataType="decimal"/>
    </xmlCellPr>
  </singleXmlCell>
  <singleXmlCell id="14" r="H14" connectionId="0">
    <xmlCellPr id="1" uniqueName="P1071449">
      <xmlPr mapId="2" xpath="/GFI-IZD-KI/IFP-KI_1000335/P1071449" xmlDataType="decimal"/>
    </xmlCellPr>
  </singleXmlCell>
  <singleXmlCell id="15" r="I14" connectionId="0">
    <xmlCellPr id="1" uniqueName="P1071450">
      <xmlPr mapId="2" xpath="/GFI-IZD-KI/IFP-KI_1000335/P1071450" xmlDataType="decimal"/>
    </xmlCellPr>
  </singleXmlCell>
  <singleXmlCell id="16" r="H15" connectionId="0">
    <xmlCellPr id="1" uniqueName="P1071451">
      <xmlPr mapId="2" xpath="/GFI-IZD-KI/IFP-KI_1000335/P1071451" xmlDataType="decimal"/>
    </xmlCellPr>
  </singleXmlCell>
  <singleXmlCell id="17" r="I15" connectionId="0">
    <xmlCellPr id="1" uniqueName="P1071452">
      <xmlPr mapId="2" xpath="/GFI-IZD-KI/IFP-KI_1000335/P1071452" xmlDataType="decimal"/>
    </xmlCellPr>
  </singleXmlCell>
  <singleXmlCell id="18" r="H16" connectionId="0">
    <xmlCellPr id="1" uniqueName="P1071453">
      <xmlPr mapId="2" xpath="/GFI-IZD-KI/IFP-KI_1000335/P1071453" xmlDataType="decimal"/>
    </xmlCellPr>
  </singleXmlCell>
  <singleXmlCell id="19" r="I16" connectionId="0">
    <xmlCellPr id="1" uniqueName="P1071454">
      <xmlPr mapId="2" xpath="/GFI-IZD-KI/IFP-KI_1000335/P1071454" xmlDataType="decimal"/>
    </xmlCellPr>
  </singleXmlCell>
  <singleXmlCell id="20" r="H17" connectionId="0">
    <xmlCellPr id="1" uniqueName="P1071455">
      <xmlPr mapId="2" xpath="/GFI-IZD-KI/IFP-KI_1000335/P1071455" xmlDataType="decimal"/>
    </xmlCellPr>
  </singleXmlCell>
  <singleXmlCell id="21" r="I17" connectionId="0">
    <xmlCellPr id="1" uniqueName="P1071456">
      <xmlPr mapId="2" xpath="/GFI-IZD-KI/IFP-KI_1000335/P1071456" xmlDataType="decimal"/>
    </xmlCellPr>
  </singleXmlCell>
  <singleXmlCell id="22" r="H18" connectionId="0">
    <xmlCellPr id="1" uniqueName="P1071457">
      <xmlPr mapId="2" xpath="/GFI-IZD-KI/IFP-KI_1000335/P1071457" xmlDataType="decimal"/>
    </xmlCellPr>
  </singleXmlCell>
  <singleXmlCell id="23" r="I18" connectionId="0">
    <xmlCellPr id="1" uniqueName="P1071458">
      <xmlPr mapId="2" xpath="/GFI-IZD-KI/IFP-KI_1000335/P1071458" xmlDataType="decimal"/>
    </xmlCellPr>
  </singleXmlCell>
  <singleXmlCell id="24" r="H19" connectionId="0">
    <xmlCellPr id="1" uniqueName="P1071459">
      <xmlPr mapId="2" xpath="/GFI-IZD-KI/IFP-KI_1000335/P1071459" xmlDataType="decimal"/>
    </xmlCellPr>
  </singleXmlCell>
  <singleXmlCell id="25" r="I19" connectionId="0">
    <xmlCellPr id="1" uniqueName="P1071460">
      <xmlPr mapId="2" xpath="/GFI-IZD-KI/IFP-KI_1000335/P1071460" xmlDataType="decimal"/>
    </xmlCellPr>
  </singleXmlCell>
  <singleXmlCell id="26" r="H20" connectionId="0">
    <xmlCellPr id="1" uniqueName="P1071461">
      <xmlPr mapId="2" xpath="/GFI-IZD-KI/IFP-KI_1000335/P1071461" xmlDataType="decimal"/>
    </xmlCellPr>
  </singleXmlCell>
  <singleXmlCell id="27" r="I20" connectionId="0">
    <xmlCellPr id="1" uniqueName="P1071462">
      <xmlPr mapId="2" xpath="/GFI-IZD-KI/IFP-KI_1000335/P1071462" xmlDataType="decimal"/>
    </xmlCellPr>
  </singleXmlCell>
  <singleXmlCell id="28" r="H21" connectionId="0">
    <xmlCellPr id="1" uniqueName="P1071463">
      <xmlPr mapId="2" xpath="/GFI-IZD-KI/IFP-KI_1000335/P1071463" xmlDataType="decimal"/>
    </xmlCellPr>
  </singleXmlCell>
  <singleXmlCell id="29" r="I21" connectionId="0">
    <xmlCellPr id="1" uniqueName="P1071464">
      <xmlPr mapId="2" xpath="/GFI-IZD-KI/IFP-KI_1000335/P1071464" xmlDataType="decimal"/>
    </xmlCellPr>
  </singleXmlCell>
  <singleXmlCell id="30" r="H22" connectionId="0">
    <xmlCellPr id="1" uniqueName="P1071465">
      <xmlPr mapId="2" xpath="/GFI-IZD-KI/IFP-KI_1000335/P1071465" xmlDataType="decimal"/>
    </xmlCellPr>
  </singleXmlCell>
  <singleXmlCell id="31" r="I22" connectionId="0">
    <xmlCellPr id="1" uniqueName="P1071466">
      <xmlPr mapId="2" xpath="/GFI-IZD-KI/IFP-KI_1000335/P1071466" xmlDataType="decimal"/>
    </xmlCellPr>
  </singleXmlCell>
  <singleXmlCell id="32" r="H23" connectionId="0">
    <xmlCellPr id="1" uniqueName="P1071467">
      <xmlPr mapId="2" xpath="/GFI-IZD-KI/IFP-KI_1000335/P1071467" xmlDataType="decimal"/>
    </xmlCellPr>
  </singleXmlCell>
  <singleXmlCell id="33" r="I23" connectionId="0">
    <xmlCellPr id="1" uniqueName="P1071468">
      <xmlPr mapId="2" xpath="/GFI-IZD-KI/IFP-KI_1000335/P1071468" xmlDataType="decimal"/>
    </xmlCellPr>
  </singleXmlCell>
  <singleXmlCell id="34" r="H24" connectionId="0">
    <xmlCellPr id="1" uniqueName="P1071469">
      <xmlPr mapId="2" xpath="/GFI-IZD-KI/IFP-KI_1000335/P1071469" xmlDataType="decimal"/>
    </xmlCellPr>
  </singleXmlCell>
  <singleXmlCell id="35" r="I24" connectionId="0">
    <xmlCellPr id="1" uniqueName="P1071470">
      <xmlPr mapId="2" xpath="/GFI-IZD-KI/IFP-KI_1000335/P1071470" xmlDataType="decimal"/>
    </xmlCellPr>
  </singleXmlCell>
  <singleXmlCell id="36" r="H25" connectionId="0">
    <xmlCellPr id="1" uniqueName="P1071471">
      <xmlPr mapId="2" xpath="/GFI-IZD-KI/IFP-KI_1000335/P1071471" xmlDataType="decimal"/>
    </xmlCellPr>
  </singleXmlCell>
  <singleXmlCell id="37" r="I25" connectionId="0">
    <xmlCellPr id="1" uniqueName="P1071472">
      <xmlPr mapId="2" xpath="/GFI-IZD-KI/IFP-KI_1000335/P1071472" xmlDataType="decimal"/>
    </xmlCellPr>
  </singleXmlCell>
  <singleXmlCell id="38" r="H26" connectionId="0">
    <xmlCellPr id="1" uniqueName="P1071473">
      <xmlPr mapId="2" xpath="/GFI-IZD-KI/IFP-KI_1000335/P1071473" xmlDataType="decimal"/>
    </xmlCellPr>
  </singleXmlCell>
  <singleXmlCell id="39" r="I26" connectionId="0">
    <xmlCellPr id="1" uniqueName="P1071474">
      <xmlPr mapId="2" xpath="/GFI-IZD-KI/IFP-KI_1000335/P1071474" xmlDataType="decimal"/>
    </xmlCellPr>
  </singleXmlCell>
  <singleXmlCell id="40" r="H27" connectionId="0">
    <xmlCellPr id="1" uniqueName="P1071475">
      <xmlPr mapId="2" xpath="/GFI-IZD-KI/IFP-KI_1000335/P1071475" xmlDataType="decimal"/>
    </xmlCellPr>
  </singleXmlCell>
  <singleXmlCell id="41" r="I27" connectionId="0">
    <xmlCellPr id="1" uniqueName="P1071476">
      <xmlPr mapId="2" xpath="/GFI-IZD-KI/IFP-KI_1000335/P1071476" xmlDataType="decimal"/>
    </xmlCellPr>
  </singleXmlCell>
  <singleXmlCell id="42" r="H28" connectionId="0">
    <xmlCellPr id="1" uniqueName="P1071477">
      <xmlPr mapId="2" xpath="/GFI-IZD-KI/IFP-KI_1000335/P1071477" xmlDataType="decimal"/>
    </xmlCellPr>
  </singleXmlCell>
  <singleXmlCell id="43" r="I28" connectionId="0">
    <xmlCellPr id="1" uniqueName="P1071478">
      <xmlPr mapId="2" xpath="/GFI-IZD-KI/IFP-KI_1000335/P1071478" xmlDataType="decimal"/>
    </xmlCellPr>
  </singleXmlCell>
  <singleXmlCell id="44" r="H29" connectionId="0">
    <xmlCellPr id="1" uniqueName="P1071479">
      <xmlPr mapId="2" xpath="/GFI-IZD-KI/IFP-KI_1000335/P1071479" xmlDataType="decimal"/>
    </xmlCellPr>
  </singleXmlCell>
  <singleXmlCell id="45" r="I29" connectionId="0">
    <xmlCellPr id="1" uniqueName="P1071480">
      <xmlPr mapId="2" xpath="/GFI-IZD-KI/IFP-KI_1000335/P1071480" xmlDataType="decimal"/>
    </xmlCellPr>
  </singleXmlCell>
  <singleXmlCell id="46" r="H30" connectionId="0">
    <xmlCellPr id="1" uniqueName="P1071481">
      <xmlPr mapId="2" xpath="/GFI-IZD-KI/IFP-KI_1000335/P1071481" xmlDataType="decimal"/>
    </xmlCellPr>
  </singleXmlCell>
  <singleXmlCell id="47" r="I30" connectionId="0">
    <xmlCellPr id="1" uniqueName="P1071482">
      <xmlPr mapId="2" xpath="/GFI-IZD-KI/IFP-KI_1000335/P1071482" xmlDataType="decimal"/>
    </xmlCellPr>
  </singleXmlCell>
  <singleXmlCell id="48" r="H31" connectionId="0">
    <xmlCellPr id="1" uniqueName="P1071483">
      <xmlPr mapId="2" xpath="/GFI-IZD-KI/IFP-KI_1000335/P1071483" xmlDataType="decimal"/>
    </xmlCellPr>
  </singleXmlCell>
  <singleXmlCell id="49" r="I31" connectionId="0">
    <xmlCellPr id="1" uniqueName="P1071484">
      <xmlPr mapId="2" xpath="/GFI-IZD-KI/IFP-KI_1000335/P1071484" xmlDataType="decimal"/>
    </xmlCellPr>
  </singleXmlCell>
  <singleXmlCell id="50" r="H32" connectionId="0">
    <xmlCellPr id="1" uniqueName="P1071485">
      <xmlPr mapId="2" xpath="/GFI-IZD-KI/IFP-KI_1000335/P1071485" xmlDataType="decimal"/>
    </xmlCellPr>
  </singleXmlCell>
  <singleXmlCell id="51" r="I32" connectionId="0">
    <xmlCellPr id="1" uniqueName="P1071486">
      <xmlPr mapId="2" xpath="/GFI-IZD-KI/IFP-KI_1000335/P1071486" xmlDataType="decimal"/>
    </xmlCellPr>
  </singleXmlCell>
  <singleXmlCell id="52" r="H33" connectionId="0">
    <xmlCellPr id="1" uniqueName="P1071487">
      <xmlPr mapId="2" xpath="/GFI-IZD-KI/IFP-KI_1000335/P1071487" xmlDataType="decimal"/>
    </xmlCellPr>
  </singleXmlCell>
  <singleXmlCell id="53" r="I33" connectionId="0">
    <xmlCellPr id="1" uniqueName="P1071488">
      <xmlPr mapId="2" xpath="/GFI-IZD-KI/IFP-KI_1000335/P1071488" xmlDataType="decimal"/>
    </xmlCellPr>
  </singleXmlCell>
  <singleXmlCell id="54" r="H34" connectionId="0">
    <xmlCellPr id="1" uniqueName="P1071489">
      <xmlPr mapId="2" xpath="/GFI-IZD-KI/IFP-KI_1000335/P1071489" xmlDataType="decimal"/>
    </xmlCellPr>
  </singleXmlCell>
  <singleXmlCell id="55" r="I34" connectionId="0">
    <xmlCellPr id="1" uniqueName="P1071490">
      <xmlPr mapId="2" xpath="/GFI-IZD-KI/IFP-KI_1000335/P1071490" xmlDataType="decimal"/>
    </xmlCellPr>
  </singleXmlCell>
  <singleXmlCell id="56" r="H35" connectionId="0">
    <xmlCellPr id="1" uniqueName="P1071491">
      <xmlPr mapId="2" xpath="/GFI-IZD-KI/IFP-KI_1000335/P1071491" xmlDataType="decimal"/>
    </xmlCellPr>
  </singleXmlCell>
  <singleXmlCell id="57" r="I35" connectionId="0">
    <xmlCellPr id="1" uniqueName="P1071492">
      <xmlPr mapId="2" xpath="/GFI-IZD-KI/IFP-KI_1000335/P1071492" xmlDataType="decimal"/>
    </xmlCellPr>
  </singleXmlCell>
  <singleXmlCell id="58" r="H36" connectionId="0">
    <xmlCellPr id="1" uniqueName="P1071493">
      <xmlPr mapId="2" xpath="/GFI-IZD-KI/IFP-KI_1000335/P1071493" xmlDataType="decimal"/>
    </xmlCellPr>
  </singleXmlCell>
  <singleXmlCell id="59" r="I36" connectionId="0">
    <xmlCellPr id="1" uniqueName="P1071494">
      <xmlPr mapId="2" xpath="/GFI-IZD-KI/IFP-KI_1000335/P1071494" xmlDataType="decimal"/>
    </xmlCellPr>
  </singleXmlCell>
  <singleXmlCell id="60" r="H37" connectionId="0">
    <xmlCellPr id="1" uniqueName="P1071495">
      <xmlPr mapId="2" xpath="/GFI-IZD-KI/IFP-KI_1000335/P1071495" xmlDataType="decimal"/>
    </xmlCellPr>
  </singleXmlCell>
  <singleXmlCell id="61" r="I37" connectionId="0">
    <xmlCellPr id="1" uniqueName="P1071496">
      <xmlPr mapId="2" xpath="/GFI-IZD-KI/IFP-KI_1000335/P1071496" xmlDataType="decimal"/>
    </xmlCellPr>
  </singleXmlCell>
  <singleXmlCell id="62" r="H38" connectionId="0">
    <xmlCellPr id="1" uniqueName="P1071497">
      <xmlPr mapId="2" xpath="/GFI-IZD-KI/IFP-KI_1000335/P1071497" xmlDataType="decimal"/>
    </xmlCellPr>
  </singleXmlCell>
  <singleXmlCell id="63" r="I38" connectionId="0">
    <xmlCellPr id="1" uniqueName="P1071498">
      <xmlPr mapId="2" xpath="/GFI-IZD-KI/IFP-KI_1000335/P1071498" xmlDataType="decimal"/>
    </xmlCellPr>
  </singleXmlCell>
  <singleXmlCell id="64" r="H39" connectionId="0">
    <xmlCellPr id="1" uniqueName="P1071499">
      <xmlPr mapId="2" xpath="/GFI-IZD-KI/IFP-KI_1000335/P1071499" xmlDataType="decimal"/>
    </xmlCellPr>
  </singleXmlCell>
  <singleXmlCell id="65" r="I39" connectionId="0">
    <xmlCellPr id="1" uniqueName="P1071500">
      <xmlPr mapId="2" xpath="/GFI-IZD-KI/IFP-KI_1000335/P1071500" xmlDataType="decimal"/>
    </xmlCellPr>
  </singleXmlCell>
  <singleXmlCell id="66" r="H40" connectionId="0">
    <xmlCellPr id="1" uniqueName="P1071501">
      <xmlPr mapId="2" xpath="/GFI-IZD-KI/IFP-KI_1000335/P1071501" xmlDataType="decimal"/>
    </xmlCellPr>
  </singleXmlCell>
  <singleXmlCell id="67" r="I40" connectionId="0">
    <xmlCellPr id="1" uniqueName="P1071502">
      <xmlPr mapId="2" xpath="/GFI-IZD-KI/IFP-KI_1000335/P1071502" xmlDataType="decimal"/>
    </xmlCellPr>
  </singleXmlCell>
  <singleXmlCell id="68" r="H42" connectionId="0">
    <xmlCellPr id="1" uniqueName="P1071503">
      <xmlPr mapId="2" xpath="/GFI-IZD-KI/IFP-KI_1000335/P1071503" xmlDataType="decimal"/>
    </xmlCellPr>
  </singleXmlCell>
  <singleXmlCell id="69" r="I42" connectionId="0">
    <xmlCellPr id="1" uniqueName="P1071504">
      <xmlPr mapId="2" xpath="/GFI-IZD-KI/IFP-KI_1000335/P1071504" xmlDataType="decimal"/>
    </xmlCellPr>
  </singleXmlCell>
  <singleXmlCell id="70" r="H43" connectionId="0">
    <xmlCellPr id="1" uniqueName="P1071505">
      <xmlPr mapId="2" xpath="/GFI-IZD-KI/IFP-KI_1000335/P1071505" xmlDataType="decimal"/>
    </xmlCellPr>
  </singleXmlCell>
  <singleXmlCell id="71" r="I43" connectionId="0">
    <xmlCellPr id="1" uniqueName="P1071506">
      <xmlPr mapId="2" xpath="/GFI-IZD-KI/IFP-KI_1000335/P1071506" xmlDataType="decimal"/>
    </xmlCellPr>
  </singleXmlCell>
  <singleXmlCell id="72" r="H44" connectionId="0">
    <xmlCellPr id="1" uniqueName="P1071507">
      <xmlPr mapId="2" xpath="/GFI-IZD-KI/IFP-KI_1000335/P1071507" xmlDataType="decimal"/>
    </xmlCellPr>
  </singleXmlCell>
  <singleXmlCell id="73" r="I44" connectionId="0">
    <xmlCellPr id="1" uniqueName="P1071508">
      <xmlPr mapId="2" xpath="/GFI-IZD-KI/IFP-KI_1000335/P1071508" xmlDataType="decimal"/>
    </xmlCellPr>
  </singleXmlCell>
  <singleXmlCell id="74" r="H45" connectionId="0">
    <xmlCellPr id="1" uniqueName="P1071509">
      <xmlPr mapId="2" xpath="/GFI-IZD-KI/IFP-KI_1000335/P1071509" xmlDataType="decimal"/>
    </xmlCellPr>
  </singleXmlCell>
  <singleXmlCell id="75" r="I45" connectionId="0">
    <xmlCellPr id="1" uniqueName="P1071510">
      <xmlPr mapId="2" xpath="/GFI-IZD-KI/IFP-KI_1000335/P1071510" xmlDataType="decimal"/>
    </xmlCellPr>
  </singleXmlCell>
  <singleXmlCell id="76" r="H46" connectionId="0">
    <xmlCellPr id="1" uniqueName="P1071511">
      <xmlPr mapId="2" xpath="/GFI-IZD-KI/IFP-KI_1000335/P1071511" xmlDataType="decimal"/>
    </xmlCellPr>
  </singleXmlCell>
  <singleXmlCell id="77" r="I46" connectionId="0">
    <xmlCellPr id="1" uniqueName="P1071512">
      <xmlPr mapId="2" xpath="/GFI-IZD-KI/IFP-KI_1000335/P1071512" xmlDataType="decimal"/>
    </xmlCellPr>
  </singleXmlCell>
  <singleXmlCell id="78" r="H47" connectionId="0">
    <xmlCellPr id="1" uniqueName="P1071513">
      <xmlPr mapId="2" xpath="/GFI-IZD-KI/IFP-KI_1000335/P1071513" xmlDataType="decimal"/>
    </xmlCellPr>
  </singleXmlCell>
  <singleXmlCell id="79" r="I47" connectionId="0">
    <xmlCellPr id="1" uniqueName="P1071514">
      <xmlPr mapId="2" xpath="/GFI-IZD-KI/IFP-KI_1000335/P1071514" xmlDataType="decimal"/>
    </xmlCellPr>
  </singleXmlCell>
  <singleXmlCell id="80" r="H48" connectionId="0">
    <xmlCellPr id="1" uniqueName="P1071515">
      <xmlPr mapId="2" xpath="/GFI-IZD-KI/IFP-KI_1000335/P1071515" xmlDataType="decimal"/>
    </xmlCellPr>
  </singleXmlCell>
  <singleXmlCell id="81" r="I48" connectionId="0">
    <xmlCellPr id="1" uniqueName="P1071516">
      <xmlPr mapId="2" xpath="/GFI-IZD-KI/IFP-KI_1000335/P1071516" xmlDataType="decimal"/>
    </xmlCellPr>
  </singleXmlCell>
  <singleXmlCell id="82" r="H49" connectionId="0">
    <xmlCellPr id="1" uniqueName="P1071517">
      <xmlPr mapId="2" xpath="/GFI-IZD-KI/IFP-KI_1000335/P1071517" xmlDataType="decimal"/>
    </xmlCellPr>
  </singleXmlCell>
  <singleXmlCell id="83" r="I49" connectionId="0">
    <xmlCellPr id="1" uniqueName="P1071518">
      <xmlPr mapId="2" xpath="/GFI-IZD-KI/IFP-KI_1000335/P1071518" xmlDataType="decimal"/>
    </xmlCellPr>
  </singleXmlCell>
  <singleXmlCell id="84" r="H50" connectionId="0">
    <xmlCellPr id="1" uniqueName="P1071519">
      <xmlPr mapId="2" xpath="/GFI-IZD-KI/IFP-KI_1000335/P1071519" xmlDataType="decimal"/>
    </xmlCellPr>
  </singleXmlCell>
  <singleXmlCell id="85" r="I50" connectionId="0">
    <xmlCellPr id="1" uniqueName="P1071520">
      <xmlPr mapId="2" xpath="/GFI-IZD-KI/IFP-KI_1000335/P1071520" xmlDataType="decimal"/>
    </xmlCellPr>
  </singleXmlCell>
  <singleXmlCell id="86" r="H51" connectionId="0">
    <xmlCellPr id="1" uniqueName="P1071521">
      <xmlPr mapId="2" xpath="/GFI-IZD-KI/IFP-KI_1000335/P1071521" xmlDataType="decimal"/>
    </xmlCellPr>
  </singleXmlCell>
  <singleXmlCell id="87" r="I51" connectionId="0">
    <xmlCellPr id="1" uniqueName="P1071522">
      <xmlPr mapId="2" xpath="/GFI-IZD-KI/IFP-KI_1000335/P1071522" xmlDataType="decimal"/>
    </xmlCellPr>
  </singleXmlCell>
  <singleXmlCell id="88" r="H52" connectionId="0">
    <xmlCellPr id="1" uniqueName="P1071523">
      <xmlPr mapId="2" xpath="/GFI-IZD-KI/IFP-KI_1000335/P1071523" xmlDataType="decimal"/>
    </xmlCellPr>
  </singleXmlCell>
  <singleXmlCell id="89" r="I52" connectionId="0">
    <xmlCellPr id="1" uniqueName="P1071524">
      <xmlPr mapId="2" xpath="/GFI-IZD-KI/IFP-KI_1000335/P1071524" xmlDataType="decimal"/>
    </xmlCellPr>
  </singleXmlCell>
  <singleXmlCell id="90" r="H53" connectionId="0">
    <xmlCellPr id="1" uniqueName="P1071525">
      <xmlPr mapId="2" xpath="/GFI-IZD-KI/IFP-KI_1000335/P1071525" xmlDataType="decimal"/>
    </xmlCellPr>
  </singleXmlCell>
  <singleXmlCell id="91" r="I53" connectionId="0">
    <xmlCellPr id="1" uniqueName="P1071526">
      <xmlPr mapId="2" xpath="/GFI-IZD-KI/IFP-KI_1000335/P1071526" xmlDataType="decimal"/>
    </xmlCellPr>
  </singleXmlCell>
  <singleXmlCell id="92" r="H54" connectionId="0">
    <xmlCellPr id="1" uniqueName="P1071527">
      <xmlPr mapId="2" xpath="/GFI-IZD-KI/IFP-KI_1000335/P1071527" xmlDataType="decimal"/>
    </xmlCellPr>
  </singleXmlCell>
  <singleXmlCell id="93" r="I54" connectionId="0">
    <xmlCellPr id="1" uniqueName="P1071528">
      <xmlPr mapId="2" xpath="/GFI-IZD-KI/IFP-KI_1000335/P1071528" xmlDataType="decimal"/>
    </xmlCellPr>
  </singleXmlCell>
  <singleXmlCell id="94" r="H55" connectionId="0">
    <xmlCellPr id="1" uniqueName="P1071529">
      <xmlPr mapId="2" xpath="/GFI-IZD-KI/IFP-KI_1000335/P1071529" xmlDataType="decimal"/>
    </xmlCellPr>
  </singleXmlCell>
  <singleXmlCell id="95" r="I55" connectionId="0">
    <xmlCellPr id="1" uniqueName="P1071530">
      <xmlPr mapId="2" xpath="/GFI-IZD-KI/IFP-KI_1000335/P1071530" xmlDataType="decimal"/>
    </xmlCellPr>
  </singleXmlCell>
  <singleXmlCell id="96" r="H56" connectionId="0">
    <xmlCellPr id="1" uniqueName="P1071531">
      <xmlPr mapId="2" xpath="/GFI-IZD-KI/IFP-KI_1000335/P1071531" xmlDataType="decimal"/>
    </xmlCellPr>
  </singleXmlCell>
  <singleXmlCell id="97" r="I56" connectionId="0">
    <xmlCellPr id="1" uniqueName="P1071532">
      <xmlPr mapId="2" xpath="/GFI-IZD-KI/IFP-KI_1000335/P1071532" xmlDataType="decimal"/>
    </xmlCellPr>
  </singleXmlCell>
  <singleXmlCell id="98" r="H57" connectionId="0">
    <xmlCellPr id="1" uniqueName="P1071533">
      <xmlPr mapId="2" xpath="/GFI-IZD-KI/IFP-KI_1000335/P1071533" xmlDataType="decimal"/>
    </xmlCellPr>
  </singleXmlCell>
  <singleXmlCell id="99" r="I57" connectionId="0">
    <xmlCellPr id="1" uniqueName="P1071534">
      <xmlPr mapId="2" xpath="/GFI-IZD-KI/IFP-KI_1000335/P1071534" xmlDataType="decimal"/>
    </xmlCellPr>
  </singleXmlCell>
  <singleXmlCell id="100" r="H58" connectionId="0">
    <xmlCellPr id="1" uniqueName="P1071535">
      <xmlPr mapId="2" xpath="/GFI-IZD-KI/IFP-KI_1000335/P1071535" xmlDataType="decimal"/>
    </xmlCellPr>
  </singleXmlCell>
  <singleXmlCell id="101" r="I58" connectionId="0">
    <xmlCellPr id="1" uniqueName="P1071536">
      <xmlPr mapId="2" xpath="/GFI-IZD-KI/IFP-KI_1000335/P1071536" xmlDataType="decimal"/>
    </xmlCellPr>
  </singleXmlCell>
  <singleXmlCell id="102" r="H59" connectionId="0">
    <xmlCellPr id="1" uniqueName="P1071537">
      <xmlPr mapId="2" xpath="/GFI-IZD-KI/IFP-KI_1000335/P1071537" xmlDataType="decimal"/>
    </xmlCellPr>
  </singleXmlCell>
  <singleXmlCell id="103" r="I59" connectionId="0">
    <xmlCellPr id="1" uniqueName="P1071538">
      <xmlPr mapId="2" xpath="/GFI-IZD-KI/IFP-KI_1000335/P1071538" xmlDataType="decimal"/>
    </xmlCellPr>
  </singleXmlCell>
  <singleXmlCell id="104" r="H60" connectionId="0">
    <xmlCellPr id="1" uniqueName="P1071539">
      <xmlPr mapId="2" xpath="/GFI-IZD-KI/IFP-KI_1000335/P1071539" xmlDataType="decimal"/>
    </xmlCellPr>
  </singleXmlCell>
  <singleXmlCell id="105" r="I60" connectionId="0">
    <xmlCellPr id="1" uniqueName="P1071540">
      <xmlPr mapId="2" xpath="/GFI-IZD-KI/IFP-KI_1000335/P1071540" xmlDataType="decimal"/>
    </xmlCellPr>
  </singleXmlCell>
  <singleXmlCell id="106" r="H61" connectionId="0">
    <xmlCellPr id="1" uniqueName="P1071541">
      <xmlPr mapId="2" xpath="/GFI-IZD-KI/IFP-KI_1000335/P1071541" xmlDataType="decimal"/>
    </xmlCellPr>
  </singleXmlCell>
  <singleXmlCell id="107" r="I61" connectionId="0">
    <xmlCellPr id="1" uniqueName="P1071542">
      <xmlPr mapId="2" xpath="/GFI-IZD-KI/IFP-KI_1000335/P1071542" xmlDataType="decimal"/>
    </xmlCellPr>
  </singleXmlCell>
  <singleXmlCell id="108" r="H62" connectionId="0">
    <xmlCellPr id="1" uniqueName="P1071543">
      <xmlPr mapId="2" xpath="/GFI-IZD-KI/IFP-KI_1000335/P1071543" xmlDataType="decimal"/>
    </xmlCellPr>
  </singleXmlCell>
  <singleXmlCell id="109" r="I62" connectionId="0">
    <xmlCellPr id="1" uniqueName="P1071544">
      <xmlPr mapId="2" xpath="/GFI-IZD-KI/IFP-KI_1000335/P1071544" xmlDataType="decimal"/>
    </xmlCellPr>
  </singleXmlCell>
  <singleXmlCell id="110" r="H63" connectionId="0">
    <xmlCellPr id="1" uniqueName="P1071545">
      <xmlPr mapId="2" xpath="/GFI-IZD-KI/IFP-KI_1000335/P1071545" xmlDataType="decimal"/>
    </xmlCellPr>
  </singleXmlCell>
  <singleXmlCell id="111" r="I63" connectionId="0">
    <xmlCellPr id="1" uniqueName="P1071546">
      <xmlPr mapId="2" xpath="/GFI-IZD-KI/IFP-KI_1000335/P1071546" xmlDataType="decimal"/>
    </xmlCellPr>
  </singleXmlCell>
  <singleXmlCell id="112" r="H65" connectionId="0">
    <xmlCellPr id="1" uniqueName="P1071547">
      <xmlPr mapId="2" xpath="/GFI-IZD-KI/IFP-KI_1000335/P1071547" xmlDataType="decimal"/>
    </xmlCellPr>
  </singleXmlCell>
  <singleXmlCell id="113" r="I65" connectionId="0">
    <xmlCellPr id="1" uniqueName="P1071548">
      <xmlPr mapId="2" xpath="/GFI-IZD-KI/IFP-KI_1000335/P1071548" xmlDataType="decimal"/>
    </xmlCellPr>
  </singleXmlCell>
  <singleXmlCell id="114" r="H66" connectionId="0">
    <xmlCellPr id="1" uniqueName="P1071549">
      <xmlPr mapId="2" xpath="/GFI-IZD-KI/IFP-KI_1000335/P1071549" xmlDataType="decimal"/>
    </xmlCellPr>
  </singleXmlCell>
  <singleXmlCell id="115" r="I66" connectionId="0">
    <xmlCellPr id="1" uniqueName="P1071550">
      <xmlPr mapId="2" xpath="/GFI-IZD-KI/IFP-KI_1000335/P1071550" xmlDataType="decimal"/>
    </xmlCellPr>
  </singleXmlCell>
  <singleXmlCell id="116" r="H67" connectionId="0">
    <xmlCellPr id="1" uniqueName="P1071551">
      <xmlPr mapId="2" xpath="/GFI-IZD-KI/IFP-KI_1000335/P1071551" xmlDataType="decimal"/>
    </xmlCellPr>
  </singleXmlCell>
  <singleXmlCell id="117" r="I67" connectionId="0">
    <xmlCellPr id="1" uniqueName="P1071552">
      <xmlPr mapId="2" xpath="/GFI-IZD-KI/IFP-KI_1000335/P1071552" xmlDataType="decimal"/>
    </xmlCellPr>
  </singleXmlCell>
  <singleXmlCell id="118" r="H68" connectionId="0">
    <xmlCellPr id="1" uniqueName="P1071553">
      <xmlPr mapId="2" xpath="/GFI-IZD-KI/IFP-KI_1000335/P1071553" xmlDataType="decimal"/>
    </xmlCellPr>
  </singleXmlCell>
  <singleXmlCell id="119" r="I68" connectionId="0">
    <xmlCellPr id="1" uniqueName="P1071554">
      <xmlPr mapId="2" xpath="/GFI-IZD-KI/IFP-KI_1000335/P1071554" xmlDataType="decimal"/>
    </xmlCellPr>
  </singleXmlCell>
  <singleXmlCell id="120" r="H69" connectionId="0">
    <xmlCellPr id="1" uniqueName="P1071555">
      <xmlPr mapId="2" xpath="/GFI-IZD-KI/IFP-KI_1000335/P1071555" xmlDataType="decimal"/>
    </xmlCellPr>
  </singleXmlCell>
  <singleXmlCell id="121" r="I69" connectionId="0">
    <xmlCellPr id="1" uniqueName="P1071556">
      <xmlPr mapId="2" xpath="/GFI-IZD-KI/IFP-KI_1000335/P1071556" xmlDataType="decimal"/>
    </xmlCellPr>
  </singleXmlCell>
  <singleXmlCell id="122" r="H70" connectionId="0">
    <xmlCellPr id="1" uniqueName="P1071557">
      <xmlPr mapId="2" xpath="/GFI-IZD-KI/IFP-KI_1000335/P1071557" xmlDataType="decimal"/>
    </xmlCellPr>
  </singleXmlCell>
  <singleXmlCell id="123" r="I70" connectionId="0">
    <xmlCellPr id="1" uniqueName="P1071558">
      <xmlPr mapId="2" xpath="/GFI-IZD-KI/IFP-KI_1000335/P1071558" xmlDataType="decimal"/>
    </xmlCellPr>
  </singleXmlCell>
  <singleXmlCell id="124" r="H71" connectionId="0">
    <xmlCellPr id="1" uniqueName="P1071559">
      <xmlPr mapId="2" xpath="/GFI-IZD-KI/IFP-KI_1000335/P1071559" xmlDataType="decimal"/>
    </xmlCellPr>
  </singleXmlCell>
  <singleXmlCell id="125" r="I71" connectionId="0">
    <xmlCellPr id="1" uniqueName="P1071560">
      <xmlPr mapId="2" xpath="/GFI-IZD-KI/IFP-KI_1000335/P1071560" xmlDataType="decimal"/>
    </xmlCellPr>
  </singleXmlCell>
  <singleXmlCell id="126" r="H72" connectionId="0">
    <xmlCellPr id="1" uniqueName="P1071561">
      <xmlPr mapId="2" xpath="/GFI-IZD-KI/IFP-KI_1000335/P1071561" xmlDataType="decimal"/>
    </xmlCellPr>
  </singleXmlCell>
  <singleXmlCell id="127" r="I72" connectionId="0">
    <xmlCellPr id="1" uniqueName="P1071562">
      <xmlPr mapId="2" xpath="/GFI-IZD-KI/IFP-KI_1000335/P1071562" xmlDataType="decimal"/>
    </xmlCellPr>
  </singleXmlCell>
  <singleXmlCell id="128" r="H73" connectionId="0">
    <xmlCellPr id="1" uniqueName="P1071563">
      <xmlPr mapId="2" xpath="/GFI-IZD-KI/IFP-KI_1000335/P1071563" xmlDataType="decimal"/>
    </xmlCellPr>
  </singleXmlCell>
  <singleXmlCell id="129" r="I73" connectionId="0">
    <xmlCellPr id="1" uniqueName="P1071564">
      <xmlPr mapId="2" xpath="/GFI-IZD-KI/IFP-KI_1000335/P1071564" xmlDataType="decimal"/>
    </xmlCellPr>
  </singleXmlCell>
  <singleXmlCell id="130" r="H74" connectionId="0">
    <xmlCellPr id="1" uniqueName="P1071565">
      <xmlPr mapId="2" xpath="/GFI-IZD-KI/IFP-KI_1000335/P1071565" xmlDataType="decimal"/>
    </xmlCellPr>
  </singleXmlCell>
  <singleXmlCell id="131" r="I74" connectionId="0">
    <xmlCellPr id="1" uniqueName="P1071566">
      <xmlPr mapId="2" xpath="/GFI-IZD-KI/IFP-KI_1000335/P1071566" xmlDataType="decimal"/>
    </xmlCellPr>
  </singleXmlCell>
  <singleXmlCell id="132" r="H75" connectionId="0">
    <xmlCellPr id="1" uniqueName="P1071567">
      <xmlPr mapId="2" xpath="/GFI-IZD-KI/IFP-KI_1000335/P1071567" xmlDataType="decimal"/>
    </xmlCellPr>
  </singleXmlCell>
  <singleXmlCell id="133" r="I75" connectionId="0">
    <xmlCellPr id="1" uniqueName="P1071568">
      <xmlPr mapId="2" xpath="/GFI-IZD-KI/IFP-KI_1000335/P1071568" xmlDataType="decimal"/>
    </xmlCellPr>
  </singleXmlCell>
  <singleXmlCell id="134" r="H76" connectionId="0">
    <xmlCellPr id="1" uniqueName="P1071569">
      <xmlPr mapId="2" xpath="/GFI-IZD-KI/IFP-KI_1000335/P1071569" xmlDataType="decimal"/>
    </xmlCellPr>
  </singleXmlCell>
  <singleXmlCell id="135" r="I76" connectionId="0">
    <xmlCellPr id="1" uniqueName="P1071570">
      <xmlPr mapId="2" xpath="/GFI-IZD-KI/IFP-KI_1000335/P1071570" xmlDataType="decimal"/>
    </xmlCellPr>
  </singleXmlCell>
  <singleXmlCell id="136" r="H77" connectionId="0">
    <xmlCellPr id="1" uniqueName="P1071571">
      <xmlPr mapId="2" xpath="/GFI-IZD-KI/IFP-KI_1000335/P1071571" xmlDataType="decimal"/>
    </xmlCellPr>
  </singleXmlCell>
  <singleXmlCell id="137" r="I77" connectionId="0">
    <xmlCellPr id="1" uniqueName="P1071572">
      <xmlPr mapId="2" xpath="/GFI-IZD-KI/IFP-KI_1000335/P1071572" xmlDataType="decimal"/>
    </xmlCellPr>
  </singleXmlCell>
  <singleXmlCell id="138" r="H78" connectionId="0">
    <xmlCellPr id="1" uniqueName="P1071573">
      <xmlPr mapId="2" xpath="/GFI-IZD-KI/IFP-KI_1000335/P1071573" xmlDataType="decimal"/>
    </xmlCellPr>
  </singleXmlCell>
  <singleXmlCell id="139" r="I78" connectionId="0">
    <xmlCellPr id="1" uniqueName="P1071574">
      <xmlPr mapId="2" xpath="/GFI-IZD-KI/IFP-KI_1000335/P1071574" xmlDataType="decimal"/>
    </xmlCellPr>
  </singleXmlCell>
</singleXmlCells>
</file>

<file path=xl/tables/tableSingleCells3.xml><?xml version="1.0" encoding="utf-8"?>
<singleXmlCells xmlns="http://schemas.openxmlformats.org/spreadsheetml/2006/main">
  <singleXmlCell id="140" r="H7" connectionId="0">
    <xmlCellPr id="1" uniqueName="P1072581">
      <xmlPr mapId="2" xpath="/GFI-IZD-KI/ISD-KI_1000339/P1072581" xmlDataType="decimal"/>
    </xmlCellPr>
  </singleXmlCell>
  <singleXmlCell id="141" r="I7" connectionId="0">
    <xmlCellPr id="1" uniqueName="P1072582">
      <xmlPr mapId="2" xpath="/GFI-IZD-KI/ISD-KI_1000339/P1072582" xmlDataType="decimal"/>
    </xmlCellPr>
  </singleXmlCell>
  <singleXmlCell id="142" r="H8" connectionId="0">
    <xmlCellPr id="1" uniqueName="P1072583">
      <xmlPr mapId="2" xpath="/GFI-IZD-KI/ISD-KI_1000339/P1072583" xmlDataType="decimal"/>
    </xmlCellPr>
  </singleXmlCell>
  <singleXmlCell id="143" r="I8" connectionId="0">
    <xmlCellPr id="1" uniqueName="P1072584">
      <xmlPr mapId="2" xpath="/GFI-IZD-KI/ISD-KI_1000339/P1072584" xmlDataType="decimal"/>
    </xmlCellPr>
  </singleXmlCell>
  <singleXmlCell id="144" r="H9" connectionId="0">
    <xmlCellPr id="1" uniqueName="P1072585">
      <xmlPr mapId="2" xpath="/GFI-IZD-KI/ISD-KI_1000339/P1072585" xmlDataType="decimal"/>
    </xmlCellPr>
  </singleXmlCell>
  <singleXmlCell id="145" r="I9" connectionId="0">
    <xmlCellPr id="1" uniqueName="P1072586">
      <xmlPr mapId="2" xpath="/GFI-IZD-KI/ISD-KI_1000339/P1072586" xmlDataType="decimal"/>
    </xmlCellPr>
  </singleXmlCell>
  <singleXmlCell id="146" r="H10" connectionId="0">
    <xmlCellPr id="1" uniqueName="P1072587">
      <xmlPr mapId="2" xpath="/GFI-IZD-KI/ISD-KI_1000339/P1072587" xmlDataType="decimal"/>
    </xmlCellPr>
  </singleXmlCell>
  <singleXmlCell id="147" r="I10" connectionId="0">
    <xmlCellPr id="1" uniqueName="P1072588">
      <xmlPr mapId="2" xpath="/GFI-IZD-KI/ISD-KI_1000339/P1072588" xmlDataType="decimal"/>
    </xmlCellPr>
  </singleXmlCell>
  <singleXmlCell id="148" r="H11" connectionId="0">
    <xmlCellPr id="1" uniqueName="P1072589">
      <xmlPr mapId="2" xpath="/GFI-IZD-KI/ISD-KI_1000339/P1072589" xmlDataType="decimal"/>
    </xmlCellPr>
  </singleXmlCell>
  <singleXmlCell id="149" r="I11" connectionId="0">
    <xmlCellPr id="1" uniqueName="P1072590">
      <xmlPr mapId="2" xpath="/GFI-IZD-KI/ISD-KI_1000339/P1072590" xmlDataType="decimal"/>
    </xmlCellPr>
  </singleXmlCell>
  <singleXmlCell id="150" r="H12" connectionId="0">
    <xmlCellPr id="1" uniqueName="P1072591">
      <xmlPr mapId="2" xpath="/GFI-IZD-KI/ISD-KI_1000339/P1072591" xmlDataType="decimal"/>
    </xmlCellPr>
  </singleXmlCell>
  <singleXmlCell id="151" r="I12" connectionId="0">
    <xmlCellPr id="1" uniqueName="P1072592">
      <xmlPr mapId="2" xpath="/GFI-IZD-KI/ISD-KI_1000339/P1072592" xmlDataType="decimal"/>
    </xmlCellPr>
  </singleXmlCell>
  <singleXmlCell id="152" r="H13" connectionId="0">
    <xmlCellPr id="1" uniqueName="P1072593">
      <xmlPr mapId="2" xpath="/GFI-IZD-KI/ISD-KI_1000339/P1072593" xmlDataType="decimal"/>
    </xmlCellPr>
  </singleXmlCell>
  <singleXmlCell id="153" r="I13" connectionId="0">
    <xmlCellPr id="1" uniqueName="P1072594">
      <xmlPr mapId="2" xpath="/GFI-IZD-KI/ISD-KI_1000339/P1072594" xmlDataType="decimal"/>
    </xmlCellPr>
  </singleXmlCell>
  <singleXmlCell id="154" r="H14" connectionId="0">
    <xmlCellPr id="1" uniqueName="P1072595">
      <xmlPr mapId="2" xpath="/GFI-IZD-KI/ISD-KI_1000339/P1072595" xmlDataType="decimal"/>
    </xmlCellPr>
  </singleXmlCell>
  <singleXmlCell id="155" r="I14" connectionId="0">
    <xmlCellPr id="1" uniqueName="P1072596">
      <xmlPr mapId="2" xpath="/GFI-IZD-KI/ISD-KI_1000339/P1072596" xmlDataType="decimal"/>
    </xmlCellPr>
  </singleXmlCell>
  <singleXmlCell id="156" r="H15" connectionId="0">
    <xmlCellPr id="1" uniqueName="P1072597">
      <xmlPr mapId="2" xpath="/GFI-IZD-KI/ISD-KI_1000339/P1072597" xmlDataType="decimal"/>
    </xmlCellPr>
  </singleXmlCell>
  <singleXmlCell id="157" r="I15" connectionId="0">
    <xmlCellPr id="1" uniqueName="P1072598">
      <xmlPr mapId="2" xpath="/GFI-IZD-KI/ISD-KI_1000339/P1072598" xmlDataType="decimal"/>
    </xmlCellPr>
  </singleXmlCell>
  <singleXmlCell id="158" r="H16" connectionId="0">
    <xmlCellPr id="1" uniqueName="P1072599">
      <xmlPr mapId="2" xpath="/GFI-IZD-KI/ISD-KI_1000339/P1072599" xmlDataType="decimal"/>
    </xmlCellPr>
  </singleXmlCell>
  <singleXmlCell id="159" r="I16" connectionId="0">
    <xmlCellPr id="1" uniqueName="P1072600">
      <xmlPr mapId="2" xpath="/GFI-IZD-KI/ISD-KI_1000339/P1072600" xmlDataType="decimal"/>
    </xmlCellPr>
  </singleXmlCell>
  <singleXmlCell id="160" r="H17" connectionId="0">
    <xmlCellPr id="1" uniqueName="P1072601">
      <xmlPr mapId="2" xpath="/GFI-IZD-KI/ISD-KI_1000339/P1072601" xmlDataType="decimal"/>
    </xmlCellPr>
  </singleXmlCell>
  <singleXmlCell id="161" r="I17" connectionId="0">
    <xmlCellPr id="1" uniqueName="P1072602">
      <xmlPr mapId="2" xpath="/GFI-IZD-KI/ISD-KI_1000339/P1072602" xmlDataType="decimal"/>
    </xmlCellPr>
  </singleXmlCell>
  <singleXmlCell id="162" r="H18" connectionId="0">
    <xmlCellPr id="1" uniqueName="P1072603">
      <xmlPr mapId="2" xpath="/GFI-IZD-KI/ISD-KI_1000339/P1072603" xmlDataType="decimal"/>
    </xmlCellPr>
  </singleXmlCell>
  <singleXmlCell id="163" r="I18" connectionId="0">
    <xmlCellPr id="1" uniqueName="P1072604">
      <xmlPr mapId="2" xpath="/GFI-IZD-KI/ISD-KI_1000339/P1072604" xmlDataType="decimal"/>
    </xmlCellPr>
  </singleXmlCell>
  <singleXmlCell id="164" r="H19" connectionId="0">
    <xmlCellPr id="1" uniqueName="P1072605">
      <xmlPr mapId="2" xpath="/GFI-IZD-KI/ISD-KI_1000339/P1072605" xmlDataType="decimal"/>
    </xmlCellPr>
  </singleXmlCell>
  <singleXmlCell id="165" r="I19" connectionId="0">
    <xmlCellPr id="1" uniqueName="P1072606">
      <xmlPr mapId="2" xpath="/GFI-IZD-KI/ISD-KI_1000339/P1072606" xmlDataType="decimal"/>
    </xmlCellPr>
  </singleXmlCell>
  <singleXmlCell id="166" r="H20" connectionId="0">
    <xmlCellPr id="1" uniqueName="P1072607">
      <xmlPr mapId="2" xpath="/GFI-IZD-KI/ISD-KI_1000339/P1072607" xmlDataType="decimal"/>
    </xmlCellPr>
  </singleXmlCell>
  <singleXmlCell id="167" r="I20" connectionId="0">
    <xmlCellPr id="1" uniqueName="P1072608">
      <xmlPr mapId="2" xpath="/GFI-IZD-KI/ISD-KI_1000339/P1072608" xmlDataType="decimal"/>
    </xmlCellPr>
  </singleXmlCell>
  <singleXmlCell id="168" r="H21" connectionId="0">
    <xmlCellPr id="1" uniqueName="P1072609">
      <xmlPr mapId="2" xpath="/GFI-IZD-KI/ISD-KI_1000339/P1072609" xmlDataType="decimal"/>
    </xmlCellPr>
  </singleXmlCell>
  <singleXmlCell id="169" r="I21" connectionId="0">
    <xmlCellPr id="1" uniqueName="P1072610">
      <xmlPr mapId="2" xpath="/GFI-IZD-KI/ISD-KI_1000339/P1072610" xmlDataType="decimal"/>
    </xmlCellPr>
  </singleXmlCell>
  <singleXmlCell id="170" r="H22" connectionId="0">
    <xmlCellPr id="1" uniqueName="P1072611">
      <xmlPr mapId="2" xpath="/GFI-IZD-KI/ISD-KI_1000339/P1072611" xmlDataType="decimal"/>
    </xmlCellPr>
  </singleXmlCell>
  <singleXmlCell id="171" r="I22" connectionId="0">
    <xmlCellPr id="1" uniqueName="P1072612">
      <xmlPr mapId="2" xpath="/GFI-IZD-KI/ISD-KI_1000339/P1072612" xmlDataType="decimal"/>
    </xmlCellPr>
  </singleXmlCell>
  <singleXmlCell id="172" r="H23" connectionId="0">
    <xmlCellPr id="1" uniqueName="P1072613">
      <xmlPr mapId="2" xpath="/GFI-IZD-KI/ISD-KI_1000339/P1072613" xmlDataType="decimal"/>
    </xmlCellPr>
  </singleXmlCell>
  <singleXmlCell id="173" r="I23" connectionId="0">
    <xmlCellPr id="1" uniqueName="P1072614">
      <xmlPr mapId="2" xpath="/GFI-IZD-KI/ISD-KI_1000339/P1072614" xmlDataType="decimal"/>
    </xmlCellPr>
  </singleXmlCell>
  <singleXmlCell id="174" r="H24" connectionId="0">
    <xmlCellPr id="1" uniqueName="P1121612">
      <xmlPr mapId="2" xpath="/GFI-IZD-KI/ISD-KI_1000339/P1121612" xmlDataType="decimal"/>
    </xmlCellPr>
  </singleXmlCell>
  <singleXmlCell id="175" r="I24" connectionId="0">
    <xmlCellPr id="1" uniqueName="P1121613">
      <xmlPr mapId="2" xpath="/GFI-IZD-KI/ISD-KI_1000339/P1121613" xmlDataType="decimal"/>
    </xmlCellPr>
  </singleXmlCell>
  <singleXmlCell id="176" r="H25" connectionId="0">
    <xmlCellPr id="1" uniqueName="P1072615">
      <xmlPr mapId="2" xpath="/GFI-IZD-KI/ISD-KI_1000339/P1072615" xmlDataType="decimal"/>
    </xmlCellPr>
  </singleXmlCell>
  <singleXmlCell id="177" r="I25" connectionId="0">
    <xmlCellPr id="1" uniqueName="P1072616">
      <xmlPr mapId="2" xpath="/GFI-IZD-KI/ISD-KI_1000339/P1072616" xmlDataType="decimal"/>
    </xmlCellPr>
  </singleXmlCell>
  <singleXmlCell id="178" r="H26" connectionId="0">
    <xmlCellPr id="1" uniqueName="P1072617">
      <xmlPr mapId="2" xpath="/GFI-IZD-KI/ISD-KI_1000339/P1072617" xmlDataType="decimal"/>
    </xmlCellPr>
  </singleXmlCell>
  <singleXmlCell id="179" r="I26" connectionId="0">
    <xmlCellPr id="1" uniqueName="P1072618">
      <xmlPr mapId="2" xpath="/GFI-IZD-KI/ISD-KI_1000339/P1072618" xmlDataType="decimal"/>
    </xmlCellPr>
  </singleXmlCell>
  <singleXmlCell id="180" r="H27" connectionId="0">
    <xmlCellPr id="1" uniqueName="P1072619">
      <xmlPr mapId="2" xpath="/GFI-IZD-KI/ISD-KI_1000339/P1072619" xmlDataType="decimal"/>
    </xmlCellPr>
  </singleXmlCell>
  <singleXmlCell id="181" r="I27" connectionId="0">
    <xmlCellPr id="1" uniqueName="P1072620">
      <xmlPr mapId="2" xpath="/GFI-IZD-KI/ISD-KI_1000339/P1072620" xmlDataType="decimal"/>
    </xmlCellPr>
  </singleXmlCell>
  <singleXmlCell id="182" r="H28" connectionId="0">
    <xmlCellPr id="1" uniqueName="P1072621">
      <xmlPr mapId="2" xpath="/GFI-IZD-KI/ISD-KI_1000339/P1072621" xmlDataType="decimal"/>
    </xmlCellPr>
  </singleXmlCell>
  <singleXmlCell id="183" r="I28" connectionId="0">
    <xmlCellPr id="1" uniqueName="P1072622">
      <xmlPr mapId="2" xpath="/GFI-IZD-KI/ISD-KI_1000339/P1072622" xmlDataType="decimal"/>
    </xmlCellPr>
  </singleXmlCell>
  <singleXmlCell id="184" r="H29" connectionId="0">
    <xmlCellPr id="1" uniqueName="P1072623">
      <xmlPr mapId="2" xpath="/GFI-IZD-KI/ISD-KI_1000339/P1072623" xmlDataType="decimal"/>
    </xmlCellPr>
  </singleXmlCell>
  <singleXmlCell id="185" r="I29" connectionId="0">
    <xmlCellPr id="1" uniqueName="P1072624">
      <xmlPr mapId="2" xpath="/GFI-IZD-KI/ISD-KI_1000339/P1072624" xmlDataType="decimal"/>
    </xmlCellPr>
  </singleXmlCell>
  <singleXmlCell id="186" r="H30" connectionId="0">
    <xmlCellPr id="1" uniqueName="P1072625">
      <xmlPr mapId="2" xpath="/GFI-IZD-KI/ISD-KI_1000339/P1072625" xmlDataType="decimal"/>
    </xmlCellPr>
  </singleXmlCell>
  <singleXmlCell id="187" r="I30" connectionId="0">
    <xmlCellPr id="1" uniqueName="P1072626">
      <xmlPr mapId="2" xpath="/GFI-IZD-KI/ISD-KI_1000339/P1072626" xmlDataType="decimal"/>
    </xmlCellPr>
  </singleXmlCell>
  <singleXmlCell id="188" r="H31" connectionId="0">
    <xmlCellPr id="1" uniqueName="P1072627">
      <xmlPr mapId="2" xpath="/GFI-IZD-KI/ISD-KI_1000339/P1072627" xmlDataType="decimal"/>
    </xmlCellPr>
  </singleXmlCell>
  <singleXmlCell id="189" r="I31" connectionId="0">
    <xmlCellPr id="1" uniqueName="P1072628">
      <xmlPr mapId="2" xpath="/GFI-IZD-KI/ISD-KI_1000339/P1072628" xmlDataType="decimal"/>
    </xmlCellPr>
  </singleXmlCell>
  <singleXmlCell id="190" r="H32" connectionId="0">
    <xmlCellPr id="1" uniqueName="P1072629">
      <xmlPr mapId="2" xpath="/GFI-IZD-KI/ISD-KI_1000339/P1072629" xmlDataType="decimal"/>
    </xmlCellPr>
  </singleXmlCell>
  <singleXmlCell id="191" r="I32" connectionId="0">
    <xmlCellPr id="1" uniqueName="P1072630">
      <xmlPr mapId="2" xpath="/GFI-IZD-KI/ISD-KI_1000339/P1072630" xmlDataType="decimal"/>
    </xmlCellPr>
  </singleXmlCell>
  <singleXmlCell id="192" r="H33" connectionId="0">
    <xmlCellPr id="1" uniqueName="P1072631">
      <xmlPr mapId="2" xpath="/GFI-IZD-KI/ISD-KI_1000339/P1072631" xmlDataType="decimal"/>
    </xmlCellPr>
  </singleXmlCell>
  <singleXmlCell id="193" r="I33" connectionId="0">
    <xmlCellPr id="1" uniqueName="P1072632">
      <xmlPr mapId="2" xpath="/GFI-IZD-KI/ISD-KI_1000339/P1072632" xmlDataType="decimal"/>
    </xmlCellPr>
  </singleXmlCell>
  <singleXmlCell id="194" r="H34" connectionId="0">
    <xmlCellPr id="1" uniqueName="P1072633">
      <xmlPr mapId="2" xpath="/GFI-IZD-KI/ISD-KI_1000339/P1072633" xmlDataType="decimal"/>
    </xmlCellPr>
  </singleXmlCell>
  <singleXmlCell id="195" r="I34" connectionId="0">
    <xmlCellPr id="1" uniqueName="P1072634">
      <xmlPr mapId="2" xpath="/GFI-IZD-KI/ISD-KI_1000339/P1072634" xmlDataType="decimal"/>
    </xmlCellPr>
  </singleXmlCell>
  <singleXmlCell id="196" r="H35" connectionId="0">
    <xmlCellPr id="1" uniqueName="P1072635">
      <xmlPr mapId="2" xpath="/GFI-IZD-KI/ISD-KI_1000339/P1072635" xmlDataType="decimal"/>
    </xmlCellPr>
  </singleXmlCell>
  <singleXmlCell id="197" r="I35" connectionId="0">
    <xmlCellPr id="1" uniqueName="P1072636">
      <xmlPr mapId="2" xpath="/GFI-IZD-KI/ISD-KI_1000339/P1072636" xmlDataType="decimal"/>
    </xmlCellPr>
  </singleXmlCell>
  <singleXmlCell id="198" r="H36" connectionId="0">
    <xmlCellPr id="1" uniqueName="P1072637">
      <xmlPr mapId="2" xpath="/GFI-IZD-KI/ISD-KI_1000339/P1072637" xmlDataType="decimal"/>
    </xmlCellPr>
  </singleXmlCell>
  <singleXmlCell id="199" r="I36" connectionId="0">
    <xmlCellPr id="1" uniqueName="P1072638">
      <xmlPr mapId="2" xpath="/GFI-IZD-KI/ISD-KI_1000339/P1072638" xmlDataType="decimal"/>
    </xmlCellPr>
  </singleXmlCell>
  <singleXmlCell id="200" r="H37" connectionId="0">
    <xmlCellPr id="1" uniqueName="P1072639">
      <xmlPr mapId="2" xpath="/GFI-IZD-KI/ISD-KI_1000339/P1072639" xmlDataType="decimal"/>
    </xmlCellPr>
  </singleXmlCell>
  <singleXmlCell id="201" r="I37" connectionId="0">
    <xmlCellPr id="1" uniqueName="P1072640">
      <xmlPr mapId="2" xpath="/GFI-IZD-KI/ISD-KI_1000339/P1072640" xmlDataType="decimal"/>
    </xmlCellPr>
  </singleXmlCell>
  <singleXmlCell id="202" r="H38" connectionId="0">
    <xmlCellPr id="1" uniqueName="P1072641">
      <xmlPr mapId="2" xpath="/GFI-IZD-KI/ISD-KI_1000339/P1072641" xmlDataType="decimal"/>
    </xmlCellPr>
  </singleXmlCell>
  <singleXmlCell id="203" r="I38" connectionId="0">
    <xmlCellPr id="1" uniqueName="P1072642">
      <xmlPr mapId="2" xpath="/GFI-IZD-KI/ISD-KI_1000339/P1072642" xmlDataType="decimal"/>
    </xmlCellPr>
  </singleXmlCell>
  <singleXmlCell id="204" r="H39" connectionId="0">
    <xmlCellPr id="1" uniqueName="P1072643">
      <xmlPr mapId="2" xpath="/GFI-IZD-KI/ISD-KI_1000339/P1072643" xmlDataType="decimal"/>
    </xmlCellPr>
  </singleXmlCell>
  <singleXmlCell id="205" r="I39" connectionId="0">
    <xmlCellPr id="1" uniqueName="P1072644">
      <xmlPr mapId="2" xpath="/GFI-IZD-KI/ISD-KI_1000339/P1072644" xmlDataType="decimal"/>
    </xmlCellPr>
  </singleXmlCell>
  <singleXmlCell id="206" r="H40" connectionId="0">
    <xmlCellPr id="1" uniqueName="P1072645">
      <xmlPr mapId="2" xpath="/GFI-IZD-KI/ISD-KI_1000339/P1072645" xmlDataType="decimal"/>
    </xmlCellPr>
  </singleXmlCell>
  <singleXmlCell id="207" r="I40" connectionId="0">
    <xmlCellPr id="1" uniqueName="P1072646">
      <xmlPr mapId="2" xpath="/GFI-IZD-KI/ISD-KI_1000339/P1072646" xmlDataType="decimal"/>
    </xmlCellPr>
  </singleXmlCell>
  <singleXmlCell id="208" r="H41" connectionId="0">
    <xmlCellPr id="1" uniqueName="P1072647">
      <xmlPr mapId="2" xpath="/GFI-IZD-KI/ISD-KI_1000339/P1072647" xmlDataType="decimal"/>
    </xmlCellPr>
  </singleXmlCell>
  <singleXmlCell id="209" r="I41" connectionId="0">
    <xmlCellPr id="1" uniqueName="P1072648">
      <xmlPr mapId="2" xpath="/GFI-IZD-KI/ISD-KI_1000339/P1072648" xmlDataType="decimal"/>
    </xmlCellPr>
  </singleXmlCell>
  <singleXmlCell id="210" r="H42" connectionId="0">
    <xmlCellPr id="1" uniqueName="P1072649">
      <xmlPr mapId="2" xpath="/GFI-IZD-KI/ISD-KI_1000339/P1072649" xmlDataType="decimal"/>
    </xmlCellPr>
  </singleXmlCell>
  <singleXmlCell id="211" r="I42" connectionId="0">
    <xmlCellPr id="1" uniqueName="P1072650">
      <xmlPr mapId="2" xpath="/GFI-IZD-KI/ISD-KI_1000339/P1072650" xmlDataType="decimal"/>
    </xmlCellPr>
  </singleXmlCell>
  <singleXmlCell id="212" r="H44" connectionId="0">
    <xmlCellPr id="1" uniqueName="P1072651">
      <xmlPr mapId="2" xpath="/GFI-IZD-KI/ISD-KI_1000339/P1072651" xmlDataType="decimal"/>
    </xmlCellPr>
  </singleXmlCell>
  <singleXmlCell id="213" r="I44" connectionId="0">
    <xmlCellPr id="1" uniqueName="P1072652">
      <xmlPr mapId="2" xpath="/GFI-IZD-KI/ISD-KI_1000339/P1072652" xmlDataType="decimal"/>
    </xmlCellPr>
  </singleXmlCell>
  <singleXmlCell id="214" r="H45" connectionId="0">
    <xmlCellPr id="1" uniqueName="P1072653">
      <xmlPr mapId="2" xpath="/GFI-IZD-KI/ISD-KI_1000339/P1072653" xmlDataType="decimal"/>
    </xmlCellPr>
  </singleXmlCell>
  <singleXmlCell id="215" r="I45" connectionId="0">
    <xmlCellPr id="1" uniqueName="P1072654">
      <xmlPr mapId="2" xpath="/GFI-IZD-KI/ISD-KI_1000339/P1072654" xmlDataType="decimal"/>
    </xmlCellPr>
  </singleXmlCell>
  <singleXmlCell id="216" r="H46" connectionId="0">
    <xmlCellPr id="1" uniqueName="P1072655">
      <xmlPr mapId="2" xpath="/GFI-IZD-KI/ISD-KI_1000339/P1072655" xmlDataType="decimal"/>
    </xmlCellPr>
  </singleXmlCell>
  <singleXmlCell id="217" r="I46" connectionId="0">
    <xmlCellPr id="1" uniqueName="P1072656">
      <xmlPr mapId="2" xpath="/GFI-IZD-KI/ISD-KI_1000339/P1072656" xmlDataType="decimal"/>
    </xmlCellPr>
  </singleXmlCell>
  <singleXmlCell id="218" r="H47" connectionId="0">
    <xmlCellPr id="1" uniqueName="P1072657">
      <xmlPr mapId="2" xpath="/GFI-IZD-KI/ISD-KI_1000339/P1072657" xmlDataType="decimal"/>
    </xmlCellPr>
  </singleXmlCell>
  <singleXmlCell id="219" r="I47" connectionId="0">
    <xmlCellPr id="1" uniqueName="P1072658">
      <xmlPr mapId="2" xpath="/GFI-IZD-KI/ISD-KI_1000339/P1072658" xmlDataType="decimal"/>
    </xmlCellPr>
  </singleXmlCell>
  <singleXmlCell id="220" r="H48" connectionId="0">
    <xmlCellPr id="1" uniqueName="P1072659">
      <xmlPr mapId="2" xpath="/GFI-IZD-KI/ISD-KI_1000339/P1072659" xmlDataType="decimal"/>
    </xmlCellPr>
  </singleXmlCell>
  <singleXmlCell id="221" r="I48" connectionId="0">
    <xmlCellPr id="1" uniqueName="P1072660">
      <xmlPr mapId="2" xpath="/GFI-IZD-KI/ISD-KI_1000339/P1072660" xmlDataType="decimal"/>
    </xmlCellPr>
  </singleXmlCell>
  <singleXmlCell id="222" r="H49" connectionId="0">
    <xmlCellPr id="1" uniqueName="P1072661">
      <xmlPr mapId="2" xpath="/GFI-IZD-KI/ISD-KI_1000339/P1072661" xmlDataType="decimal"/>
    </xmlCellPr>
  </singleXmlCell>
  <singleXmlCell id="223" r="I49" connectionId="0">
    <xmlCellPr id="1" uniqueName="P1072662">
      <xmlPr mapId="2" xpath="/GFI-IZD-KI/ISD-KI_1000339/P1072662" xmlDataType="decimal"/>
    </xmlCellPr>
  </singleXmlCell>
  <singleXmlCell id="224" r="H50" connectionId="0">
    <xmlCellPr id="1" uniqueName="P1072663">
      <xmlPr mapId="2" xpath="/GFI-IZD-KI/ISD-KI_1000339/P1072663" xmlDataType="decimal"/>
    </xmlCellPr>
  </singleXmlCell>
  <singleXmlCell id="225" r="I50" connectionId="0">
    <xmlCellPr id="1" uniqueName="P1072664">
      <xmlPr mapId="2" xpath="/GFI-IZD-KI/ISD-KI_1000339/P1072664" xmlDataType="decimal"/>
    </xmlCellPr>
  </singleXmlCell>
  <singleXmlCell id="226" r="H51" connectionId="0">
    <xmlCellPr id="1" uniqueName="P1072665">
      <xmlPr mapId="2" xpath="/GFI-IZD-KI/ISD-KI_1000339/P1072665" xmlDataType="decimal"/>
    </xmlCellPr>
  </singleXmlCell>
  <singleXmlCell id="227" r="I51" connectionId="0">
    <xmlCellPr id="1" uniqueName="P1072666">
      <xmlPr mapId="2" xpath="/GFI-IZD-KI/ISD-KI_1000339/P1072666" xmlDataType="decimal"/>
    </xmlCellPr>
  </singleXmlCell>
  <singleXmlCell id="228" r="H52" connectionId="0">
    <xmlCellPr id="1" uniqueName="P1072667">
      <xmlPr mapId="2" xpath="/GFI-IZD-KI/ISD-KI_1000339/P1072667" xmlDataType="decimal"/>
    </xmlCellPr>
  </singleXmlCell>
  <singleXmlCell id="229" r="I52" connectionId="0">
    <xmlCellPr id="1" uniqueName="P1072668">
      <xmlPr mapId="2" xpath="/GFI-IZD-KI/ISD-KI_1000339/P1072668" xmlDataType="decimal"/>
    </xmlCellPr>
  </singleXmlCell>
  <singleXmlCell id="230" r="H53" connectionId="0">
    <xmlCellPr id="1" uniqueName="P1072669">
      <xmlPr mapId="2" xpath="/GFI-IZD-KI/ISD-KI_1000339/P1072669" xmlDataType="decimal"/>
    </xmlCellPr>
  </singleXmlCell>
  <singleXmlCell id="231" r="I53" connectionId="0">
    <xmlCellPr id="1" uniqueName="P1072670">
      <xmlPr mapId="2" xpath="/GFI-IZD-KI/ISD-KI_1000339/P1072670" xmlDataType="decimal"/>
    </xmlCellPr>
  </singleXmlCell>
  <singleXmlCell id="232" r="H54" connectionId="0">
    <xmlCellPr id="1" uniqueName="P1072671">
      <xmlPr mapId="2" xpath="/GFI-IZD-KI/ISD-KI_1000339/P1072671" xmlDataType="decimal"/>
    </xmlCellPr>
  </singleXmlCell>
  <singleXmlCell id="233" r="I54" connectionId="0">
    <xmlCellPr id="1" uniqueName="P1072672">
      <xmlPr mapId="2" xpath="/GFI-IZD-KI/ISD-KI_1000339/P1072672" xmlDataType="decimal"/>
    </xmlCellPr>
  </singleXmlCell>
  <singleXmlCell id="234" r="H55" connectionId="0">
    <xmlCellPr id="1" uniqueName="P1072673">
      <xmlPr mapId="2" xpath="/GFI-IZD-KI/ISD-KI_1000339/P1072673" xmlDataType="decimal"/>
    </xmlCellPr>
  </singleXmlCell>
  <singleXmlCell id="235" r="I55" connectionId="0">
    <xmlCellPr id="1" uniqueName="P1072674">
      <xmlPr mapId="2" xpath="/GFI-IZD-KI/ISD-KI_1000339/P1072674" xmlDataType="decimal"/>
    </xmlCellPr>
  </singleXmlCell>
  <singleXmlCell id="236" r="H56" connectionId="0">
    <xmlCellPr id="1" uniqueName="P1072675">
      <xmlPr mapId="2" xpath="/GFI-IZD-KI/ISD-KI_1000339/P1072675" xmlDataType="decimal"/>
    </xmlCellPr>
  </singleXmlCell>
  <singleXmlCell id="237" r="I56" connectionId="0">
    <xmlCellPr id="1" uniqueName="P1072676">
      <xmlPr mapId="2" xpath="/GFI-IZD-KI/ISD-KI_1000339/P1072676" xmlDataType="decimal"/>
    </xmlCellPr>
  </singleXmlCell>
  <singleXmlCell id="238" r="H57" connectionId="0">
    <xmlCellPr id="1" uniqueName="P1072677">
      <xmlPr mapId="2" xpath="/GFI-IZD-KI/ISD-KI_1000339/P1072677" xmlDataType="decimal"/>
    </xmlCellPr>
  </singleXmlCell>
  <singleXmlCell id="239" r="I57" connectionId="0">
    <xmlCellPr id="1" uniqueName="P1072678">
      <xmlPr mapId="2" xpath="/GFI-IZD-KI/ISD-KI_1000339/P1072678" xmlDataType="decimal"/>
    </xmlCellPr>
  </singleXmlCell>
  <singleXmlCell id="240" r="H58" connectionId="0">
    <xmlCellPr id="1" uniqueName="P1072679">
      <xmlPr mapId="2" xpath="/GFI-IZD-KI/ISD-KI_1000339/P1072679" xmlDataType="decimal"/>
    </xmlCellPr>
  </singleXmlCell>
  <singleXmlCell id="241" r="I58" connectionId="0">
    <xmlCellPr id="1" uniqueName="P1072680">
      <xmlPr mapId="2" xpath="/GFI-IZD-KI/ISD-KI_1000339/P1072680" xmlDataType="decimal"/>
    </xmlCellPr>
  </singleXmlCell>
  <singleXmlCell id="242" r="H59" connectionId="0">
    <xmlCellPr id="1" uniqueName="P1072681">
      <xmlPr mapId="2" xpath="/GFI-IZD-KI/ISD-KI_1000339/P1072681" xmlDataType="decimal"/>
    </xmlCellPr>
  </singleXmlCell>
  <singleXmlCell id="243" r="I59" connectionId="0">
    <xmlCellPr id="1" uniqueName="P1072682">
      <xmlPr mapId="2" xpath="/GFI-IZD-KI/ISD-KI_1000339/P1072682" xmlDataType="decimal"/>
    </xmlCellPr>
  </singleXmlCell>
  <singleXmlCell id="244" r="H60" connectionId="0">
    <xmlCellPr id="1" uniqueName="P1072683">
      <xmlPr mapId="2" xpath="/GFI-IZD-KI/ISD-KI_1000339/P1072683" xmlDataType="decimal"/>
    </xmlCellPr>
  </singleXmlCell>
  <singleXmlCell id="245" r="I60" connectionId="0">
    <xmlCellPr id="1" uniqueName="P1072684">
      <xmlPr mapId="2" xpath="/GFI-IZD-KI/ISD-KI_1000339/P1072684" xmlDataType="decimal"/>
    </xmlCellPr>
  </singleXmlCell>
  <singleXmlCell id="246" r="H61" connectionId="0">
    <xmlCellPr id="1" uniqueName="P1072685">
      <xmlPr mapId="2" xpath="/GFI-IZD-KI/ISD-KI_1000339/P1072685" xmlDataType="decimal"/>
    </xmlCellPr>
  </singleXmlCell>
  <singleXmlCell id="247" r="I61" connectionId="0">
    <xmlCellPr id="1" uniqueName="P1072686">
      <xmlPr mapId="2" xpath="/GFI-IZD-KI/ISD-KI_1000339/P1072686" xmlDataType="decimal"/>
    </xmlCellPr>
  </singleXmlCell>
  <singleXmlCell id="248" r="H62" connectionId="0">
    <xmlCellPr id="1" uniqueName="P1072687">
      <xmlPr mapId="2" xpath="/GFI-IZD-KI/ISD-KI_1000339/P1072687" xmlDataType="decimal"/>
    </xmlCellPr>
  </singleXmlCell>
  <singleXmlCell id="249" r="I62" connectionId="0">
    <xmlCellPr id="1" uniqueName="P1072688">
      <xmlPr mapId="2" xpath="/GFI-IZD-KI/ISD-KI_1000339/P1072688" xmlDataType="decimal"/>
    </xmlCellPr>
  </singleXmlCell>
  <singleXmlCell id="250" r="H63" connectionId="0">
    <xmlCellPr id="1" uniqueName="P1072689">
      <xmlPr mapId="2" xpath="/GFI-IZD-KI/ISD-KI_1000339/P1072689" xmlDataType="decimal"/>
    </xmlCellPr>
  </singleXmlCell>
  <singleXmlCell id="251" r="I63" connectionId="0">
    <xmlCellPr id="1" uniqueName="P1072690">
      <xmlPr mapId="2" xpath="/GFI-IZD-KI/ISD-KI_1000339/P1072690" xmlDataType="decimal"/>
    </xmlCellPr>
  </singleXmlCell>
  <singleXmlCell id="252" r="H64" connectionId="0">
    <xmlCellPr id="1" uniqueName="P1072691">
      <xmlPr mapId="2" xpath="/GFI-IZD-KI/ISD-KI_1000339/P1072691" xmlDataType="decimal"/>
    </xmlCellPr>
  </singleXmlCell>
  <singleXmlCell id="253" r="I64" connectionId="0">
    <xmlCellPr id="1" uniqueName="P1072692">
      <xmlPr mapId="2" xpath="/GFI-IZD-KI/ISD-KI_1000339/P1072692" xmlDataType="decimal"/>
    </xmlCellPr>
  </singleXmlCell>
  <singleXmlCell id="254" r="H65" connectionId="0">
    <xmlCellPr id="1" uniqueName="P1072693">
      <xmlPr mapId="2" xpath="/GFI-IZD-KI/ISD-KI_1000339/P1072693" xmlDataType="decimal"/>
    </xmlCellPr>
  </singleXmlCell>
  <singleXmlCell id="255" r="I65" connectionId="0">
    <xmlCellPr id="1" uniqueName="P1072694">
      <xmlPr mapId="2" xpath="/GFI-IZD-KI/ISD-KI_1000339/P1072694" xmlDataType="decimal"/>
    </xmlCellPr>
  </singleXmlCell>
  <singleXmlCell id="256" r="H66" connectionId="0">
    <xmlCellPr id="1" uniqueName="P1072695">
      <xmlPr mapId="2" xpath="/GFI-IZD-KI/ISD-KI_1000339/P1072695" xmlDataType="decimal"/>
    </xmlCellPr>
  </singleXmlCell>
  <singleXmlCell id="257" r="I66" connectionId="0">
    <xmlCellPr id="1" uniqueName="P1072696">
      <xmlPr mapId="2" xpath="/GFI-IZD-KI/ISD-KI_1000339/P1072696" xmlDataType="decimal"/>
    </xmlCellPr>
  </singleXmlCell>
  <singleXmlCell id="258" r="H67" connectionId="0">
    <xmlCellPr id="1" uniqueName="P1072697">
      <xmlPr mapId="2" xpath="/GFI-IZD-KI/ISD-KI_1000339/P1072697" xmlDataType="decimal"/>
    </xmlCellPr>
  </singleXmlCell>
  <singleXmlCell id="259" r="I67" connectionId="0">
    <xmlCellPr id="1" uniqueName="P1072698">
      <xmlPr mapId="2" xpath="/GFI-IZD-KI/ISD-KI_1000339/P1072698" xmlDataType="decimal"/>
    </xmlCellPr>
  </singleXmlCell>
  <singleXmlCell id="260" r="H68" connectionId="0">
    <xmlCellPr id="1" uniqueName="P1072699">
      <xmlPr mapId="2" xpath="/GFI-IZD-KI/ISD-KI_1000339/P1072699" xmlDataType="decimal"/>
    </xmlCellPr>
  </singleXmlCell>
  <singleXmlCell id="261" r="I68" connectionId="0">
    <xmlCellPr id="1" uniqueName="P1072700">
      <xmlPr mapId="2" xpath="/GFI-IZD-KI/ISD-KI_1000339/P1072700" xmlDataType="decimal"/>
    </xmlCellPr>
  </singleXmlCell>
  <singleXmlCell id="262" r="H69" connectionId="0">
    <xmlCellPr id="1" uniqueName="P1072701">
      <xmlPr mapId="2" xpath="/GFI-IZD-KI/ISD-KI_1000339/P1072701" xmlDataType="decimal"/>
    </xmlCellPr>
  </singleXmlCell>
  <singleXmlCell id="263" r="I69" connectionId="0">
    <xmlCellPr id="1" uniqueName="P1072702">
      <xmlPr mapId="2" xpath="/GFI-IZD-KI/ISD-KI_1000339/P1072702" xmlDataType="decimal"/>
    </xmlCellPr>
  </singleXmlCell>
</singleXmlCells>
</file>

<file path=xl/tables/tableSingleCells4.xml><?xml version="1.0" encoding="utf-8"?>
<singleXmlCells xmlns="http://schemas.openxmlformats.org/spreadsheetml/2006/main">
  <singleXmlCell id="264" r="H8" connectionId="0">
    <xmlCellPr id="1" uniqueName="P1071697">
      <xmlPr mapId="2" xpath="/GFI-IZD-KI/INT_1000337/P1071697" xmlDataType="decimal"/>
    </xmlCellPr>
  </singleXmlCell>
  <singleXmlCell id="265" r="I8" connectionId="0">
    <xmlCellPr id="1" uniqueName="P1071698">
      <xmlPr mapId="2" xpath="/GFI-IZD-KI/INT_1000337/P1071698" xmlDataType="decimal"/>
    </xmlCellPr>
  </singleXmlCell>
  <singleXmlCell id="266" r="H9" connectionId="0">
    <xmlCellPr id="1" uniqueName="P1071699">
      <xmlPr mapId="2" xpath="/GFI-IZD-KI/INT_1000337/P1071699" xmlDataType="decimal"/>
    </xmlCellPr>
  </singleXmlCell>
  <singleXmlCell id="267" r="I9" connectionId="0">
    <xmlCellPr id="1" uniqueName="P1071700">
      <xmlPr mapId="2" xpath="/GFI-IZD-KI/INT_1000337/P1071700" xmlDataType="decimal"/>
    </xmlCellPr>
  </singleXmlCell>
  <singleXmlCell id="268" r="H10" connectionId="0">
    <xmlCellPr id="1" uniqueName="P1071701">
      <xmlPr mapId="2" xpath="/GFI-IZD-KI/INT_1000337/P1071701" xmlDataType="decimal"/>
    </xmlCellPr>
  </singleXmlCell>
  <singleXmlCell id="269" r="I10" connectionId="0">
    <xmlCellPr id="1" uniqueName="P1071702">
      <xmlPr mapId="2" xpath="/GFI-IZD-KI/INT_1000337/P1071702" xmlDataType="decimal"/>
    </xmlCellPr>
  </singleXmlCell>
  <singleXmlCell id="270" r="H11" connectionId="0">
    <xmlCellPr id="1" uniqueName="P1071703">
      <xmlPr mapId="2" xpath="/GFI-IZD-KI/INT_1000337/P1071703" xmlDataType="decimal"/>
    </xmlCellPr>
  </singleXmlCell>
  <singleXmlCell id="271" r="I11" connectionId="0">
    <xmlCellPr id="1" uniqueName="P1071704">
      <xmlPr mapId="2" xpath="/GFI-IZD-KI/INT_1000337/P1071704" xmlDataType="decimal"/>
    </xmlCellPr>
  </singleXmlCell>
  <singleXmlCell id="272" r="H12" connectionId="0">
    <xmlCellPr id="1" uniqueName="P1071705">
      <xmlPr mapId="2" xpath="/GFI-IZD-KI/INT_1000337/P1071705" xmlDataType="decimal"/>
    </xmlCellPr>
  </singleXmlCell>
  <singleXmlCell id="273" r="I12" connectionId="0">
    <xmlCellPr id="1" uniqueName="P1071706">
      <xmlPr mapId="2" xpath="/GFI-IZD-KI/INT_1000337/P1071706" xmlDataType="decimal"/>
    </xmlCellPr>
  </singleXmlCell>
  <singleXmlCell id="274" r="H13" connectionId="0">
    <xmlCellPr id="1" uniqueName="P1071707">
      <xmlPr mapId="2" xpath="/GFI-IZD-KI/INT_1000337/P1071707" xmlDataType="decimal"/>
    </xmlCellPr>
  </singleXmlCell>
  <singleXmlCell id="275" r="I13" connectionId="0">
    <xmlCellPr id="1" uniqueName="P1071708">
      <xmlPr mapId="2" xpath="/GFI-IZD-KI/INT_1000337/P1071708" xmlDataType="decimal"/>
    </xmlCellPr>
  </singleXmlCell>
  <singleXmlCell id="276" r="H14" connectionId="0">
    <xmlCellPr id="1" uniqueName="P1071709">
      <xmlPr mapId="2" xpath="/GFI-IZD-KI/INT_1000337/P1071709" xmlDataType="decimal"/>
    </xmlCellPr>
  </singleXmlCell>
  <singleXmlCell id="277" r="I14" connectionId="0">
    <xmlCellPr id="1" uniqueName="P1071710">
      <xmlPr mapId="2" xpath="/GFI-IZD-KI/INT_1000337/P1071710" xmlDataType="decimal"/>
    </xmlCellPr>
  </singleXmlCell>
  <singleXmlCell id="278" r="H15" connectionId="0">
    <xmlCellPr id="1" uniqueName="P1071711">
      <xmlPr mapId="2" xpath="/GFI-IZD-KI/INT_1000337/P1071711" xmlDataType="decimal"/>
    </xmlCellPr>
  </singleXmlCell>
  <singleXmlCell id="279" r="I15" connectionId="0">
    <xmlCellPr id="1" uniqueName="P1071712">
      <xmlPr mapId="2" xpath="/GFI-IZD-KI/INT_1000337/P1071712" xmlDataType="decimal"/>
    </xmlCellPr>
  </singleXmlCell>
  <singleXmlCell id="280" r="H17" connectionId="0">
    <xmlCellPr id="1" uniqueName="P1071713">
      <xmlPr mapId="2" xpath="/GFI-IZD-KI/INT_1000337/P1071713" xmlDataType="decimal"/>
    </xmlCellPr>
  </singleXmlCell>
  <singleXmlCell id="281" r="I17" connectionId="0">
    <xmlCellPr id="1" uniqueName="P1071714">
      <xmlPr mapId="2" xpath="/GFI-IZD-KI/INT_1000337/P1071714" xmlDataType="decimal"/>
    </xmlCellPr>
  </singleXmlCell>
  <singleXmlCell id="282" r="H19" connectionId="0">
    <xmlCellPr id="1" uniqueName="P1071715">
      <xmlPr mapId="2" xpath="/GFI-IZD-KI/INT_1000337/P1071715" xmlDataType="decimal"/>
    </xmlCellPr>
  </singleXmlCell>
  <singleXmlCell id="283" r="I19" connectionId="0">
    <xmlCellPr id="1" uniqueName="P1071716">
      <xmlPr mapId="2" xpath="/GFI-IZD-KI/INT_1000337/P1071716" xmlDataType="decimal"/>
    </xmlCellPr>
  </singleXmlCell>
  <singleXmlCell id="284" r="H20" connectionId="0">
    <xmlCellPr id="1" uniqueName="P1071717">
      <xmlPr mapId="2" xpath="/GFI-IZD-KI/INT_1000337/P1071717" xmlDataType="decimal"/>
    </xmlCellPr>
  </singleXmlCell>
  <singleXmlCell id="285" r="I20" connectionId="0">
    <xmlCellPr id="1" uniqueName="P1071718">
      <xmlPr mapId="2" xpath="/GFI-IZD-KI/INT_1000337/P1071718" xmlDataType="decimal"/>
    </xmlCellPr>
  </singleXmlCell>
  <singleXmlCell id="286" r="H21" connectionId="0">
    <xmlCellPr id="1" uniqueName="P1071719">
      <xmlPr mapId="2" xpath="/GFI-IZD-KI/INT_1000337/P1071719" xmlDataType="decimal"/>
    </xmlCellPr>
  </singleXmlCell>
  <singleXmlCell id="287" r="I21" connectionId="0">
    <xmlCellPr id="1" uniqueName="P1071720">
      <xmlPr mapId="2" xpath="/GFI-IZD-KI/INT_1000337/P1071720" xmlDataType="decimal"/>
    </xmlCellPr>
  </singleXmlCell>
  <singleXmlCell id="288" r="H22" connectionId="0">
    <xmlCellPr id="1" uniqueName="P1071721">
      <xmlPr mapId="2" xpath="/GFI-IZD-KI/INT_1000337/P1071721" xmlDataType="decimal"/>
    </xmlCellPr>
  </singleXmlCell>
  <singleXmlCell id="289" r="I22" connectionId="0">
    <xmlCellPr id="1" uniqueName="P1071722">
      <xmlPr mapId="2" xpath="/GFI-IZD-KI/INT_1000337/P1071722" xmlDataType="decimal"/>
    </xmlCellPr>
  </singleXmlCell>
  <singleXmlCell id="290" r="H23" connectionId="0">
    <xmlCellPr id="1" uniqueName="P1071723">
      <xmlPr mapId="2" xpath="/GFI-IZD-KI/INT_1000337/P1071723" xmlDataType="decimal"/>
    </xmlCellPr>
  </singleXmlCell>
  <singleXmlCell id="291" r="I23" connectionId="0">
    <xmlCellPr id="1" uniqueName="P1071724">
      <xmlPr mapId="2" xpath="/GFI-IZD-KI/INT_1000337/P1071724" xmlDataType="decimal"/>
    </xmlCellPr>
  </singleXmlCell>
  <singleXmlCell id="292" r="H25" connectionId="0">
    <xmlCellPr id="1" uniqueName="P1071725">
      <xmlPr mapId="2" xpath="/GFI-IZD-KI/INT_1000337/P1071725" xmlDataType="decimal"/>
    </xmlCellPr>
  </singleXmlCell>
  <singleXmlCell id="293" r="I25" connectionId="0">
    <xmlCellPr id="1" uniqueName="P1071726">
      <xmlPr mapId="2" xpath="/GFI-IZD-KI/INT_1000337/P1071726" xmlDataType="decimal"/>
    </xmlCellPr>
  </singleXmlCell>
  <singleXmlCell id="294" r="H26" connectionId="0">
    <xmlCellPr id="1" uniqueName="P1071727">
      <xmlPr mapId="2" xpath="/GFI-IZD-KI/INT_1000337/P1071727" xmlDataType="decimal"/>
    </xmlCellPr>
  </singleXmlCell>
  <singleXmlCell id="295" r="I26" connectionId="0">
    <xmlCellPr id="1" uniqueName="P1071728">
      <xmlPr mapId="2" xpath="/GFI-IZD-KI/INT_1000337/P1071728" xmlDataType="decimal"/>
    </xmlCellPr>
  </singleXmlCell>
  <singleXmlCell id="296" r="H27" connectionId="0">
    <xmlCellPr id="1" uniqueName="P1071729">
      <xmlPr mapId="2" xpath="/GFI-IZD-KI/INT_1000337/P1071729" xmlDataType="decimal"/>
    </xmlCellPr>
  </singleXmlCell>
  <singleXmlCell id="297" r="I27" connectionId="0">
    <xmlCellPr id="1" uniqueName="P1071730">
      <xmlPr mapId="2" xpath="/GFI-IZD-KI/INT_1000337/P1071730" xmlDataType="decimal"/>
    </xmlCellPr>
  </singleXmlCell>
  <singleXmlCell id="298" r="H28" connectionId="0">
    <xmlCellPr id="1" uniqueName="P1071731">
      <xmlPr mapId="2" xpath="/GFI-IZD-KI/INT_1000337/P1071731" xmlDataType="decimal"/>
    </xmlCellPr>
  </singleXmlCell>
  <singleXmlCell id="299" r="I28" connectionId="0">
    <xmlCellPr id="1" uniqueName="P1071732">
      <xmlPr mapId="2" xpath="/GFI-IZD-KI/INT_1000337/P1071732" xmlDataType="decimal"/>
    </xmlCellPr>
  </singleXmlCell>
  <singleXmlCell id="300" r="H29" connectionId="0">
    <xmlCellPr id="1" uniqueName="P1071733">
      <xmlPr mapId="2" xpath="/GFI-IZD-KI/INT_1000337/P1071733" xmlDataType="decimal"/>
    </xmlCellPr>
  </singleXmlCell>
  <singleXmlCell id="301" r="I29" connectionId="0">
    <xmlCellPr id="1" uniqueName="P1071734">
      <xmlPr mapId="2" xpath="/GFI-IZD-KI/INT_1000337/P1071734" xmlDataType="decimal"/>
    </xmlCellPr>
  </singleXmlCell>
  <singleXmlCell id="302" r="H30" connectionId="0">
    <xmlCellPr id="1" uniqueName="P1071735">
      <xmlPr mapId="2" xpath="/GFI-IZD-KI/INT_1000337/P1071735" xmlDataType="decimal"/>
    </xmlCellPr>
  </singleXmlCell>
  <singleXmlCell id="303" r="I30" connectionId="0">
    <xmlCellPr id="1" uniqueName="P1071736">
      <xmlPr mapId="2" xpath="/GFI-IZD-KI/INT_1000337/P1071736" xmlDataType="decimal"/>
    </xmlCellPr>
  </singleXmlCell>
  <singleXmlCell id="304" r="H31" connectionId="0">
    <xmlCellPr id="1" uniqueName="P1071737">
      <xmlPr mapId="2" xpath="/GFI-IZD-KI/INT_1000337/P1071737" xmlDataType="decimal"/>
    </xmlCellPr>
  </singleXmlCell>
  <singleXmlCell id="305" r="I31" connectionId="0">
    <xmlCellPr id="1" uniqueName="P1071738">
      <xmlPr mapId="2" xpath="/GFI-IZD-KI/INT_1000337/P1071738" xmlDataType="decimal"/>
    </xmlCellPr>
  </singleXmlCell>
  <singleXmlCell id="306" r="H32" connectionId="0">
    <xmlCellPr id="1" uniqueName="P1071739">
      <xmlPr mapId="2" xpath="/GFI-IZD-KI/INT_1000337/P1071739" xmlDataType="decimal"/>
    </xmlCellPr>
  </singleXmlCell>
  <singleXmlCell id="307" r="I32" connectionId="0">
    <xmlCellPr id="1" uniqueName="P1071740">
      <xmlPr mapId="2" xpath="/GFI-IZD-KI/INT_1000337/P1071740" xmlDataType="decimal"/>
    </xmlCellPr>
  </singleXmlCell>
  <singleXmlCell id="308" r="H33" connectionId="0">
    <xmlCellPr id="1" uniqueName="P1071741">
      <xmlPr mapId="2" xpath="/GFI-IZD-KI/INT_1000337/P1071741" xmlDataType="decimal"/>
    </xmlCellPr>
  </singleXmlCell>
  <singleXmlCell id="309" r="I33" connectionId="0">
    <xmlCellPr id="1" uniqueName="P1071742">
      <xmlPr mapId="2" xpath="/GFI-IZD-KI/INT_1000337/P1071742" xmlDataType="decimal"/>
    </xmlCellPr>
  </singleXmlCell>
  <singleXmlCell id="310" r="H34" connectionId="0">
    <xmlCellPr id="1" uniqueName="P1071743">
      <xmlPr mapId="2" xpath="/GFI-IZD-KI/INT_1000337/P1071743" xmlDataType="decimal"/>
    </xmlCellPr>
  </singleXmlCell>
  <singleXmlCell id="311" r="I34" connectionId="0">
    <xmlCellPr id="1" uniqueName="P1071744">
      <xmlPr mapId="2" xpath="/GFI-IZD-KI/INT_1000337/P1071744" xmlDataType="decimal"/>
    </xmlCellPr>
  </singleXmlCell>
  <singleXmlCell id="312" r="H35" connectionId="0">
    <xmlCellPr id="1" uniqueName="P1071745">
      <xmlPr mapId="2" xpath="/GFI-IZD-KI/INT_1000337/P1071745" xmlDataType="decimal"/>
    </xmlCellPr>
  </singleXmlCell>
  <singleXmlCell id="313" r="I35" connectionId="0">
    <xmlCellPr id="1" uniqueName="P1071746">
      <xmlPr mapId="2" xpath="/GFI-IZD-KI/INT_1000337/P1071746" xmlDataType="decimal"/>
    </xmlCellPr>
  </singleXmlCell>
  <singleXmlCell id="314" r="H36" connectionId="0">
    <xmlCellPr id="1" uniqueName="P1071747">
      <xmlPr mapId="2" xpath="/GFI-IZD-KI/INT_1000337/P1071747" xmlDataType="decimal"/>
    </xmlCellPr>
  </singleXmlCell>
  <singleXmlCell id="315" r="I36" connectionId="0">
    <xmlCellPr id="1" uniqueName="P1071748">
      <xmlPr mapId="2" xpath="/GFI-IZD-KI/INT_1000337/P1071748" xmlDataType="decimal"/>
    </xmlCellPr>
  </singleXmlCell>
  <singleXmlCell id="316" r="H37" connectionId="0">
    <xmlCellPr id="1" uniqueName="P1071749">
      <xmlPr mapId="2" xpath="/GFI-IZD-KI/INT_1000337/P1071749" xmlDataType="decimal"/>
    </xmlCellPr>
  </singleXmlCell>
  <singleXmlCell id="317" r="I37" connectionId="0">
    <xmlCellPr id="1" uniqueName="P1071750">
      <xmlPr mapId="2" xpath="/GFI-IZD-KI/INT_1000337/P1071750" xmlDataType="decimal"/>
    </xmlCellPr>
  </singleXmlCell>
  <singleXmlCell id="318" r="H38" connectionId="0">
    <xmlCellPr id="1" uniqueName="P1071751">
      <xmlPr mapId="2" xpath="/GFI-IZD-KI/INT_1000337/P1071751" xmlDataType="decimal"/>
    </xmlCellPr>
  </singleXmlCell>
  <singleXmlCell id="319" r="I38" connectionId="0">
    <xmlCellPr id="1" uniqueName="P1071752">
      <xmlPr mapId="2" xpath="/GFI-IZD-KI/INT_1000337/P1071752" xmlDataType="decimal"/>
    </xmlCellPr>
  </singleXmlCell>
  <singleXmlCell id="320" r="H39" connectionId="0">
    <xmlCellPr id="1" uniqueName="P1071753">
      <xmlPr mapId="2" xpath="/GFI-IZD-KI/INT_1000337/P1071753" xmlDataType="decimal"/>
    </xmlCellPr>
  </singleXmlCell>
  <singleXmlCell id="321" r="I39" connectionId="0">
    <xmlCellPr id="1" uniqueName="P1071754">
      <xmlPr mapId="2" xpath="/GFI-IZD-KI/INT_1000337/P1071754" xmlDataType="decimal"/>
    </xmlCellPr>
  </singleXmlCell>
  <singleXmlCell id="322" r="H40" connectionId="0">
    <xmlCellPr id="1" uniqueName="P1071755">
      <xmlPr mapId="2" xpath="/GFI-IZD-KI/INT_1000337/P1071755" xmlDataType="decimal"/>
    </xmlCellPr>
  </singleXmlCell>
  <singleXmlCell id="323" r="I40" connectionId="0">
    <xmlCellPr id="1" uniqueName="P1071756">
      <xmlPr mapId="2" xpath="/GFI-IZD-KI/INT_1000337/P1071756" xmlDataType="decimal"/>
    </xmlCellPr>
  </singleXmlCell>
  <singleXmlCell id="324" r="H41" connectionId="0">
    <xmlCellPr id="1" uniqueName="P1071757">
      <xmlPr mapId="2" xpath="/GFI-IZD-KI/INT_1000337/P1071757" xmlDataType="decimal"/>
    </xmlCellPr>
  </singleXmlCell>
  <singleXmlCell id="325" r="I41" connectionId="0">
    <xmlCellPr id="1" uniqueName="P1071758">
      <xmlPr mapId="2" xpath="/GFI-IZD-KI/INT_1000337/P1071758" xmlDataType="decimal"/>
    </xmlCellPr>
  </singleXmlCell>
  <singleXmlCell id="326" r="H42" connectionId="0">
    <xmlCellPr id="1" uniqueName="P1071759">
      <xmlPr mapId="2" xpath="/GFI-IZD-KI/INT_1000337/P1071759" xmlDataType="decimal"/>
    </xmlCellPr>
  </singleXmlCell>
  <singleXmlCell id="327" r="I42" connectionId="0">
    <xmlCellPr id="1" uniqueName="P1071760">
      <xmlPr mapId="2" xpath="/GFI-IZD-KI/INT_1000337/P1071760" xmlDataType="decimal"/>
    </xmlCellPr>
  </singleXmlCell>
  <singleXmlCell id="328" r="H43" connectionId="0">
    <xmlCellPr id="1" uniqueName="P1071761">
      <xmlPr mapId="2" xpath="/GFI-IZD-KI/INT_1000337/P1071761" xmlDataType="decimal"/>
    </xmlCellPr>
  </singleXmlCell>
  <singleXmlCell id="329" r="I43" connectionId="0">
    <xmlCellPr id="1" uniqueName="P1071762">
      <xmlPr mapId="2" xpath="/GFI-IZD-KI/INT_1000337/P1071762" xmlDataType="decimal"/>
    </xmlCellPr>
  </singleXmlCell>
  <singleXmlCell id="330" r="H44" connectionId="0">
    <xmlCellPr id="1" uniqueName="P1071763">
      <xmlPr mapId="2" xpath="/GFI-IZD-KI/INT_1000337/P1071763" xmlDataType="decimal"/>
    </xmlCellPr>
  </singleXmlCell>
  <singleXmlCell id="331" r="I44" connectionId="0">
    <xmlCellPr id="1" uniqueName="P1071764">
      <xmlPr mapId="2" xpath="/GFI-IZD-KI/INT_1000337/P1071764" xmlDataType="decimal"/>
    </xmlCellPr>
  </singleXmlCell>
  <singleXmlCell id="332" r="H46" connectionId="0">
    <xmlCellPr id="1" uniqueName="P1071765">
      <xmlPr mapId="2" xpath="/GFI-IZD-KI/INT_1000337/P1071765" xmlDataType="decimal"/>
    </xmlCellPr>
  </singleXmlCell>
  <singleXmlCell id="333" r="I46" connectionId="0">
    <xmlCellPr id="1" uniqueName="P1071766">
      <xmlPr mapId="2" xpath="/GFI-IZD-KI/INT_1000337/P1071766" xmlDataType="decimal"/>
    </xmlCellPr>
  </singleXmlCell>
  <singleXmlCell id="334" r="H47" connectionId="0">
    <xmlCellPr id="1" uniqueName="P1071767">
      <xmlPr mapId="2" xpath="/GFI-IZD-KI/INT_1000337/P1071767" xmlDataType="decimal"/>
    </xmlCellPr>
  </singleXmlCell>
  <singleXmlCell id="335" r="I47" connectionId="0">
    <xmlCellPr id="1" uniqueName="P1071768">
      <xmlPr mapId="2" xpath="/GFI-IZD-KI/INT_1000337/P1071768" xmlDataType="decimal"/>
    </xmlCellPr>
  </singleXmlCell>
  <singleXmlCell id="336" r="H48" connectionId="0">
    <xmlCellPr id="1" uniqueName="P1071769">
      <xmlPr mapId="2" xpath="/GFI-IZD-KI/INT_1000337/P1071769" xmlDataType="decimal"/>
    </xmlCellPr>
  </singleXmlCell>
  <singleXmlCell id="337" r="I48" connectionId="0">
    <xmlCellPr id="1" uniqueName="P1071770">
      <xmlPr mapId="2" xpath="/GFI-IZD-KI/INT_1000337/P1071770" xmlDataType="decimal"/>
    </xmlCellPr>
  </singleXmlCell>
  <singleXmlCell id="338" r="H49" connectionId="0">
    <xmlCellPr id="1" uniqueName="P1071771">
      <xmlPr mapId="2" xpath="/GFI-IZD-KI/INT_1000337/P1071771" xmlDataType="decimal"/>
    </xmlCellPr>
  </singleXmlCell>
  <singleXmlCell id="339" r="I49" connectionId="0">
    <xmlCellPr id="1" uniqueName="P1071772">
      <xmlPr mapId="2" xpath="/GFI-IZD-KI/INT_1000337/P1071772" xmlDataType="decimal"/>
    </xmlCellPr>
  </singleXmlCell>
  <singleXmlCell id="340" r="H50" connectionId="0">
    <xmlCellPr id="1" uniqueName="P1071773">
      <xmlPr mapId="2" xpath="/GFI-IZD-KI/INT_1000337/P1071773" xmlDataType="decimal"/>
    </xmlCellPr>
  </singleXmlCell>
  <singleXmlCell id="341" r="I50" connectionId="0">
    <xmlCellPr id="1" uniqueName="P1071774">
      <xmlPr mapId="2" xpath="/GFI-IZD-KI/INT_1000337/P1071774" xmlDataType="decimal"/>
    </xmlCellPr>
  </singleXmlCell>
  <singleXmlCell id="342" r="H51" connectionId="0">
    <xmlCellPr id="1" uniqueName="P1071775">
      <xmlPr mapId="2" xpath="/GFI-IZD-KI/INT_1000337/P1071775" xmlDataType="decimal"/>
    </xmlCellPr>
  </singleXmlCell>
  <singleXmlCell id="343" r="I51" connectionId="0">
    <xmlCellPr id="1" uniqueName="P1071776">
      <xmlPr mapId="2" xpath="/GFI-IZD-KI/INT_1000337/P1071776" xmlDataType="decimal"/>
    </xmlCellPr>
  </singleXmlCell>
  <singleXmlCell id="344" r="H53" connectionId="0">
    <xmlCellPr id="1" uniqueName="P1071777">
      <xmlPr mapId="2" xpath="/GFI-IZD-KI/INT_1000337/P1071777" xmlDataType="decimal"/>
    </xmlCellPr>
  </singleXmlCell>
  <singleXmlCell id="345" r="I53" connectionId="0">
    <xmlCellPr id="1" uniqueName="P1071778">
      <xmlPr mapId="2" xpath="/GFI-IZD-KI/INT_1000337/P1071778" xmlDataType="decimal"/>
    </xmlCellPr>
  </singleXmlCell>
  <singleXmlCell id="346" r="H54" connectionId="0">
    <xmlCellPr id="1" uniqueName="P1071779">
      <xmlPr mapId="2" xpath="/GFI-IZD-KI/INT_1000337/P1071779" xmlDataType="decimal"/>
    </xmlCellPr>
  </singleXmlCell>
  <singleXmlCell id="347" r="I54" connectionId="0">
    <xmlCellPr id="1" uniqueName="P1071780">
      <xmlPr mapId="2" xpath="/GFI-IZD-KI/INT_1000337/P1071780" xmlDataType="decimal"/>
    </xmlCellPr>
  </singleXmlCell>
  <singleXmlCell id="348" r="H55" connectionId="0">
    <xmlCellPr id="1" uniqueName="P1071781">
      <xmlPr mapId="2" xpath="/GFI-IZD-KI/INT_1000337/P1071781" xmlDataType="decimal"/>
    </xmlCellPr>
  </singleXmlCell>
  <singleXmlCell id="349" r="I55" connectionId="0">
    <xmlCellPr id="1" uniqueName="P1071782">
      <xmlPr mapId="2" xpath="/GFI-IZD-KI/INT_1000337/P1071782" xmlDataType="decimal"/>
    </xmlCellPr>
  </singleXmlCell>
  <singleXmlCell id="350" r="H56" connectionId="0">
    <xmlCellPr id="1" uniqueName="P1071783">
      <xmlPr mapId="2" xpath="/GFI-IZD-KI/INT_1000337/P1071783" xmlDataType="decimal"/>
    </xmlCellPr>
  </singleXmlCell>
  <singleXmlCell id="351" r="I56" connectionId="0">
    <xmlCellPr id="1" uniqueName="P1071784">
      <xmlPr mapId="2" xpath="/GFI-IZD-KI/INT_1000337/P1071784" xmlDataType="decimal"/>
    </xmlCellPr>
  </singleXmlCell>
  <singleXmlCell id="352" r="H57" connectionId="0">
    <xmlCellPr id="1" uniqueName="P1071785">
      <xmlPr mapId="2" xpath="/GFI-IZD-KI/INT_1000337/P1071785" xmlDataType="decimal"/>
    </xmlCellPr>
  </singleXmlCell>
  <singleXmlCell id="353" r="I57" connectionId="0">
    <xmlCellPr id="1" uniqueName="P1071786">
      <xmlPr mapId="2" xpath="/GFI-IZD-KI/INT_1000337/P1071786" xmlDataType="decimal"/>
    </xmlCellPr>
  </singleXmlCell>
  <singleXmlCell id="354" r="H58" connectionId="0">
    <xmlCellPr id="1" uniqueName="P1071787">
      <xmlPr mapId="2" xpath="/GFI-IZD-KI/INT_1000337/P1071787" xmlDataType="decimal"/>
    </xmlCellPr>
  </singleXmlCell>
  <singleXmlCell id="355" r="I58" connectionId="0">
    <xmlCellPr id="1" uniqueName="P1071788">
      <xmlPr mapId="2" xpath="/GFI-IZD-KI/INT_1000337/P1071788" xmlDataType="decimal"/>
    </xmlCellPr>
  </singleXmlCell>
  <singleXmlCell id="356" r="H59" connectionId="0">
    <xmlCellPr id="1" uniqueName="P1071789">
      <xmlPr mapId="2" xpath="/GFI-IZD-KI/INT_1000337/P1071789" xmlDataType="decimal"/>
    </xmlCellPr>
  </singleXmlCell>
  <singleXmlCell id="357" r="I59" connectionId="0">
    <xmlCellPr id="1" uniqueName="P1071790">
      <xmlPr mapId="2" xpath="/GFI-IZD-KI/INT_1000337/P1071790" xmlDataType="decimal"/>
    </xmlCellPr>
  </singleXmlCell>
  <singleXmlCell id="358" r="H60" connectionId="0">
    <xmlCellPr id="1" uniqueName="P1071791">
      <xmlPr mapId="2" xpath="/GFI-IZD-KI/INT_1000337/P1071791" xmlDataType="decimal"/>
    </xmlCellPr>
  </singleXmlCell>
  <singleXmlCell id="359" r="I60" connectionId="0">
    <xmlCellPr id="1" uniqueName="P1071792">
      <xmlPr mapId="2" xpath="/GFI-IZD-KI/INT_1000337/P1071792" xmlDataType="decimal"/>
    </xmlCellPr>
  </singleXmlCell>
  <singleXmlCell id="360" r="H61" connectionId="0">
    <xmlCellPr id="1" uniqueName="P1071793">
      <xmlPr mapId="2" xpath="/GFI-IZD-KI/INT_1000337/P1071793" xmlDataType="decimal"/>
    </xmlCellPr>
  </singleXmlCell>
  <singleXmlCell id="361" r="I61" connectionId="0">
    <xmlCellPr id="1" uniqueName="P1071794">
      <xmlPr mapId="2" xpath="/GFI-IZD-KI/INT_1000337/P1071794" xmlDataType="decimal"/>
    </xmlCellPr>
  </singleXmlCell>
  <singleXmlCell id="362" r="H62" connectionId="0">
    <xmlCellPr id="1" uniqueName="P1071795">
      <xmlPr mapId="2" xpath="/GFI-IZD-KI/INT_1000337/P1071795" xmlDataType="decimal"/>
    </xmlCellPr>
  </singleXmlCell>
  <singleXmlCell id="363" r="I62" connectionId="0">
    <xmlCellPr id="1" uniqueName="P1071796">
      <xmlPr mapId="2" xpath="/GFI-IZD-KI/INT_1000337/P1071796" xmlDataType="decimal"/>
    </xmlCellPr>
  </singleXmlCell>
  <singleXmlCell id="364" r="H63" connectionId="0">
    <xmlCellPr id="1" uniqueName="P1071797">
      <xmlPr mapId="2" xpath="/GFI-IZD-KI/INT_1000337/P1071797" xmlDataType="decimal"/>
    </xmlCellPr>
  </singleXmlCell>
  <singleXmlCell id="365" r="I63" connectionId="0">
    <xmlCellPr id="1" uniqueName="P1071798">
      <xmlPr mapId="2" xpath="/GFI-IZD-KI/INT_1000337/P1071798" xmlDataType="decimal"/>
    </xmlCellPr>
  </singleXmlCell>
</singleXmlCells>
</file>

<file path=xl/tables/tableSingleCells5.xml><?xml version="1.0" encoding="utf-8"?>
<singleXmlCells xmlns="http://schemas.openxmlformats.org/spreadsheetml/2006/main">
  <singleXmlCell id="366" r="E6" connectionId="0">
    <xmlCellPr id="1" uniqueName="P1071799">
      <xmlPr mapId="2" xpath="/GFI-IZD-KI/IPK-KI_1000338/P1071799" xmlDataType="decimal"/>
    </xmlCellPr>
  </singleXmlCell>
  <singleXmlCell id="367" r="F6" connectionId="0">
    <xmlCellPr id="1" uniqueName="P1071800">
      <xmlPr mapId="2" xpath="/GFI-IZD-KI/IPK-KI_1000338/P1071800" xmlDataType="decimal"/>
    </xmlCellPr>
  </singleXmlCell>
  <singleXmlCell id="368" r="G6" connectionId="0">
    <xmlCellPr id="1" uniqueName="P1071801">
      <xmlPr mapId="2" xpath="/GFI-IZD-KI/IPK-KI_1000338/P1071801" xmlDataType="decimal"/>
    </xmlCellPr>
  </singleXmlCell>
  <singleXmlCell id="369" r="H6" connectionId="0">
    <xmlCellPr id="1" uniqueName="P1071802">
      <xmlPr mapId="2" xpath="/GFI-IZD-KI/IPK-KI_1000338/P1071802" xmlDataType="decimal"/>
    </xmlCellPr>
  </singleXmlCell>
  <singleXmlCell id="370" r="I6" connectionId="0">
    <xmlCellPr id="1" uniqueName="P1071803">
      <xmlPr mapId="2" xpath="/GFI-IZD-KI/IPK-KI_1000338/P1071803" xmlDataType="decimal"/>
    </xmlCellPr>
  </singleXmlCell>
  <singleXmlCell id="371" r="J6" connectionId="0">
    <xmlCellPr id="1" uniqueName="P1071804">
      <xmlPr mapId="2" xpath="/GFI-IZD-KI/IPK-KI_1000338/P1071804" xmlDataType="decimal"/>
    </xmlCellPr>
  </singleXmlCell>
  <singleXmlCell id="372" r="K6" connectionId="0">
    <xmlCellPr id="1" uniqueName="P1071805">
      <xmlPr mapId="2" xpath="/GFI-IZD-KI/IPK-KI_1000338/P1071805" xmlDataType="decimal"/>
    </xmlCellPr>
  </singleXmlCell>
  <singleXmlCell id="373" r="L6" connectionId="0">
    <xmlCellPr id="1" uniqueName="P1071806">
      <xmlPr mapId="2" xpath="/GFI-IZD-KI/IPK-KI_1000338/P1071806" xmlDataType="decimal"/>
    </xmlCellPr>
  </singleXmlCell>
  <singleXmlCell id="374" r="M6" connectionId="0">
    <xmlCellPr id="1" uniqueName="P1071807">
      <xmlPr mapId="2" xpath="/GFI-IZD-KI/IPK-KI_1000338/P1071807" xmlDataType="decimal"/>
    </xmlCellPr>
  </singleXmlCell>
  <singleXmlCell id="375" r="N6" connectionId="0">
    <xmlCellPr id="1" uniqueName="P1071808">
      <xmlPr mapId="2" xpath="/GFI-IZD-KI/IPK-KI_1000338/P1071808" xmlDataType="decimal"/>
    </xmlCellPr>
  </singleXmlCell>
  <singleXmlCell id="376" r="O6" connectionId="0">
    <xmlCellPr id="1" uniqueName="P1071809">
      <xmlPr mapId="2" xpath="/GFI-IZD-KI/IPK-KI_1000338/P1071809" xmlDataType="decimal"/>
    </xmlCellPr>
  </singleXmlCell>
  <singleXmlCell id="377" r="P6" connectionId="0">
    <xmlCellPr id="1" uniqueName="P1071810">
      <xmlPr mapId="2" xpath="/GFI-IZD-KI/IPK-KI_1000338/P1071810" xmlDataType="decimal"/>
    </xmlCellPr>
  </singleXmlCell>
  <singleXmlCell id="378" r="Q6" connectionId="0">
    <xmlCellPr id="1" uniqueName="P1071811">
      <xmlPr mapId="2" xpath="/GFI-IZD-KI/IPK-KI_1000338/P1071811" xmlDataType="decimal"/>
    </xmlCellPr>
  </singleXmlCell>
  <singleXmlCell id="379" r="R6" connectionId="0">
    <xmlCellPr id="1" uniqueName="P1071812">
      <xmlPr mapId="2" xpath="/GFI-IZD-KI/IPK-KI_1000338/P1071812" xmlDataType="decimal"/>
    </xmlCellPr>
  </singleXmlCell>
  <singleXmlCell id="380" r="E7" connectionId="0">
    <xmlCellPr id="1" uniqueName="P1071813">
      <xmlPr mapId="2" xpath="/GFI-IZD-KI/IPK-KI_1000338/P1071813" xmlDataType="decimal"/>
    </xmlCellPr>
  </singleXmlCell>
  <singleXmlCell id="381" r="F7" connectionId="0">
    <xmlCellPr id="1" uniqueName="P1071814">
      <xmlPr mapId="2" xpath="/GFI-IZD-KI/IPK-KI_1000338/P1071814" xmlDataType="decimal"/>
    </xmlCellPr>
  </singleXmlCell>
  <singleXmlCell id="382" r="G7" connectionId="0">
    <xmlCellPr id="1" uniqueName="P1071815">
      <xmlPr mapId="2" xpath="/GFI-IZD-KI/IPK-KI_1000338/P1071815" xmlDataType="decimal"/>
    </xmlCellPr>
  </singleXmlCell>
  <singleXmlCell id="383" r="H7" connectionId="0">
    <xmlCellPr id="1" uniqueName="P1071816">
      <xmlPr mapId="2" xpath="/GFI-IZD-KI/IPK-KI_1000338/P1071816" xmlDataType="decimal"/>
    </xmlCellPr>
  </singleXmlCell>
  <singleXmlCell id="384" r="I7" connectionId="0">
    <xmlCellPr id="1" uniqueName="P1071817">
      <xmlPr mapId="2" xpath="/GFI-IZD-KI/IPK-KI_1000338/P1071817" xmlDataType="decimal"/>
    </xmlCellPr>
  </singleXmlCell>
  <singleXmlCell id="385" r="J7" connectionId="0">
    <xmlCellPr id="1" uniqueName="P1071818">
      <xmlPr mapId="2" xpath="/GFI-IZD-KI/IPK-KI_1000338/P1071818" xmlDataType="decimal"/>
    </xmlCellPr>
  </singleXmlCell>
  <singleXmlCell id="386" r="K7" connectionId="0">
    <xmlCellPr id="1" uniqueName="P1071819">
      <xmlPr mapId="2" xpath="/GFI-IZD-KI/IPK-KI_1000338/P1071819" xmlDataType="decimal"/>
    </xmlCellPr>
  </singleXmlCell>
  <singleXmlCell id="387" r="L7" connectionId="0">
    <xmlCellPr id="1" uniqueName="P1071820">
      <xmlPr mapId="2" xpath="/GFI-IZD-KI/IPK-KI_1000338/P1071820" xmlDataType="decimal"/>
    </xmlCellPr>
  </singleXmlCell>
  <singleXmlCell id="388" r="M7" connectionId="0">
    <xmlCellPr id="1" uniqueName="P1071821">
      <xmlPr mapId="2" xpath="/GFI-IZD-KI/IPK-KI_1000338/P1071821" xmlDataType="decimal"/>
    </xmlCellPr>
  </singleXmlCell>
  <singleXmlCell id="389" r="N7" connectionId="0">
    <xmlCellPr id="1" uniqueName="P1071822">
      <xmlPr mapId="2" xpath="/GFI-IZD-KI/IPK-KI_1000338/P1071822" xmlDataType="decimal"/>
    </xmlCellPr>
  </singleXmlCell>
  <singleXmlCell id="390" r="O7" connectionId="0">
    <xmlCellPr id="1" uniqueName="P1071823">
      <xmlPr mapId="2" xpath="/GFI-IZD-KI/IPK-KI_1000338/P1071823" xmlDataType="decimal"/>
    </xmlCellPr>
  </singleXmlCell>
  <singleXmlCell id="391" r="P7" connectionId="0">
    <xmlCellPr id="1" uniqueName="P1071824">
      <xmlPr mapId="2" xpath="/GFI-IZD-KI/IPK-KI_1000338/P1071824" xmlDataType="decimal"/>
    </xmlCellPr>
  </singleXmlCell>
  <singleXmlCell id="392" r="Q7" connectionId="0">
    <xmlCellPr id="1" uniqueName="P1071825">
      <xmlPr mapId="2" xpath="/GFI-IZD-KI/IPK-KI_1000338/P1071825" xmlDataType="decimal"/>
    </xmlCellPr>
  </singleXmlCell>
  <singleXmlCell id="393" r="R7" connectionId="0">
    <xmlCellPr id="1" uniqueName="P1071826">
      <xmlPr mapId="2" xpath="/GFI-IZD-KI/IPK-KI_1000338/P1071826" xmlDataType="decimal"/>
    </xmlCellPr>
  </singleXmlCell>
  <singleXmlCell id="394" r="E8" connectionId="0">
    <xmlCellPr id="1" uniqueName="P1071827">
      <xmlPr mapId="2" xpath="/GFI-IZD-KI/IPK-KI_1000338/P1071827" xmlDataType="decimal"/>
    </xmlCellPr>
  </singleXmlCell>
  <singleXmlCell id="395" r="F8" connectionId="0">
    <xmlCellPr id="1" uniqueName="P1071828">
      <xmlPr mapId="2" xpath="/GFI-IZD-KI/IPK-KI_1000338/P1071828" xmlDataType="decimal"/>
    </xmlCellPr>
  </singleXmlCell>
  <singleXmlCell id="396" r="G8" connectionId="0">
    <xmlCellPr id="1" uniqueName="P1071829">
      <xmlPr mapId="2" xpath="/GFI-IZD-KI/IPK-KI_1000338/P1071829" xmlDataType="decimal"/>
    </xmlCellPr>
  </singleXmlCell>
  <singleXmlCell id="397" r="H8" connectionId="0">
    <xmlCellPr id="1" uniqueName="P1071830">
      <xmlPr mapId="2" xpath="/GFI-IZD-KI/IPK-KI_1000338/P1071830" xmlDataType="decimal"/>
    </xmlCellPr>
  </singleXmlCell>
  <singleXmlCell id="398" r="I8" connectionId="0">
    <xmlCellPr id="1" uniqueName="P1071831">
      <xmlPr mapId="2" xpath="/GFI-IZD-KI/IPK-KI_1000338/P1071831" xmlDataType="decimal"/>
    </xmlCellPr>
  </singleXmlCell>
  <singleXmlCell id="399" r="J8" connectionId="0">
    <xmlCellPr id="1" uniqueName="P1071832">
      <xmlPr mapId="2" xpath="/GFI-IZD-KI/IPK-KI_1000338/P1071832" xmlDataType="decimal"/>
    </xmlCellPr>
  </singleXmlCell>
  <singleXmlCell id="400" r="K8" connectionId="0">
    <xmlCellPr id="1" uniqueName="P1071833">
      <xmlPr mapId="2" xpath="/GFI-IZD-KI/IPK-KI_1000338/P1071833" xmlDataType="decimal"/>
    </xmlCellPr>
  </singleXmlCell>
  <singleXmlCell id="401" r="L8" connectionId="0">
    <xmlCellPr id="1" uniqueName="P1071834">
      <xmlPr mapId="2" xpath="/GFI-IZD-KI/IPK-KI_1000338/P1071834" xmlDataType="decimal"/>
    </xmlCellPr>
  </singleXmlCell>
  <singleXmlCell id="402" r="M8" connectionId="0">
    <xmlCellPr id="1" uniqueName="P1071835">
      <xmlPr mapId="2" xpath="/GFI-IZD-KI/IPK-KI_1000338/P1071835" xmlDataType="decimal"/>
    </xmlCellPr>
  </singleXmlCell>
  <singleXmlCell id="403" r="N8" connectionId="0">
    <xmlCellPr id="1" uniqueName="P1071836">
      <xmlPr mapId="2" xpath="/GFI-IZD-KI/IPK-KI_1000338/P1071836" xmlDataType="decimal"/>
    </xmlCellPr>
  </singleXmlCell>
  <singleXmlCell id="404" r="O8" connectionId="0">
    <xmlCellPr id="1" uniqueName="P1071837">
      <xmlPr mapId="2" xpath="/GFI-IZD-KI/IPK-KI_1000338/P1071837" xmlDataType="decimal"/>
    </xmlCellPr>
  </singleXmlCell>
  <singleXmlCell id="405" r="P8" connectionId="0">
    <xmlCellPr id="1" uniqueName="P1071838">
      <xmlPr mapId="2" xpath="/GFI-IZD-KI/IPK-KI_1000338/P1071838" xmlDataType="decimal"/>
    </xmlCellPr>
  </singleXmlCell>
  <singleXmlCell id="406" r="Q8" connectionId="0">
    <xmlCellPr id="1" uniqueName="P1071839">
      <xmlPr mapId="2" xpath="/GFI-IZD-KI/IPK-KI_1000338/P1071839" xmlDataType="decimal"/>
    </xmlCellPr>
  </singleXmlCell>
  <singleXmlCell id="407" r="R8" connectionId="0">
    <xmlCellPr id="1" uniqueName="P1071840">
      <xmlPr mapId="2" xpath="/GFI-IZD-KI/IPK-KI_1000338/P1071840" xmlDataType="decimal"/>
    </xmlCellPr>
  </singleXmlCell>
  <singleXmlCell id="408" r="E9" connectionId="0">
    <xmlCellPr id="1" uniqueName="P1071841">
      <xmlPr mapId="2" xpath="/GFI-IZD-KI/IPK-KI_1000338/P1071841" xmlDataType="decimal"/>
    </xmlCellPr>
  </singleXmlCell>
  <singleXmlCell id="409" r="F9" connectionId="0">
    <xmlCellPr id="1" uniqueName="P1071842">
      <xmlPr mapId="2" xpath="/GFI-IZD-KI/IPK-KI_1000338/P1071842" xmlDataType="decimal"/>
    </xmlCellPr>
  </singleXmlCell>
  <singleXmlCell id="410" r="G9" connectionId="0">
    <xmlCellPr id="1" uniqueName="P1071843">
      <xmlPr mapId="2" xpath="/GFI-IZD-KI/IPK-KI_1000338/P1071843" xmlDataType="decimal"/>
    </xmlCellPr>
  </singleXmlCell>
  <singleXmlCell id="411" r="H9" connectionId="0">
    <xmlCellPr id="1" uniqueName="P1071844">
      <xmlPr mapId="2" xpath="/GFI-IZD-KI/IPK-KI_1000338/P1071844" xmlDataType="decimal"/>
    </xmlCellPr>
  </singleXmlCell>
  <singleXmlCell id="412" r="I9" connectionId="0">
    <xmlCellPr id="1" uniqueName="P1071845">
      <xmlPr mapId="2" xpath="/GFI-IZD-KI/IPK-KI_1000338/P1071845" xmlDataType="decimal"/>
    </xmlCellPr>
  </singleXmlCell>
  <singleXmlCell id="413" r="J9" connectionId="0">
    <xmlCellPr id="1" uniqueName="P1071846">
      <xmlPr mapId="2" xpath="/GFI-IZD-KI/IPK-KI_1000338/P1071846" xmlDataType="decimal"/>
    </xmlCellPr>
  </singleXmlCell>
  <singleXmlCell id="414" r="K9" connectionId="0">
    <xmlCellPr id="1" uniqueName="P1071847">
      <xmlPr mapId="2" xpath="/GFI-IZD-KI/IPK-KI_1000338/P1071847" xmlDataType="decimal"/>
    </xmlCellPr>
  </singleXmlCell>
  <singleXmlCell id="415" r="L9" connectionId="0">
    <xmlCellPr id="1" uniqueName="P1071848">
      <xmlPr mapId="2" xpath="/GFI-IZD-KI/IPK-KI_1000338/P1071848" xmlDataType="decimal"/>
    </xmlCellPr>
  </singleXmlCell>
  <singleXmlCell id="416" r="M9" connectionId="0">
    <xmlCellPr id="1" uniqueName="P1071849">
      <xmlPr mapId="2" xpath="/GFI-IZD-KI/IPK-KI_1000338/P1071849" xmlDataType="decimal"/>
    </xmlCellPr>
  </singleXmlCell>
  <singleXmlCell id="417" r="N9" connectionId="0">
    <xmlCellPr id="1" uniqueName="P1071850">
      <xmlPr mapId="2" xpath="/GFI-IZD-KI/IPK-KI_1000338/P1071850" xmlDataType="decimal"/>
    </xmlCellPr>
  </singleXmlCell>
  <singleXmlCell id="418" r="O9" connectionId="0">
    <xmlCellPr id="1" uniqueName="P1071851">
      <xmlPr mapId="2" xpath="/GFI-IZD-KI/IPK-KI_1000338/P1071851" xmlDataType="decimal"/>
    </xmlCellPr>
  </singleXmlCell>
  <singleXmlCell id="419" r="P9" connectionId="0">
    <xmlCellPr id="1" uniqueName="P1071852">
      <xmlPr mapId="2" xpath="/GFI-IZD-KI/IPK-KI_1000338/P1071852" xmlDataType="decimal"/>
    </xmlCellPr>
  </singleXmlCell>
  <singleXmlCell id="420" r="Q9" connectionId="0">
    <xmlCellPr id="1" uniqueName="P1071853">
      <xmlPr mapId="2" xpath="/GFI-IZD-KI/IPK-KI_1000338/P1071853" xmlDataType="decimal"/>
    </xmlCellPr>
  </singleXmlCell>
  <singleXmlCell id="421" r="R9" connectionId="0">
    <xmlCellPr id="1" uniqueName="P1071854">
      <xmlPr mapId="2" xpath="/GFI-IZD-KI/IPK-KI_1000338/P1071854" xmlDataType="decimal"/>
    </xmlCellPr>
  </singleXmlCell>
  <singleXmlCell id="422" r="E10" connectionId="0">
    <xmlCellPr id="1" uniqueName="P1071855">
      <xmlPr mapId="2" xpath="/GFI-IZD-KI/IPK-KI_1000338/P1071855" xmlDataType="decimal"/>
    </xmlCellPr>
  </singleXmlCell>
  <singleXmlCell id="423" r="F10" connectionId="0">
    <xmlCellPr id="1" uniqueName="P1071856">
      <xmlPr mapId="2" xpath="/GFI-IZD-KI/IPK-KI_1000338/P1071856" xmlDataType="decimal"/>
    </xmlCellPr>
  </singleXmlCell>
  <singleXmlCell id="424" r="G10" connectionId="0">
    <xmlCellPr id="1" uniqueName="P1071857">
      <xmlPr mapId="2" xpath="/GFI-IZD-KI/IPK-KI_1000338/P1071857" xmlDataType="decimal"/>
    </xmlCellPr>
  </singleXmlCell>
  <singleXmlCell id="425" r="H10" connectionId="0">
    <xmlCellPr id="1" uniqueName="P1071858">
      <xmlPr mapId="2" xpath="/GFI-IZD-KI/IPK-KI_1000338/P1071858" xmlDataType="decimal"/>
    </xmlCellPr>
  </singleXmlCell>
  <singleXmlCell id="426" r="I10" connectionId="0">
    <xmlCellPr id="1" uniqueName="P1071859">
      <xmlPr mapId="2" xpath="/GFI-IZD-KI/IPK-KI_1000338/P1071859" xmlDataType="decimal"/>
    </xmlCellPr>
  </singleXmlCell>
  <singleXmlCell id="427" r="J10" connectionId="0">
    <xmlCellPr id="1" uniqueName="P1071860">
      <xmlPr mapId="2" xpath="/GFI-IZD-KI/IPK-KI_1000338/P1071860" xmlDataType="decimal"/>
    </xmlCellPr>
  </singleXmlCell>
  <singleXmlCell id="428" r="K10" connectionId="0">
    <xmlCellPr id="1" uniqueName="P1071861">
      <xmlPr mapId="2" xpath="/GFI-IZD-KI/IPK-KI_1000338/P1071861" xmlDataType="decimal"/>
    </xmlCellPr>
  </singleXmlCell>
  <singleXmlCell id="429" r="L10" connectionId="0">
    <xmlCellPr id="1" uniqueName="P1071862">
      <xmlPr mapId="2" xpath="/GFI-IZD-KI/IPK-KI_1000338/P1071862" xmlDataType="decimal"/>
    </xmlCellPr>
  </singleXmlCell>
  <singleXmlCell id="430" r="M10" connectionId="0">
    <xmlCellPr id="1" uniqueName="P1071863">
      <xmlPr mapId="2" xpath="/GFI-IZD-KI/IPK-KI_1000338/P1071863" xmlDataType="decimal"/>
    </xmlCellPr>
  </singleXmlCell>
  <singleXmlCell id="431" r="N10" connectionId="0">
    <xmlCellPr id="1" uniqueName="P1071864">
      <xmlPr mapId="2" xpath="/GFI-IZD-KI/IPK-KI_1000338/P1071864" xmlDataType="decimal"/>
    </xmlCellPr>
  </singleXmlCell>
  <singleXmlCell id="432" r="O10" connectionId="0">
    <xmlCellPr id="1" uniqueName="P1071865">
      <xmlPr mapId="2" xpath="/GFI-IZD-KI/IPK-KI_1000338/P1071865" xmlDataType="decimal"/>
    </xmlCellPr>
  </singleXmlCell>
  <singleXmlCell id="433" r="P10" connectionId="0">
    <xmlCellPr id="1" uniqueName="P1071866">
      <xmlPr mapId="2" xpath="/GFI-IZD-KI/IPK-KI_1000338/P1071866" xmlDataType="decimal"/>
    </xmlCellPr>
  </singleXmlCell>
  <singleXmlCell id="434" r="Q10" connectionId="0">
    <xmlCellPr id="1" uniqueName="P1071867">
      <xmlPr mapId="2" xpath="/GFI-IZD-KI/IPK-KI_1000338/P1071867" xmlDataType="decimal"/>
    </xmlCellPr>
  </singleXmlCell>
  <singleXmlCell id="435" r="R10" connectionId="0">
    <xmlCellPr id="1" uniqueName="P1071868">
      <xmlPr mapId="2" xpath="/GFI-IZD-KI/IPK-KI_1000338/P1071868" xmlDataType="decimal"/>
    </xmlCellPr>
  </singleXmlCell>
  <singleXmlCell id="436" r="E11" connectionId="0">
    <xmlCellPr id="1" uniqueName="P1071869">
      <xmlPr mapId="2" xpath="/GFI-IZD-KI/IPK-KI_1000338/P1071869" xmlDataType="decimal"/>
    </xmlCellPr>
  </singleXmlCell>
  <singleXmlCell id="437" r="F11" connectionId="0">
    <xmlCellPr id="1" uniqueName="P1071870">
      <xmlPr mapId="2" xpath="/GFI-IZD-KI/IPK-KI_1000338/P1071870" xmlDataType="decimal"/>
    </xmlCellPr>
  </singleXmlCell>
  <singleXmlCell id="438" r="G11" connectionId="0">
    <xmlCellPr id="1" uniqueName="P1071871">
      <xmlPr mapId="2" xpath="/GFI-IZD-KI/IPK-KI_1000338/P1071871" xmlDataType="decimal"/>
    </xmlCellPr>
  </singleXmlCell>
  <singleXmlCell id="439" r="H11" connectionId="0">
    <xmlCellPr id="1" uniqueName="P1071872">
      <xmlPr mapId="2" xpath="/GFI-IZD-KI/IPK-KI_1000338/P1071872" xmlDataType="decimal"/>
    </xmlCellPr>
  </singleXmlCell>
  <singleXmlCell id="440" r="I11" connectionId="0">
    <xmlCellPr id="1" uniqueName="P1071873">
      <xmlPr mapId="2" xpath="/GFI-IZD-KI/IPK-KI_1000338/P1071873" xmlDataType="decimal"/>
    </xmlCellPr>
  </singleXmlCell>
  <singleXmlCell id="441" r="J11" connectionId="0">
    <xmlCellPr id="1" uniqueName="P1071874">
      <xmlPr mapId="2" xpath="/GFI-IZD-KI/IPK-KI_1000338/P1071874" xmlDataType="decimal"/>
    </xmlCellPr>
  </singleXmlCell>
  <singleXmlCell id="442" r="K11" connectionId="0">
    <xmlCellPr id="1" uniqueName="P1071875">
      <xmlPr mapId="2" xpath="/GFI-IZD-KI/IPK-KI_1000338/P1071875" xmlDataType="decimal"/>
    </xmlCellPr>
  </singleXmlCell>
  <singleXmlCell id="443" r="L11" connectionId="0">
    <xmlCellPr id="1" uniqueName="P1071876">
      <xmlPr mapId="2" xpath="/GFI-IZD-KI/IPK-KI_1000338/P1071876" xmlDataType="decimal"/>
    </xmlCellPr>
  </singleXmlCell>
  <singleXmlCell id="444" r="M11" connectionId="0">
    <xmlCellPr id="1" uniqueName="P1071877">
      <xmlPr mapId="2" xpath="/GFI-IZD-KI/IPK-KI_1000338/P1071877" xmlDataType="decimal"/>
    </xmlCellPr>
  </singleXmlCell>
  <singleXmlCell id="445" r="N11" connectionId="0">
    <xmlCellPr id="1" uniqueName="P1071878">
      <xmlPr mapId="2" xpath="/GFI-IZD-KI/IPK-KI_1000338/P1071878" xmlDataType="decimal"/>
    </xmlCellPr>
  </singleXmlCell>
  <singleXmlCell id="446" r="O11" connectionId="0">
    <xmlCellPr id="1" uniqueName="P1071879">
      <xmlPr mapId="2" xpath="/GFI-IZD-KI/IPK-KI_1000338/P1071879" xmlDataType="decimal"/>
    </xmlCellPr>
  </singleXmlCell>
  <singleXmlCell id="447" r="P11" connectionId="0">
    <xmlCellPr id="1" uniqueName="P1071880">
      <xmlPr mapId="2" xpath="/GFI-IZD-KI/IPK-KI_1000338/P1071880" xmlDataType="decimal"/>
    </xmlCellPr>
  </singleXmlCell>
  <singleXmlCell id="448" r="Q11" connectionId="0">
    <xmlCellPr id="1" uniqueName="P1071881">
      <xmlPr mapId="2" xpath="/GFI-IZD-KI/IPK-KI_1000338/P1071881" xmlDataType="decimal"/>
    </xmlCellPr>
  </singleXmlCell>
  <singleXmlCell id="449" r="R11" connectionId="0">
    <xmlCellPr id="1" uniqueName="P1071882">
      <xmlPr mapId="2" xpath="/GFI-IZD-KI/IPK-KI_1000338/P1071882" xmlDataType="decimal"/>
    </xmlCellPr>
  </singleXmlCell>
  <singleXmlCell id="450" r="E12" connectionId="0">
    <xmlCellPr id="1" uniqueName="P1071883">
      <xmlPr mapId="2" xpath="/GFI-IZD-KI/IPK-KI_1000338/P1071883" xmlDataType="decimal"/>
    </xmlCellPr>
  </singleXmlCell>
  <singleXmlCell id="451" r="F12" connectionId="0">
    <xmlCellPr id="1" uniqueName="P1071884">
      <xmlPr mapId="2" xpath="/GFI-IZD-KI/IPK-KI_1000338/P1071884" xmlDataType="decimal"/>
    </xmlCellPr>
  </singleXmlCell>
  <singleXmlCell id="452" r="G12" connectionId="0">
    <xmlCellPr id="1" uniqueName="P1071885">
      <xmlPr mapId="2" xpath="/GFI-IZD-KI/IPK-KI_1000338/P1071885" xmlDataType="decimal"/>
    </xmlCellPr>
  </singleXmlCell>
  <singleXmlCell id="453" r="H12" connectionId="0">
    <xmlCellPr id="1" uniqueName="P1071886">
      <xmlPr mapId="2" xpath="/GFI-IZD-KI/IPK-KI_1000338/P1071886" xmlDataType="decimal"/>
    </xmlCellPr>
  </singleXmlCell>
  <singleXmlCell id="454" r="I12" connectionId="0">
    <xmlCellPr id="1" uniqueName="P1071887">
      <xmlPr mapId="2" xpath="/GFI-IZD-KI/IPK-KI_1000338/P1071887" xmlDataType="decimal"/>
    </xmlCellPr>
  </singleXmlCell>
  <singleXmlCell id="455" r="J12" connectionId="0">
    <xmlCellPr id="1" uniqueName="P1071888">
      <xmlPr mapId="2" xpath="/GFI-IZD-KI/IPK-KI_1000338/P1071888" xmlDataType="decimal"/>
    </xmlCellPr>
  </singleXmlCell>
  <singleXmlCell id="456" r="K12" connectionId="0">
    <xmlCellPr id="1" uniqueName="P1071889">
      <xmlPr mapId="2" xpath="/GFI-IZD-KI/IPK-KI_1000338/P1071889" xmlDataType="decimal"/>
    </xmlCellPr>
  </singleXmlCell>
  <singleXmlCell id="457" r="L12" connectionId="0">
    <xmlCellPr id="1" uniqueName="P1071890">
      <xmlPr mapId="2" xpath="/GFI-IZD-KI/IPK-KI_1000338/P1071890" xmlDataType="decimal"/>
    </xmlCellPr>
  </singleXmlCell>
  <singleXmlCell id="458" r="M12" connectionId="0">
    <xmlCellPr id="1" uniqueName="P1071891">
      <xmlPr mapId="2" xpath="/GFI-IZD-KI/IPK-KI_1000338/P1071891" xmlDataType="decimal"/>
    </xmlCellPr>
  </singleXmlCell>
  <singleXmlCell id="459" r="N12" connectionId="0">
    <xmlCellPr id="1" uniqueName="P1071892">
      <xmlPr mapId="2" xpath="/GFI-IZD-KI/IPK-KI_1000338/P1071892" xmlDataType="decimal"/>
    </xmlCellPr>
  </singleXmlCell>
  <singleXmlCell id="460" r="O12" connectionId="0">
    <xmlCellPr id="1" uniqueName="P1071893">
      <xmlPr mapId="2" xpath="/GFI-IZD-KI/IPK-KI_1000338/P1071893" xmlDataType="decimal"/>
    </xmlCellPr>
  </singleXmlCell>
  <singleXmlCell id="461" r="P12" connectionId="0">
    <xmlCellPr id="1" uniqueName="P1071894">
      <xmlPr mapId="2" xpath="/GFI-IZD-KI/IPK-KI_1000338/P1071894" xmlDataType="decimal"/>
    </xmlCellPr>
  </singleXmlCell>
  <singleXmlCell id="462" r="Q12" connectionId="0">
    <xmlCellPr id="1" uniqueName="P1071895">
      <xmlPr mapId="2" xpath="/GFI-IZD-KI/IPK-KI_1000338/P1071895" xmlDataType="decimal"/>
    </xmlCellPr>
  </singleXmlCell>
  <singleXmlCell id="463" r="R12" connectionId="0">
    <xmlCellPr id="1" uniqueName="P1071896">
      <xmlPr mapId="2" xpath="/GFI-IZD-KI/IPK-KI_1000338/P1071896" xmlDataType="decimal"/>
    </xmlCellPr>
  </singleXmlCell>
  <singleXmlCell id="464" r="E13" connectionId="0">
    <xmlCellPr id="1" uniqueName="P1071897">
      <xmlPr mapId="2" xpath="/GFI-IZD-KI/IPK-KI_1000338/P1071897" xmlDataType="decimal"/>
    </xmlCellPr>
  </singleXmlCell>
  <singleXmlCell id="465" r="F13" connectionId="0">
    <xmlCellPr id="1" uniqueName="P1071898">
      <xmlPr mapId="2" xpath="/GFI-IZD-KI/IPK-KI_1000338/P1071898" xmlDataType="decimal"/>
    </xmlCellPr>
  </singleXmlCell>
  <singleXmlCell id="466" r="G13" connectionId="0">
    <xmlCellPr id="1" uniqueName="P1071899">
      <xmlPr mapId="2" xpath="/GFI-IZD-KI/IPK-KI_1000338/P1071899" xmlDataType="decimal"/>
    </xmlCellPr>
  </singleXmlCell>
  <singleXmlCell id="467" r="H13" connectionId="0">
    <xmlCellPr id="1" uniqueName="P1071900">
      <xmlPr mapId="2" xpath="/GFI-IZD-KI/IPK-KI_1000338/P1071900" xmlDataType="decimal"/>
    </xmlCellPr>
  </singleXmlCell>
  <singleXmlCell id="468" r="I13" connectionId="0">
    <xmlCellPr id="1" uniqueName="P1071901">
      <xmlPr mapId="2" xpath="/GFI-IZD-KI/IPK-KI_1000338/P1071901" xmlDataType="decimal"/>
    </xmlCellPr>
  </singleXmlCell>
  <singleXmlCell id="469" r="J13" connectionId="0">
    <xmlCellPr id="1" uniqueName="P1071902">
      <xmlPr mapId="2" xpath="/GFI-IZD-KI/IPK-KI_1000338/P1071902" xmlDataType="decimal"/>
    </xmlCellPr>
  </singleXmlCell>
  <singleXmlCell id="470" r="K13" connectionId="0">
    <xmlCellPr id="1" uniqueName="P1071903">
      <xmlPr mapId="2" xpath="/GFI-IZD-KI/IPK-KI_1000338/P1071903" xmlDataType="decimal"/>
    </xmlCellPr>
  </singleXmlCell>
  <singleXmlCell id="471" r="L13" connectionId="0">
    <xmlCellPr id="1" uniqueName="P1071904">
      <xmlPr mapId="2" xpath="/GFI-IZD-KI/IPK-KI_1000338/P1071904" xmlDataType="decimal"/>
    </xmlCellPr>
  </singleXmlCell>
  <singleXmlCell id="472" r="M13" connectionId="0">
    <xmlCellPr id="1" uniqueName="P1071905">
      <xmlPr mapId="2" xpath="/GFI-IZD-KI/IPK-KI_1000338/P1071905" xmlDataType="decimal"/>
    </xmlCellPr>
  </singleXmlCell>
  <singleXmlCell id="473" r="N13" connectionId="0">
    <xmlCellPr id="1" uniqueName="P1071906">
      <xmlPr mapId="2" xpath="/GFI-IZD-KI/IPK-KI_1000338/P1071906" xmlDataType="decimal"/>
    </xmlCellPr>
  </singleXmlCell>
  <singleXmlCell id="474" r="O13" connectionId="0">
    <xmlCellPr id="1" uniqueName="P1071907">
      <xmlPr mapId="2" xpath="/GFI-IZD-KI/IPK-KI_1000338/P1071907" xmlDataType="decimal"/>
    </xmlCellPr>
  </singleXmlCell>
  <singleXmlCell id="475" r="P13" connectionId="0">
    <xmlCellPr id="1" uniqueName="P1071908">
      <xmlPr mapId="2" xpath="/GFI-IZD-KI/IPK-KI_1000338/P1071908" xmlDataType="decimal"/>
    </xmlCellPr>
  </singleXmlCell>
  <singleXmlCell id="476" r="Q13" connectionId="0">
    <xmlCellPr id="1" uniqueName="P1071909">
      <xmlPr mapId="2" xpath="/GFI-IZD-KI/IPK-KI_1000338/P1071909" xmlDataType="decimal"/>
    </xmlCellPr>
  </singleXmlCell>
  <singleXmlCell id="477" r="R13" connectionId="0">
    <xmlCellPr id="1" uniqueName="P1071910">
      <xmlPr mapId="2" xpath="/GFI-IZD-KI/IPK-KI_1000338/P1071910" xmlDataType="decimal"/>
    </xmlCellPr>
  </singleXmlCell>
  <singleXmlCell id="478" r="E14" connectionId="0">
    <xmlCellPr id="1" uniqueName="P1071911">
      <xmlPr mapId="2" xpath="/GFI-IZD-KI/IPK-KI_1000338/P1071911" xmlDataType="decimal"/>
    </xmlCellPr>
  </singleXmlCell>
  <singleXmlCell id="479" r="F14" connectionId="0">
    <xmlCellPr id="1" uniqueName="P1071912">
      <xmlPr mapId="2" xpath="/GFI-IZD-KI/IPK-KI_1000338/P1071912" xmlDataType="decimal"/>
    </xmlCellPr>
  </singleXmlCell>
  <singleXmlCell id="480" r="G14" connectionId="0">
    <xmlCellPr id="1" uniqueName="P1071913">
      <xmlPr mapId="2" xpath="/GFI-IZD-KI/IPK-KI_1000338/P1071913" xmlDataType="decimal"/>
    </xmlCellPr>
  </singleXmlCell>
  <singleXmlCell id="481" r="H14" connectionId="0">
    <xmlCellPr id="1" uniqueName="P1071914">
      <xmlPr mapId="2" xpath="/GFI-IZD-KI/IPK-KI_1000338/P1071914" xmlDataType="decimal"/>
    </xmlCellPr>
  </singleXmlCell>
  <singleXmlCell id="482" r="I14" connectionId="0">
    <xmlCellPr id="1" uniqueName="P1071915">
      <xmlPr mapId="2" xpath="/GFI-IZD-KI/IPK-KI_1000338/P1071915" xmlDataType="decimal"/>
    </xmlCellPr>
  </singleXmlCell>
  <singleXmlCell id="483" r="J14" connectionId="0">
    <xmlCellPr id="1" uniqueName="P1071916">
      <xmlPr mapId="2" xpath="/GFI-IZD-KI/IPK-KI_1000338/P1071916" xmlDataType="decimal"/>
    </xmlCellPr>
  </singleXmlCell>
  <singleXmlCell id="484" r="K14" connectionId="0">
    <xmlCellPr id="1" uniqueName="P1071917">
      <xmlPr mapId="2" xpath="/GFI-IZD-KI/IPK-KI_1000338/P1071917" xmlDataType="decimal"/>
    </xmlCellPr>
  </singleXmlCell>
  <singleXmlCell id="485" r="L14" connectionId="0">
    <xmlCellPr id="1" uniqueName="P1071918">
      <xmlPr mapId="2" xpath="/GFI-IZD-KI/IPK-KI_1000338/P1071918" xmlDataType="decimal"/>
    </xmlCellPr>
  </singleXmlCell>
  <singleXmlCell id="486" r="M14" connectionId="0">
    <xmlCellPr id="1" uniqueName="P1071919">
      <xmlPr mapId="2" xpath="/GFI-IZD-KI/IPK-KI_1000338/P1071919" xmlDataType="decimal"/>
    </xmlCellPr>
  </singleXmlCell>
  <singleXmlCell id="487" r="N14" connectionId="0">
    <xmlCellPr id="1" uniqueName="P1071920">
      <xmlPr mapId="2" xpath="/GFI-IZD-KI/IPK-KI_1000338/P1071920" xmlDataType="decimal"/>
    </xmlCellPr>
  </singleXmlCell>
  <singleXmlCell id="488" r="O14" connectionId="0">
    <xmlCellPr id="1" uniqueName="P1071921">
      <xmlPr mapId="2" xpath="/GFI-IZD-KI/IPK-KI_1000338/P1071921" xmlDataType="decimal"/>
    </xmlCellPr>
  </singleXmlCell>
  <singleXmlCell id="489" r="P14" connectionId="0">
    <xmlCellPr id="1" uniqueName="P1071922">
      <xmlPr mapId="2" xpath="/GFI-IZD-KI/IPK-KI_1000338/P1071922" xmlDataType="decimal"/>
    </xmlCellPr>
  </singleXmlCell>
  <singleXmlCell id="490" r="Q14" connectionId="0">
    <xmlCellPr id="1" uniqueName="P1071923">
      <xmlPr mapId="2" xpath="/GFI-IZD-KI/IPK-KI_1000338/P1071923" xmlDataType="decimal"/>
    </xmlCellPr>
  </singleXmlCell>
  <singleXmlCell id="491" r="R14" connectionId="0">
    <xmlCellPr id="1" uniqueName="P1071924">
      <xmlPr mapId="2" xpath="/GFI-IZD-KI/IPK-KI_1000338/P1071924" xmlDataType="decimal"/>
    </xmlCellPr>
  </singleXmlCell>
  <singleXmlCell id="492" r="E15" connectionId="0">
    <xmlCellPr id="1" uniqueName="P1071925">
      <xmlPr mapId="2" xpath="/GFI-IZD-KI/IPK-KI_1000338/P1071925" xmlDataType="decimal"/>
    </xmlCellPr>
  </singleXmlCell>
  <singleXmlCell id="493" r="F15" connectionId="0">
    <xmlCellPr id="1" uniqueName="P1071926">
      <xmlPr mapId="2" xpath="/GFI-IZD-KI/IPK-KI_1000338/P1071926" xmlDataType="decimal"/>
    </xmlCellPr>
  </singleXmlCell>
  <singleXmlCell id="494" r="G15" connectionId="0">
    <xmlCellPr id="1" uniqueName="P1071927">
      <xmlPr mapId="2" xpath="/GFI-IZD-KI/IPK-KI_1000338/P1071927" xmlDataType="decimal"/>
    </xmlCellPr>
  </singleXmlCell>
  <singleXmlCell id="495" r="H15" connectionId="0">
    <xmlCellPr id="1" uniqueName="P1071928">
      <xmlPr mapId="2" xpath="/GFI-IZD-KI/IPK-KI_1000338/P1071928" xmlDataType="decimal"/>
    </xmlCellPr>
  </singleXmlCell>
  <singleXmlCell id="496" r="I15" connectionId="0">
    <xmlCellPr id="1" uniqueName="P1071929">
      <xmlPr mapId="2" xpath="/GFI-IZD-KI/IPK-KI_1000338/P1071929" xmlDataType="decimal"/>
    </xmlCellPr>
  </singleXmlCell>
  <singleXmlCell id="497" r="J15" connectionId="0">
    <xmlCellPr id="1" uniqueName="P1071930">
      <xmlPr mapId="2" xpath="/GFI-IZD-KI/IPK-KI_1000338/P1071930" xmlDataType="decimal"/>
    </xmlCellPr>
  </singleXmlCell>
  <singleXmlCell id="498" r="K15" connectionId="0">
    <xmlCellPr id="1" uniqueName="P1071931">
      <xmlPr mapId="2" xpath="/GFI-IZD-KI/IPK-KI_1000338/P1071931" xmlDataType="decimal"/>
    </xmlCellPr>
  </singleXmlCell>
  <singleXmlCell id="499" r="L15" connectionId="0">
    <xmlCellPr id="1" uniqueName="P1071932">
      <xmlPr mapId="2" xpath="/GFI-IZD-KI/IPK-KI_1000338/P1071932" xmlDataType="decimal"/>
    </xmlCellPr>
  </singleXmlCell>
  <singleXmlCell id="500" r="M15" connectionId="0">
    <xmlCellPr id="1" uniqueName="P1071933">
      <xmlPr mapId="2" xpath="/GFI-IZD-KI/IPK-KI_1000338/P1071933" xmlDataType="decimal"/>
    </xmlCellPr>
  </singleXmlCell>
  <singleXmlCell id="501" r="N15" connectionId="0">
    <xmlCellPr id="1" uniqueName="P1071934">
      <xmlPr mapId="2" xpath="/GFI-IZD-KI/IPK-KI_1000338/P1071934" xmlDataType="decimal"/>
    </xmlCellPr>
  </singleXmlCell>
  <singleXmlCell id="502" r="O15" connectionId="0">
    <xmlCellPr id="1" uniqueName="P1071935">
      <xmlPr mapId="2" xpath="/GFI-IZD-KI/IPK-KI_1000338/P1071935" xmlDataType="decimal"/>
    </xmlCellPr>
  </singleXmlCell>
  <singleXmlCell id="503" r="P15" connectionId="0">
    <xmlCellPr id="1" uniqueName="P1071936">
      <xmlPr mapId="2" xpath="/GFI-IZD-KI/IPK-KI_1000338/P1071936" xmlDataType="decimal"/>
    </xmlCellPr>
  </singleXmlCell>
  <singleXmlCell id="504" r="Q15" connectionId="0">
    <xmlCellPr id="1" uniqueName="P1071937">
      <xmlPr mapId="2" xpath="/GFI-IZD-KI/IPK-KI_1000338/P1071937" xmlDataType="decimal"/>
    </xmlCellPr>
  </singleXmlCell>
  <singleXmlCell id="505" r="R15" connectionId="0">
    <xmlCellPr id="1" uniqueName="P1071938">
      <xmlPr mapId="2" xpath="/GFI-IZD-KI/IPK-KI_1000338/P1071938" xmlDataType="decimal"/>
    </xmlCellPr>
  </singleXmlCell>
  <singleXmlCell id="506" r="E16" connectionId="0">
    <xmlCellPr id="1" uniqueName="P1071939">
      <xmlPr mapId="2" xpath="/GFI-IZD-KI/IPK-KI_1000338/P1071939" xmlDataType="decimal"/>
    </xmlCellPr>
  </singleXmlCell>
  <singleXmlCell id="507" r="F16" connectionId="0">
    <xmlCellPr id="1" uniqueName="P1071940">
      <xmlPr mapId="2" xpath="/GFI-IZD-KI/IPK-KI_1000338/P1071940" xmlDataType="decimal"/>
    </xmlCellPr>
  </singleXmlCell>
  <singleXmlCell id="508" r="G16" connectionId="0">
    <xmlCellPr id="1" uniqueName="P1071941">
      <xmlPr mapId="2" xpath="/GFI-IZD-KI/IPK-KI_1000338/P1071941" xmlDataType="decimal"/>
    </xmlCellPr>
  </singleXmlCell>
  <singleXmlCell id="509" r="H16" connectionId="0">
    <xmlCellPr id="1" uniqueName="P1071942">
      <xmlPr mapId="2" xpath="/GFI-IZD-KI/IPK-KI_1000338/P1071942" xmlDataType="decimal"/>
    </xmlCellPr>
  </singleXmlCell>
  <singleXmlCell id="510" r="I16" connectionId="0">
    <xmlCellPr id="1" uniqueName="P1071943">
      <xmlPr mapId="2" xpath="/GFI-IZD-KI/IPK-KI_1000338/P1071943" xmlDataType="decimal"/>
    </xmlCellPr>
  </singleXmlCell>
  <singleXmlCell id="511" r="J16" connectionId="0">
    <xmlCellPr id="1" uniqueName="P1071944">
      <xmlPr mapId="2" xpath="/GFI-IZD-KI/IPK-KI_1000338/P1071944" xmlDataType="decimal"/>
    </xmlCellPr>
  </singleXmlCell>
  <singleXmlCell id="512" r="K16" connectionId="0">
    <xmlCellPr id="1" uniqueName="P1071945">
      <xmlPr mapId="2" xpath="/GFI-IZD-KI/IPK-KI_1000338/P1071945" xmlDataType="decimal"/>
    </xmlCellPr>
  </singleXmlCell>
  <singleXmlCell id="513" r="L16" connectionId="0">
    <xmlCellPr id="1" uniqueName="P1071946">
      <xmlPr mapId="2" xpath="/GFI-IZD-KI/IPK-KI_1000338/P1071946" xmlDataType="decimal"/>
    </xmlCellPr>
  </singleXmlCell>
  <singleXmlCell id="514" r="M16" connectionId="0">
    <xmlCellPr id="1" uniqueName="P1071947">
      <xmlPr mapId="2" xpath="/GFI-IZD-KI/IPK-KI_1000338/P1071947" xmlDataType="decimal"/>
    </xmlCellPr>
  </singleXmlCell>
  <singleXmlCell id="515" r="N16" connectionId="0">
    <xmlCellPr id="1" uniqueName="P1071948">
      <xmlPr mapId="2" xpath="/GFI-IZD-KI/IPK-KI_1000338/P1071948" xmlDataType="decimal"/>
    </xmlCellPr>
  </singleXmlCell>
  <singleXmlCell id="516" r="O16" connectionId="0">
    <xmlCellPr id="1" uniqueName="P1071949">
      <xmlPr mapId="2" xpath="/GFI-IZD-KI/IPK-KI_1000338/P1071949" xmlDataType="decimal"/>
    </xmlCellPr>
  </singleXmlCell>
  <singleXmlCell id="517" r="P16" connectionId="0">
    <xmlCellPr id="1" uniqueName="P1071950">
      <xmlPr mapId="2" xpath="/GFI-IZD-KI/IPK-KI_1000338/P1071950" xmlDataType="decimal"/>
    </xmlCellPr>
  </singleXmlCell>
  <singleXmlCell id="518" r="Q16" connectionId="0">
    <xmlCellPr id="1" uniqueName="P1071951">
      <xmlPr mapId="2" xpath="/GFI-IZD-KI/IPK-KI_1000338/P1071951" xmlDataType="decimal"/>
    </xmlCellPr>
  </singleXmlCell>
  <singleXmlCell id="519" r="R16" connectionId="0">
    <xmlCellPr id="1" uniqueName="P1071952">
      <xmlPr mapId="2" xpath="/GFI-IZD-KI/IPK-KI_1000338/P1071952" xmlDataType="decimal"/>
    </xmlCellPr>
  </singleXmlCell>
  <singleXmlCell id="520" r="E17" connectionId="0">
    <xmlCellPr id="1" uniqueName="P1071953">
      <xmlPr mapId="2" xpath="/GFI-IZD-KI/IPK-KI_1000338/P1071953" xmlDataType="decimal"/>
    </xmlCellPr>
  </singleXmlCell>
  <singleXmlCell id="521" r="F17" connectionId="0">
    <xmlCellPr id="1" uniqueName="P1071954">
      <xmlPr mapId="2" xpath="/GFI-IZD-KI/IPK-KI_1000338/P1071954" xmlDataType="decimal"/>
    </xmlCellPr>
  </singleXmlCell>
  <singleXmlCell id="522" r="G17" connectionId="0">
    <xmlCellPr id="1" uniqueName="P1071955">
      <xmlPr mapId="2" xpath="/GFI-IZD-KI/IPK-KI_1000338/P1071955" xmlDataType="decimal"/>
    </xmlCellPr>
  </singleXmlCell>
  <singleXmlCell id="523" r="H17" connectionId="0">
    <xmlCellPr id="1" uniqueName="P1071956">
      <xmlPr mapId="2" xpath="/GFI-IZD-KI/IPK-KI_1000338/P1071956" xmlDataType="decimal"/>
    </xmlCellPr>
  </singleXmlCell>
  <singleXmlCell id="524" r="I17" connectionId="0">
    <xmlCellPr id="1" uniqueName="P1071957">
      <xmlPr mapId="2" xpath="/GFI-IZD-KI/IPK-KI_1000338/P1071957" xmlDataType="decimal"/>
    </xmlCellPr>
  </singleXmlCell>
  <singleXmlCell id="525" r="J17" connectionId="0">
    <xmlCellPr id="1" uniqueName="P1071958">
      <xmlPr mapId="2" xpath="/GFI-IZD-KI/IPK-KI_1000338/P1071958" xmlDataType="decimal"/>
    </xmlCellPr>
  </singleXmlCell>
  <singleXmlCell id="526" r="K17" connectionId="0">
    <xmlCellPr id="1" uniqueName="P1071959">
      <xmlPr mapId="2" xpath="/GFI-IZD-KI/IPK-KI_1000338/P1071959" xmlDataType="decimal"/>
    </xmlCellPr>
  </singleXmlCell>
  <singleXmlCell id="527" r="L17" connectionId="0">
    <xmlCellPr id="1" uniqueName="P1071960">
      <xmlPr mapId="2" xpath="/GFI-IZD-KI/IPK-KI_1000338/P1071960" xmlDataType="decimal"/>
    </xmlCellPr>
  </singleXmlCell>
  <singleXmlCell id="528" r="M17" connectionId="0">
    <xmlCellPr id="1" uniqueName="P1071961">
      <xmlPr mapId="2" xpath="/GFI-IZD-KI/IPK-KI_1000338/P1071961" xmlDataType="decimal"/>
    </xmlCellPr>
  </singleXmlCell>
  <singleXmlCell id="529" r="N17" connectionId="0">
    <xmlCellPr id="1" uniqueName="P1071962">
      <xmlPr mapId="2" xpath="/GFI-IZD-KI/IPK-KI_1000338/P1071962" xmlDataType="decimal"/>
    </xmlCellPr>
  </singleXmlCell>
  <singleXmlCell id="530" r="O17" connectionId="0">
    <xmlCellPr id="1" uniqueName="P1071963">
      <xmlPr mapId="2" xpath="/GFI-IZD-KI/IPK-KI_1000338/P1071963" xmlDataType="decimal"/>
    </xmlCellPr>
  </singleXmlCell>
  <singleXmlCell id="531" r="P17" connectionId="0">
    <xmlCellPr id="1" uniqueName="P1071964">
      <xmlPr mapId="2" xpath="/GFI-IZD-KI/IPK-KI_1000338/P1071964" xmlDataType="decimal"/>
    </xmlCellPr>
  </singleXmlCell>
  <singleXmlCell id="532" r="Q17" connectionId="0">
    <xmlCellPr id="1" uniqueName="P1071965">
      <xmlPr mapId="2" xpath="/GFI-IZD-KI/IPK-KI_1000338/P1071965" xmlDataType="decimal"/>
    </xmlCellPr>
  </singleXmlCell>
  <singleXmlCell id="533" r="R17" connectionId="0">
    <xmlCellPr id="1" uniqueName="P1071966">
      <xmlPr mapId="2" xpath="/GFI-IZD-KI/IPK-KI_1000338/P1071966" xmlDataType="decimal"/>
    </xmlCellPr>
  </singleXmlCell>
  <singleXmlCell id="534" r="E18" connectionId="0">
    <xmlCellPr id="1" uniqueName="P1071967">
      <xmlPr mapId="2" xpath="/GFI-IZD-KI/IPK-KI_1000338/P1071967" xmlDataType="decimal"/>
    </xmlCellPr>
  </singleXmlCell>
  <singleXmlCell id="535" r="F18" connectionId="0">
    <xmlCellPr id="1" uniqueName="P1071968">
      <xmlPr mapId="2" xpath="/GFI-IZD-KI/IPK-KI_1000338/P1071968" xmlDataType="decimal"/>
    </xmlCellPr>
  </singleXmlCell>
  <singleXmlCell id="536" r="G18" connectionId="0">
    <xmlCellPr id="1" uniqueName="P1071969">
      <xmlPr mapId="2" xpath="/GFI-IZD-KI/IPK-KI_1000338/P1071969" xmlDataType="decimal"/>
    </xmlCellPr>
  </singleXmlCell>
  <singleXmlCell id="537" r="H18" connectionId="0">
    <xmlCellPr id="1" uniqueName="P1071970">
      <xmlPr mapId="2" xpath="/GFI-IZD-KI/IPK-KI_1000338/P1071970" xmlDataType="decimal"/>
    </xmlCellPr>
  </singleXmlCell>
  <singleXmlCell id="538" r="I18" connectionId="0">
    <xmlCellPr id="1" uniqueName="P1071971">
      <xmlPr mapId="2" xpath="/GFI-IZD-KI/IPK-KI_1000338/P1071971" xmlDataType="decimal"/>
    </xmlCellPr>
  </singleXmlCell>
  <singleXmlCell id="539" r="J18" connectionId="0">
    <xmlCellPr id="1" uniqueName="P1071972">
      <xmlPr mapId="2" xpath="/GFI-IZD-KI/IPK-KI_1000338/P1071972" xmlDataType="decimal"/>
    </xmlCellPr>
  </singleXmlCell>
  <singleXmlCell id="540" r="K18" connectionId="0">
    <xmlCellPr id="1" uniqueName="P1071973">
      <xmlPr mapId="2" xpath="/GFI-IZD-KI/IPK-KI_1000338/P1071973" xmlDataType="decimal"/>
    </xmlCellPr>
  </singleXmlCell>
  <singleXmlCell id="541" r="L18" connectionId="0">
    <xmlCellPr id="1" uniqueName="P1071974">
      <xmlPr mapId="2" xpath="/GFI-IZD-KI/IPK-KI_1000338/P1071974" xmlDataType="decimal"/>
    </xmlCellPr>
  </singleXmlCell>
  <singleXmlCell id="542" r="M18" connectionId="0">
    <xmlCellPr id="1" uniqueName="P1071975">
      <xmlPr mapId="2" xpath="/GFI-IZD-KI/IPK-KI_1000338/P1071975" xmlDataType="decimal"/>
    </xmlCellPr>
  </singleXmlCell>
  <singleXmlCell id="543" r="N18" connectionId="0">
    <xmlCellPr id="1" uniqueName="P1071976">
      <xmlPr mapId="2" xpath="/GFI-IZD-KI/IPK-KI_1000338/P1071976" xmlDataType="decimal"/>
    </xmlCellPr>
  </singleXmlCell>
  <singleXmlCell id="544" r="O18" connectionId="0">
    <xmlCellPr id="1" uniqueName="P1071977">
      <xmlPr mapId="2" xpath="/GFI-IZD-KI/IPK-KI_1000338/P1071977" xmlDataType="decimal"/>
    </xmlCellPr>
  </singleXmlCell>
  <singleXmlCell id="545" r="P18" connectionId="0">
    <xmlCellPr id="1" uniqueName="P1071978">
      <xmlPr mapId="2" xpath="/GFI-IZD-KI/IPK-KI_1000338/P1071978" xmlDataType="decimal"/>
    </xmlCellPr>
  </singleXmlCell>
  <singleXmlCell id="546" r="Q18" connectionId="0">
    <xmlCellPr id="1" uniqueName="P1071979">
      <xmlPr mapId="2" xpath="/GFI-IZD-KI/IPK-KI_1000338/P1071979" xmlDataType="decimal"/>
    </xmlCellPr>
  </singleXmlCell>
  <singleXmlCell id="547" r="R18" connectionId="0">
    <xmlCellPr id="1" uniqueName="P1071980">
      <xmlPr mapId="2" xpath="/GFI-IZD-KI/IPK-KI_1000338/P1071980" xmlDataType="decimal"/>
    </xmlCellPr>
  </singleXmlCell>
  <singleXmlCell id="548" r="E19" connectionId="0">
    <xmlCellPr id="1" uniqueName="P1071981">
      <xmlPr mapId="2" xpath="/GFI-IZD-KI/IPK-KI_1000338/P1071981" xmlDataType="decimal"/>
    </xmlCellPr>
  </singleXmlCell>
  <singleXmlCell id="549" r="F19" connectionId="0">
    <xmlCellPr id="1" uniqueName="P1071982">
      <xmlPr mapId="2" xpath="/GFI-IZD-KI/IPK-KI_1000338/P1071982" xmlDataType="decimal"/>
    </xmlCellPr>
  </singleXmlCell>
  <singleXmlCell id="550" r="G19" connectionId="0">
    <xmlCellPr id="1" uniqueName="P1071983">
      <xmlPr mapId="2" xpath="/GFI-IZD-KI/IPK-KI_1000338/P1071983" xmlDataType="decimal"/>
    </xmlCellPr>
  </singleXmlCell>
  <singleXmlCell id="551" r="H19" connectionId="0">
    <xmlCellPr id="1" uniqueName="P1071984">
      <xmlPr mapId="2" xpath="/GFI-IZD-KI/IPK-KI_1000338/P1071984" xmlDataType="decimal"/>
    </xmlCellPr>
  </singleXmlCell>
  <singleXmlCell id="552" r="I19" connectionId="0">
    <xmlCellPr id="1" uniqueName="P1071985">
      <xmlPr mapId="2" xpath="/GFI-IZD-KI/IPK-KI_1000338/P1071985" xmlDataType="decimal"/>
    </xmlCellPr>
  </singleXmlCell>
  <singleXmlCell id="553" r="J19" connectionId="0">
    <xmlCellPr id="1" uniqueName="P1071986">
      <xmlPr mapId="2" xpath="/GFI-IZD-KI/IPK-KI_1000338/P1071986" xmlDataType="decimal"/>
    </xmlCellPr>
  </singleXmlCell>
  <singleXmlCell id="554" r="K19" connectionId="0">
    <xmlCellPr id="1" uniqueName="P1071987">
      <xmlPr mapId="2" xpath="/GFI-IZD-KI/IPK-KI_1000338/P1071987" xmlDataType="decimal"/>
    </xmlCellPr>
  </singleXmlCell>
  <singleXmlCell id="555" r="L19" connectionId="0">
    <xmlCellPr id="1" uniqueName="P1071988">
      <xmlPr mapId="2" xpath="/GFI-IZD-KI/IPK-KI_1000338/P1071988" xmlDataType="decimal"/>
    </xmlCellPr>
  </singleXmlCell>
  <singleXmlCell id="556" r="M19" connectionId="0">
    <xmlCellPr id="1" uniqueName="P1071989">
      <xmlPr mapId="2" xpath="/GFI-IZD-KI/IPK-KI_1000338/P1071989" xmlDataType="decimal"/>
    </xmlCellPr>
  </singleXmlCell>
  <singleXmlCell id="557" r="N19" connectionId="0">
    <xmlCellPr id="1" uniqueName="P1071990">
      <xmlPr mapId="2" xpath="/GFI-IZD-KI/IPK-KI_1000338/P1071990" xmlDataType="decimal"/>
    </xmlCellPr>
  </singleXmlCell>
  <singleXmlCell id="558" r="O19" connectionId="0">
    <xmlCellPr id="1" uniqueName="P1071991">
      <xmlPr mapId="2" xpath="/GFI-IZD-KI/IPK-KI_1000338/P1071991" xmlDataType="decimal"/>
    </xmlCellPr>
  </singleXmlCell>
  <singleXmlCell id="559" r="P19" connectionId="0">
    <xmlCellPr id="1" uniqueName="P1071992">
      <xmlPr mapId="2" xpath="/GFI-IZD-KI/IPK-KI_1000338/P1071992" xmlDataType="decimal"/>
    </xmlCellPr>
  </singleXmlCell>
  <singleXmlCell id="560" r="Q19" connectionId="0">
    <xmlCellPr id="1" uniqueName="P1071993">
      <xmlPr mapId="2" xpath="/GFI-IZD-KI/IPK-KI_1000338/P1071993" xmlDataType="decimal"/>
    </xmlCellPr>
  </singleXmlCell>
  <singleXmlCell id="561" r="R19" connectionId="0">
    <xmlCellPr id="1" uniqueName="P1071994">
      <xmlPr mapId="2" xpath="/GFI-IZD-KI/IPK-KI_1000338/P1071994" xmlDataType="decimal"/>
    </xmlCellPr>
  </singleXmlCell>
  <singleXmlCell id="562" r="E20" connectionId="0">
    <xmlCellPr id="1" uniqueName="P1071995">
      <xmlPr mapId="2" xpath="/GFI-IZD-KI/IPK-KI_1000338/P1071995" xmlDataType="decimal"/>
    </xmlCellPr>
  </singleXmlCell>
  <singleXmlCell id="563" r="F20" connectionId="0">
    <xmlCellPr id="1" uniqueName="P1071996">
      <xmlPr mapId="2" xpath="/GFI-IZD-KI/IPK-KI_1000338/P1071996" xmlDataType="decimal"/>
    </xmlCellPr>
  </singleXmlCell>
  <singleXmlCell id="564" r="G20" connectionId="0">
    <xmlCellPr id="1" uniqueName="P1071997">
      <xmlPr mapId="2" xpath="/GFI-IZD-KI/IPK-KI_1000338/P1071997" xmlDataType="decimal"/>
    </xmlCellPr>
  </singleXmlCell>
  <singleXmlCell id="565" r="H20" connectionId="0">
    <xmlCellPr id="1" uniqueName="P1071998">
      <xmlPr mapId="2" xpath="/GFI-IZD-KI/IPK-KI_1000338/P1071998" xmlDataType="decimal"/>
    </xmlCellPr>
  </singleXmlCell>
  <singleXmlCell id="566" r="I20" connectionId="0">
    <xmlCellPr id="1" uniqueName="P1071999">
      <xmlPr mapId="2" xpath="/GFI-IZD-KI/IPK-KI_1000338/P1071999" xmlDataType="decimal"/>
    </xmlCellPr>
  </singleXmlCell>
  <singleXmlCell id="567" r="J20" connectionId="0">
    <xmlCellPr id="1" uniqueName="P1072000">
      <xmlPr mapId="2" xpath="/GFI-IZD-KI/IPK-KI_1000338/P1072000" xmlDataType="decimal"/>
    </xmlCellPr>
  </singleXmlCell>
  <singleXmlCell id="568" r="K20" connectionId="0">
    <xmlCellPr id="1" uniqueName="P1072001">
      <xmlPr mapId="2" xpath="/GFI-IZD-KI/IPK-KI_1000338/P1072001" xmlDataType="decimal"/>
    </xmlCellPr>
  </singleXmlCell>
  <singleXmlCell id="569" r="L20" connectionId="0">
    <xmlCellPr id="1" uniqueName="P1072002">
      <xmlPr mapId="2" xpath="/GFI-IZD-KI/IPK-KI_1000338/P1072002" xmlDataType="decimal"/>
    </xmlCellPr>
  </singleXmlCell>
  <singleXmlCell id="570" r="M20" connectionId="0">
    <xmlCellPr id="1" uniqueName="P1072003">
      <xmlPr mapId="2" xpath="/GFI-IZD-KI/IPK-KI_1000338/P1072003" xmlDataType="decimal"/>
    </xmlCellPr>
  </singleXmlCell>
  <singleXmlCell id="571" r="N20" connectionId="0">
    <xmlCellPr id="1" uniqueName="P1072004">
      <xmlPr mapId="2" xpath="/GFI-IZD-KI/IPK-KI_1000338/P1072004" xmlDataType="decimal"/>
    </xmlCellPr>
  </singleXmlCell>
  <singleXmlCell id="572" r="O20" connectionId="0">
    <xmlCellPr id="1" uniqueName="P1072005">
      <xmlPr mapId="2" xpath="/GFI-IZD-KI/IPK-KI_1000338/P1072005" xmlDataType="decimal"/>
    </xmlCellPr>
  </singleXmlCell>
  <singleXmlCell id="573" r="P20" connectionId="0">
    <xmlCellPr id="1" uniqueName="P1072006">
      <xmlPr mapId="2" xpath="/GFI-IZD-KI/IPK-KI_1000338/P1072006" xmlDataType="decimal"/>
    </xmlCellPr>
  </singleXmlCell>
  <singleXmlCell id="574" r="Q20" connectionId="0">
    <xmlCellPr id="1" uniqueName="P1072007">
      <xmlPr mapId="2" xpath="/GFI-IZD-KI/IPK-KI_1000338/P1072007" xmlDataType="decimal"/>
    </xmlCellPr>
  </singleXmlCell>
  <singleXmlCell id="575" r="R20" connectionId="0">
    <xmlCellPr id="1" uniqueName="P1072008">
      <xmlPr mapId="2" xpath="/GFI-IZD-KI/IPK-KI_1000338/P1072008" xmlDataType="decimal"/>
    </xmlCellPr>
  </singleXmlCell>
  <singleXmlCell id="576" r="E21" connectionId="0">
    <xmlCellPr id="1" uniqueName="P1072009">
      <xmlPr mapId="2" xpath="/GFI-IZD-KI/IPK-KI_1000338/P1072009" xmlDataType="decimal"/>
    </xmlCellPr>
  </singleXmlCell>
  <singleXmlCell id="577" r="F21" connectionId="0">
    <xmlCellPr id="1" uniqueName="P1072010">
      <xmlPr mapId="2" xpath="/GFI-IZD-KI/IPK-KI_1000338/P1072010" xmlDataType="decimal"/>
    </xmlCellPr>
  </singleXmlCell>
  <singleXmlCell id="578" r="G21" connectionId="0">
    <xmlCellPr id="1" uniqueName="P1072011">
      <xmlPr mapId="2" xpath="/GFI-IZD-KI/IPK-KI_1000338/P1072011" xmlDataType="decimal"/>
    </xmlCellPr>
  </singleXmlCell>
  <singleXmlCell id="579" r="H21" connectionId="0">
    <xmlCellPr id="1" uniqueName="P1072012">
      <xmlPr mapId="2" xpath="/GFI-IZD-KI/IPK-KI_1000338/P1072012" xmlDataType="decimal"/>
    </xmlCellPr>
  </singleXmlCell>
  <singleXmlCell id="580" r="I21" connectionId="0">
    <xmlCellPr id="1" uniqueName="P1072013">
      <xmlPr mapId="2" xpath="/GFI-IZD-KI/IPK-KI_1000338/P1072013" xmlDataType="decimal"/>
    </xmlCellPr>
  </singleXmlCell>
  <singleXmlCell id="581" r="J21" connectionId="0">
    <xmlCellPr id="1" uniqueName="P1072014">
      <xmlPr mapId="2" xpath="/GFI-IZD-KI/IPK-KI_1000338/P1072014" xmlDataType="decimal"/>
    </xmlCellPr>
  </singleXmlCell>
  <singleXmlCell id="582" r="K21" connectionId="0">
    <xmlCellPr id="1" uniqueName="P1072015">
      <xmlPr mapId="2" xpath="/GFI-IZD-KI/IPK-KI_1000338/P1072015" xmlDataType="decimal"/>
    </xmlCellPr>
  </singleXmlCell>
  <singleXmlCell id="583" r="L21" connectionId="0">
    <xmlCellPr id="1" uniqueName="P1072016">
      <xmlPr mapId="2" xpath="/GFI-IZD-KI/IPK-KI_1000338/P1072016" xmlDataType="decimal"/>
    </xmlCellPr>
  </singleXmlCell>
  <singleXmlCell id="584" r="M21" connectionId="0">
    <xmlCellPr id="1" uniqueName="P1072017">
      <xmlPr mapId="2" xpath="/GFI-IZD-KI/IPK-KI_1000338/P1072017" xmlDataType="decimal"/>
    </xmlCellPr>
  </singleXmlCell>
  <singleXmlCell id="585" r="N21" connectionId="0">
    <xmlCellPr id="1" uniqueName="P1072018">
      <xmlPr mapId="2" xpath="/GFI-IZD-KI/IPK-KI_1000338/P1072018" xmlDataType="decimal"/>
    </xmlCellPr>
  </singleXmlCell>
  <singleXmlCell id="586" r="O21" connectionId="0">
    <xmlCellPr id="1" uniqueName="P1072019">
      <xmlPr mapId="2" xpath="/GFI-IZD-KI/IPK-KI_1000338/P1072019" xmlDataType="decimal"/>
    </xmlCellPr>
  </singleXmlCell>
  <singleXmlCell id="587" r="P21" connectionId="0">
    <xmlCellPr id="1" uniqueName="P1072020">
      <xmlPr mapId="2" xpath="/GFI-IZD-KI/IPK-KI_1000338/P1072020" xmlDataType="decimal"/>
    </xmlCellPr>
  </singleXmlCell>
  <singleXmlCell id="588" r="Q21" connectionId="0">
    <xmlCellPr id="1" uniqueName="P1072021">
      <xmlPr mapId="2" xpath="/GFI-IZD-KI/IPK-KI_1000338/P1072021" xmlDataType="decimal"/>
    </xmlCellPr>
  </singleXmlCell>
  <singleXmlCell id="589" r="R21" connectionId="0">
    <xmlCellPr id="1" uniqueName="P1072022">
      <xmlPr mapId="2" xpath="/GFI-IZD-KI/IPK-KI_1000338/P1072022" xmlDataType="decimal"/>
    </xmlCellPr>
  </singleXmlCell>
  <singleXmlCell id="590" r="E22" connectionId="0">
    <xmlCellPr id="1" uniqueName="P1072023">
      <xmlPr mapId="2" xpath="/GFI-IZD-KI/IPK-KI_1000338/P1072023" xmlDataType="decimal"/>
    </xmlCellPr>
  </singleXmlCell>
  <singleXmlCell id="591" r="F22" connectionId="0">
    <xmlCellPr id="1" uniqueName="P1072024">
      <xmlPr mapId="2" xpath="/GFI-IZD-KI/IPK-KI_1000338/P1072024" xmlDataType="decimal"/>
    </xmlCellPr>
  </singleXmlCell>
  <singleXmlCell id="592" r="G22" connectionId="0">
    <xmlCellPr id="1" uniqueName="P1072025">
      <xmlPr mapId="2" xpath="/GFI-IZD-KI/IPK-KI_1000338/P1072025" xmlDataType="decimal"/>
    </xmlCellPr>
  </singleXmlCell>
  <singleXmlCell id="593" r="H22" connectionId="0">
    <xmlCellPr id="1" uniqueName="P1072026">
      <xmlPr mapId="2" xpath="/GFI-IZD-KI/IPK-KI_1000338/P1072026" xmlDataType="decimal"/>
    </xmlCellPr>
  </singleXmlCell>
  <singleXmlCell id="594" r="I22" connectionId="0">
    <xmlCellPr id="1" uniqueName="P1072027">
      <xmlPr mapId="2" xpath="/GFI-IZD-KI/IPK-KI_1000338/P1072027" xmlDataType="decimal"/>
    </xmlCellPr>
  </singleXmlCell>
  <singleXmlCell id="595" r="J22" connectionId="0">
    <xmlCellPr id="1" uniqueName="P1072028">
      <xmlPr mapId="2" xpath="/GFI-IZD-KI/IPK-KI_1000338/P1072028" xmlDataType="decimal"/>
    </xmlCellPr>
  </singleXmlCell>
  <singleXmlCell id="596" r="K22" connectionId="0">
    <xmlCellPr id="1" uniqueName="P1072029">
      <xmlPr mapId="2" xpath="/GFI-IZD-KI/IPK-KI_1000338/P1072029" xmlDataType="decimal"/>
    </xmlCellPr>
  </singleXmlCell>
  <singleXmlCell id="597" r="L22" connectionId="0">
    <xmlCellPr id="1" uniqueName="P1072030">
      <xmlPr mapId="2" xpath="/GFI-IZD-KI/IPK-KI_1000338/P1072030" xmlDataType="decimal"/>
    </xmlCellPr>
  </singleXmlCell>
  <singleXmlCell id="598" r="M22" connectionId="0">
    <xmlCellPr id="1" uniqueName="P1072031">
      <xmlPr mapId="2" xpath="/GFI-IZD-KI/IPK-KI_1000338/P1072031" xmlDataType="decimal"/>
    </xmlCellPr>
  </singleXmlCell>
  <singleXmlCell id="599" r="N22" connectionId="0">
    <xmlCellPr id="1" uniqueName="P1072032">
      <xmlPr mapId="2" xpath="/GFI-IZD-KI/IPK-KI_1000338/P1072032" xmlDataType="decimal"/>
    </xmlCellPr>
  </singleXmlCell>
  <singleXmlCell id="600" r="O22" connectionId="0">
    <xmlCellPr id="1" uniqueName="P1072033">
      <xmlPr mapId="2" xpath="/GFI-IZD-KI/IPK-KI_1000338/P1072033" xmlDataType="decimal"/>
    </xmlCellPr>
  </singleXmlCell>
  <singleXmlCell id="601" r="P22" connectionId="0">
    <xmlCellPr id="1" uniqueName="P1072034">
      <xmlPr mapId="2" xpath="/GFI-IZD-KI/IPK-KI_1000338/P1072034" xmlDataType="decimal"/>
    </xmlCellPr>
  </singleXmlCell>
  <singleXmlCell id="602" r="Q22" connectionId="0">
    <xmlCellPr id="1" uniqueName="P1072035">
      <xmlPr mapId="2" xpath="/GFI-IZD-KI/IPK-KI_1000338/P1072035" xmlDataType="decimal"/>
    </xmlCellPr>
  </singleXmlCell>
  <singleXmlCell id="603" r="R22" connectionId="0">
    <xmlCellPr id="1" uniqueName="P1072036">
      <xmlPr mapId="2" xpath="/GFI-IZD-KI/IPK-KI_1000338/P1072036" xmlDataType="decimal"/>
    </xmlCellPr>
  </singleXmlCell>
  <singleXmlCell id="604" r="E23" connectionId="0">
    <xmlCellPr id="1" uniqueName="P1072037">
      <xmlPr mapId="2" xpath="/GFI-IZD-KI/IPK-KI_1000338/P1072037" xmlDataType="decimal"/>
    </xmlCellPr>
  </singleXmlCell>
  <singleXmlCell id="605" r="F23" connectionId="0">
    <xmlCellPr id="1" uniqueName="P1072038">
      <xmlPr mapId="2" xpath="/GFI-IZD-KI/IPK-KI_1000338/P1072038" xmlDataType="decimal"/>
    </xmlCellPr>
  </singleXmlCell>
  <singleXmlCell id="606" r="G23" connectionId="0">
    <xmlCellPr id="1" uniqueName="P1072039">
      <xmlPr mapId="2" xpath="/GFI-IZD-KI/IPK-KI_1000338/P1072039" xmlDataType="decimal"/>
    </xmlCellPr>
  </singleXmlCell>
  <singleXmlCell id="607" r="H23" connectionId="0">
    <xmlCellPr id="1" uniqueName="P1072040">
      <xmlPr mapId="2" xpath="/GFI-IZD-KI/IPK-KI_1000338/P1072040" xmlDataType="decimal"/>
    </xmlCellPr>
  </singleXmlCell>
  <singleXmlCell id="608" r="I23" connectionId="0">
    <xmlCellPr id="1" uniqueName="P1072041">
      <xmlPr mapId="2" xpath="/GFI-IZD-KI/IPK-KI_1000338/P1072041" xmlDataType="decimal"/>
    </xmlCellPr>
  </singleXmlCell>
  <singleXmlCell id="609" r="J23" connectionId="0">
    <xmlCellPr id="1" uniqueName="P1072042">
      <xmlPr mapId="2" xpath="/GFI-IZD-KI/IPK-KI_1000338/P1072042" xmlDataType="decimal"/>
    </xmlCellPr>
  </singleXmlCell>
  <singleXmlCell id="610" r="K23" connectionId="0">
    <xmlCellPr id="1" uniqueName="P1072043">
      <xmlPr mapId="2" xpath="/GFI-IZD-KI/IPK-KI_1000338/P1072043" xmlDataType="decimal"/>
    </xmlCellPr>
  </singleXmlCell>
  <singleXmlCell id="611" r="L23" connectionId="0">
    <xmlCellPr id="1" uniqueName="P1072044">
      <xmlPr mapId="2" xpath="/GFI-IZD-KI/IPK-KI_1000338/P1072044" xmlDataType="decimal"/>
    </xmlCellPr>
  </singleXmlCell>
  <singleXmlCell id="612" r="M23" connectionId="0">
    <xmlCellPr id="1" uniqueName="P1072045">
      <xmlPr mapId="2" xpath="/GFI-IZD-KI/IPK-KI_1000338/P1072045" xmlDataType="decimal"/>
    </xmlCellPr>
  </singleXmlCell>
  <singleXmlCell id="613" r="N23" connectionId="0">
    <xmlCellPr id="1" uniqueName="P1072046">
      <xmlPr mapId="2" xpath="/GFI-IZD-KI/IPK-KI_1000338/P1072046" xmlDataType="decimal"/>
    </xmlCellPr>
  </singleXmlCell>
  <singleXmlCell id="614" r="O23" connectionId="0">
    <xmlCellPr id="1" uniqueName="P1072047">
      <xmlPr mapId="2" xpath="/GFI-IZD-KI/IPK-KI_1000338/P1072047" xmlDataType="decimal"/>
    </xmlCellPr>
  </singleXmlCell>
  <singleXmlCell id="615" r="P23" connectionId="0">
    <xmlCellPr id="1" uniqueName="P1072048">
      <xmlPr mapId="2" xpath="/GFI-IZD-KI/IPK-KI_1000338/P1072048" xmlDataType="decimal"/>
    </xmlCellPr>
  </singleXmlCell>
  <singleXmlCell id="616" r="Q23" connectionId="0">
    <xmlCellPr id="1" uniqueName="P1072049">
      <xmlPr mapId="2" xpath="/GFI-IZD-KI/IPK-KI_1000338/P1072049" xmlDataType="decimal"/>
    </xmlCellPr>
  </singleXmlCell>
  <singleXmlCell id="617" r="R23" connectionId="0">
    <xmlCellPr id="1" uniqueName="P1072050">
      <xmlPr mapId="2" xpath="/GFI-IZD-KI/IPK-KI_1000338/P1072050" xmlDataType="decimal"/>
    </xmlCellPr>
  </singleXmlCell>
  <singleXmlCell id="618" r="E24" connectionId="0">
    <xmlCellPr id="1" uniqueName="P1072051">
      <xmlPr mapId="2" xpath="/GFI-IZD-KI/IPK-KI_1000338/P1072051" xmlDataType="decimal"/>
    </xmlCellPr>
  </singleXmlCell>
  <singleXmlCell id="619" r="F24" connectionId="0">
    <xmlCellPr id="1" uniqueName="P1072052">
      <xmlPr mapId="2" xpath="/GFI-IZD-KI/IPK-KI_1000338/P1072052" xmlDataType="decimal"/>
    </xmlCellPr>
  </singleXmlCell>
  <singleXmlCell id="620" r="G24" connectionId="0">
    <xmlCellPr id="1" uniqueName="P1072053">
      <xmlPr mapId="2" xpath="/GFI-IZD-KI/IPK-KI_1000338/P1072053" xmlDataType="decimal"/>
    </xmlCellPr>
  </singleXmlCell>
  <singleXmlCell id="621" r="H24" connectionId="0">
    <xmlCellPr id="1" uniqueName="P1072054">
      <xmlPr mapId="2" xpath="/GFI-IZD-KI/IPK-KI_1000338/P1072054" xmlDataType="decimal"/>
    </xmlCellPr>
  </singleXmlCell>
  <singleXmlCell id="622" r="I24" connectionId="0">
    <xmlCellPr id="1" uniqueName="P1072055">
      <xmlPr mapId="2" xpath="/GFI-IZD-KI/IPK-KI_1000338/P1072055" xmlDataType="decimal"/>
    </xmlCellPr>
  </singleXmlCell>
  <singleXmlCell id="623" r="J24" connectionId="0">
    <xmlCellPr id="1" uniqueName="P1072056">
      <xmlPr mapId="2" xpath="/GFI-IZD-KI/IPK-KI_1000338/P1072056" xmlDataType="decimal"/>
    </xmlCellPr>
  </singleXmlCell>
  <singleXmlCell id="624" r="K24" connectionId="0">
    <xmlCellPr id="1" uniqueName="P1072057">
      <xmlPr mapId="2" xpath="/GFI-IZD-KI/IPK-KI_1000338/P1072057" xmlDataType="decimal"/>
    </xmlCellPr>
  </singleXmlCell>
  <singleXmlCell id="625" r="L24" connectionId="0">
    <xmlCellPr id="1" uniqueName="P1072058">
      <xmlPr mapId="2" xpath="/GFI-IZD-KI/IPK-KI_1000338/P1072058" xmlDataType="decimal"/>
    </xmlCellPr>
  </singleXmlCell>
  <singleXmlCell id="626" r="M24" connectionId="0">
    <xmlCellPr id="1" uniqueName="P1072059">
      <xmlPr mapId="2" xpath="/GFI-IZD-KI/IPK-KI_1000338/P1072059" xmlDataType="decimal"/>
    </xmlCellPr>
  </singleXmlCell>
  <singleXmlCell id="627" r="N24" connectionId="0">
    <xmlCellPr id="1" uniqueName="P1072060">
      <xmlPr mapId="2" xpath="/GFI-IZD-KI/IPK-KI_1000338/P1072060" xmlDataType="decimal"/>
    </xmlCellPr>
  </singleXmlCell>
  <singleXmlCell id="628" r="O24" connectionId="0">
    <xmlCellPr id="1" uniqueName="P1072061">
      <xmlPr mapId="2" xpath="/GFI-IZD-KI/IPK-KI_1000338/P1072061" xmlDataType="decimal"/>
    </xmlCellPr>
  </singleXmlCell>
  <singleXmlCell id="629" r="P24" connectionId="0">
    <xmlCellPr id="1" uniqueName="P1072062">
      <xmlPr mapId="2" xpath="/GFI-IZD-KI/IPK-KI_1000338/P1072062" xmlDataType="decimal"/>
    </xmlCellPr>
  </singleXmlCell>
  <singleXmlCell id="630" r="Q24" connectionId="0">
    <xmlCellPr id="1" uniqueName="P1072063">
      <xmlPr mapId="2" xpath="/GFI-IZD-KI/IPK-KI_1000338/P1072063" xmlDataType="decimal"/>
    </xmlCellPr>
  </singleXmlCell>
  <singleXmlCell id="631" r="R24" connectionId="0">
    <xmlCellPr id="1" uniqueName="P1072064">
      <xmlPr mapId="2" xpath="/GFI-IZD-KI/IPK-KI_1000338/P1072064" xmlDataType="decimal"/>
    </xmlCellPr>
  </singleXmlCell>
  <singleXmlCell id="632" r="E25" connectionId="0">
    <xmlCellPr id="1" uniqueName="P1072065">
      <xmlPr mapId="2" xpath="/GFI-IZD-KI/IPK-KI_1000338/P1072065" xmlDataType="decimal"/>
    </xmlCellPr>
  </singleXmlCell>
  <singleXmlCell id="633" r="F25" connectionId="0">
    <xmlCellPr id="1" uniqueName="P1072066">
      <xmlPr mapId="2" xpath="/GFI-IZD-KI/IPK-KI_1000338/P1072066" xmlDataType="decimal"/>
    </xmlCellPr>
  </singleXmlCell>
  <singleXmlCell id="634" r="G25" connectionId="0">
    <xmlCellPr id="1" uniqueName="P1072067">
      <xmlPr mapId="2" xpath="/GFI-IZD-KI/IPK-KI_1000338/P1072067" xmlDataType="decimal"/>
    </xmlCellPr>
  </singleXmlCell>
  <singleXmlCell id="635" r="H25" connectionId="0">
    <xmlCellPr id="1" uniqueName="P1072068">
      <xmlPr mapId="2" xpath="/GFI-IZD-KI/IPK-KI_1000338/P1072068" xmlDataType="decimal"/>
    </xmlCellPr>
  </singleXmlCell>
  <singleXmlCell id="636" r="I25" connectionId="0">
    <xmlCellPr id="1" uniqueName="P1072069">
      <xmlPr mapId="2" xpath="/GFI-IZD-KI/IPK-KI_1000338/P1072069" xmlDataType="decimal"/>
    </xmlCellPr>
  </singleXmlCell>
  <singleXmlCell id="637" r="J25" connectionId="0">
    <xmlCellPr id="1" uniqueName="P1072070">
      <xmlPr mapId="2" xpath="/GFI-IZD-KI/IPK-KI_1000338/P1072070" xmlDataType="decimal"/>
    </xmlCellPr>
  </singleXmlCell>
  <singleXmlCell id="638" r="K25" connectionId="0">
    <xmlCellPr id="1" uniqueName="P1072071">
      <xmlPr mapId="2" xpath="/GFI-IZD-KI/IPK-KI_1000338/P1072071" xmlDataType="decimal"/>
    </xmlCellPr>
  </singleXmlCell>
  <singleXmlCell id="639" r="L25" connectionId="0">
    <xmlCellPr id="1" uniqueName="P1072072">
      <xmlPr mapId="2" xpath="/GFI-IZD-KI/IPK-KI_1000338/P1072072" xmlDataType="decimal"/>
    </xmlCellPr>
  </singleXmlCell>
  <singleXmlCell id="640" r="M25" connectionId="0">
    <xmlCellPr id="1" uniqueName="P1072073">
      <xmlPr mapId="2" xpath="/GFI-IZD-KI/IPK-KI_1000338/P1072073" xmlDataType="decimal"/>
    </xmlCellPr>
  </singleXmlCell>
  <singleXmlCell id="641" r="N25" connectionId="0">
    <xmlCellPr id="1" uniqueName="P1072074">
      <xmlPr mapId="2" xpath="/GFI-IZD-KI/IPK-KI_1000338/P1072074" xmlDataType="decimal"/>
    </xmlCellPr>
  </singleXmlCell>
  <singleXmlCell id="642" r="O25" connectionId="0">
    <xmlCellPr id="1" uniqueName="P1072075">
      <xmlPr mapId="2" xpath="/GFI-IZD-KI/IPK-KI_1000338/P1072075" xmlDataType="decimal"/>
    </xmlCellPr>
  </singleXmlCell>
  <singleXmlCell id="643" r="P25" connectionId="0">
    <xmlCellPr id="1" uniqueName="P1072076">
      <xmlPr mapId="2" xpath="/GFI-IZD-KI/IPK-KI_1000338/P1072076" xmlDataType="decimal"/>
    </xmlCellPr>
  </singleXmlCell>
  <singleXmlCell id="644" r="Q25" connectionId="0">
    <xmlCellPr id="1" uniqueName="P1072077">
      <xmlPr mapId="2" xpath="/GFI-IZD-KI/IPK-KI_1000338/P1072077" xmlDataType="decimal"/>
    </xmlCellPr>
  </singleXmlCell>
  <singleXmlCell id="645" r="R25" connectionId="0">
    <xmlCellPr id="1" uniqueName="P1072078">
      <xmlPr mapId="2" xpath="/GFI-IZD-KI/IPK-KI_1000338/P1072078" xmlDataType="decimal"/>
    </xmlCellPr>
  </singleXmlCell>
  <singleXmlCell id="646" r="E26" connectionId="0">
    <xmlCellPr id="1" uniqueName="P1072079">
      <xmlPr mapId="2" xpath="/GFI-IZD-KI/IPK-KI_1000338/P1072079" xmlDataType="decimal"/>
    </xmlCellPr>
  </singleXmlCell>
  <singleXmlCell id="647" r="F26" connectionId="0">
    <xmlCellPr id="1" uniqueName="P1072080">
      <xmlPr mapId="2" xpath="/GFI-IZD-KI/IPK-KI_1000338/P1072080" xmlDataType="decimal"/>
    </xmlCellPr>
  </singleXmlCell>
  <singleXmlCell id="648" r="G26" connectionId="0">
    <xmlCellPr id="1" uniqueName="P1072081">
      <xmlPr mapId="2" xpath="/GFI-IZD-KI/IPK-KI_1000338/P1072081" xmlDataType="decimal"/>
    </xmlCellPr>
  </singleXmlCell>
  <singleXmlCell id="649" r="H26" connectionId="0">
    <xmlCellPr id="1" uniqueName="P1072082">
      <xmlPr mapId="2" xpath="/GFI-IZD-KI/IPK-KI_1000338/P1072082" xmlDataType="decimal"/>
    </xmlCellPr>
  </singleXmlCell>
  <singleXmlCell id="650" r="I26" connectionId="0">
    <xmlCellPr id="1" uniqueName="P1072083">
      <xmlPr mapId="2" xpath="/GFI-IZD-KI/IPK-KI_1000338/P1072083" xmlDataType="decimal"/>
    </xmlCellPr>
  </singleXmlCell>
  <singleXmlCell id="651" r="J26" connectionId="0">
    <xmlCellPr id="1" uniqueName="P1072084">
      <xmlPr mapId="2" xpath="/GFI-IZD-KI/IPK-KI_1000338/P1072084" xmlDataType="decimal"/>
    </xmlCellPr>
  </singleXmlCell>
  <singleXmlCell id="652" r="K26" connectionId="0">
    <xmlCellPr id="1" uniqueName="P1072085">
      <xmlPr mapId="2" xpath="/GFI-IZD-KI/IPK-KI_1000338/P1072085" xmlDataType="decimal"/>
    </xmlCellPr>
  </singleXmlCell>
  <singleXmlCell id="653" r="L26" connectionId="0">
    <xmlCellPr id="1" uniqueName="P1072086">
      <xmlPr mapId="2" xpath="/GFI-IZD-KI/IPK-KI_1000338/P1072086" xmlDataType="decimal"/>
    </xmlCellPr>
  </singleXmlCell>
  <singleXmlCell id="654" r="M26" connectionId="0">
    <xmlCellPr id="1" uniqueName="P1072087">
      <xmlPr mapId="2" xpath="/GFI-IZD-KI/IPK-KI_1000338/P1072087" xmlDataType="decimal"/>
    </xmlCellPr>
  </singleXmlCell>
  <singleXmlCell id="655" r="N26" connectionId="0">
    <xmlCellPr id="1" uniqueName="P1072088">
      <xmlPr mapId="2" xpath="/GFI-IZD-KI/IPK-KI_1000338/P1072088" xmlDataType="decimal"/>
    </xmlCellPr>
  </singleXmlCell>
  <singleXmlCell id="656" r="O26" connectionId="0">
    <xmlCellPr id="1" uniqueName="P1072089">
      <xmlPr mapId="2" xpath="/GFI-IZD-KI/IPK-KI_1000338/P1072089" xmlDataType="decimal"/>
    </xmlCellPr>
  </singleXmlCell>
  <singleXmlCell id="657" r="P26" connectionId="0">
    <xmlCellPr id="1" uniqueName="P1072090">
      <xmlPr mapId="2" xpath="/GFI-IZD-KI/IPK-KI_1000338/P1072090" xmlDataType="decimal"/>
    </xmlCellPr>
  </singleXmlCell>
  <singleXmlCell id="658" r="Q26" connectionId="0">
    <xmlCellPr id="1" uniqueName="P1072091">
      <xmlPr mapId="2" xpath="/GFI-IZD-KI/IPK-KI_1000338/P1072091" xmlDataType="decimal"/>
    </xmlCellPr>
  </singleXmlCell>
  <singleXmlCell id="659" r="R26" connectionId="0">
    <xmlCellPr id="1" uniqueName="P1072092">
      <xmlPr mapId="2" xpath="/G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J71"/>
  <sheetViews>
    <sheetView tabSelected="1" workbookViewId="0">
      <selection activeCell="N19" sqref="N19"/>
    </sheetView>
  </sheetViews>
  <sheetFormatPr defaultRowHeight="12.75"/>
  <cols>
    <col min="7" max="7" width="9.7109375" customWidth="1"/>
    <col min="9" max="9" width="14.42578125" customWidth="1"/>
  </cols>
  <sheetData>
    <row r="1" spans="1:10" ht="15.75">
      <c r="A1" s="98"/>
      <c r="B1" s="99"/>
      <c r="C1" s="99"/>
      <c r="D1" s="19"/>
      <c r="E1" s="19"/>
      <c r="F1" s="19"/>
      <c r="G1" s="19"/>
      <c r="H1" s="19"/>
      <c r="I1" s="19"/>
      <c r="J1" s="20"/>
    </row>
    <row r="2" spans="1:10" ht="14.45" customHeight="1">
      <c r="A2" s="100" t="s">
        <v>241</v>
      </c>
      <c r="B2" s="101"/>
      <c r="C2" s="101"/>
      <c r="D2" s="101"/>
      <c r="E2" s="101"/>
      <c r="F2" s="101"/>
      <c r="G2" s="101"/>
      <c r="H2" s="101"/>
      <c r="I2" s="101"/>
      <c r="J2" s="102"/>
    </row>
    <row r="3" spans="1:10" ht="15">
      <c r="A3" s="77"/>
      <c r="B3" s="78"/>
      <c r="C3" s="78"/>
      <c r="D3" s="78"/>
      <c r="E3" s="78"/>
      <c r="F3" s="78"/>
      <c r="G3" s="78"/>
      <c r="H3" s="78"/>
      <c r="I3" s="78"/>
      <c r="J3" s="79"/>
    </row>
    <row r="4" spans="1:10" ht="33.6" customHeight="1">
      <c r="A4" s="103" t="s">
        <v>226</v>
      </c>
      <c r="B4" s="104"/>
      <c r="C4" s="104"/>
      <c r="D4" s="104"/>
      <c r="E4" s="105">
        <v>43831</v>
      </c>
      <c r="F4" s="106"/>
      <c r="G4" s="70" t="s">
        <v>0</v>
      </c>
      <c r="H4" s="105">
        <v>44196</v>
      </c>
      <c r="I4" s="106"/>
      <c r="J4" s="21"/>
    </row>
    <row r="5" spans="1:10" s="82" customFormat="1" ht="10.15" customHeight="1">
      <c r="A5" s="107"/>
      <c r="B5" s="108"/>
      <c r="C5" s="108"/>
      <c r="D5" s="108"/>
      <c r="E5" s="108"/>
      <c r="F5" s="108"/>
      <c r="G5" s="108"/>
      <c r="H5" s="108"/>
      <c r="I5" s="108"/>
      <c r="J5" s="109"/>
    </row>
    <row r="6" spans="1:10" ht="20.45" customHeight="1">
      <c r="A6" s="80"/>
      <c r="B6" s="83" t="s">
        <v>247</v>
      </c>
      <c r="C6" s="81"/>
      <c r="D6" s="81"/>
      <c r="E6" s="94">
        <v>2020</v>
      </c>
      <c r="F6" s="84"/>
      <c r="G6" s="70"/>
      <c r="H6" s="84"/>
      <c r="I6" s="84"/>
      <c r="J6" s="30"/>
    </row>
    <row r="7" spans="1:10" s="86" customFormat="1" ht="10.9" customHeight="1">
      <c r="A7" s="80"/>
      <c r="B7" s="81"/>
      <c r="C7" s="81"/>
      <c r="D7" s="81"/>
      <c r="E7" s="85"/>
      <c r="F7" s="85"/>
      <c r="G7" s="70"/>
      <c r="H7" s="85"/>
      <c r="I7" s="85"/>
      <c r="J7" s="30"/>
    </row>
    <row r="8" spans="1:10" ht="37.9" customHeight="1">
      <c r="A8" s="113" t="s">
        <v>248</v>
      </c>
      <c r="B8" s="114"/>
      <c r="C8" s="114"/>
      <c r="D8" s="114"/>
      <c r="E8" s="114"/>
      <c r="F8" s="114"/>
      <c r="G8" s="114"/>
      <c r="H8" s="114"/>
      <c r="I8" s="114"/>
      <c r="J8" s="22"/>
    </row>
    <row r="9" spans="1:10" ht="14.25">
      <c r="A9" s="23"/>
      <c r="B9" s="65"/>
      <c r="C9" s="65"/>
      <c r="D9" s="65"/>
      <c r="E9" s="111"/>
      <c r="F9" s="111"/>
      <c r="G9" s="112"/>
      <c r="H9" s="112"/>
      <c r="I9" s="73"/>
      <c r="J9" s="74"/>
    </row>
    <row r="10" spans="1:10" ht="25.9" customHeight="1">
      <c r="A10" s="115" t="s">
        <v>227</v>
      </c>
      <c r="B10" s="116"/>
      <c r="C10" s="117" t="s">
        <v>278</v>
      </c>
      <c r="D10" s="118"/>
      <c r="E10" s="76"/>
      <c r="F10" s="119" t="s">
        <v>249</v>
      </c>
      <c r="G10" s="120"/>
      <c r="H10" s="121" t="s">
        <v>279</v>
      </c>
      <c r="I10" s="122"/>
      <c r="J10" s="24"/>
    </row>
    <row r="11" spans="1:10" ht="15.6" customHeight="1">
      <c r="A11" s="23"/>
      <c r="B11" s="65"/>
      <c r="C11" s="65"/>
      <c r="D11" s="65"/>
      <c r="E11" s="110"/>
      <c r="F11" s="110"/>
      <c r="G11" s="110"/>
      <c r="H11" s="110"/>
      <c r="I11" s="75"/>
      <c r="J11" s="24"/>
    </row>
    <row r="12" spans="1:10" ht="21" customHeight="1">
      <c r="A12" s="125" t="s">
        <v>242</v>
      </c>
      <c r="B12" s="116"/>
      <c r="C12" s="117" t="s">
        <v>280</v>
      </c>
      <c r="D12" s="118"/>
      <c r="E12" s="126"/>
      <c r="F12" s="110"/>
      <c r="G12" s="110"/>
      <c r="H12" s="110"/>
      <c r="I12" s="75"/>
      <c r="J12" s="24"/>
    </row>
    <row r="13" spans="1:10" ht="10.9" customHeight="1">
      <c r="A13" s="76"/>
      <c r="B13" s="75"/>
      <c r="C13" s="65"/>
      <c r="D13" s="65"/>
      <c r="E13" s="112"/>
      <c r="F13" s="112"/>
      <c r="G13" s="112"/>
      <c r="H13" s="112"/>
      <c r="I13" s="65"/>
      <c r="J13" s="25"/>
    </row>
    <row r="14" spans="1:10" ht="22.9" customHeight="1">
      <c r="A14" s="125" t="s">
        <v>228</v>
      </c>
      <c r="B14" s="127"/>
      <c r="C14" s="117" t="s">
        <v>281</v>
      </c>
      <c r="D14" s="118"/>
      <c r="E14" s="123"/>
      <c r="F14" s="124"/>
      <c r="G14" s="66" t="s">
        <v>250</v>
      </c>
      <c r="H14" s="121" t="s">
        <v>282</v>
      </c>
      <c r="I14" s="122"/>
      <c r="J14" s="72"/>
    </row>
    <row r="15" spans="1:10" ht="14.45" customHeight="1">
      <c r="A15" s="76"/>
      <c r="B15" s="75"/>
      <c r="C15" s="65"/>
      <c r="D15" s="65"/>
      <c r="E15" s="112"/>
      <c r="F15" s="112"/>
      <c r="G15" s="112"/>
      <c r="H15" s="112"/>
      <c r="I15" s="65"/>
      <c r="J15" s="25"/>
    </row>
    <row r="16" spans="1:10" ht="13.15" customHeight="1">
      <c r="A16" s="125" t="s">
        <v>251</v>
      </c>
      <c r="B16" s="127"/>
      <c r="C16" s="117" t="s">
        <v>283</v>
      </c>
      <c r="D16" s="118"/>
      <c r="E16" s="71"/>
      <c r="F16" s="71"/>
      <c r="G16" s="71"/>
      <c r="H16" s="71"/>
      <c r="I16" s="71"/>
      <c r="J16" s="72"/>
    </row>
    <row r="17" spans="1:10" ht="14.45" customHeight="1">
      <c r="A17" s="128"/>
      <c r="B17" s="129"/>
      <c r="C17" s="129"/>
      <c r="D17" s="129"/>
      <c r="E17" s="129"/>
      <c r="F17" s="129"/>
      <c r="G17" s="129"/>
      <c r="H17" s="129"/>
      <c r="I17" s="129"/>
      <c r="J17" s="130"/>
    </row>
    <row r="18" spans="1:10">
      <c r="A18" s="115" t="s">
        <v>229</v>
      </c>
      <c r="B18" s="116"/>
      <c r="C18" s="131" t="s">
        <v>284</v>
      </c>
      <c r="D18" s="132"/>
      <c r="E18" s="132"/>
      <c r="F18" s="132"/>
      <c r="G18" s="132"/>
      <c r="H18" s="132"/>
      <c r="I18" s="132"/>
      <c r="J18" s="133"/>
    </row>
    <row r="19" spans="1:10" ht="14.25">
      <c r="A19" s="23"/>
      <c r="B19" s="65"/>
      <c r="C19" s="67"/>
      <c r="D19" s="65"/>
      <c r="E19" s="112"/>
      <c r="F19" s="112"/>
      <c r="G19" s="112"/>
      <c r="H19" s="112"/>
      <c r="I19" s="65"/>
      <c r="J19" s="25"/>
    </row>
    <row r="20" spans="1:10" ht="14.25">
      <c r="A20" s="115" t="s">
        <v>230</v>
      </c>
      <c r="B20" s="116"/>
      <c r="C20" s="121">
        <v>52470</v>
      </c>
      <c r="D20" s="122"/>
      <c r="E20" s="112"/>
      <c r="F20" s="112"/>
      <c r="G20" s="131" t="s">
        <v>285</v>
      </c>
      <c r="H20" s="132"/>
      <c r="I20" s="132"/>
      <c r="J20" s="133"/>
    </row>
    <row r="21" spans="1:10" ht="14.25">
      <c r="A21" s="23"/>
      <c r="B21" s="65"/>
      <c r="C21" s="65"/>
      <c r="D21" s="65"/>
      <c r="E21" s="112"/>
      <c r="F21" s="112"/>
      <c r="G21" s="112"/>
      <c r="H21" s="112"/>
      <c r="I21" s="65"/>
      <c r="J21" s="25"/>
    </row>
    <row r="22" spans="1:10">
      <c r="A22" s="115" t="s">
        <v>231</v>
      </c>
      <c r="B22" s="116"/>
      <c r="C22" s="131" t="s">
        <v>286</v>
      </c>
      <c r="D22" s="132"/>
      <c r="E22" s="132"/>
      <c r="F22" s="132"/>
      <c r="G22" s="132"/>
      <c r="H22" s="132"/>
      <c r="I22" s="132"/>
      <c r="J22" s="133"/>
    </row>
    <row r="23" spans="1:10" ht="14.25">
      <c r="A23" s="23"/>
      <c r="B23" s="65"/>
      <c r="C23" s="65"/>
      <c r="D23" s="65"/>
      <c r="E23" s="112"/>
      <c r="F23" s="112"/>
      <c r="G23" s="112"/>
      <c r="H23" s="112"/>
      <c r="I23" s="65"/>
      <c r="J23" s="25"/>
    </row>
    <row r="24" spans="1:10" ht="14.25">
      <c r="A24" s="115" t="s">
        <v>232</v>
      </c>
      <c r="B24" s="116"/>
      <c r="C24" s="134" t="s">
        <v>287</v>
      </c>
      <c r="D24" s="135"/>
      <c r="E24" s="135"/>
      <c r="F24" s="135"/>
      <c r="G24" s="135"/>
      <c r="H24" s="135"/>
      <c r="I24" s="135"/>
      <c r="J24" s="136"/>
    </row>
    <row r="25" spans="1:10" ht="14.25">
      <c r="A25" s="23"/>
      <c r="B25" s="65"/>
      <c r="C25" s="67"/>
      <c r="D25" s="65"/>
      <c r="E25" s="112"/>
      <c r="F25" s="112"/>
      <c r="G25" s="112"/>
      <c r="H25" s="112"/>
      <c r="I25" s="65"/>
      <c r="J25" s="25"/>
    </row>
    <row r="26" spans="1:10" ht="14.25">
      <c r="A26" s="115" t="s">
        <v>233</v>
      </c>
      <c r="B26" s="116"/>
      <c r="C26" s="134" t="s">
        <v>288</v>
      </c>
      <c r="D26" s="135"/>
      <c r="E26" s="135"/>
      <c r="F26" s="135"/>
      <c r="G26" s="135"/>
      <c r="H26" s="135"/>
      <c r="I26" s="135"/>
      <c r="J26" s="136"/>
    </row>
    <row r="27" spans="1:10" ht="13.9" customHeight="1">
      <c r="A27" s="23"/>
      <c r="B27" s="65"/>
      <c r="C27" s="67"/>
      <c r="D27" s="65"/>
      <c r="E27" s="112"/>
      <c r="F27" s="112"/>
      <c r="G27" s="112"/>
      <c r="H27" s="112"/>
      <c r="I27" s="65"/>
      <c r="J27" s="25"/>
    </row>
    <row r="28" spans="1:10" ht="22.9" customHeight="1">
      <c r="A28" s="125" t="s">
        <v>243</v>
      </c>
      <c r="B28" s="116"/>
      <c r="C28" s="34">
        <v>231</v>
      </c>
      <c r="D28" s="26"/>
      <c r="E28" s="139"/>
      <c r="F28" s="139"/>
      <c r="G28" s="139"/>
      <c r="H28" s="139"/>
      <c r="I28" s="140"/>
      <c r="J28" s="141"/>
    </row>
    <row r="29" spans="1:10" ht="14.25">
      <c r="A29" s="23"/>
      <c r="B29" s="65"/>
      <c r="C29" s="65"/>
      <c r="D29" s="65"/>
      <c r="E29" s="112"/>
      <c r="F29" s="112"/>
      <c r="G29" s="112"/>
      <c r="H29" s="112"/>
      <c r="I29" s="65"/>
      <c r="J29" s="25"/>
    </row>
    <row r="30" spans="1:10" ht="15">
      <c r="A30" s="115" t="s">
        <v>234</v>
      </c>
      <c r="B30" s="116"/>
      <c r="C30" s="95" t="s">
        <v>253</v>
      </c>
      <c r="D30" s="142" t="s">
        <v>252</v>
      </c>
      <c r="E30" s="143"/>
      <c r="F30" s="143"/>
      <c r="G30" s="143"/>
      <c r="H30" s="87" t="s">
        <v>253</v>
      </c>
      <c r="I30" s="88" t="s">
        <v>254</v>
      </c>
      <c r="J30" s="89"/>
    </row>
    <row r="31" spans="1:10">
      <c r="A31" s="115"/>
      <c r="B31" s="116"/>
      <c r="C31" s="27"/>
      <c r="D31" s="70"/>
      <c r="E31" s="124"/>
      <c r="F31" s="124"/>
      <c r="G31" s="124"/>
      <c r="H31" s="124"/>
      <c r="I31" s="144"/>
      <c r="J31" s="145"/>
    </row>
    <row r="32" spans="1:10">
      <c r="A32" s="115" t="s">
        <v>244</v>
      </c>
      <c r="B32" s="116"/>
      <c r="C32" s="34" t="s">
        <v>257</v>
      </c>
      <c r="D32" s="142" t="s">
        <v>255</v>
      </c>
      <c r="E32" s="143"/>
      <c r="F32" s="143"/>
      <c r="G32" s="143"/>
      <c r="H32" s="90" t="s">
        <v>256</v>
      </c>
      <c r="I32" s="91" t="s">
        <v>257</v>
      </c>
      <c r="J32" s="92"/>
    </row>
    <row r="33" spans="1:10" ht="14.25">
      <c r="A33" s="23"/>
      <c r="B33" s="65"/>
      <c r="C33" s="65"/>
      <c r="D33" s="65"/>
      <c r="E33" s="112"/>
      <c r="F33" s="112"/>
      <c r="G33" s="112"/>
      <c r="H33" s="112"/>
      <c r="I33" s="65"/>
      <c r="J33" s="25"/>
    </row>
    <row r="34" spans="1:10">
      <c r="A34" s="142" t="s">
        <v>245</v>
      </c>
      <c r="B34" s="143"/>
      <c r="C34" s="143"/>
      <c r="D34" s="143"/>
      <c r="E34" s="143" t="s">
        <v>235</v>
      </c>
      <c r="F34" s="143"/>
      <c r="G34" s="143"/>
      <c r="H34" s="143"/>
      <c r="I34" s="143"/>
      <c r="J34" s="28" t="s">
        <v>236</v>
      </c>
    </row>
    <row r="35" spans="1:10" ht="14.25">
      <c r="A35" s="23"/>
      <c r="B35" s="65"/>
      <c r="C35" s="65"/>
      <c r="D35" s="65"/>
      <c r="E35" s="112"/>
      <c r="F35" s="112"/>
      <c r="G35" s="112"/>
      <c r="H35" s="112"/>
      <c r="I35" s="65"/>
      <c r="J35" s="74"/>
    </row>
    <row r="36" spans="1:10">
      <c r="A36" s="137"/>
      <c r="B36" s="138"/>
      <c r="C36" s="138"/>
      <c r="D36" s="138"/>
      <c r="E36" s="137"/>
      <c r="F36" s="138"/>
      <c r="G36" s="138"/>
      <c r="H36" s="138"/>
      <c r="I36" s="148"/>
      <c r="J36" s="68"/>
    </row>
    <row r="37" spans="1:10" ht="14.25">
      <c r="A37" s="23"/>
      <c r="B37" s="65"/>
      <c r="C37" s="67"/>
      <c r="D37" s="155"/>
      <c r="E37" s="155"/>
      <c r="F37" s="155"/>
      <c r="G37" s="155"/>
      <c r="H37" s="155"/>
      <c r="I37" s="155"/>
      <c r="J37" s="25"/>
    </row>
    <row r="38" spans="1:10">
      <c r="A38" s="137"/>
      <c r="B38" s="138"/>
      <c r="C38" s="138"/>
      <c r="D38" s="148"/>
      <c r="E38" s="137"/>
      <c r="F38" s="138"/>
      <c r="G38" s="138"/>
      <c r="H38" s="138"/>
      <c r="I38" s="148"/>
      <c r="J38" s="34"/>
    </row>
    <row r="39" spans="1:10" ht="14.25">
      <c r="A39" s="23"/>
      <c r="B39" s="65"/>
      <c r="C39" s="67"/>
      <c r="D39" s="69"/>
      <c r="E39" s="155"/>
      <c r="F39" s="155"/>
      <c r="G39" s="155"/>
      <c r="H39" s="155"/>
      <c r="I39" s="75"/>
      <c r="J39" s="25"/>
    </row>
    <row r="40" spans="1:10">
      <c r="A40" s="137"/>
      <c r="B40" s="138"/>
      <c r="C40" s="138"/>
      <c r="D40" s="148"/>
      <c r="E40" s="137"/>
      <c r="F40" s="138"/>
      <c r="G40" s="138"/>
      <c r="H40" s="138"/>
      <c r="I40" s="148"/>
      <c r="J40" s="34"/>
    </row>
    <row r="41" spans="1:10" ht="14.25">
      <c r="A41" s="23"/>
      <c r="B41" s="65"/>
      <c r="C41" s="67"/>
      <c r="D41" s="69"/>
      <c r="E41" s="155"/>
      <c r="F41" s="155"/>
      <c r="G41" s="155"/>
      <c r="H41" s="155"/>
      <c r="I41" s="75"/>
      <c r="J41" s="25"/>
    </row>
    <row r="42" spans="1:10">
      <c r="A42" s="137"/>
      <c r="B42" s="138"/>
      <c r="C42" s="138"/>
      <c r="D42" s="148"/>
      <c r="E42" s="137"/>
      <c r="F42" s="138"/>
      <c r="G42" s="138"/>
      <c r="H42" s="138"/>
      <c r="I42" s="148"/>
      <c r="J42" s="34"/>
    </row>
    <row r="43" spans="1:10" ht="14.25">
      <c r="A43" s="29"/>
      <c r="B43" s="67"/>
      <c r="C43" s="149"/>
      <c r="D43" s="149"/>
      <c r="E43" s="112"/>
      <c r="F43" s="112"/>
      <c r="G43" s="149"/>
      <c r="H43" s="149"/>
      <c r="I43" s="149"/>
      <c r="J43" s="25"/>
    </row>
    <row r="44" spans="1:10">
      <c r="A44" s="137"/>
      <c r="B44" s="138"/>
      <c r="C44" s="138"/>
      <c r="D44" s="148"/>
      <c r="E44" s="137"/>
      <c r="F44" s="138"/>
      <c r="G44" s="138"/>
      <c r="H44" s="138"/>
      <c r="I44" s="148"/>
      <c r="J44" s="34"/>
    </row>
    <row r="45" spans="1:10" ht="14.25">
      <c r="A45" s="29"/>
      <c r="B45" s="67"/>
      <c r="C45" s="67"/>
      <c r="D45" s="65"/>
      <c r="E45" s="147"/>
      <c r="F45" s="147"/>
      <c r="G45" s="149"/>
      <c r="H45" s="149"/>
      <c r="I45" s="65"/>
      <c r="J45" s="25"/>
    </row>
    <row r="46" spans="1:10">
      <c r="A46" s="137"/>
      <c r="B46" s="138"/>
      <c r="C46" s="138"/>
      <c r="D46" s="148"/>
      <c r="E46" s="137"/>
      <c r="F46" s="138"/>
      <c r="G46" s="138"/>
      <c r="H46" s="138"/>
      <c r="I46" s="148"/>
      <c r="J46" s="34"/>
    </row>
    <row r="47" spans="1:10" ht="14.25">
      <c r="A47" s="29"/>
      <c r="B47" s="67"/>
      <c r="C47" s="67"/>
      <c r="D47" s="65"/>
      <c r="E47" s="112"/>
      <c r="F47" s="112"/>
      <c r="G47" s="149"/>
      <c r="H47" s="149"/>
      <c r="I47" s="65"/>
      <c r="J47" s="93" t="s">
        <v>258</v>
      </c>
    </row>
    <row r="48" spans="1:10" ht="14.25">
      <c r="A48" s="29"/>
      <c r="B48" s="67"/>
      <c r="C48" s="67"/>
      <c r="D48" s="65"/>
      <c r="E48" s="112"/>
      <c r="F48" s="112"/>
      <c r="G48" s="149"/>
      <c r="H48" s="149"/>
      <c r="I48" s="65"/>
      <c r="J48" s="93" t="s">
        <v>259</v>
      </c>
    </row>
    <row r="49" spans="1:10" ht="23.25" customHeight="1">
      <c r="A49" s="152" t="s">
        <v>237</v>
      </c>
      <c r="B49" s="153"/>
      <c r="C49" s="121" t="s">
        <v>259</v>
      </c>
      <c r="D49" s="122"/>
      <c r="E49" s="150" t="s">
        <v>260</v>
      </c>
      <c r="F49" s="151"/>
      <c r="G49" s="131"/>
      <c r="H49" s="132"/>
      <c r="I49" s="132"/>
      <c r="J49" s="133"/>
    </row>
    <row r="50" spans="1:10" ht="14.25">
      <c r="A50" s="29"/>
      <c r="B50" s="67"/>
      <c r="C50" s="149"/>
      <c r="D50" s="149"/>
      <c r="E50" s="112"/>
      <c r="F50" s="112"/>
      <c r="G50" s="154" t="s">
        <v>261</v>
      </c>
      <c r="H50" s="154"/>
      <c r="I50" s="154"/>
      <c r="J50" s="30"/>
    </row>
    <row r="51" spans="1:10" ht="13.9" customHeight="1">
      <c r="A51" s="125" t="s">
        <v>238</v>
      </c>
      <c r="B51" s="146"/>
      <c r="C51" s="131" t="s">
        <v>289</v>
      </c>
      <c r="D51" s="132"/>
      <c r="E51" s="132"/>
      <c r="F51" s="132"/>
      <c r="G51" s="132"/>
      <c r="H51" s="132"/>
      <c r="I51" s="132"/>
      <c r="J51" s="133"/>
    </row>
    <row r="52" spans="1:10" ht="14.25">
      <c r="A52" s="23"/>
      <c r="B52" s="65"/>
      <c r="C52" s="139" t="s">
        <v>239</v>
      </c>
      <c r="D52" s="139"/>
      <c r="E52" s="139"/>
      <c r="F52" s="139"/>
      <c r="G52" s="139"/>
      <c r="H52" s="139"/>
      <c r="I52" s="139"/>
      <c r="J52" s="25"/>
    </row>
    <row r="53" spans="1:10" ht="14.25">
      <c r="A53" s="125" t="s">
        <v>240</v>
      </c>
      <c r="B53" s="146"/>
      <c r="C53" s="163" t="s">
        <v>290</v>
      </c>
      <c r="D53" s="164"/>
      <c r="E53" s="165"/>
      <c r="F53" s="112"/>
      <c r="G53" s="112"/>
      <c r="H53" s="143"/>
      <c r="I53" s="143"/>
      <c r="J53" s="166"/>
    </row>
    <row r="54" spans="1:10" ht="14.25">
      <c r="A54" s="23"/>
      <c r="B54" s="65"/>
      <c r="C54" s="67"/>
      <c r="D54" s="65"/>
      <c r="E54" s="112"/>
      <c r="F54" s="112"/>
      <c r="G54" s="112"/>
      <c r="H54" s="112"/>
      <c r="I54" s="65"/>
      <c r="J54" s="25"/>
    </row>
    <row r="55" spans="1:10" ht="14.45" customHeight="1">
      <c r="A55" s="125" t="s">
        <v>232</v>
      </c>
      <c r="B55" s="146"/>
      <c r="C55" s="159" t="s">
        <v>287</v>
      </c>
      <c r="D55" s="160"/>
      <c r="E55" s="160"/>
      <c r="F55" s="160"/>
      <c r="G55" s="160"/>
      <c r="H55" s="160"/>
      <c r="I55" s="160"/>
      <c r="J55" s="161"/>
    </row>
    <row r="56" spans="1:10" ht="14.25">
      <c r="A56" s="23"/>
      <c r="B56" s="65"/>
      <c r="C56" s="65"/>
      <c r="D56" s="65"/>
      <c r="E56" s="112"/>
      <c r="F56" s="112"/>
      <c r="G56" s="112"/>
      <c r="H56" s="112"/>
      <c r="I56" s="65"/>
      <c r="J56" s="25"/>
    </row>
    <row r="57" spans="1:10" ht="14.25">
      <c r="A57" s="125" t="s">
        <v>262</v>
      </c>
      <c r="B57" s="146"/>
      <c r="C57" s="156" t="s">
        <v>294</v>
      </c>
      <c r="D57" s="157"/>
      <c r="E57" s="157"/>
      <c r="F57" s="157"/>
      <c r="G57" s="157"/>
      <c r="H57" s="157"/>
      <c r="I57" s="157"/>
      <c r="J57" s="158"/>
    </row>
    <row r="58" spans="1:10" ht="14.45" customHeight="1">
      <c r="A58" s="23"/>
      <c r="B58" s="65"/>
      <c r="C58" s="154" t="s">
        <v>263</v>
      </c>
      <c r="D58" s="154"/>
      <c r="E58" s="154"/>
      <c r="F58" s="154"/>
      <c r="G58" s="65"/>
      <c r="H58" s="65"/>
      <c r="I58" s="65"/>
      <c r="J58" s="25"/>
    </row>
    <row r="59" spans="1:10" ht="14.25">
      <c r="A59" s="125" t="s">
        <v>264</v>
      </c>
      <c r="B59" s="146"/>
      <c r="C59" s="159" t="s">
        <v>295</v>
      </c>
      <c r="D59" s="160"/>
      <c r="E59" s="160"/>
      <c r="F59" s="160"/>
      <c r="G59" s="160"/>
      <c r="H59" s="160"/>
      <c r="I59" s="160"/>
      <c r="J59" s="161"/>
    </row>
    <row r="60" spans="1:10" ht="14.45" customHeight="1">
      <c r="A60" s="31"/>
      <c r="B60" s="32"/>
      <c r="C60" s="162" t="s">
        <v>265</v>
      </c>
      <c r="D60" s="162"/>
      <c r="E60" s="162"/>
      <c r="F60" s="162"/>
      <c r="G60" s="162"/>
      <c r="H60" s="32"/>
      <c r="I60" s="32"/>
      <c r="J60" s="33"/>
    </row>
    <row r="67" ht="27" customHeight="1"/>
    <row r="71" ht="38.450000000000003" customHeight="1"/>
  </sheetData>
  <sheetProtection algorithmName="SHA-512" hashValue="N5Pt9SbgjePjCaVp4PCwr0Ocbibxb4IQFy8553Cvvrl/wrH7fLl5hwhSJIUzyvba8ktSJPEgAxAdN18fo/8o1g==" saltValue="vbVzp9br8z+NF8Njy753nw=="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G50:I50"/>
    <mergeCell ref="E36:I36"/>
    <mergeCell ref="D37:I37"/>
    <mergeCell ref="A38:D38"/>
    <mergeCell ref="E38:I38"/>
    <mergeCell ref="E39:F39"/>
    <mergeCell ref="G39:H39"/>
    <mergeCell ref="A40:D40"/>
    <mergeCell ref="E40:I40"/>
    <mergeCell ref="E41:F41"/>
    <mergeCell ref="G41:H41"/>
    <mergeCell ref="E34:I34"/>
    <mergeCell ref="A51:B51"/>
    <mergeCell ref="C51:J51"/>
    <mergeCell ref="E45:F45"/>
    <mergeCell ref="E43:F43"/>
    <mergeCell ref="A42:D42"/>
    <mergeCell ref="E42:I42"/>
    <mergeCell ref="C43:D43"/>
    <mergeCell ref="G43:I43"/>
    <mergeCell ref="A44:D44"/>
    <mergeCell ref="E44:I44"/>
    <mergeCell ref="G45:H45"/>
    <mergeCell ref="A46:D46"/>
    <mergeCell ref="E46:I46"/>
    <mergeCell ref="E49:F49"/>
    <mergeCell ref="E47:F47"/>
    <mergeCell ref="G47:H47"/>
    <mergeCell ref="E48:F48"/>
    <mergeCell ref="G48:H48"/>
    <mergeCell ref="A49:B49"/>
    <mergeCell ref="C49:D49"/>
    <mergeCell ref="G49:J49"/>
    <mergeCell ref="C50:D50"/>
    <mergeCell ref="E50:F50"/>
    <mergeCell ref="E35:F35"/>
    <mergeCell ref="G35:H35"/>
    <mergeCell ref="A36:D36"/>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25:F25"/>
    <mergeCell ref="G25:H25"/>
    <mergeCell ref="E23:F23"/>
    <mergeCell ref="G23:H23"/>
    <mergeCell ref="A22:B22"/>
    <mergeCell ref="C22:J22"/>
    <mergeCell ref="A24:B24"/>
    <mergeCell ref="C24:J24"/>
    <mergeCell ref="E20:F20"/>
    <mergeCell ref="E21:F21"/>
    <mergeCell ref="G21:H21"/>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44" right="0.19685039370078741" top="0.32" bottom="0.47244094488188981" header="0.19685039370078741" footer="0.23622047244094491"/>
  <pageSetup paperSize="9" scale="87" orientation="portrait" r:id="rId1"/>
</worksheet>
</file>

<file path=xl/worksheets/sheet2.xml><?xml version="1.0" encoding="utf-8"?>
<worksheet xmlns="http://schemas.openxmlformats.org/spreadsheetml/2006/main" xmlns:r="http://schemas.openxmlformats.org/officeDocument/2006/relationships">
  <dimension ref="A1:I78"/>
  <sheetViews>
    <sheetView view="pageBreakPreview" zoomScale="110" zoomScaleNormal="100" workbookViewId="0">
      <selection activeCell="O60" sqref="O60"/>
    </sheetView>
  </sheetViews>
  <sheetFormatPr defaultColWidth="8.85546875" defaultRowHeight="12.75"/>
  <cols>
    <col min="1" max="5" width="8.85546875" style="15"/>
    <col min="6" max="6" width="14.85546875" style="15" customWidth="1"/>
    <col min="7" max="7" width="8.85546875" style="15"/>
    <col min="8" max="8" width="9.85546875" style="35" customWidth="1"/>
    <col min="9" max="9" width="10.28515625" style="35" customWidth="1"/>
    <col min="10" max="16384" width="8.85546875" style="15"/>
  </cols>
  <sheetData>
    <row r="1" spans="1:9">
      <c r="A1" s="177" t="s">
        <v>1</v>
      </c>
      <c r="B1" s="178"/>
      <c r="C1" s="178"/>
      <c r="D1" s="178"/>
      <c r="E1" s="178"/>
      <c r="F1" s="178"/>
      <c r="G1" s="178"/>
      <c r="H1" s="178"/>
    </row>
    <row r="2" spans="1:9">
      <c r="A2" s="179" t="s">
        <v>291</v>
      </c>
      <c r="B2" s="180"/>
      <c r="C2" s="180"/>
      <c r="D2" s="180"/>
      <c r="E2" s="180"/>
      <c r="F2" s="180"/>
      <c r="G2" s="180"/>
      <c r="H2" s="180"/>
    </row>
    <row r="3" spans="1:9">
      <c r="A3" s="190" t="s">
        <v>12</v>
      </c>
      <c r="B3" s="191"/>
      <c r="C3" s="191"/>
      <c r="D3" s="191"/>
      <c r="E3" s="191"/>
      <c r="F3" s="191"/>
      <c r="G3" s="191"/>
      <c r="H3" s="191"/>
      <c r="I3" s="192"/>
    </row>
    <row r="4" spans="1:9" ht="12.75" customHeight="1">
      <c r="A4" s="187" t="s">
        <v>292</v>
      </c>
      <c r="B4" s="188"/>
      <c r="C4" s="188"/>
      <c r="D4" s="188"/>
      <c r="E4" s="188"/>
      <c r="F4" s="188"/>
      <c r="G4" s="188"/>
      <c r="H4" s="188"/>
      <c r="I4" s="189"/>
    </row>
    <row r="5" spans="1:9" ht="45.75" thickBot="1">
      <c r="A5" s="184" t="s">
        <v>2</v>
      </c>
      <c r="B5" s="185"/>
      <c r="C5" s="185"/>
      <c r="D5" s="185"/>
      <c r="E5" s="185"/>
      <c r="F5" s="186"/>
      <c r="G5" s="16" t="s">
        <v>4</v>
      </c>
      <c r="H5" s="36" t="s">
        <v>220</v>
      </c>
      <c r="I5" s="37" t="s">
        <v>219</v>
      </c>
    </row>
    <row r="6" spans="1:9">
      <c r="A6" s="181">
        <v>1</v>
      </c>
      <c r="B6" s="182"/>
      <c r="C6" s="182"/>
      <c r="D6" s="182"/>
      <c r="E6" s="182"/>
      <c r="F6" s="183"/>
      <c r="G6" s="17">
        <v>2</v>
      </c>
      <c r="H6" s="18">
        <v>3</v>
      </c>
      <c r="I6" s="18">
        <v>4</v>
      </c>
    </row>
    <row r="7" spans="1:9">
      <c r="A7" s="194"/>
      <c r="B7" s="194"/>
      <c r="C7" s="194"/>
      <c r="D7" s="194"/>
      <c r="E7" s="194"/>
      <c r="F7" s="194"/>
      <c r="G7" s="194"/>
      <c r="H7" s="194"/>
      <c r="I7" s="195"/>
    </row>
    <row r="8" spans="1:9">
      <c r="A8" s="170" t="s">
        <v>14</v>
      </c>
      <c r="B8" s="171"/>
      <c r="C8" s="171"/>
      <c r="D8" s="171"/>
      <c r="E8" s="171"/>
      <c r="F8" s="171"/>
      <c r="G8" s="171"/>
      <c r="H8" s="171"/>
      <c r="I8" s="171"/>
    </row>
    <row r="9" spans="1:9" ht="28.5" customHeight="1">
      <c r="A9" s="196" t="s">
        <v>22</v>
      </c>
      <c r="B9" s="196"/>
      <c r="C9" s="196"/>
      <c r="D9" s="196"/>
      <c r="E9" s="196"/>
      <c r="F9" s="196"/>
      <c r="G9" s="7">
        <v>1</v>
      </c>
      <c r="H9" s="55">
        <f>H10+H11+H12</f>
        <v>758051135</v>
      </c>
      <c r="I9" s="55">
        <f>I10+I11+I12</f>
        <v>984391015</v>
      </c>
    </row>
    <row r="10" spans="1:9">
      <c r="A10" s="197" t="s">
        <v>23</v>
      </c>
      <c r="B10" s="197"/>
      <c r="C10" s="197"/>
      <c r="D10" s="197"/>
      <c r="E10" s="197"/>
      <c r="F10" s="197"/>
      <c r="G10" s="6">
        <v>2</v>
      </c>
      <c r="H10" s="62">
        <v>240999438</v>
      </c>
      <c r="I10" s="62">
        <v>189986776</v>
      </c>
    </row>
    <row r="11" spans="1:9">
      <c r="A11" s="197" t="s">
        <v>24</v>
      </c>
      <c r="B11" s="197"/>
      <c r="C11" s="197"/>
      <c r="D11" s="197"/>
      <c r="E11" s="197"/>
      <c r="F11" s="197"/>
      <c r="G11" s="6">
        <v>3</v>
      </c>
      <c r="H11" s="62">
        <v>378694827</v>
      </c>
      <c r="I11" s="62">
        <v>642861137</v>
      </c>
    </row>
    <row r="12" spans="1:9">
      <c r="A12" s="193" t="s">
        <v>25</v>
      </c>
      <c r="B12" s="193"/>
      <c r="C12" s="193"/>
      <c r="D12" s="193"/>
      <c r="E12" s="193"/>
      <c r="F12" s="193"/>
      <c r="G12" s="6">
        <v>4</v>
      </c>
      <c r="H12" s="62">
        <v>138356870</v>
      </c>
      <c r="I12" s="62">
        <v>151543102</v>
      </c>
    </row>
    <row r="13" spans="1:9">
      <c r="A13" s="172" t="s">
        <v>26</v>
      </c>
      <c r="B13" s="172"/>
      <c r="C13" s="172"/>
      <c r="D13" s="172"/>
      <c r="E13" s="172"/>
      <c r="F13" s="172"/>
      <c r="G13" s="7">
        <v>5</v>
      </c>
      <c r="H13" s="55">
        <f>H14+H15+H16+H17</f>
        <v>0</v>
      </c>
      <c r="I13" s="55">
        <f>I14+I15+I16+I17</f>
        <v>0</v>
      </c>
    </row>
    <row r="14" spans="1:9">
      <c r="A14" s="169" t="s">
        <v>27</v>
      </c>
      <c r="B14" s="169"/>
      <c r="C14" s="169"/>
      <c r="D14" s="169"/>
      <c r="E14" s="169"/>
      <c r="F14" s="169"/>
      <c r="G14" s="6">
        <v>6</v>
      </c>
      <c r="H14" s="62">
        <v>0</v>
      </c>
      <c r="I14" s="62">
        <v>0</v>
      </c>
    </row>
    <row r="15" spans="1:9">
      <c r="A15" s="169" t="s">
        <v>28</v>
      </c>
      <c r="B15" s="169"/>
      <c r="C15" s="169"/>
      <c r="D15" s="169"/>
      <c r="E15" s="169"/>
      <c r="F15" s="169"/>
      <c r="G15" s="6">
        <v>7</v>
      </c>
      <c r="H15" s="62">
        <v>0</v>
      </c>
      <c r="I15" s="62">
        <v>0</v>
      </c>
    </row>
    <row r="16" spans="1:9">
      <c r="A16" s="169" t="s">
        <v>29</v>
      </c>
      <c r="B16" s="169"/>
      <c r="C16" s="169"/>
      <c r="D16" s="169"/>
      <c r="E16" s="169"/>
      <c r="F16" s="169"/>
      <c r="G16" s="6">
        <v>8</v>
      </c>
      <c r="H16" s="62">
        <v>0</v>
      </c>
      <c r="I16" s="62">
        <v>0</v>
      </c>
    </row>
    <row r="17" spans="1:9">
      <c r="A17" s="169" t="s">
        <v>30</v>
      </c>
      <c r="B17" s="169"/>
      <c r="C17" s="169"/>
      <c r="D17" s="169"/>
      <c r="E17" s="169"/>
      <c r="F17" s="169"/>
      <c r="G17" s="6">
        <v>9</v>
      </c>
      <c r="H17" s="62">
        <v>0</v>
      </c>
      <c r="I17" s="62">
        <v>0</v>
      </c>
    </row>
    <row r="18" spans="1:9" ht="25.9" customHeight="1">
      <c r="A18" s="172" t="s">
        <v>31</v>
      </c>
      <c r="B18" s="172"/>
      <c r="C18" s="172"/>
      <c r="D18" s="172"/>
      <c r="E18" s="172"/>
      <c r="F18" s="172"/>
      <c r="G18" s="7">
        <v>10</v>
      </c>
      <c r="H18" s="55">
        <f>H19+H20+H21</f>
        <v>1605960</v>
      </c>
      <c r="I18" s="55">
        <f>I19+I20+I21</f>
        <v>1702997</v>
      </c>
    </row>
    <row r="19" spans="1:9">
      <c r="A19" s="169" t="s">
        <v>28</v>
      </c>
      <c r="B19" s="169"/>
      <c r="C19" s="169"/>
      <c r="D19" s="169"/>
      <c r="E19" s="169"/>
      <c r="F19" s="169"/>
      <c r="G19" s="6">
        <v>11</v>
      </c>
      <c r="H19" s="62">
        <v>309836</v>
      </c>
      <c r="I19" s="62">
        <v>313762</v>
      </c>
    </row>
    <row r="20" spans="1:9">
      <c r="A20" s="169" t="s">
        <v>29</v>
      </c>
      <c r="B20" s="169"/>
      <c r="C20" s="169"/>
      <c r="D20" s="169"/>
      <c r="E20" s="169"/>
      <c r="F20" s="169"/>
      <c r="G20" s="6">
        <v>12</v>
      </c>
      <c r="H20" s="62">
        <v>1296124</v>
      </c>
      <c r="I20" s="62">
        <v>1389235</v>
      </c>
    </row>
    <row r="21" spans="1:9">
      <c r="A21" s="169" t="s">
        <v>30</v>
      </c>
      <c r="B21" s="169"/>
      <c r="C21" s="169"/>
      <c r="D21" s="169"/>
      <c r="E21" s="169"/>
      <c r="F21" s="169"/>
      <c r="G21" s="6">
        <v>13</v>
      </c>
      <c r="H21" s="62">
        <v>0</v>
      </c>
      <c r="I21" s="62">
        <v>0</v>
      </c>
    </row>
    <row r="22" spans="1:9">
      <c r="A22" s="172" t="s">
        <v>32</v>
      </c>
      <c r="B22" s="172"/>
      <c r="C22" s="172"/>
      <c r="D22" s="172"/>
      <c r="E22" s="172"/>
      <c r="F22" s="172"/>
      <c r="G22" s="7">
        <v>14</v>
      </c>
      <c r="H22" s="55">
        <f>H23+H24</f>
        <v>0</v>
      </c>
      <c r="I22" s="55">
        <f>I23+I24</f>
        <v>0</v>
      </c>
    </row>
    <row r="23" spans="1:9">
      <c r="A23" s="169" t="s">
        <v>29</v>
      </c>
      <c r="B23" s="169"/>
      <c r="C23" s="169"/>
      <c r="D23" s="169"/>
      <c r="E23" s="169"/>
      <c r="F23" s="169"/>
      <c r="G23" s="6">
        <v>15</v>
      </c>
      <c r="H23" s="62">
        <v>0</v>
      </c>
      <c r="I23" s="62">
        <v>0</v>
      </c>
    </row>
    <row r="24" spans="1:9">
      <c r="A24" s="169" t="s">
        <v>30</v>
      </c>
      <c r="B24" s="169"/>
      <c r="C24" s="169"/>
      <c r="D24" s="169"/>
      <c r="E24" s="169"/>
      <c r="F24" s="169"/>
      <c r="G24" s="6">
        <v>16</v>
      </c>
      <c r="H24" s="62">
        <v>0</v>
      </c>
      <c r="I24" s="62">
        <v>0</v>
      </c>
    </row>
    <row r="25" spans="1:9" ht="25.9" customHeight="1">
      <c r="A25" s="172" t="s">
        <v>33</v>
      </c>
      <c r="B25" s="172"/>
      <c r="C25" s="172"/>
      <c r="D25" s="172"/>
      <c r="E25" s="172"/>
      <c r="F25" s="172"/>
      <c r="G25" s="7">
        <v>17</v>
      </c>
      <c r="H25" s="55">
        <f>H26+H27+H28</f>
        <v>675535880</v>
      </c>
      <c r="I25" s="55">
        <f>I26+I27+I28</f>
        <v>556735479</v>
      </c>
    </row>
    <row r="26" spans="1:9">
      <c r="A26" s="169" t="s">
        <v>28</v>
      </c>
      <c r="B26" s="169"/>
      <c r="C26" s="169"/>
      <c r="D26" s="169"/>
      <c r="E26" s="169"/>
      <c r="F26" s="169"/>
      <c r="G26" s="6">
        <v>18</v>
      </c>
      <c r="H26" s="62">
        <v>3041237</v>
      </c>
      <c r="I26" s="62">
        <v>3352636</v>
      </c>
    </row>
    <row r="27" spans="1:9">
      <c r="A27" s="169" t="s">
        <v>29</v>
      </c>
      <c r="B27" s="169"/>
      <c r="C27" s="169"/>
      <c r="D27" s="169"/>
      <c r="E27" s="169"/>
      <c r="F27" s="169"/>
      <c r="G27" s="6">
        <v>19</v>
      </c>
      <c r="H27" s="62">
        <v>672494643</v>
      </c>
      <c r="I27" s="62">
        <v>553382843</v>
      </c>
    </row>
    <row r="28" spans="1:9">
      <c r="A28" s="169" t="s">
        <v>30</v>
      </c>
      <c r="B28" s="169"/>
      <c r="C28" s="169"/>
      <c r="D28" s="169"/>
      <c r="E28" s="169"/>
      <c r="F28" s="169"/>
      <c r="G28" s="6">
        <v>20</v>
      </c>
      <c r="H28" s="62">
        <v>0</v>
      </c>
      <c r="I28" s="62">
        <v>0</v>
      </c>
    </row>
    <row r="29" spans="1:9">
      <c r="A29" s="172" t="s">
        <v>34</v>
      </c>
      <c r="B29" s="172"/>
      <c r="C29" s="172"/>
      <c r="D29" s="172"/>
      <c r="E29" s="172"/>
      <c r="F29" s="172"/>
      <c r="G29" s="7">
        <v>21</v>
      </c>
      <c r="H29" s="55">
        <f>H30+H31</f>
        <v>2163435882</v>
      </c>
      <c r="I29" s="55">
        <f>I30+I31</f>
        <v>2251863521</v>
      </c>
    </row>
    <row r="30" spans="1:9">
      <c r="A30" s="169" t="s">
        <v>29</v>
      </c>
      <c r="B30" s="169"/>
      <c r="C30" s="169"/>
      <c r="D30" s="169"/>
      <c r="E30" s="169"/>
      <c r="F30" s="169"/>
      <c r="G30" s="6">
        <v>22</v>
      </c>
      <c r="H30" s="62">
        <v>153100422</v>
      </c>
      <c r="I30" s="62">
        <v>92570543</v>
      </c>
    </row>
    <row r="31" spans="1:9">
      <c r="A31" s="169" t="s">
        <v>30</v>
      </c>
      <c r="B31" s="169"/>
      <c r="C31" s="169"/>
      <c r="D31" s="169"/>
      <c r="E31" s="169"/>
      <c r="F31" s="169"/>
      <c r="G31" s="6">
        <v>23</v>
      </c>
      <c r="H31" s="62">
        <v>2010335460</v>
      </c>
      <c r="I31" s="62">
        <v>2159292978</v>
      </c>
    </row>
    <row r="32" spans="1:9">
      <c r="A32" s="169" t="s">
        <v>35</v>
      </c>
      <c r="B32" s="169"/>
      <c r="C32" s="169"/>
      <c r="D32" s="169"/>
      <c r="E32" s="169"/>
      <c r="F32" s="169"/>
      <c r="G32" s="6">
        <v>24</v>
      </c>
      <c r="H32" s="62">
        <v>0</v>
      </c>
      <c r="I32" s="62">
        <v>0</v>
      </c>
    </row>
    <row r="33" spans="1:9" ht="28.9" customHeight="1">
      <c r="A33" s="169" t="s">
        <v>36</v>
      </c>
      <c r="B33" s="169"/>
      <c r="C33" s="169"/>
      <c r="D33" s="169"/>
      <c r="E33" s="169"/>
      <c r="F33" s="169"/>
      <c r="G33" s="6">
        <v>25</v>
      </c>
      <c r="H33" s="62">
        <v>0</v>
      </c>
      <c r="I33" s="62">
        <v>0</v>
      </c>
    </row>
    <row r="34" spans="1:9">
      <c r="A34" s="169" t="s">
        <v>37</v>
      </c>
      <c r="B34" s="169"/>
      <c r="C34" s="169"/>
      <c r="D34" s="169"/>
      <c r="E34" s="169"/>
      <c r="F34" s="169"/>
      <c r="G34" s="6">
        <v>26</v>
      </c>
      <c r="H34" s="62">
        <v>0</v>
      </c>
      <c r="I34" s="62">
        <v>0</v>
      </c>
    </row>
    <row r="35" spans="1:9">
      <c r="A35" s="169" t="s">
        <v>38</v>
      </c>
      <c r="B35" s="169"/>
      <c r="C35" s="169"/>
      <c r="D35" s="169"/>
      <c r="E35" s="169"/>
      <c r="F35" s="169"/>
      <c r="G35" s="6">
        <v>27</v>
      </c>
      <c r="H35" s="62">
        <v>42077337</v>
      </c>
      <c r="I35" s="62">
        <v>38974300</v>
      </c>
    </row>
    <row r="36" spans="1:9">
      <c r="A36" s="169" t="s">
        <v>39</v>
      </c>
      <c r="B36" s="169"/>
      <c r="C36" s="169"/>
      <c r="D36" s="169"/>
      <c r="E36" s="169"/>
      <c r="F36" s="169"/>
      <c r="G36" s="6">
        <v>28</v>
      </c>
      <c r="H36" s="62">
        <v>2427694</v>
      </c>
      <c r="I36" s="62">
        <v>2303468</v>
      </c>
    </row>
    <row r="37" spans="1:9">
      <c r="A37" s="169" t="s">
        <v>40</v>
      </c>
      <c r="B37" s="169"/>
      <c r="C37" s="169"/>
      <c r="D37" s="169"/>
      <c r="E37" s="169"/>
      <c r="F37" s="169"/>
      <c r="G37" s="6">
        <v>29</v>
      </c>
      <c r="H37" s="62">
        <v>334434</v>
      </c>
      <c r="I37" s="62">
        <v>1182343</v>
      </c>
    </row>
    <row r="38" spans="1:9">
      <c r="A38" s="169" t="s">
        <v>41</v>
      </c>
      <c r="B38" s="169"/>
      <c r="C38" s="169"/>
      <c r="D38" s="169"/>
      <c r="E38" s="169"/>
      <c r="F38" s="169"/>
      <c r="G38" s="6">
        <v>30</v>
      </c>
      <c r="H38" s="62">
        <v>18740076</v>
      </c>
      <c r="I38" s="62">
        <v>18470276</v>
      </c>
    </row>
    <row r="39" spans="1:9" ht="27.6" customHeight="1">
      <c r="A39" s="169" t="s">
        <v>42</v>
      </c>
      <c r="B39" s="169"/>
      <c r="C39" s="169"/>
      <c r="D39" s="169"/>
      <c r="E39" s="169"/>
      <c r="F39" s="169"/>
      <c r="G39" s="6">
        <v>31</v>
      </c>
      <c r="H39" s="62">
        <v>0</v>
      </c>
      <c r="I39" s="62">
        <v>0</v>
      </c>
    </row>
    <row r="40" spans="1:9">
      <c r="A40" s="167" t="s">
        <v>43</v>
      </c>
      <c r="B40" s="167"/>
      <c r="C40" s="167"/>
      <c r="D40" s="167"/>
      <c r="E40" s="167"/>
      <c r="F40" s="167"/>
      <c r="G40" s="7">
        <v>32</v>
      </c>
      <c r="H40" s="54">
        <f>H9+H13+H18+H22+H25+H29+H32+H33+H34+H35+H36+H37+H38+H39</f>
        <v>3662208398</v>
      </c>
      <c r="I40" s="54">
        <f>I9+I13+I18+I22+I25+I29+I32+I33+I34+I35+I36+I37+I38+I39</f>
        <v>3855623399</v>
      </c>
    </row>
    <row r="41" spans="1:9">
      <c r="A41" s="170" t="s">
        <v>15</v>
      </c>
      <c r="B41" s="171"/>
      <c r="C41" s="171"/>
      <c r="D41" s="171"/>
      <c r="E41" s="171"/>
      <c r="F41" s="171"/>
      <c r="G41" s="171"/>
      <c r="H41" s="171"/>
      <c r="I41" s="171"/>
    </row>
    <row r="42" spans="1:9">
      <c r="A42" s="172" t="s">
        <v>44</v>
      </c>
      <c r="B42" s="173"/>
      <c r="C42" s="173"/>
      <c r="D42" s="173"/>
      <c r="E42" s="173"/>
      <c r="F42" s="173"/>
      <c r="G42" s="7">
        <v>33</v>
      </c>
      <c r="H42" s="55">
        <f>H43+H44+H45+H46+H47</f>
        <v>0</v>
      </c>
      <c r="I42" s="55">
        <f>I43+I44+I45+I46+I47</f>
        <v>0</v>
      </c>
    </row>
    <row r="43" spans="1:9">
      <c r="A43" s="169" t="s">
        <v>45</v>
      </c>
      <c r="B43" s="169"/>
      <c r="C43" s="169"/>
      <c r="D43" s="169"/>
      <c r="E43" s="169"/>
      <c r="F43" s="169"/>
      <c r="G43" s="6">
        <v>34</v>
      </c>
      <c r="H43" s="62">
        <v>0</v>
      </c>
      <c r="I43" s="62">
        <v>0</v>
      </c>
    </row>
    <row r="44" spans="1:9">
      <c r="A44" s="169" t="s">
        <v>46</v>
      </c>
      <c r="B44" s="169"/>
      <c r="C44" s="169"/>
      <c r="D44" s="169"/>
      <c r="E44" s="169"/>
      <c r="F44" s="169"/>
      <c r="G44" s="6">
        <v>35</v>
      </c>
      <c r="H44" s="62">
        <v>0</v>
      </c>
      <c r="I44" s="62">
        <v>0</v>
      </c>
    </row>
    <row r="45" spans="1:9">
      <c r="A45" s="169" t="s">
        <v>47</v>
      </c>
      <c r="B45" s="169"/>
      <c r="C45" s="169"/>
      <c r="D45" s="169"/>
      <c r="E45" s="169"/>
      <c r="F45" s="169"/>
      <c r="G45" s="6">
        <v>36</v>
      </c>
      <c r="H45" s="62">
        <v>0</v>
      </c>
      <c r="I45" s="62">
        <v>0</v>
      </c>
    </row>
    <row r="46" spans="1:9">
      <c r="A46" s="169" t="s">
        <v>48</v>
      </c>
      <c r="B46" s="169"/>
      <c r="C46" s="169"/>
      <c r="D46" s="169"/>
      <c r="E46" s="169"/>
      <c r="F46" s="169"/>
      <c r="G46" s="6">
        <v>37</v>
      </c>
      <c r="H46" s="62">
        <v>0</v>
      </c>
      <c r="I46" s="62">
        <v>0</v>
      </c>
    </row>
    <row r="47" spans="1:9">
      <c r="A47" s="169" t="s">
        <v>49</v>
      </c>
      <c r="B47" s="169"/>
      <c r="C47" s="169"/>
      <c r="D47" s="169"/>
      <c r="E47" s="169"/>
      <c r="F47" s="169"/>
      <c r="G47" s="6">
        <v>38</v>
      </c>
      <c r="H47" s="62">
        <v>0</v>
      </c>
      <c r="I47" s="62">
        <v>0</v>
      </c>
    </row>
    <row r="48" spans="1:9" ht="27.6" customHeight="1">
      <c r="A48" s="172" t="s">
        <v>50</v>
      </c>
      <c r="B48" s="173"/>
      <c r="C48" s="173"/>
      <c r="D48" s="173"/>
      <c r="E48" s="173"/>
      <c r="F48" s="173"/>
      <c r="G48" s="7">
        <v>39</v>
      </c>
      <c r="H48" s="55">
        <f>H49+H50+H51</f>
        <v>0</v>
      </c>
      <c r="I48" s="55">
        <f>I49+I50+I51</f>
        <v>0</v>
      </c>
    </row>
    <row r="49" spans="1:9">
      <c r="A49" s="169" t="s">
        <v>47</v>
      </c>
      <c r="B49" s="169"/>
      <c r="C49" s="169"/>
      <c r="D49" s="169"/>
      <c r="E49" s="169"/>
      <c r="F49" s="169"/>
      <c r="G49" s="6">
        <v>40</v>
      </c>
      <c r="H49" s="62">
        <v>0</v>
      </c>
      <c r="I49" s="62">
        <v>0</v>
      </c>
    </row>
    <row r="50" spans="1:9">
      <c r="A50" s="169" t="s">
        <v>48</v>
      </c>
      <c r="B50" s="169"/>
      <c r="C50" s="169"/>
      <c r="D50" s="169"/>
      <c r="E50" s="169"/>
      <c r="F50" s="169"/>
      <c r="G50" s="6">
        <v>41</v>
      </c>
      <c r="H50" s="62">
        <v>0</v>
      </c>
      <c r="I50" s="62">
        <v>0</v>
      </c>
    </row>
    <row r="51" spans="1:9">
      <c r="A51" s="169" t="s">
        <v>49</v>
      </c>
      <c r="B51" s="169"/>
      <c r="C51" s="169"/>
      <c r="D51" s="169"/>
      <c r="E51" s="169"/>
      <c r="F51" s="169"/>
      <c r="G51" s="6">
        <v>42</v>
      </c>
      <c r="H51" s="62">
        <v>0</v>
      </c>
      <c r="I51" s="62">
        <v>0</v>
      </c>
    </row>
    <row r="52" spans="1:9">
      <c r="A52" s="172" t="s">
        <v>51</v>
      </c>
      <c r="B52" s="173"/>
      <c r="C52" s="173"/>
      <c r="D52" s="173"/>
      <c r="E52" s="173"/>
      <c r="F52" s="173"/>
      <c r="G52" s="7">
        <v>43</v>
      </c>
      <c r="H52" s="55">
        <f>H53+H54+H55</f>
        <v>3311571567</v>
      </c>
      <c r="I52" s="55">
        <f>I53+I54+I55</f>
        <v>3478845241</v>
      </c>
    </row>
    <row r="53" spans="1:9">
      <c r="A53" s="169" t="s">
        <v>47</v>
      </c>
      <c r="B53" s="169"/>
      <c r="C53" s="169"/>
      <c r="D53" s="169"/>
      <c r="E53" s="169"/>
      <c r="F53" s="169"/>
      <c r="G53" s="6">
        <v>44</v>
      </c>
      <c r="H53" s="62">
        <v>3309148227</v>
      </c>
      <c r="I53" s="62">
        <v>3477195093</v>
      </c>
    </row>
    <row r="54" spans="1:9">
      <c r="A54" s="169" t="s">
        <v>48</v>
      </c>
      <c r="B54" s="169"/>
      <c r="C54" s="169"/>
      <c r="D54" s="169"/>
      <c r="E54" s="169"/>
      <c r="F54" s="169"/>
      <c r="G54" s="6">
        <v>45</v>
      </c>
      <c r="H54" s="62">
        <v>0</v>
      </c>
      <c r="I54" s="62">
        <v>0</v>
      </c>
    </row>
    <row r="55" spans="1:9">
      <c r="A55" s="169" t="s">
        <v>49</v>
      </c>
      <c r="B55" s="169"/>
      <c r="C55" s="169"/>
      <c r="D55" s="169"/>
      <c r="E55" s="169"/>
      <c r="F55" s="169"/>
      <c r="G55" s="6">
        <v>46</v>
      </c>
      <c r="H55" s="62">
        <v>2423340</v>
      </c>
      <c r="I55" s="62">
        <v>1650148</v>
      </c>
    </row>
    <row r="56" spans="1:9">
      <c r="A56" s="169" t="s">
        <v>52</v>
      </c>
      <c r="B56" s="169"/>
      <c r="C56" s="169"/>
      <c r="D56" s="169"/>
      <c r="E56" s="169"/>
      <c r="F56" s="169"/>
      <c r="G56" s="6">
        <v>47</v>
      </c>
      <c r="H56" s="62">
        <v>0</v>
      </c>
      <c r="I56" s="62">
        <v>0</v>
      </c>
    </row>
    <row r="57" spans="1:9" ht="24" customHeight="1">
      <c r="A57" s="174" t="s">
        <v>53</v>
      </c>
      <c r="B57" s="174"/>
      <c r="C57" s="174"/>
      <c r="D57" s="174"/>
      <c r="E57" s="174"/>
      <c r="F57" s="174"/>
      <c r="G57" s="6">
        <v>48</v>
      </c>
      <c r="H57" s="62">
        <v>0</v>
      </c>
      <c r="I57" s="62">
        <v>0</v>
      </c>
    </row>
    <row r="58" spans="1:9">
      <c r="A58" s="174" t="s">
        <v>54</v>
      </c>
      <c r="B58" s="174"/>
      <c r="C58" s="174"/>
      <c r="D58" s="174"/>
      <c r="E58" s="174"/>
      <c r="F58" s="174"/>
      <c r="G58" s="6">
        <v>49</v>
      </c>
      <c r="H58" s="62">
        <v>1977100</v>
      </c>
      <c r="I58" s="62">
        <v>2011488</v>
      </c>
    </row>
    <row r="59" spans="1:9">
      <c r="A59" s="174" t="s">
        <v>55</v>
      </c>
      <c r="B59" s="169"/>
      <c r="C59" s="169"/>
      <c r="D59" s="169"/>
      <c r="E59" s="169"/>
      <c r="F59" s="169"/>
      <c r="G59" s="6">
        <v>50</v>
      </c>
      <c r="H59" s="62">
        <v>2014229</v>
      </c>
      <c r="I59" s="62">
        <v>149991</v>
      </c>
    </row>
    <row r="60" spans="1:9">
      <c r="A60" s="174" t="s">
        <v>56</v>
      </c>
      <c r="B60" s="174"/>
      <c r="C60" s="174"/>
      <c r="D60" s="174"/>
      <c r="E60" s="174"/>
      <c r="F60" s="174"/>
      <c r="G60" s="6">
        <v>51</v>
      </c>
      <c r="H60" s="62">
        <v>0</v>
      </c>
      <c r="I60" s="62">
        <v>0</v>
      </c>
    </row>
    <row r="61" spans="1:9">
      <c r="A61" s="174" t="s">
        <v>57</v>
      </c>
      <c r="B61" s="174"/>
      <c r="C61" s="174"/>
      <c r="D61" s="174"/>
      <c r="E61" s="174"/>
      <c r="F61" s="174"/>
      <c r="G61" s="6">
        <v>52</v>
      </c>
      <c r="H61" s="62">
        <v>12266186</v>
      </c>
      <c r="I61" s="62">
        <v>14324702</v>
      </c>
    </row>
    <row r="62" spans="1:9" ht="31.15" customHeight="1">
      <c r="A62" s="174" t="s">
        <v>58</v>
      </c>
      <c r="B62" s="174"/>
      <c r="C62" s="174"/>
      <c r="D62" s="174"/>
      <c r="E62" s="174"/>
      <c r="F62" s="174"/>
      <c r="G62" s="6">
        <v>53</v>
      </c>
      <c r="H62" s="62">
        <v>0</v>
      </c>
      <c r="I62" s="62">
        <v>0</v>
      </c>
    </row>
    <row r="63" spans="1:9">
      <c r="A63" s="167" t="s">
        <v>59</v>
      </c>
      <c r="B63" s="168"/>
      <c r="C63" s="168"/>
      <c r="D63" s="168"/>
      <c r="E63" s="168"/>
      <c r="F63" s="168"/>
      <c r="G63" s="7">
        <v>54</v>
      </c>
      <c r="H63" s="54">
        <f>H42+H48+H52+H56+H57+H58+H59+H60+H61+H62</f>
        <v>3327829082</v>
      </c>
      <c r="I63" s="54">
        <f>I42+I48+I52+I56+I57+I58+I59+I60+I61+I62</f>
        <v>3495331422</v>
      </c>
    </row>
    <row r="64" spans="1:9">
      <c r="A64" s="175" t="s">
        <v>16</v>
      </c>
      <c r="B64" s="176"/>
      <c r="C64" s="176"/>
      <c r="D64" s="176"/>
      <c r="E64" s="176"/>
      <c r="F64" s="176"/>
      <c r="G64" s="176"/>
      <c r="H64" s="176"/>
      <c r="I64" s="176"/>
    </row>
    <row r="65" spans="1:9">
      <c r="A65" s="169" t="s">
        <v>60</v>
      </c>
      <c r="B65" s="169"/>
      <c r="C65" s="169"/>
      <c r="D65" s="169"/>
      <c r="E65" s="169"/>
      <c r="F65" s="169"/>
      <c r="G65" s="6">
        <v>55</v>
      </c>
      <c r="H65" s="62">
        <v>162800000</v>
      </c>
      <c r="I65" s="62">
        <v>162800000</v>
      </c>
    </row>
    <row r="66" spans="1:9">
      <c r="A66" s="169" t="s">
        <v>61</v>
      </c>
      <c r="B66" s="169"/>
      <c r="C66" s="169"/>
      <c r="D66" s="169"/>
      <c r="E66" s="169"/>
      <c r="F66" s="169"/>
      <c r="G66" s="6">
        <v>56</v>
      </c>
      <c r="H66" s="62">
        <v>181091</v>
      </c>
      <c r="I66" s="62">
        <v>181091</v>
      </c>
    </row>
    <row r="67" spans="1:9">
      <c r="A67" s="169" t="s">
        <v>62</v>
      </c>
      <c r="B67" s="169"/>
      <c r="C67" s="169"/>
      <c r="D67" s="169"/>
      <c r="E67" s="169"/>
      <c r="F67" s="169"/>
      <c r="G67" s="6">
        <v>57</v>
      </c>
      <c r="H67" s="62">
        <v>0</v>
      </c>
      <c r="I67" s="62">
        <v>0</v>
      </c>
    </row>
    <row r="68" spans="1:9">
      <c r="A68" s="169" t="s">
        <v>63</v>
      </c>
      <c r="B68" s="169"/>
      <c r="C68" s="169"/>
      <c r="D68" s="169"/>
      <c r="E68" s="169"/>
      <c r="F68" s="169"/>
      <c r="G68" s="6">
        <v>58</v>
      </c>
      <c r="H68" s="62">
        <v>0</v>
      </c>
      <c r="I68" s="62">
        <v>0</v>
      </c>
    </row>
    <row r="69" spans="1:9">
      <c r="A69" s="169" t="s">
        <v>64</v>
      </c>
      <c r="B69" s="169"/>
      <c r="C69" s="169"/>
      <c r="D69" s="169"/>
      <c r="E69" s="169"/>
      <c r="F69" s="169"/>
      <c r="G69" s="6">
        <v>59</v>
      </c>
      <c r="H69" s="62">
        <v>4614027</v>
      </c>
      <c r="I69" s="62">
        <v>-214499</v>
      </c>
    </row>
    <row r="70" spans="1:9">
      <c r="A70" s="169" t="s">
        <v>65</v>
      </c>
      <c r="B70" s="169"/>
      <c r="C70" s="169"/>
      <c r="D70" s="169"/>
      <c r="E70" s="169"/>
      <c r="F70" s="169"/>
      <c r="G70" s="6">
        <v>60</v>
      </c>
      <c r="H70" s="62">
        <v>99035706</v>
      </c>
      <c r="I70" s="62">
        <v>129027637</v>
      </c>
    </row>
    <row r="71" spans="1:9">
      <c r="A71" s="169" t="s">
        <v>66</v>
      </c>
      <c r="B71" s="169"/>
      <c r="C71" s="169"/>
      <c r="D71" s="169"/>
      <c r="E71" s="169"/>
      <c r="F71" s="169"/>
      <c r="G71" s="6">
        <v>61</v>
      </c>
      <c r="H71" s="62">
        <v>0</v>
      </c>
      <c r="I71" s="62">
        <v>0</v>
      </c>
    </row>
    <row r="72" spans="1:9">
      <c r="A72" s="169" t="s">
        <v>67</v>
      </c>
      <c r="B72" s="169"/>
      <c r="C72" s="169"/>
      <c r="D72" s="169"/>
      <c r="E72" s="169"/>
      <c r="F72" s="169"/>
      <c r="G72" s="6">
        <v>62</v>
      </c>
      <c r="H72" s="62">
        <v>37756561</v>
      </c>
      <c r="I72" s="62">
        <v>37756560</v>
      </c>
    </row>
    <row r="73" spans="1:9">
      <c r="A73" s="169" t="s">
        <v>68</v>
      </c>
      <c r="B73" s="169"/>
      <c r="C73" s="169"/>
      <c r="D73" s="169"/>
      <c r="E73" s="169"/>
      <c r="F73" s="169"/>
      <c r="G73" s="6">
        <v>63</v>
      </c>
      <c r="H73" s="62">
        <v>0</v>
      </c>
      <c r="I73" s="62">
        <v>0</v>
      </c>
    </row>
    <row r="74" spans="1:9">
      <c r="A74" s="169" t="s">
        <v>69</v>
      </c>
      <c r="B74" s="169"/>
      <c r="C74" s="169"/>
      <c r="D74" s="169"/>
      <c r="E74" s="169"/>
      <c r="F74" s="169"/>
      <c r="G74" s="6">
        <v>64</v>
      </c>
      <c r="H74" s="62">
        <v>29991931</v>
      </c>
      <c r="I74" s="62">
        <v>30741188</v>
      </c>
    </row>
    <row r="75" spans="1:9">
      <c r="A75" s="169" t="s">
        <v>70</v>
      </c>
      <c r="B75" s="169"/>
      <c r="C75" s="169"/>
      <c r="D75" s="169"/>
      <c r="E75" s="169"/>
      <c r="F75" s="169"/>
      <c r="G75" s="6">
        <v>65</v>
      </c>
      <c r="H75" s="62">
        <v>0</v>
      </c>
      <c r="I75" s="62">
        <v>0</v>
      </c>
    </row>
    <row r="76" spans="1:9">
      <c r="A76" s="169" t="s">
        <v>71</v>
      </c>
      <c r="B76" s="169"/>
      <c r="C76" s="169"/>
      <c r="D76" s="169"/>
      <c r="E76" s="169"/>
      <c r="F76" s="169"/>
      <c r="G76" s="6">
        <v>66</v>
      </c>
      <c r="H76" s="62">
        <v>0</v>
      </c>
      <c r="I76" s="62">
        <v>0</v>
      </c>
    </row>
    <row r="77" spans="1:9">
      <c r="A77" s="167" t="s">
        <v>72</v>
      </c>
      <c r="B77" s="167"/>
      <c r="C77" s="167"/>
      <c r="D77" s="167"/>
      <c r="E77" s="167"/>
      <c r="F77" s="167"/>
      <c r="G77" s="7">
        <v>67</v>
      </c>
      <c r="H77" s="54">
        <f>H65+H66+H67+H68+H69+H70+H71+H72+H73+H74+H75+H76</f>
        <v>334379316</v>
      </c>
      <c r="I77" s="54">
        <f>I65+I66+I67+I68+I69+I70+I71+I72+I73+I74+I75+I76</f>
        <v>360291977</v>
      </c>
    </row>
    <row r="78" spans="1:9">
      <c r="A78" s="167" t="s">
        <v>73</v>
      </c>
      <c r="B78" s="168"/>
      <c r="C78" s="168"/>
      <c r="D78" s="168"/>
      <c r="E78" s="168"/>
      <c r="F78" s="168"/>
      <c r="G78" s="7">
        <v>68</v>
      </c>
      <c r="H78" s="54">
        <f>H63+H77</f>
        <v>3662208398</v>
      </c>
      <c r="I78" s="54">
        <f>I63+I77</f>
        <v>3855623399</v>
      </c>
    </row>
  </sheetData>
  <sheetProtection algorithmName="SHA-512" hashValue="I0E1UsfXfQZSvsw8HuL4r/PuUP3cy0HdLMBu+r6KMrRNgekj4EEuzVX2FBvQrya3kXBv2lToHQHwEPr5w8KtbA==" saltValue="41ZrK0Ie8BX7OQlWAZjHCw==" spinCount="100000" sheet="1" objects="1" scenarios="1"/>
  <mergeCells count="78">
    <mergeCell ref="A12:F12"/>
    <mergeCell ref="A16:F16"/>
    <mergeCell ref="A17:F17"/>
    <mergeCell ref="A7:I7"/>
    <mergeCell ref="A8:I8"/>
    <mergeCell ref="A9:F9"/>
    <mergeCell ref="A10:F10"/>
    <mergeCell ref="A11:F11"/>
    <mergeCell ref="A13:F13"/>
    <mergeCell ref="A14:F14"/>
    <mergeCell ref="A15:F15"/>
    <mergeCell ref="A18:F18"/>
    <mergeCell ref="A26:F26"/>
    <mergeCell ref="A19:F19"/>
    <mergeCell ref="A20:F20"/>
    <mergeCell ref="A21:F21"/>
    <mergeCell ref="A22:F22"/>
    <mergeCell ref="A23:F23"/>
    <mergeCell ref="A24:F24"/>
    <mergeCell ref="A25:F25"/>
    <mergeCell ref="A1:H1"/>
    <mergeCell ref="A2:H2"/>
    <mergeCell ref="A6:F6"/>
    <mergeCell ref="A5:F5"/>
    <mergeCell ref="A4:I4"/>
    <mergeCell ref="A3:I3"/>
    <mergeCell ref="A38:F38"/>
    <mergeCell ref="A39:F39"/>
    <mergeCell ref="A31:F31"/>
    <mergeCell ref="A32:F32"/>
    <mergeCell ref="A33:F33"/>
    <mergeCell ref="A34:F34"/>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s>
  <pageMargins left="0.55118110236220474" right="0.46" top="0.35433070866141736" bottom="0.65" header="0.15748031496062992"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dimension ref="A1:J69"/>
  <sheetViews>
    <sheetView topLeftCell="A31" zoomScaleNormal="100" zoomScaleSheetLayoutView="110" workbookViewId="0">
      <selection activeCell="K14" sqref="K14"/>
    </sheetView>
  </sheetViews>
  <sheetFormatPr defaultRowHeight="12.75"/>
  <cols>
    <col min="1" max="7" width="9.140625" style="11"/>
    <col min="8" max="8" width="11.7109375" style="38" customWidth="1"/>
    <col min="9" max="9" width="14.5703125" style="38" customWidth="1"/>
    <col min="10" max="10" width="23.140625" style="11" customWidth="1"/>
    <col min="11" max="260" width="9.140625" style="11"/>
    <col min="261" max="261" width="9.85546875" style="11" bestFit="1" customWidth="1"/>
    <col min="262" max="262" width="11.7109375" style="11" bestFit="1" customWidth="1"/>
    <col min="263" max="516" width="9.140625" style="11"/>
    <col min="517" max="517" width="9.85546875" style="11" bestFit="1" customWidth="1"/>
    <col min="518" max="518" width="11.7109375" style="11" bestFit="1" customWidth="1"/>
    <col min="519" max="772" width="9.140625" style="11"/>
    <col min="773" max="773" width="9.85546875" style="11" bestFit="1" customWidth="1"/>
    <col min="774" max="774" width="11.7109375" style="11" bestFit="1" customWidth="1"/>
    <col min="775" max="1028" width="9.140625" style="11"/>
    <col min="1029" max="1029" width="9.85546875" style="11" bestFit="1" customWidth="1"/>
    <col min="1030" max="1030" width="11.7109375" style="11" bestFit="1" customWidth="1"/>
    <col min="1031" max="1284" width="9.140625" style="11"/>
    <col min="1285" max="1285" width="9.85546875" style="11" bestFit="1" customWidth="1"/>
    <col min="1286" max="1286" width="11.7109375" style="11" bestFit="1" customWidth="1"/>
    <col min="1287" max="1540" width="9.140625" style="11"/>
    <col min="1541" max="1541" width="9.85546875" style="11" bestFit="1" customWidth="1"/>
    <col min="1542" max="1542" width="11.7109375" style="11" bestFit="1" customWidth="1"/>
    <col min="1543" max="1796" width="9.140625" style="11"/>
    <col min="1797" max="1797" width="9.85546875" style="11" bestFit="1" customWidth="1"/>
    <col min="1798" max="1798" width="11.7109375" style="11" bestFit="1" customWidth="1"/>
    <col min="1799" max="2052" width="9.140625" style="11"/>
    <col min="2053" max="2053" width="9.85546875" style="11" bestFit="1" customWidth="1"/>
    <col min="2054" max="2054" width="11.7109375" style="11" bestFit="1" customWidth="1"/>
    <col min="2055" max="2308" width="9.140625" style="11"/>
    <col min="2309" max="2309" width="9.85546875" style="11" bestFit="1" customWidth="1"/>
    <col min="2310" max="2310" width="11.7109375" style="11" bestFit="1" customWidth="1"/>
    <col min="2311" max="2564" width="9.140625" style="11"/>
    <col min="2565" max="2565" width="9.85546875" style="11" bestFit="1" customWidth="1"/>
    <col min="2566" max="2566" width="11.7109375" style="11" bestFit="1" customWidth="1"/>
    <col min="2567" max="2820" width="9.140625" style="11"/>
    <col min="2821" max="2821" width="9.85546875" style="11" bestFit="1" customWidth="1"/>
    <col min="2822" max="2822" width="11.7109375" style="11" bestFit="1" customWidth="1"/>
    <col min="2823" max="3076" width="9.140625" style="11"/>
    <col min="3077" max="3077" width="9.85546875" style="11" bestFit="1" customWidth="1"/>
    <col min="3078" max="3078" width="11.7109375" style="11" bestFit="1" customWidth="1"/>
    <col min="3079" max="3332" width="9.140625" style="11"/>
    <col min="3333" max="3333" width="9.85546875" style="11" bestFit="1" customWidth="1"/>
    <col min="3334" max="3334" width="11.7109375" style="11" bestFit="1" customWidth="1"/>
    <col min="3335" max="3588" width="9.140625" style="11"/>
    <col min="3589" max="3589" width="9.85546875" style="11" bestFit="1" customWidth="1"/>
    <col min="3590" max="3590" width="11.7109375" style="11" bestFit="1" customWidth="1"/>
    <col min="3591" max="3844" width="9.140625" style="11"/>
    <col min="3845" max="3845" width="9.85546875" style="11" bestFit="1" customWidth="1"/>
    <col min="3846" max="3846" width="11.7109375" style="11" bestFit="1" customWidth="1"/>
    <col min="3847" max="4100" width="9.140625" style="11"/>
    <col min="4101" max="4101" width="9.85546875" style="11" bestFit="1" customWidth="1"/>
    <col min="4102" max="4102" width="11.7109375" style="11" bestFit="1" customWidth="1"/>
    <col min="4103" max="4356" width="9.140625" style="11"/>
    <col min="4357" max="4357" width="9.85546875" style="11" bestFit="1" customWidth="1"/>
    <col min="4358" max="4358" width="11.7109375" style="11" bestFit="1" customWidth="1"/>
    <col min="4359" max="4612" width="9.140625" style="11"/>
    <col min="4613" max="4613" width="9.85546875" style="11" bestFit="1" customWidth="1"/>
    <col min="4614" max="4614" width="11.7109375" style="11" bestFit="1" customWidth="1"/>
    <col min="4615" max="4868" width="9.140625" style="11"/>
    <col min="4869" max="4869" width="9.85546875" style="11" bestFit="1" customWidth="1"/>
    <col min="4870" max="4870" width="11.7109375" style="11" bestFit="1" customWidth="1"/>
    <col min="4871" max="5124" width="9.140625" style="11"/>
    <col min="5125" max="5125" width="9.85546875" style="11" bestFit="1" customWidth="1"/>
    <col min="5126" max="5126" width="11.7109375" style="11" bestFit="1" customWidth="1"/>
    <col min="5127" max="5380" width="9.140625" style="11"/>
    <col min="5381" max="5381" width="9.85546875" style="11" bestFit="1" customWidth="1"/>
    <col min="5382" max="5382" width="11.7109375" style="11" bestFit="1" customWidth="1"/>
    <col min="5383" max="5636" width="9.140625" style="11"/>
    <col min="5637" max="5637" width="9.85546875" style="11" bestFit="1" customWidth="1"/>
    <col min="5638" max="5638" width="11.7109375" style="11" bestFit="1" customWidth="1"/>
    <col min="5639" max="5892" width="9.140625" style="11"/>
    <col min="5893" max="5893" width="9.85546875" style="11" bestFit="1" customWidth="1"/>
    <col min="5894" max="5894" width="11.7109375" style="11" bestFit="1" customWidth="1"/>
    <col min="5895" max="6148" width="9.140625" style="11"/>
    <col min="6149" max="6149" width="9.85546875" style="11" bestFit="1" customWidth="1"/>
    <col min="6150" max="6150" width="11.7109375" style="11" bestFit="1" customWidth="1"/>
    <col min="6151" max="6404" width="9.140625" style="11"/>
    <col min="6405" max="6405" width="9.85546875" style="11" bestFit="1" customWidth="1"/>
    <col min="6406" max="6406" width="11.7109375" style="11" bestFit="1" customWidth="1"/>
    <col min="6407" max="6660" width="9.140625" style="11"/>
    <col min="6661" max="6661" width="9.85546875" style="11" bestFit="1" customWidth="1"/>
    <col min="6662" max="6662" width="11.7109375" style="11" bestFit="1" customWidth="1"/>
    <col min="6663" max="6916" width="9.140625" style="11"/>
    <col min="6917" max="6917" width="9.85546875" style="11" bestFit="1" customWidth="1"/>
    <col min="6918" max="6918" width="11.7109375" style="11" bestFit="1" customWidth="1"/>
    <col min="6919" max="7172" width="9.140625" style="11"/>
    <col min="7173" max="7173" width="9.85546875" style="11" bestFit="1" customWidth="1"/>
    <col min="7174" max="7174" width="11.7109375" style="11" bestFit="1" customWidth="1"/>
    <col min="7175" max="7428" width="9.140625" style="11"/>
    <col min="7429" max="7429" width="9.85546875" style="11" bestFit="1" customWidth="1"/>
    <col min="7430" max="7430" width="11.7109375" style="11" bestFit="1" customWidth="1"/>
    <col min="7431" max="7684" width="9.140625" style="11"/>
    <col min="7685" max="7685" width="9.85546875" style="11" bestFit="1" customWidth="1"/>
    <col min="7686" max="7686" width="11.7109375" style="11" bestFit="1" customWidth="1"/>
    <col min="7687" max="7940" width="9.140625" style="11"/>
    <col min="7941" max="7941" width="9.85546875" style="11" bestFit="1" customWidth="1"/>
    <col min="7942" max="7942" width="11.7109375" style="11" bestFit="1" customWidth="1"/>
    <col min="7943" max="8196" width="9.140625" style="11"/>
    <col min="8197" max="8197" width="9.85546875" style="11" bestFit="1" customWidth="1"/>
    <col min="8198" max="8198" width="11.7109375" style="11" bestFit="1" customWidth="1"/>
    <col min="8199" max="8452" width="9.140625" style="11"/>
    <col min="8453" max="8453" width="9.85546875" style="11" bestFit="1" customWidth="1"/>
    <col min="8454" max="8454" width="11.7109375" style="11" bestFit="1" customWidth="1"/>
    <col min="8455" max="8708" width="9.140625" style="11"/>
    <col min="8709" max="8709" width="9.85546875" style="11" bestFit="1" customWidth="1"/>
    <col min="8710" max="8710" width="11.7109375" style="11" bestFit="1" customWidth="1"/>
    <col min="8711" max="8964" width="9.140625" style="11"/>
    <col min="8965" max="8965" width="9.85546875" style="11" bestFit="1" customWidth="1"/>
    <col min="8966" max="8966" width="11.7109375" style="11" bestFit="1" customWidth="1"/>
    <col min="8967" max="9220" width="9.140625" style="11"/>
    <col min="9221" max="9221" width="9.85546875" style="11" bestFit="1" customWidth="1"/>
    <col min="9222" max="9222" width="11.7109375" style="11" bestFit="1" customWidth="1"/>
    <col min="9223" max="9476" width="9.140625" style="11"/>
    <col min="9477" max="9477" width="9.85546875" style="11" bestFit="1" customWidth="1"/>
    <col min="9478" max="9478" width="11.7109375" style="11" bestFit="1" customWidth="1"/>
    <col min="9479" max="9732" width="9.140625" style="11"/>
    <col min="9733" max="9733" width="9.85546875" style="11" bestFit="1" customWidth="1"/>
    <col min="9734" max="9734" width="11.7109375" style="11" bestFit="1" customWidth="1"/>
    <col min="9735" max="9988" width="9.140625" style="11"/>
    <col min="9989" max="9989" width="9.85546875" style="11" bestFit="1" customWidth="1"/>
    <col min="9990" max="9990" width="11.7109375" style="11" bestFit="1" customWidth="1"/>
    <col min="9991" max="10244" width="9.140625" style="11"/>
    <col min="10245" max="10245" width="9.85546875" style="11" bestFit="1" customWidth="1"/>
    <col min="10246" max="10246" width="11.7109375" style="11" bestFit="1" customWidth="1"/>
    <col min="10247" max="10500" width="9.140625" style="11"/>
    <col min="10501" max="10501" width="9.85546875" style="11" bestFit="1" customWidth="1"/>
    <col min="10502" max="10502" width="11.7109375" style="11" bestFit="1" customWidth="1"/>
    <col min="10503" max="10756" width="9.140625" style="11"/>
    <col min="10757" max="10757" width="9.85546875" style="11" bestFit="1" customWidth="1"/>
    <col min="10758" max="10758" width="11.7109375" style="11" bestFit="1" customWidth="1"/>
    <col min="10759" max="11012" width="9.140625" style="11"/>
    <col min="11013" max="11013" width="9.85546875" style="11" bestFit="1" customWidth="1"/>
    <col min="11014" max="11014" width="11.7109375" style="11" bestFit="1" customWidth="1"/>
    <col min="11015" max="11268" width="9.140625" style="11"/>
    <col min="11269" max="11269" width="9.85546875" style="11" bestFit="1" customWidth="1"/>
    <col min="11270" max="11270" width="11.7109375" style="11" bestFit="1" customWidth="1"/>
    <col min="11271" max="11524" width="9.140625" style="11"/>
    <col min="11525" max="11525" width="9.85546875" style="11" bestFit="1" customWidth="1"/>
    <col min="11526" max="11526" width="11.7109375" style="11" bestFit="1" customWidth="1"/>
    <col min="11527" max="11780" width="9.140625" style="11"/>
    <col min="11781" max="11781" width="9.85546875" style="11" bestFit="1" customWidth="1"/>
    <col min="11782" max="11782" width="11.7109375" style="11" bestFit="1" customWidth="1"/>
    <col min="11783" max="12036" width="9.140625" style="11"/>
    <col min="12037" max="12037" width="9.85546875" style="11" bestFit="1" customWidth="1"/>
    <col min="12038" max="12038" width="11.7109375" style="11" bestFit="1" customWidth="1"/>
    <col min="12039" max="12292" width="9.140625" style="11"/>
    <col min="12293" max="12293" width="9.85546875" style="11" bestFit="1" customWidth="1"/>
    <col min="12294" max="12294" width="11.7109375" style="11" bestFit="1" customWidth="1"/>
    <col min="12295" max="12548" width="9.140625" style="11"/>
    <col min="12549" max="12549" width="9.85546875" style="11" bestFit="1" customWidth="1"/>
    <col min="12550" max="12550" width="11.7109375" style="11" bestFit="1" customWidth="1"/>
    <col min="12551" max="12804" width="9.140625" style="11"/>
    <col min="12805" max="12805" width="9.85546875" style="11" bestFit="1" customWidth="1"/>
    <col min="12806" max="12806" width="11.7109375" style="11" bestFit="1" customWidth="1"/>
    <col min="12807" max="13060" width="9.140625" style="11"/>
    <col min="13061" max="13061" width="9.85546875" style="11" bestFit="1" customWidth="1"/>
    <col min="13062" max="13062" width="11.7109375" style="11" bestFit="1" customWidth="1"/>
    <col min="13063" max="13316" width="9.140625" style="11"/>
    <col min="13317" max="13317" width="9.85546875" style="11" bestFit="1" customWidth="1"/>
    <col min="13318" max="13318" width="11.7109375" style="11" bestFit="1" customWidth="1"/>
    <col min="13319" max="13572" width="9.140625" style="11"/>
    <col min="13573" max="13573" width="9.85546875" style="11" bestFit="1" customWidth="1"/>
    <col min="13574" max="13574" width="11.7109375" style="11" bestFit="1" customWidth="1"/>
    <col min="13575" max="13828" width="9.140625" style="11"/>
    <col min="13829" max="13829" width="9.85546875" style="11" bestFit="1" customWidth="1"/>
    <col min="13830" max="13830" width="11.7109375" style="11" bestFit="1" customWidth="1"/>
    <col min="13831" max="14084" width="9.140625" style="11"/>
    <col min="14085" max="14085" width="9.85546875" style="11" bestFit="1" customWidth="1"/>
    <col min="14086" max="14086" width="11.7109375" style="11" bestFit="1" customWidth="1"/>
    <col min="14087" max="14340" width="9.140625" style="11"/>
    <col min="14341" max="14341" width="9.85546875" style="11" bestFit="1" customWidth="1"/>
    <col min="14342" max="14342" width="11.7109375" style="11" bestFit="1" customWidth="1"/>
    <col min="14343" max="14596" width="9.140625" style="11"/>
    <col min="14597" max="14597" width="9.85546875" style="11" bestFit="1" customWidth="1"/>
    <col min="14598" max="14598" width="11.7109375" style="11" bestFit="1" customWidth="1"/>
    <col min="14599" max="14852" width="9.140625" style="11"/>
    <col min="14853" max="14853" width="9.85546875" style="11" bestFit="1" customWidth="1"/>
    <col min="14854" max="14854" width="11.7109375" style="11" bestFit="1" customWidth="1"/>
    <col min="14855" max="15108" width="9.140625" style="11"/>
    <col min="15109" max="15109" width="9.85546875" style="11" bestFit="1" customWidth="1"/>
    <col min="15110" max="15110" width="11.7109375" style="11" bestFit="1" customWidth="1"/>
    <col min="15111" max="15364" width="9.140625" style="11"/>
    <col min="15365" max="15365" width="9.85546875" style="11" bestFit="1" customWidth="1"/>
    <col min="15366" max="15366" width="11.7109375" style="11" bestFit="1" customWidth="1"/>
    <col min="15367" max="15620" width="9.140625" style="11"/>
    <col min="15621" max="15621" width="9.85546875" style="11" bestFit="1" customWidth="1"/>
    <col min="15622" max="15622" width="11.7109375" style="11" bestFit="1" customWidth="1"/>
    <col min="15623" max="15876" width="9.140625" style="11"/>
    <col min="15877" max="15877" width="9.85546875" style="11" bestFit="1" customWidth="1"/>
    <col min="15878" max="15878" width="11.7109375" style="11" bestFit="1" customWidth="1"/>
    <col min="15879" max="16132" width="9.140625" style="11"/>
    <col min="16133" max="16133" width="9.85546875" style="11" bestFit="1" customWidth="1"/>
    <col min="16134" max="16134" width="11.7109375" style="11" bestFit="1" customWidth="1"/>
    <col min="16135" max="16384" width="9.140625" style="11"/>
  </cols>
  <sheetData>
    <row r="1" spans="1:9">
      <c r="A1" s="199" t="s">
        <v>5</v>
      </c>
      <c r="B1" s="178"/>
      <c r="C1" s="178"/>
      <c r="D1" s="178"/>
      <c r="E1" s="178"/>
      <c r="F1" s="178"/>
      <c r="G1" s="178"/>
      <c r="H1" s="178"/>
    </row>
    <row r="2" spans="1:9">
      <c r="A2" s="198" t="s">
        <v>293</v>
      </c>
      <c r="B2" s="180"/>
      <c r="C2" s="180"/>
      <c r="D2" s="180"/>
      <c r="E2" s="180"/>
      <c r="F2" s="180"/>
      <c r="G2" s="180"/>
      <c r="H2" s="180"/>
    </row>
    <row r="3" spans="1:9">
      <c r="A3" s="200" t="s">
        <v>12</v>
      </c>
      <c r="B3" s="192"/>
      <c r="C3" s="192"/>
      <c r="D3" s="192"/>
      <c r="E3" s="192"/>
      <c r="F3" s="192"/>
      <c r="G3" s="192"/>
      <c r="H3" s="192"/>
      <c r="I3" s="192"/>
    </row>
    <row r="4" spans="1:9" ht="12.75" customHeight="1">
      <c r="A4" s="207" t="s">
        <v>292</v>
      </c>
      <c r="B4" s="189"/>
      <c r="C4" s="189"/>
      <c r="D4" s="189"/>
      <c r="E4" s="189"/>
      <c r="F4" s="189"/>
      <c r="G4" s="189"/>
      <c r="H4" s="189"/>
      <c r="I4" s="189"/>
    </row>
    <row r="5" spans="1:9" ht="33.75">
      <c r="A5" s="201" t="s">
        <v>2</v>
      </c>
      <c r="B5" s="202"/>
      <c r="C5" s="202"/>
      <c r="D5" s="202"/>
      <c r="E5" s="202"/>
      <c r="F5" s="203"/>
      <c r="G5" s="12" t="s">
        <v>6</v>
      </c>
      <c r="H5" s="59" t="s">
        <v>221</v>
      </c>
      <c r="I5" s="39" t="s">
        <v>219</v>
      </c>
    </row>
    <row r="6" spans="1:9">
      <c r="A6" s="204">
        <v>1</v>
      </c>
      <c r="B6" s="205"/>
      <c r="C6" s="205"/>
      <c r="D6" s="205"/>
      <c r="E6" s="205"/>
      <c r="F6" s="205"/>
      <c r="G6" s="13">
        <v>2</v>
      </c>
      <c r="H6" s="14">
        <v>3</v>
      </c>
      <c r="I6" s="14">
        <v>4</v>
      </c>
    </row>
    <row r="7" spans="1:9">
      <c r="A7" s="208" t="s">
        <v>75</v>
      </c>
      <c r="B7" s="208"/>
      <c r="C7" s="208"/>
      <c r="D7" s="208"/>
      <c r="E7" s="208"/>
      <c r="F7" s="208"/>
      <c r="G7" s="6">
        <v>1</v>
      </c>
      <c r="H7" s="40">
        <v>80882252</v>
      </c>
      <c r="I7" s="40">
        <v>77267026</v>
      </c>
    </row>
    <row r="8" spans="1:9">
      <c r="A8" s="208" t="s">
        <v>74</v>
      </c>
      <c r="B8" s="208"/>
      <c r="C8" s="208"/>
      <c r="D8" s="208"/>
      <c r="E8" s="208"/>
      <c r="F8" s="208"/>
      <c r="G8" s="6">
        <v>2</v>
      </c>
      <c r="H8" s="40">
        <v>6543380</v>
      </c>
      <c r="I8" s="40">
        <v>4172750</v>
      </c>
    </row>
    <row r="9" spans="1:9">
      <c r="A9" s="208" t="s">
        <v>76</v>
      </c>
      <c r="B9" s="208"/>
      <c r="C9" s="208"/>
      <c r="D9" s="208"/>
      <c r="E9" s="208"/>
      <c r="F9" s="208"/>
      <c r="G9" s="6">
        <v>3</v>
      </c>
      <c r="H9" s="40">
        <v>0</v>
      </c>
      <c r="I9" s="40">
        <v>0</v>
      </c>
    </row>
    <row r="10" spans="1:9">
      <c r="A10" s="208" t="s">
        <v>77</v>
      </c>
      <c r="B10" s="208"/>
      <c r="C10" s="208"/>
      <c r="D10" s="208"/>
      <c r="E10" s="208"/>
      <c r="F10" s="208"/>
      <c r="G10" s="6">
        <v>4</v>
      </c>
      <c r="H10" s="40">
        <v>492011</v>
      </c>
      <c r="I10" s="40">
        <v>311250</v>
      </c>
    </row>
    <row r="11" spans="1:9">
      <c r="A11" s="208" t="s">
        <v>78</v>
      </c>
      <c r="B11" s="208"/>
      <c r="C11" s="208"/>
      <c r="D11" s="208"/>
      <c r="E11" s="208"/>
      <c r="F11" s="208"/>
      <c r="G11" s="6">
        <v>5</v>
      </c>
      <c r="H11" s="40">
        <v>33819951</v>
      </c>
      <c r="I11" s="40">
        <v>27263328</v>
      </c>
    </row>
    <row r="12" spans="1:9" ht="12.6" customHeight="1">
      <c r="A12" s="208" t="s">
        <v>79</v>
      </c>
      <c r="B12" s="208"/>
      <c r="C12" s="208"/>
      <c r="D12" s="208"/>
      <c r="E12" s="208"/>
      <c r="F12" s="208"/>
      <c r="G12" s="6">
        <v>6</v>
      </c>
      <c r="H12" s="40">
        <v>4309322</v>
      </c>
      <c r="I12" s="40">
        <v>3743087</v>
      </c>
    </row>
    <row r="13" spans="1:9" ht="35.450000000000003" customHeight="1">
      <c r="A13" s="208" t="s">
        <v>80</v>
      </c>
      <c r="B13" s="208"/>
      <c r="C13" s="208"/>
      <c r="D13" s="208"/>
      <c r="E13" s="208"/>
      <c r="F13" s="208"/>
      <c r="G13" s="6">
        <v>7</v>
      </c>
      <c r="H13" s="40">
        <v>0</v>
      </c>
      <c r="I13" s="40">
        <v>8804360</v>
      </c>
    </row>
    <row r="14" spans="1:9" ht="28.9" customHeight="1">
      <c r="A14" s="208" t="s">
        <v>81</v>
      </c>
      <c r="B14" s="208"/>
      <c r="C14" s="208"/>
      <c r="D14" s="208"/>
      <c r="E14" s="208"/>
      <c r="F14" s="208"/>
      <c r="G14" s="6">
        <v>8</v>
      </c>
      <c r="H14" s="40">
        <v>14782726</v>
      </c>
      <c r="I14" s="40">
        <v>11995498</v>
      </c>
    </row>
    <row r="15" spans="1:9" ht="28.9" customHeight="1">
      <c r="A15" s="208" t="s">
        <v>82</v>
      </c>
      <c r="B15" s="208"/>
      <c r="C15" s="208"/>
      <c r="D15" s="208"/>
      <c r="E15" s="208"/>
      <c r="F15" s="208"/>
      <c r="G15" s="6">
        <v>9</v>
      </c>
      <c r="H15" s="40">
        <v>-938016</v>
      </c>
      <c r="I15" s="40">
        <v>0</v>
      </c>
    </row>
    <row r="16" spans="1:9" ht="28.9" customHeight="1">
      <c r="A16" s="208" t="s">
        <v>83</v>
      </c>
      <c r="B16" s="208"/>
      <c r="C16" s="208"/>
      <c r="D16" s="208"/>
      <c r="E16" s="208"/>
      <c r="F16" s="208"/>
      <c r="G16" s="6">
        <v>10</v>
      </c>
      <c r="H16" s="40">
        <v>0</v>
      </c>
      <c r="I16" s="40">
        <v>0</v>
      </c>
    </row>
    <row r="17" spans="1:9">
      <c r="A17" s="208" t="s">
        <v>84</v>
      </c>
      <c r="B17" s="208"/>
      <c r="C17" s="208"/>
      <c r="D17" s="208"/>
      <c r="E17" s="208"/>
      <c r="F17" s="208"/>
      <c r="G17" s="6">
        <v>11</v>
      </c>
      <c r="H17" s="40">
        <v>0</v>
      </c>
      <c r="I17" s="40">
        <v>0</v>
      </c>
    </row>
    <row r="18" spans="1:9">
      <c r="A18" s="208" t="s">
        <v>85</v>
      </c>
      <c r="B18" s="208"/>
      <c r="C18" s="208"/>
      <c r="D18" s="208"/>
      <c r="E18" s="208"/>
      <c r="F18" s="208"/>
      <c r="G18" s="6">
        <v>12</v>
      </c>
      <c r="H18" s="40">
        <v>687595</v>
      </c>
      <c r="I18" s="40">
        <v>898451</v>
      </c>
    </row>
    <row r="19" spans="1:9">
      <c r="A19" s="208" t="s">
        <v>86</v>
      </c>
      <c r="B19" s="208"/>
      <c r="C19" s="208"/>
      <c r="D19" s="208"/>
      <c r="E19" s="208"/>
      <c r="F19" s="208"/>
      <c r="G19" s="6">
        <v>13</v>
      </c>
      <c r="H19" s="40">
        <v>0</v>
      </c>
      <c r="I19" s="40">
        <v>0</v>
      </c>
    </row>
    <row r="20" spans="1:9">
      <c r="A20" s="208" t="s">
        <v>87</v>
      </c>
      <c r="B20" s="208"/>
      <c r="C20" s="208"/>
      <c r="D20" s="208"/>
      <c r="E20" s="208"/>
      <c r="F20" s="208"/>
      <c r="G20" s="6">
        <v>14</v>
      </c>
      <c r="H20" s="40">
        <v>1864000</v>
      </c>
      <c r="I20" s="40">
        <v>1541261</v>
      </c>
    </row>
    <row r="21" spans="1:9">
      <c r="A21" s="208" t="s">
        <v>88</v>
      </c>
      <c r="B21" s="208"/>
      <c r="C21" s="208"/>
      <c r="D21" s="208"/>
      <c r="E21" s="208"/>
      <c r="F21" s="208"/>
      <c r="G21" s="6">
        <v>15</v>
      </c>
      <c r="H21" s="40">
        <v>834967</v>
      </c>
      <c r="I21" s="40">
        <v>609627</v>
      </c>
    </row>
    <row r="22" spans="1:9" ht="25.15" customHeight="1">
      <c r="A22" s="167" t="s">
        <v>89</v>
      </c>
      <c r="B22" s="167"/>
      <c r="C22" s="167"/>
      <c r="D22" s="167"/>
      <c r="E22" s="167"/>
      <c r="F22" s="167"/>
      <c r="G22" s="7">
        <v>16</v>
      </c>
      <c r="H22" s="41">
        <f>H7-H8-H9+H10+H11-H12+H13+H14+H15+H16+H17+H18+H19+H20-H21</f>
        <v>119902850</v>
      </c>
      <c r="I22" s="41">
        <f>I7-I8-I9+I10+I11-I12+I13+I14+I15+I16+I17+I18+I19+I20-I21</f>
        <v>119555710</v>
      </c>
    </row>
    <row r="23" spans="1:9">
      <c r="A23" s="208" t="s">
        <v>90</v>
      </c>
      <c r="B23" s="208"/>
      <c r="C23" s="208"/>
      <c r="D23" s="208"/>
      <c r="E23" s="208"/>
      <c r="F23" s="208"/>
      <c r="G23" s="6">
        <v>17</v>
      </c>
      <c r="H23" s="40">
        <v>64139406</v>
      </c>
      <c r="I23" s="40">
        <v>63824350</v>
      </c>
    </row>
    <row r="24" spans="1:9" ht="24" customHeight="1">
      <c r="A24" s="208" t="s">
        <v>266</v>
      </c>
      <c r="B24" s="208"/>
      <c r="C24" s="208"/>
      <c r="D24" s="208"/>
      <c r="E24" s="208"/>
      <c r="F24" s="208"/>
      <c r="G24" s="6">
        <v>18</v>
      </c>
      <c r="H24" s="40">
        <v>7121834</v>
      </c>
      <c r="I24" s="40">
        <v>7413718</v>
      </c>
    </row>
    <row r="25" spans="1:9">
      <c r="A25" s="208" t="s">
        <v>91</v>
      </c>
      <c r="B25" s="208"/>
      <c r="C25" s="208"/>
      <c r="D25" s="208"/>
      <c r="E25" s="208"/>
      <c r="F25" s="208"/>
      <c r="G25" s="6">
        <v>19</v>
      </c>
      <c r="H25" s="40">
        <v>5652984</v>
      </c>
      <c r="I25" s="40">
        <v>5629898</v>
      </c>
    </row>
    <row r="26" spans="1:9">
      <c r="A26" s="208" t="s">
        <v>92</v>
      </c>
      <c r="B26" s="208"/>
      <c r="C26" s="208"/>
      <c r="D26" s="208"/>
      <c r="E26" s="208"/>
      <c r="F26" s="208"/>
      <c r="G26" s="6">
        <v>20</v>
      </c>
      <c r="H26" s="40">
        <v>0</v>
      </c>
      <c r="I26" s="40">
        <v>0</v>
      </c>
    </row>
    <row r="27" spans="1:9">
      <c r="A27" s="208" t="s">
        <v>93</v>
      </c>
      <c r="B27" s="208"/>
      <c r="C27" s="208"/>
      <c r="D27" s="208"/>
      <c r="E27" s="208"/>
      <c r="F27" s="208"/>
      <c r="G27" s="6">
        <v>21</v>
      </c>
      <c r="H27" s="40">
        <v>-438472</v>
      </c>
      <c r="I27" s="40">
        <v>27370</v>
      </c>
    </row>
    <row r="28" spans="1:9" ht="35.25" customHeight="1">
      <c r="A28" s="208" t="s">
        <v>94</v>
      </c>
      <c r="B28" s="208"/>
      <c r="C28" s="208"/>
      <c r="D28" s="208"/>
      <c r="E28" s="208"/>
      <c r="F28" s="208"/>
      <c r="G28" s="6">
        <v>22</v>
      </c>
      <c r="H28" s="40">
        <v>6756440</v>
      </c>
      <c r="I28" s="40">
        <v>5018721</v>
      </c>
    </row>
    <row r="29" spans="1:9" ht="26.45" customHeight="1">
      <c r="A29" s="208" t="s">
        <v>95</v>
      </c>
      <c r="B29" s="208"/>
      <c r="C29" s="208"/>
      <c r="D29" s="208"/>
      <c r="E29" s="208"/>
      <c r="F29" s="208"/>
      <c r="G29" s="6">
        <v>23</v>
      </c>
      <c r="H29" s="40">
        <v>0</v>
      </c>
      <c r="I29" s="40">
        <v>0</v>
      </c>
    </row>
    <row r="30" spans="1:9" ht="26.45" customHeight="1">
      <c r="A30" s="208" t="s">
        <v>96</v>
      </c>
      <c r="B30" s="208"/>
      <c r="C30" s="208"/>
      <c r="D30" s="208"/>
      <c r="E30" s="208"/>
      <c r="F30" s="208"/>
      <c r="G30" s="6">
        <v>24</v>
      </c>
      <c r="H30" s="40">
        <v>0</v>
      </c>
      <c r="I30" s="40">
        <v>0</v>
      </c>
    </row>
    <row r="31" spans="1:9" ht="14.45" customHeight="1">
      <c r="A31" s="208" t="s">
        <v>97</v>
      </c>
      <c r="B31" s="208"/>
      <c r="C31" s="208"/>
      <c r="D31" s="208"/>
      <c r="E31" s="208"/>
      <c r="F31" s="208"/>
      <c r="G31" s="6">
        <v>25</v>
      </c>
      <c r="H31" s="40">
        <v>0</v>
      </c>
      <c r="I31" s="40">
        <v>0</v>
      </c>
    </row>
    <row r="32" spans="1:9" ht="21" customHeight="1">
      <c r="A32" s="208" t="s">
        <v>98</v>
      </c>
      <c r="B32" s="208"/>
      <c r="C32" s="208"/>
      <c r="D32" s="208"/>
      <c r="E32" s="208"/>
      <c r="F32" s="208"/>
      <c r="G32" s="6">
        <v>26</v>
      </c>
      <c r="H32" s="40">
        <v>0</v>
      </c>
      <c r="I32" s="40">
        <v>0</v>
      </c>
    </row>
    <row r="33" spans="1:10" ht="21" customHeight="1">
      <c r="A33" s="208" t="s">
        <v>99</v>
      </c>
      <c r="B33" s="208"/>
      <c r="C33" s="208"/>
      <c r="D33" s="208"/>
      <c r="E33" s="208"/>
      <c r="F33" s="208"/>
      <c r="G33" s="6">
        <v>27</v>
      </c>
      <c r="H33" s="40">
        <v>0</v>
      </c>
      <c r="I33" s="40">
        <v>0</v>
      </c>
    </row>
    <row r="34" spans="1:10" ht="21" customHeight="1">
      <c r="A34" s="168" t="s">
        <v>267</v>
      </c>
      <c r="B34" s="168"/>
      <c r="C34" s="168"/>
      <c r="D34" s="168"/>
      <c r="E34" s="168"/>
      <c r="F34" s="168"/>
      <c r="G34" s="7">
        <v>28</v>
      </c>
      <c r="H34" s="41">
        <f>H22-H23-H24+H26-H25-H27-H28-H29-H30+H31+H32+H33</f>
        <v>36670658</v>
      </c>
      <c r="I34" s="41">
        <f>I22-I23-I24+I26-I25-I27-I28-I29-I30+I31+I32+I33</f>
        <v>37641653</v>
      </c>
    </row>
    <row r="35" spans="1:10" ht="21" customHeight="1">
      <c r="A35" s="208" t="s">
        <v>100</v>
      </c>
      <c r="B35" s="208"/>
      <c r="C35" s="208"/>
      <c r="D35" s="208"/>
      <c r="E35" s="208"/>
      <c r="F35" s="208"/>
      <c r="G35" s="6">
        <v>29</v>
      </c>
      <c r="H35" s="40">
        <v>6678727</v>
      </c>
      <c r="I35" s="40">
        <v>6900465</v>
      </c>
    </row>
    <row r="36" spans="1:10" ht="21" customHeight="1">
      <c r="A36" s="168" t="s">
        <v>268</v>
      </c>
      <c r="B36" s="168"/>
      <c r="C36" s="168"/>
      <c r="D36" s="168"/>
      <c r="E36" s="168"/>
      <c r="F36" s="168"/>
      <c r="G36" s="7">
        <v>30</v>
      </c>
      <c r="H36" s="41">
        <f>H34-H35</f>
        <v>29991931</v>
      </c>
      <c r="I36" s="41">
        <f>I34-I35</f>
        <v>30741188</v>
      </c>
    </row>
    <row r="37" spans="1:10" ht="21" customHeight="1">
      <c r="A37" s="168" t="s">
        <v>269</v>
      </c>
      <c r="B37" s="168"/>
      <c r="C37" s="168"/>
      <c r="D37" s="168"/>
      <c r="E37" s="168"/>
      <c r="F37" s="168"/>
      <c r="G37" s="7">
        <v>31</v>
      </c>
      <c r="H37" s="41">
        <f>H38-H39</f>
        <v>0</v>
      </c>
      <c r="I37" s="41">
        <f>I38-I39</f>
        <v>0</v>
      </c>
    </row>
    <row r="38" spans="1:10">
      <c r="A38" s="208" t="s">
        <v>101</v>
      </c>
      <c r="B38" s="208"/>
      <c r="C38" s="208"/>
      <c r="D38" s="208"/>
      <c r="E38" s="208"/>
      <c r="F38" s="208"/>
      <c r="G38" s="6">
        <v>32</v>
      </c>
      <c r="H38" s="40">
        <v>0</v>
      </c>
      <c r="I38" s="40">
        <v>0</v>
      </c>
    </row>
    <row r="39" spans="1:10" ht="22.9" customHeight="1">
      <c r="A39" s="208" t="s">
        <v>102</v>
      </c>
      <c r="B39" s="208"/>
      <c r="C39" s="208"/>
      <c r="D39" s="208"/>
      <c r="E39" s="208"/>
      <c r="F39" s="208"/>
      <c r="G39" s="6">
        <v>33</v>
      </c>
      <c r="H39" s="40">
        <v>0</v>
      </c>
      <c r="I39" s="40">
        <v>0</v>
      </c>
    </row>
    <row r="40" spans="1:10">
      <c r="A40" s="168" t="s">
        <v>270</v>
      </c>
      <c r="B40" s="168"/>
      <c r="C40" s="168"/>
      <c r="D40" s="168"/>
      <c r="E40" s="168"/>
      <c r="F40" s="168"/>
      <c r="G40" s="7">
        <v>34</v>
      </c>
      <c r="H40" s="41">
        <f>H36+H37</f>
        <v>29991931</v>
      </c>
      <c r="I40" s="41">
        <f>I36+I37</f>
        <v>30741188</v>
      </c>
    </row>
    <row r="41" spans="1:10">
      <c r="A41" s="208" t="s">
        <v>103</v>
      </c>
      <c r="B41" s="208"/>
      <c r="C41" s="208"/>
      <c r="D41" s="208"/>
      <c r="E41" s="208"/>
      <c r="F41" s="208"/>
      <c r="G41" s="6">
        <v>35</v>
      </c>
      <c r="H41" s="40">
        <v>0</v>
      </c>
      <c r="I41" s="40">
        <v>0</v>
      </c>
    </row>
    <row r="42" spans="1:10">
      <c r="A42" s="208" t="s">
        <v>104</v>
      </c>
      <c r="B42" s="208"/>
      <c r="C42" s="208"/>
      <c r="D42" s="208"/>
      <c r="E42" s="208"/>
      <c r="F42" s="208"/>
      <c r="G42" s="6">
        <v>36</v>
      </c>
      <c r="H42" s="40">
        <v>29991931</v>
      </c>
      <c r="I42" s="40">
        <v>30741188</v>
      </c>
    </row>
    <row r="43" spans="1:10">
      <c r="A43" s="210" t="s">
        <v>17</v>
      </c>
      <c r="B43" s="211"/>
      <c r="C43" s="211"/>
      <c r="D43" s="211"/>
      <c r="E43" s="211"/>
      <c r="F43" s="211"/>
      <c r="G43" s="212"/>
      <c r="H43" s="212"/>
      <c r="I43" s="212"/>
      <c r="J43" s="4"/>
    </row>
    <row r="44" spans="1:10">
      <c r="A44" s="209" t="s">
        <v>105</v>
      </c>
      <c r="B44" s="209"/>
      <c r="C44" s="209"/>
      <c r="D44" s="209"/>
      <c r="E44" s="209"/>
      <c r="F44" s="209"/>
      <c r="G44" s="6">
        <v>37</v>
      </c>
      <c r="H44" s="42">
        <f>H40</f>
        <v>29991931</v>
      </c>
      <c r="I44" s="42">
        <f>I40</f>
        <v>30741188</v>
      </c>
    </row>
    <row r="45" spans="1:10">
      <c r="A45" s="167" t="s">
        <v>274</v>
      </c>
      <c r="B45" s="167"/>
      <c r="C45" s="167"/>
      <c r="D45" s="167"/>
      <c r="E45" s="167"/>
      <c r="F45" s="167"/>
      <c r="G45" s="7">
        <v>38</v>
      </c>
      <c r="H45" s="41">
        <f>H46+H58</f>
        <v>4626071</v>
      </c>
      <c r="I45" s="41">
        <f>I46+I58</f>
        <v>-4828527</v>
      </c>
    </row>
    <row r="46" spans="1:10" ht="21.6" customHeight="1">
      <c r="A46" s="172" t="s">
        <v>271</v>
      </c>
      <c r="B46" s="172"/>
      <c r="C46" s="172"/>
      <c r="D46" s="172"/>
      <c r="E46" s="172"/>
      <c r="F46" s="172"/>
      <c r="G46" s="7">
        <v>39</v>
      </c>
      <c r="H46" s="41">
        <f>SUM(H47:H53)+H56+H57</f>
        <v>-3468</v>
      </c>
      <c r="I46" s="41">
        <f>SUM(I47:I53)+I56+I57</f>
        <v>0</v>
      </c>
    </row>
    <row r="47" spans="1:10">
      <c r="A47" s="206" t="s">
        <v>106</v>
      </c>
      <c r="B47" s="206"/>
      <c r="C47" s="206"/>
      <c r="D47" s="206"/>
      <c r="E47" s="206"/>
      <c r="F47" s="206"/>
      <c r="G47" s="6">
        <v>40</v>
      </c>
      <c r="H47" s="96">
        <v>0</v>
      </c>
      <c r="I47" s="96">
        <v>0</v>
      </c>
    </row>
    <row r="48" spans="1:10">
      <c r="A48" s="206" t="s">
        <v>107</v>
      </c>
      <c r="B48" s="206"/>
      <c r="C48" s="206"/>
      <c r="D48" s="206"/>
      <c r="E48" s="206"/>
      <c r="F48" s="206"/>
      <c r="G48" s="6">
        <v>41</v>
      </c>
      <c r="H48" s="96">
        <v>0</v>
      </c>
      <c r="I48" s="96">
        <v>0</v>
      </c>
    </row>
    <row r="49" spans="1:9" ht="23.45" customHeight="1">
      <c r="A49" s="206" t="s">
        <v>108</v>
      </c>
      <c r="B49" s="206"/>
      <c r="C49" s="206"/>
      <c r="D49" s="206"/>
      <c r="E49" s="206"/>
      <c r="F49" s="206"/>
      <c r="G49" s="6">
        <v>42</v>
      </c>
      <c r="H49" s="96">
        <v>0</v>
      </c>
      <c r="I49" s="96">
        <v>0</v>
      </c>
    </row>
    <row r="50" spans="1:9">
      <c r="A50" s="206" t="s">
        <v>109</v>
      </c>
      <c r="B50" s="206"/>
      <c r="C50" s="206"/>
      <c r="D50" s="206"/>
      <c r="E50" s="206"/>
      <c r="F50" s="206"/>
      <c r="G50" s="6">
        <v>43</v>
      </c>
      <c r="H50" s="96">
        <v>0</v>
      </c>
      <c r="I50" s="96">
        <v>0</v>
      </c>
    </row>
    <row r="51" spans="1:9" ht="21" customHeight="1">
      <c r="A51" s="206" t="s">
        <v>110</v>
      </c>
      <c r="B51" s="206"/>
      <c r="C51" s="206"/>
      <c r="D51" s="206"/>
      <c r="E51" s="206"/>
      <c r="F51" s="206"/>
      <c r="G51" s="6">
        <v>44</v>
      </c>
      <c r="H51" s="96">
        <v>0</v>
      </c>
      <c r="I51" s="96">
        <v>0</v>
      </c>
    </row>
    <row r="52" spans="1:9" ht="27.6" customHeight="1">
      <c r="A52" s="206" t="s">
        <v>111</v>
      </c>
      <c r="B52" s="206"/>
      <c r="C52" s="206"/>
      <c r="D52" s="206"/>
      <c r="E52" s="206"/>
      <c r="F52" s="206"/>
      <c r="G52" s="6">
        <v>45</v>
      </c>
      <c r="H52" s="96">
        <v>-4230</v>
      </c>
      <c r="I52" s="96">
        <v>0</v>
      </c>
    </row>
    <row r="53" spans="1:9">
      <c r="A53" s="169" t="s">
        <v>112</v>
      </c>
      <c r="B53" s="169"/>
      <c r="C53" s="169"/>
      <c r="D53" s="169"/>
      <c r="E53" s="169"/>
      <c r="F53" s="169"/>
      <c r="G53" s="6">
        <v>46</v>
      </c>
      <c r="H53" s="96">
        <v>0</v>
      </c>
      <c r="I53" s="96">
        <v>0</v>
      </c>
    </row>
    <row r="54" spans="1:9" ht="33" customHeight="1">
      <c r="A54" s="169" t="s">
        <v>275</v>
      </c>
      <c r="B54" s="169"/>
      <c r="C54" s="169"/>
      <c r="D54" s="169"/>
      <c r="E54" s="169"/>
      <c r="F54" s="169"/>
      <c r="G54" s="6">
        <v>467</v>
      </c>
      <c r="H54" s="96">
        <v>0</v>
      </c>
      <c r="I54" s="96">
        <v>0</v>
      </c>
    </row>
    <row r="55" spans="1:9" ht="28.5" customHeight="1">
      <c r="A55" s="169" t="s">
        <v>276</v>
      </c>
      <c r="B55" s="169"/>
      <c r="C55" s="169"/>
      <c r="D55" s="169"/>
      <c r="E55" s="169"/>
      <c r="F55" s="169"/>
      <c r="G55" s="6">
        <v>48</v>
      </c>
      <c r="H55" s="96">
        <v>0</v>
      </c>
      <c r="I55" s="96">
        <v>0</v>
      </c>
    </row>
    <row r="56" spans="1:9" ht="39" customHeight="1">
      <c r="A56" s="169" t="s">
        <v>277</v>
      </c>
      <c r="B56" s="169"/>
      <c r="C56" s="169"/>
      <c r="D56" s="169"/>
      <c r="E56" s="169"/>
      <c r="F56" s="169"/>
      <c r="G56" s="6">
        <v>49</v>
      </c>
      <c r="H56" s="96">
        <v>0</v>
      </c>
      <c r="I56" s="96">
        <v>0</v>
      </c>
    </row>
    <row r="57" spans="1:9" ht="24" customHeight="1">
      <c r="A57" s="169" t="s">
        <v>225</v>
      </c>
      <c r="B57" s="169"/>
      <c r="C57" s="169"/>
      <c r="D57" s="169"/>
      <c r="E57" s="169"/>
      <c r="F57" s="169"/>
      <c r="G57" s="6">
        <v>50</v>
      </c>
      <c r="H57" s="96">
        <v>762</v>
      </c>
      <c r="I57" s="96">
        <v>0</v>
      </c>
    </row>
    <row r="58" spans="1:9" ht="25.15" customHeight="1">
      <c r="A58" s="172" t="s">
        <v>272</v>
      </c>
      <c r="B58" s="172"/>
      <c r="C58" s="172"/>
      <c r="D58" s="172"/>
      <c r="E58" s="172"/>
      <c r="F58" s="172"/>
      <c r="G58" s="7">
        <v>51</v>
      </c>
      <c r="H58" s="41">
        <f>SUM(H59:H66)</f>
        <v>4629539</v>
      </c>
      <c r="I58" s="41">
        <f>SUM(I59:I66)</f>
        <v>-4828527</v>
      </c>
    </row>
    <row r="59" spans="1:9" ht="12.75" customHeight="1">
      <c r="A59" s="169" t="s">
        <v>113</v>
      </c>
      <c r="B59" s="169"/>
      <c r="C59" s="169"/>
      <c r="D59" s="169"/>
      <c r="E59" s="169"/>
      <c r="F59" s="169"/>
      <c r="G59" s="6">
        <v>52</v>
      </c>
      <c r="H59" s="96">
        <v>0</v>
      </c>
      <c r="I59" s="96">
        <v>0</v>
      </c>
    </row>
    <row r="60" spans="1:9" ht="12.75" customHeight="1">
      <c r="A60" s="169" t="s">
        <v>114</v>
      </c>
      <c r="B60" s="169"/>
      <c r="C60" s="169"/>
      <c r="D60" s="169"/>
      <c r="E60" s="169"/>
      <c r="F60" s="169"/>
      <c r="G60" s="6">
        <v>53</v>
      </c>
      <c r="H60" s="96">
        <v>0</v>
      </c>
      <c r="I60" s="96">
        <v>0</v>
      </c>
    </row>
    <row r="61" spans="1:9" ht="12.75" customHeight="1">
      <c r="A61" s="169" t="s">
        <v>115</v>
      </c>
      <c r="B61" s="169"/>
      <c r="C61" s="169"/>
      <c r="D61" s="169"/>
      <c r="E61" s="169"/>
      <c r="F61" s="169"/>
      <c r="G61" s="6">
        <v>54</v>
      </c>
      <c r="H61" s="96">
        <v>0</v>
      </c>
      <c r="I61" s="96">
        <v>0</v>
      </c>
    </row>
    <row r="62" spans="1:9" ht="12.75" customHeight="1">
      <c r="A62" s="169" t="s">
        <v>116</v>
      </c>
      <c r="B62" s="169"/>
      <c r="C62" s="169"/>
      <c r="D62" s="169"/>
      <c r="E62" s="169"/>
      <c r="F62" s="169"/>
      <c r="G62" s="6">
        <v>55</v>
      </c>
      <c r="H62" s="96">
        <v>0</v>
      </c>
      <c r="I62" s="96">
        <v>0</v>
      </c>
    </row>
    <row r="63" spans="1:9" ht="25.5" customHeight="1">
      <c r="A63" s="169" t="s">
        <v>117</v>
      </c>
      <c r="B63" s="169"/>
      <c r="C63" s="169"/>
      <c r="D63" s="169"/>
      <c r="E63" s="169"/>
      <c r="F63" s="169"/>
      <c r="G63" s="6">
        <v>56</v>
      </c>
      <c r="H63" s="96">
        <v>5645779</v>
      </c>
      <c r="I63" s="96">
        <v>-5888414</v>
      </c>
    </row>
    <row r="64" spans="1:9" ht="12.75" customHeight="1">
      <c r="A64" s="169" t="s">
        <v>109</v>
      </c>
      <c r="B64" s="169"/>
      <c r="C64" s="169"/>
      <c r="D64" s="169"/>
      <c r="E64" s="169"/>
      <c r="F64" s="169"/>
      <c r="G64" s="6">
        <v>57</v>
      </c>
      <c r="H64" s="96">
        <v>0</v>
      </c>
      <c r="I64" s="96">
        <v>0</v>
      </c>
    </row>
    <row r="65" spans="1:9" ht="21.6" customHeight="1">
      <c r="A65" s="169" t="s">
        <v>118</v>
      </c>
      <c r="B65" s="169"/>
      <c r="C65" s="169"/>
      <c r="D65" s="169"/>
      <c r="E65" s="169"/>
      <c r="F65" s="169"/>
      <c r="G65" s="6">
        <v>58</v>
      </c>
      <c r="H65" s="96">
        <v>0</v>
      </c>
      <c r="I65" s="96">
        <v>0</v>
      </c>
    </row>
    <row r="66" spans="1:9" ht="22.9" customHeight="1">
      <c r="A66" s="169" t="s">
        <v>119</v>
      </c>
      <c r="B66" s="169"/>
      <c r="C66" s="169"/>
      <c r="D66" s="169"/>
      <c r="E66" s="169"/>
      <c r="F66" s="169"/>
      <c r="G66" s="6">
        <v>59</v>
      </c>
      <c r="H66" s="96">
        <v>-1016240</v>
      </c>
      <c r="I66" s="96">
        <v>1059887</v>
      </c>
    </row>
    <row r="67" spans="1:9" ht="12.75" customHeight="1">
      <c r="A67" s="172" t="s">
        <v>273</v>
      </c>
      <c r="B67" s="172"/>
      <c r="C67" s="172"/>
      <c r="D67" s="172"/>
      <c r="E67" s="172"/>
      <c r="F67" s="172"/>
      <c r="G67" s="7">
        <v>60</v>
      </c>
      <c r="H67" s="43">
        <f>H44+H45</f>
        <v>34618002</v>
      </c>
      <c r="I67" s="43">
        <f>I44+I45</f>
        <v>25912661</v>
      </c>
    </row>
    <row r="68" spans="1:9" ht="12.75" customHeight="1">
      <c r="A68" s="174" t="s">
        <v>120</v>
      </c>
      <c r="B68" s="174"/>
      <c r="C68" s="174"/>
      <c r="D68" s="174"/>
      <c r="E68" s="174"/>
      <c r="F68" s="174"/>
      <c r="G68" s="6">
        <v>61</v>
      </c>
      <c r="H68" s="40">
        <v>0</v>
      </c>
      <c r="I68" s="40">
        <v>0</v>
      </c>
    </row>
    <row r="69" spans="1:9">
      <c r="A69" s="209" t="s">
        <v>121</v>
      </c>
      <c r="B69" s="209"/>
      <c r="C69" s="209"/>
      <c r="D69" s="209"/>
      <c r="E69" s="209"/>
      <c r="F69" s="209"/>
      <c r="G69" s="6">
        <v>62</v>
      </c>
      <c r="H69" s="96">
        <v>34618002</v>
      </c>
      <c r="I69" s="97">
        <v>25912661</v>
      </c>
    </row>
  </sheetData>
  <sheetProtection algorithmName="SHA-512" hashValue="iZVaub/nTtY87/jwEC7W68gBB7CKKWo7mXZh5+K8G1XYYNb4xckZ7vEIWUPyW1OuyuBgFfk2em2G80MVtDw9RA==" saltValue="hIqhwX7olDYy/5lS5zotrQ==" spinCount="100000" sheet="1" objects="1" scenarios="1"/>
  <mergeCells count="69">
    <mergeCell ref="A12:F12"/>
    <mergeCell ref="A21:F21"/>
    <mergeCell ref="A30:F30"/>
    <mergeCell ref="A7:F7"/>
    <mergeCell ref="A8:F8"/>
    <mergeCell ref="A9:F9"/>
    <mergeCell ref="A10:F10"/>
    <mergeCell ref="A11:F11"/>
    <mergeCell ref="A22:F22"/>
    <mergeCell ref="A26:F26"/>
    <mergeCell ref="A27:F27"/>
    <mergeCell ref="A28:F28"/>
    <mergeCell ref="A29:F29"/>
    <mergeCell ref="A20:F20"/>
    <mergeCell ref="A43:I43"/>
    <mergeCell ref="A42:F42"/>
    <mergeCell ref="A41:F41"/>
    <mergeCell ref="A40:F40"/>
    <mergeCell ref="A35:F35"/>
    <mergeCell ref="A47:F47"/>
    <mergeCell ref="A48:F48"/>
    <mergeCell ref="A49:F49"/>
    <mergeCell ref="A44:F44"/>
    <mergeCell ref="A45:F45"/>
    <mergeCell ref="A46:F46"/>
    <mergeCell ref="A69:F69"/>
    <mergeCell ref="A36:F36"/>
    <mergeCell ref="A37:F37"/>
    <mergeCell ref="A38:F38"/>
    <mergeCell ref="A68:F68"/>
    <mergeCell ref="A63:F63"/>
    <mergeCell ref="A64:F64"/>
    <mergeCell ref="A65:F65"/>
    <mergeCell ref="A66:F66"/>
    <mergeCell ref="A67:F67"/>
    <mergeCell ref="A55:F55"/>
    <mergeCell ref="A62:F62"/>
    <mergeCell ref="A39:F39"/>
    <mergeCell ref="A61:F61"/>
    <mergeCell ref="A50:F50"/>
    <mergeCell ref="A51:F51"/>
    <mergeCell ref="A34:F34"/>
    <mergeCell ref="A13:F13"/>
    <mergeCell ref="A14:F14"/>
    <mergeCell ref="A15:F15"/>
    <mergeCell ref="A16:F16"/>
    <mergeCell ref="A17:F17"/>
    <mergeCell ref="A31:F31"/>
    <mergeCell ref="A23:F23"/>
    <mergeCell ref="A25:F25"/>
    <mergeCell ref="A32:F32"/>
    <mergeCell ref="A33:F33"/>
    <mergeCell ref="A24:F24"/>
    <mergeCell ref="A2:H2"/>
    <mergeCell ref="A1:H1"/>
    <mergeCell ref="A58:F58"/>
    <mergeCell ref="A59:F59"/>
    <mergeCell ref="A60:F60"/>
    <mergeCell ref="A3:I3"/>
    <mergeCell ref="A5:F5"/>
    <mergeCell ref="A6:F6"/>
    <mergeCell ref="A52:F52"/>
    <mergeCell ref="A53:F53"/>
    <mergeCell ref="A54:F54"/>
    <mergeCell ref="A56:F56"/>
    <mergeCell ref="A57:F57"/>
    <mergeCell ref="A4:I4"/>
    <mergeCell ref="A18:F18"/>
    <mergeCell ref="A19:F19"/>
  </mergeCells>
  <dataValidations count="8">
    <dataValidation type="whole" operator="greaterThanOrEqual" allowBlank="1" showInputMessage="1" showErrorMessage="1" errorTitle="Pogrešan unos" error="Mogu se unijeti samo cjelobrojne pozitivne vrijednosti." sqref="JA65382:JB65416 SW65382:SX65416 ACS65382:ACT65416 AMO65382:AMP65416 AWK65382:AWL65416 BGG65382:BGH65416 BQC65382:BQD65416 BZY65382:BZZ65416 CJU65382:CJV65416 CTQ65382:CTR65416 DDM65382:DDN65416 DNI65382:DNJ65416 DXE65382:DXF65416 EHA65382:EHB65416 EQW65382:EQX65416 FAS65382:FAT65416 FKO65382:FKP65416 FUK65382:FUL65416 GEG65382:GEH65416 GOC65382:GOD65416 GXY65382:GXZ65416 HHU65382:HHV65416 HRQ65382:HRR65416 IBM65382:IBN65416 ILI65382:ILJ65416 IVE65382:IVF65416 JFA65382:JFB65416 JOW65382:JOX65416 JYS65382:JYT65416 KIO65382:KIP65416 KSK65382:KSL65416 LCG65382:LCH65416 LMC65382:LMD65416 LVY65382:LVZ65416 MFU65382:MFV65416 MPQ65382:MPR65416 MZM65382:MZN65416 NJI65382:NJJ65416 NTE65382:NTF65416 ODA65382:ODB65416 OMW65382:OMX65416 OWS65382:OWT65416 PGO65382:PGP65416 PQK65382:PQL65416 QAG65382:QAH65416 QKC65382:QKD65416 QTY65382:QTZ65416 RDU65382:RDV65416 RNQ65382:RNR65416 RXM65382:RXN65416 SHI65382:SHJ65416 SRE65382:SRF65416 TBA65382:TBB65416 TKW65382:TKX65416 TUS65382:TUT65416 UEO65382:UEP65416 UOK65382:UOL65416 UYG65382:UYH65416 VIC65382:VID65416 VRY65382:VRZ65416 WBU65382:WBV65416 WLQ65382:WLR65416 WVM65382:WVN65416 JA130918:JB130952 SW130918:SX130952 ACS130918:ACT130952 AMO130918:AMP130952 AWK130918:AWL130952 BGG130918:BGH130952 BQC130918:BQD130952 BZY130918:BZZ130952 CJU130918:CJV130952 CTQ130918:CTR130952 DDM130918:DDN130952 DNI130918:DNJ130952 DXE130918:DXF130952 EHA130918:EHB130952 EQW130918:EQX130952 FAS130918:FAT130952 FKO130918:FKP130952 FUK130918:FUL130952 GEG130918:GEH130952 GOC130918:GOD130952 GXY130918:GXZ130952 HHU130918:HHV130952 HRQ130918:HRR130952 IBM130918:IBN130952 ILI130918:ILJ130952 IVE130918:IVF130952 JFA130918:JFB130952 JOW130918:JOX130952 JYS130918:JYT130952 KIO130918:KIP130952 KSK130918:KSL130952 LCG130918:LCH130952 LMC130918:LMD130952 LVY130918:LVZ130952 MFU130918:MFV130952 MPQ130918:MPR130952 MZM130918:MZN130952 NJI130918:NJJ130952 NTE130918:NTF130952 ODA130918:ODB130952 OMW130918:OMX130952 OWS130918:OWT130952 PGO130918:PGP130952 PQK130918:PQL130952 QAG130918:QAH130952 QKC130918:QKD130952 QTY130918:QTZ130952 RDU130918:RDV130952 RNQ130918:RNR130952 RXM130918:RXN130952 SHI130918:SHJ130952 SRE130918:SRF130952 TBA130918:TBB130952 TKW130918:TKX130952 TUS130918:TUT130952 UEO130918:UEP130952 UOK130918:UOL130952 UYG130918:UYH130952 VIC130918:VID130952 VRY130918:VRZ130952 WBU130918:WBV130952 WLQ130918:WLR130952 WVM130918:WVN130952 JA196454:JB196488 SW196454:SX196488 ACS196454:ACT196488 AMO196454:AMP196488 AWK196454:AWL196488 BGG196454:BGH196488 BQC196454:BQD196488 BZY196454:BZZ196488 CJU196454:CJV196488 CTQ196454:CTR196488 DDM196454:DDN196488 DNI196454:DNJ196488 DXE196454:DXF196488 EHA196454:EHB196488 EQW196454:EQX196488 FAS196454:FAT196488 FKO196454:FKP196488 FUK196454:FUL196488 GEG196454:GEH196488 GOC196454:GOD196488 GXY196454:GXZ196488 HHU196454:HHV196488 HRQ196454:HRR196488 IBM196454:IBN196488 ILI196454:ILJ196488 IVE196454:IVF196488 JFA196454:JFB196488 JOW196454:JOX196488 JYS196454:JYT196488 KIO196454:KIP196488 KSK196454:KSL196488 LCG196454:LCH196488 LMC196454:LMD196488 LVY196454:LVZ196488 MFU196454:MFV196488 MPQ196454:MPR196488 MZM196454:MZN196488 NJI196454:NJJ196488 NTE196454:NTF196488 ODA196454:ODB196488 OMW196454:OMX196488 OWS196454:OWT196488 PGO196454:PGP196488 PQK196454:PQL196488 QAG196454:QAH196488 QKC196454:QKD196488 QTY196454:QTZ196488 RDU196454:RDV196488 RNQ196454:RNR196488 RXM196454:RXN196488 SHI196454:SHJ196488 SRE196454:SRF196488 TBA196454:TBB196488 TKW196454:TKX196488 TUS196454:TUT196488 UEO196454:UEP196488 UOK196454:UOL196488 UYG196454:UYH196488 VIC196454:VID196488 VRY196454:VRZ196488 WBU196454:WBV196488 WLQ196454:WLR196488 WVM196454:WVN196488 JA261990:JB262024 SW261990:SX262024 ACS261990:ACT262024 AMO261990:AMP262024 AWK261990:AWL262024 BGG261990:BGH262024 BQC261990:BQD262024 BZY261990:BZZ262024 CJU261990:CJV262024 CTQ261990:CTR262024 DDM261990:DDN262024 DNI261990:DNJ262024 DXE261990:DXF262024 EHA261990:EHB262024 EQW261990:EQX262024 FAS261990:FAT262024 FKO261990:FKP262024 FUK261990:FUL262024 GEG261990:GEH262024 GOC261990:GOD262024 GXY261990:GXZ262024 HHU261990:HHV262024 HRQ261990:HRR262024 IBM261990:IBN262024 ILI261990:ILJ262024 IVE261990:IVF262024 JFA261990:JFB262024 JOW261990:JOX262024 JYS261990:JYT262024 KIO261990:KIP262024 KSK261990:KSL262024 LCG261990:LCH262024 LMC261990:LMD262024 LVY261990:LVZ262024 MFU261990:MFV262024 MPQ261990:MPR262024 MZM261990:MZN262024 NJI261990:NJJ262024 NTE261990:NTF262024 ODA261990:ODB262024 OMW261990:OMX262024 OWS261990:OWT262024 PGO261990:PGP262024 PQK261990:PQL262024 QAG261990:QAH262024 QKC261990:QKD262024 QTY261990:QTZ262024 RDU261990:RDV262024 RNQ261990:RNR262024 RXM261990:RXN262024 SHI261990:SHJ262024 SRE261990:SRF262024 TBA261990:TBB262024 TKW261990:TKX262024 TUS261990:TUT262024 UEO261990:UEP262024 UOK261990:UOL262024 UYG261990:UYH262024 VIC261990:VID262024 VRY261990:VRZ262024 WBU261990:WBV262024 WLQ261990:WLR262024 WVM261990:WVN262024 JA327526:JB327560 SW327526:SX327560 ACS327526:ACT327560 AMO327526:AMP327560 AWK327526:AWL327560 BGG327526:BGH327560 BQC327526:BQD327560 BZY327526:BZZ327560 CJU327526:CJV327560 CTQ327526:CTR327560 DDM327526:DDN327560 DNI327526:DNJ327560 DXE327526:DXF327560 EHA327526:EHB327560 EQW327526:EQX327560 FAS327526:FAT327560 FKO327526:FKP327560 FUK327526:FUL327560 GEG327526:GEH327560 GOC327526:GOD327560 GXY327526:GXZ327560 HHU327526:HHV327560 HRQ327526:HRR327560 IBM327526:IBN327560 ILI327526:ILJ327560 IVE327526:IVF327560 JFA327526:JFB327560 JOW327526:JOX327560 JYS327526:JYT327560 KIO327526:KIP327560 KSK327526:KSL327560 LCG327526:LCH327560 LMC327526:LMD327560 LVY327526:LVZ327560 MFU327526:MFV327560 MPQ327526:MPR327560 MZM327526:MZN327560 NJI327526:NJJ327560 NTE327526:NTF327560 ODA327526:ODB327560 OMW327526:OMX327560 OWS327526:OWT327560 PGO327526:PGP327560 PQK327526:PQL327560 QAG327526:QAH327560 QKC327526:QKD327560 QTY327526:QTZ327560 RDU327526:RDV327560 RNQ327526:RNR327560 RXM327526:RXN327560 SHI327526:SHJ327560 SRE327526:SRF327560 TBA327526:TBB327560 TKW327526:TKX327560 TUS327526:TUT327560 UEO327526:UEP327560 UOK327526:UOL327560 UYG327526:UYH327560 VIC327526:VID327560 VRY327526:VRZ327560 WBU327526:WBV327560 WLQ327526:WLR327560 WVM327526:WVN327560 JA393062:JB393096 SW393062:SX393096 ACS393062:ACT393096 AMO393062:AMP393096 AWK393062:AWL393096 BGG393062:BGH393096 BQC393062:BQD393096 BZY393062:BZZ393096 CJU393062:CJV393096 CTQ393062:CTR393096 DDM393062:DDN393096 DNI393062:DNJ393096 DXE393062:DXF393096 EHA393062:EHB393096 EQW393062:EQX393096 FAS393062:FAT393096 FKO393062:FKP393096 FUK393062:FUL393096 GEG393062:GEH393096 GOC393062:GOD393096 GXY393062:GXZ393096 HHU393062:HHV393096 HRQ393062:HRR393096 IBM393062:IBN393096 ILI393062:ILJ393096 IVE393062:IVF393096 JFA393062:JFB393096 JOW393062:JOX393096 JYS393062:JYT393096 KIO393062:KIP393096 KSK393062:KSL393096 LCG393062:LCH393096 LMC393062:LMD393096 LVY393062:LVZ393096 MFU393062:MFV393096 MPQ393062:MPR393096 MZM393062:MZN393096 NJI393062:NJJ393096 NTE393062:NTF393096 ODA393062:ODB393096 OMW393062:OMX393096 OWS393062:OWT393096 PGO393062:PGP393096 PQK393062:PQL393096 QAG393062:QAH393096 QKC393062:QKD393096 QTY393062:QTZ393096 RDU393062:RDV393096 RNQ393062:RNR393096 RXM393062:RXN393096 SHI393062:SHJ393096 SRE393062:SRF393096 TBA393062:TBB393096 TKW393062:TKX393096 TUS393062:TUT393096 UEO393062:UEP393096 UOK393062:UOL393096 UYG393062:UYH393096 VIC393062:VID393096 VRY393062:VRZ393096 WBU393062:WBV393096 WLQ393062:WLR393096 WVM393062:WVN393096 JA458598:JB458632 SW458598:SX458632 ACS458598:ACT458632 AMO458598:AMP458632 AWK458598:AWL458632 BGG458598:BGH458632 BQC458598:BQD458632 BZY458598:BZZ458632 CJU458598:CJV458632 CTQ458598:CTR458632 DDM458598:DDN458632 DNI458598:DNJ458632 DXE458598:DXF458632 EHA458598:EHB458632 EQW458598:EQX458632 FAS458598:FAT458632 FKO458598:FKP458632 FUK458598:FUL458632 GEG458598:GEH458632 GOC458598:GOD458632 GXY458598:GXZ458632 HHU458598:HHV458632 HRQ458598:HRR458632 IBM458598:IBN458632 ILI458598:ILJ458632 IVE458598:IVF458632 JFA458598:JFB458632 JOW458598:JOX458632 JYS458598:JYT458632 KIO458598:KIP458632 KSK458598:KSL458632 LCG458598:LCH458632 LMC458598:LMD458632 LVY458598:LVZ458632 MFU458598:MFV458632 MPQ458598:MPR458632 MZM458598:MZN458632 NJI458598:NJJ458632 NTE458598:NTF458632 ODA458598:ODB458632 OMW458598:OMX458632 OWS458598:OWT458632 PGO458598:PGP458632 PQK458598:PQL458632 QAG458598:QAH458632 QKC458598:QKD458632 QTY458598:QTZ458632 RDU458598:RDV458632 RNQ458598:RNR458632 RXM458598:RXN458632 SHI458598:SHJ458632 SRE458598:SRF458632 TBA458598:TBB458632 TKW458598:TKX458632 TUS458598:TUT458632 UEO458598:UEP458632 UOK458598:UOL458632 UYG458598:UYH458632 VIC458598:VID458632 VRY458598:VRZ458632 WBU458598:WBV458632 WLQ458598:WLR458632 WVM458598:WVN458632 JA524134:JB524168 SW524134:SX524168 ACS524134:ACT524168 AMO524134:AMP524168 AWK524134:AWL524168 BGG524134:BGH524168 BQC524134:BQD524168 BZY524134:BZZ524168 CJU524134:CJV524168 CTQ524134:CTR524168 DDM524134:DDN524168 DNI524134:DNJ524168 DXE524134:DXF524168 EHA524134:EHB524168 EQW524134:EQX524168 FAS524134:FAT524168 FKO524134:FKP524168 FUK524134:FUL524168 GEG524134:GEH524168 GOC524134:GOD524168 GXY524134:GXZ524168 HHU524134:HHV524168 HRQ524134:HRR524168 IBM524134:IBN524168 ILI524134:ILJ524168 IVE524134:IVF524168 JFA524134:JFB524168 JOW524134:JOX524168 JYS524134:JYT524168 KIO524134:KIP524168 KSK524134:KSL524168 LCG524134:LCH524168 LMC524134:LMD524168 LVY524134:LVZ524168 MFU524134:MFV524168 MPQ524134:MPR524168 MZM524134:MZN524168 NJI524134:NJJ524168 NTE524134:NTF524168 ODA524134:ODB524168 OMW524134:OMX524168 OWS524134:OWT524168 PGO524134:PGP524168 PQK524134:PQL524168 QAG524134:QAH524168 QKC524134:QKD524168 QTY524134:QTZ524168 RDU524134:RDV524168 RNQ524134:RNR524168 RXM524134:RXN524168 SHI524134:SHJ524168 SRE524134:SRF524168 TBA524134:TBB524168 TKW524134:TKX524168 TUS524134:TUT524168 UEO524134:UEP524168 UOK524134:UOL524168 UYG524134:UYH524168 VIC524134:VID524168 VRY524134:VRZ524168 WBU524134:WBV524168 WLQ524134:WLR524168 WVM524134:WVN524168 JA589670:JB589704 SW589670:SX589704 ACS589670:ACT589704 AMO589670:AMP589704 AWK589670:AWL589704 BGG589670:BGH589704 BQC589670:BQD589704 BZY589670:BZZ589704 CJU589670:CJV589704 CTQ589670:CTR589704 DDM589670:DDN589704 DNI589670:DNJ589704 DXE589670:DXF589704 EHA589670:EHB589704 EQW589670:EQX589704 FAS589670:FAT589704 FKO589670:FKP589704 FUK589670:FUL589704 GEG589670:GEH589704 GOC589670:GOD589704 GXY589670:GXZ589704 HHU589670:HHV589704 HRQ589670:HRR589704 IBM589670:IBN589704 ILI589670:ILJ589704 IVE589670:IVF589704 JFA589670:JFB589704 JOW589670:JOX589704 JYS589670:JYT589704 KIO589670:KIP589704 KSK589670:KSL589704 LCG589670:LCH589704 LMC589670:LMD589704 LVY589670:LVZ589704 MFU589670:MFV589704 MPQ589670:MPR589704 MZM589670:MZN589704 NJI589670:NJJ589704 NTE589670:NTF589704 ODA589670:ODB589704 OMW589670:OMX589704 OWS589670:OWT589704 PGO589670:PGP589704 PQK589670:PQL589704 QAG589670:QAH589704 QKC589670:QKD589704 QTY589670:QTZ589704 RDU589670:RDV589704 RNQ589670:RNR589704 RXM589670:RXN589704 SHI589670:SHJ589704 SRE589670:SRF589704 TBA589670:TBB589704 TKW589670:TKX589704 TUS589670:TUT589704 UEO589670:UEP589704 UOK589670:UOL589704 UYG589670:UYH589704 VIC589670:VID589704 VRY589670:VRZ589704 WBU589670:WBV589704 WLQ589670:WLR589704 WVM589670:WVN589704 JA655206:JB655240 SW655206:SX655240 ACS655206:ACT655240 AMO655206:AMP655240 AWK655206:AWL655240 BGG655206:BGH655240 BQC655206:BQD655240 BZY655206:BZZ655240 CJU655206:CJV655240 CTQ655206:CTR655240 DDM655206:DDN655240 DNI655206:DNJ655240 DXE655206:DXF655240 EHA655206:EHB655240 EQW655206:EQX655240 FAS655206:FAT655240 FKO655206:FKP655240 FUK655206:FUL655240 GEG655206:GEH655240 GOC655206:GOD655240 GXY655206:GXZ655240 HHU655206:HHV655240 HRQ655206:HRR655240 IBM655206:IBN655240 ILI655206:ILJ655240 IVE655206:IVF655240 JFA655206:JFB655240 JOW655206:JOX655240 JYS655206:JYT655240 KIO655206:KIP655240 KSK655206:KSL655240 LCG655206:LCH655240 LMC655206:LMD655240 LVY655206:LVZ655240 MFU655206:MFV655240 MPQ655206:MPR655240 MZM655206:MZN655240 NJI655206:NJJ655240 NTE655206:NTF655240 ODA655206:ODB655240 OMW655206:OMX655240 OWS655206:OWT655240 PGO655206:PGP655240 PQK655206:PQL655240 QAG655206:QAH655240 QKC655206:QKD655240 QTY655206:QTZ655240 RDU655206:RDV655240 RNQ655206:RNR655240 RXM655206:RXN655240 SHI655206:SHJ655240 SRE655206:SRF655240 TBA655206:TBB655240 TKW655206:TKX655240 TUS655206:TUT655240 UEO655206:UEP655240 UOK655206:UOL655240 UYG655206:UYH655240 VIC655206:VID655240 VRY655206:VRZ655240 WBU655206:WBV655240 WLQ655206:WLR655240 WVM655206:WVN655240 JA720742:JB720776 SW720742:SX720776 ACS720742:ACT720776 AMO720742:AMP720776 AWK720742:AWL720776 BGG720742:BGH720776 BQC720742:BQD720776 BZY720742:BZZ720776 CJU720742:CJV720776 CTQ720742:CTR720776 DDM720742:DDN720776 DNI720742:DNJ720776 DXE720742:DXF720776 EHA720742:EHB720776 EQW720742:EQX720776 FAS720742:FAT720776 FKO720742:FKP720776 FUK720742:FUL720776 GEG720742:GEH720776 GOC720742:GOD720776 GXY720742:GXZ720776 HHU720742:HHV720776 HRQ720742:HRR720776 IBM720742:IBN720776 ILI720742:ILJ720776 IVE720742:IVF720776 JFA720742:JFB720776 JOW720742:JOX720776 JYS720742:JYT720776 KIO720742:KIP720776 KSK720742:KSL720776 LCG720742:LCH720776 LMC720742:LMD720776 LVY720742:LVZ720776 MFU720742:MFV720776 MPQ720742:MPR720776 MZM720742:MZN720776 NJI720742:NJJ720776 NTE720742:NTF720776 ODA720742:ODB720776 OMW720742:OMX720776 OWS720742:OWT720776 PGO720742:PGP720776 PQK720742:PQL720776 QAG720742:QAH720776 QKC720742:QKD720776 QTY720742:QTZ720776 RDU720742:RDV720776 RNQ720742:RNR720776 RXM720742:RXN720776 SHI720742:SHJ720776 SRE720742:SRF720776 TBA720742:TBB720776 TKW720742:TKX720776 TUS720742:TUT720776 UEO720742:UEP720776 UOK720742:UOL720776 UYG720742:UYH720776 VIC720742:VID720776 VRY720742:VRZ720776 WBU720742:WBV720776 WLQ720742:WLR720776 WVM720742:WVN720776 JA786278:JB786312 SW786278:SX786312 ACS786278:ACT786312 AMO786278:AMP786312 AWK786278:AWL786312 BGG786278:BGH786312 BQC786278:BQD786312 BZY786278:BZZ786312 CJU786278:CJV786312 CTQ786278:CTR786312 DDM786278:DDN786312 DNI786278:DNJ786312 DXE786278:DXF786312 EHA786278:EHB786312 EQW786278:EQX786312 FAS786278:FAT786312 FKO786278:FKP786312 FUK786278:FUL786312 GEG786278:GEH786312 GOC786278:GOD786312 GXY786278:GXZ786312 HHU786278:HHV786312 HRQ786278:HRR786312 IBM786278:IBN786312 ILI786278:ILJ786312 IVE786278:IVF786312 JFA786278:JFB786312 JOW786278:JOX786312 JYS786278:JYT786312 KIO786278:KIP786312 KSK786278:KSL786312 LCG786278:LCH786312 LMC786278:LMD786312 LVY786278:LVZ786312 MFU786278:MFV786312 MPQ786278:MPR786312 MZM786278:MZN786312 NJI786278:NJJ786312 NTE786278:NTF786312 ODA786278:ODB786312 OMW786278:OMX786312 OWS786278:OWT786312 PGO786278:PGP786312 PQK786278:PQL786312 QAG786278:QAH786312 QKC786278:QKD786312 QTY786278:QTZ786312 RDU786278:RDV786312 RNQ786278:RNR786312 RXM786278:RXN786312 SHI786278:SHJ786312 SRE786278:SRF786312 TBA786278:TBB786312 TKW786278:TKX786312 TUS786278:TUT786312 UEO786278:UEP786312 UOK786278:UOL786312 UYG786278:UYH786312 VIC786278:VID786312 VRY786278:VRZ786312 WBU786278:WBV786312 WLQ786278:WLR786312 WVM786278:WVN786312 JA851814:JB851848 SW851814:SX851848 ACS851814:ACT851848 AMO851814:AMP851848 AWK851814:AWL851848 BGG851814:BGH851848 BQC851814:BQD851848 BZY851814:BZZ851848 CJU851814:CJV851848 CTQ851814:CTR851848 DDM851814:DDN851848 DNI851814:DNJ851848 DXE851814:DXF851848 EHA851814:EHB851848 EQW851814:EQX851848 FAS851814:FAT851848 FKO851814:FKP851848 FUK851814:FUL851848 GEG851814:GEH851848 GOC851814:GOD851848 GXY851814:GXZ851848 HHU851814:HHV851848 HRQ851814:HRR851848 IBM851814:IBN851848 ILI851814:ILJ851848 IVE851814:IVF851848 JFA851814:JFB851848 JOW851814:JOX851848 JYS851814:JYT851848 KIO851814:KIP851848 KSK851814:KSL851848 LCG851814:LCH851848 LMC851814:LMD851848 LVY851814:LVZ851848 MFU851814:MFV851848 MPQ851814:MPR851848 MZM851814:MZN851848 NJI851814:NJJ851848 NTE851814:NTF851848 ODA851814:ODB851848 OMW851814:OMX851848 OWS851814:OWT851848 PGO851814:PGP851848 PQK851814:PQL851848 QAG851814:QAH851848 QKC851814:QKD851848 QTY851814:QTZ851848 RDU851814:RDV851848 RNQ851814:RNR851848 RXM851814:RXN851848 SHI851814:SHJ851848 SRE851814:SRF851848 TBA851814:TBB851848 TKW851814:TKX851848 TUS851814:TUT851848 UEO851814:UEP851848 UOK851814:UOL851848 UYG851814:UYH851848 VIC851814:VID851848 VRY851814:VRZ851848 WBU851814:WBV851848 WLQ851814:WLR851848 WVM851814:WVN851848 JA917350:JB917384 SW917350:SX917384 ACS917350:ACT917384 AMO917350:AMP917384 AWK917350:AWL917384 BGG917350:BGH917384 BQC917350:BQD917384 BZY917350:BZZ917384 CJU917350:CJV917384 CTQ917350:CTR917384 DDM917350:DDN917384 DNI917350:DNJ917384 DXE917350:DXF917384 EHA917350:EHB917384 EQW917350:EQX917384 FAS917350:FAT917384 FKO917350:FKP917384 FUK917350:FUL917384 GEG917350:GEH917384 GOC917350:GOD917384 GXY917350:GXZ917384 HHU917350:HHV917384 HRQ917350:HRR917384 IBM917350:IBN917384 ILI917350:ILJ917384 IVE917350:IVF917384 JFA917350:JFB917384 JOW917350:JOX917384 JYS917350:JYT917384 KIO917350:KIP917384 KSK917350:KSL917384 LCG917350:LCH917384 LMC917350:LMD917384 LVY917350:LVZ917384 MFU917350:MFV917384 MPQ917350:MPR917384 MZM917350:MZN917384 NJI917350:NJJ917384 NTE917350:NTF917384 ODA917350:ODB917384 OMW917350:OMX917384 OWS917350:OWT917384 PGO917350:PGP917384 PQK917350:PQL917384 QAG917350:QAH917384 QKC917350:QKD917384 QTY917350:QTZ917384 RDU917350:RDV917384 RNQ917350:RNR917384 RXM917350:RXN917384 SHI917350:SHJ917384 SRE917350:SRF917384 TBA917350:TBB917384 TKW917350:TKX917384 TUS917350:TUT917384 UEO917350:UEP917384 UOK917350:UOL917384 UYG917350:UYH917384 VIC917350:VID917384 VRY917350:VRZ917384 WBU917350:WBV917384 WLQ917350:WLR917384 WVM917350:WVN917384 JA982886:JB982920 SW982886:SX982920 ACS982886:ACT982920 AMO982886:AMP982920 AWK982886:AWL982920 BGG982886:BGH982920 BQC982886:BQD982920 BZY982886:BZZ982920 CJU982886:CJV982920 CTQ982886:CTR982920 DDM982886:DDN982920 DNI982886:DNJ982920 DXE982886:DXF982920 EHA982886:EHB982920 EQW982886:EQX982920 FAS982886:FAT982920 FKO982886:FKP982920 FUK982886:FUL982920 GEG982886:GEH982920 GOC982886:GOD982920 GXY982886:GXZ982920 HHU982886:HHV982920 HRQ982886:HRR982920 IBM982886:IBN982920 ILI982886:ILJ982920 IVE982886:IVF982920 JFA982886:JFB982920 JOW982886:JOX982920 JYS982886:JYT982920 KIO982886:KIP982920 KSK982886:KSL982920 LCG982886:LCH982920 LMC982886:LMD982920 LVY982886:LVZ982920 MFU982886:MFV982920 MPQ982886:MPR982920 MZM982886:MZN982920 NJI982886:NJJ982920 NTE982886:NTF982920 ODA982886:ODB982920 OMW982886:OMX982920 OWS982886:OWT982920 PGO982886:PGP982920 PQK982886:PQL982920 QAG982886:QAH982920 QKC982886:QKD982920 QTY982886:QTZ982920 RDU982886:RDV982920 RNQ982886:RNR982920 RXM982886:RXN982920 SHI982886:SHJ982920 SRE982886:SRF982920 TBA982886:TBB982920 TKW982886:TKX982920 TUS982886:TUT982920 UEO982886:UEP982920 UOK982886:UOL982920 UYG982886:UYH982920 VIC982886:VID982920 VRY982886:VRZ982920 WBU982886:WBV982920 WLQ982886:WLR982920 WVM982886:WVN982920 JA65418:JB65420 SW65418:SX65420 ACS65418:ACT65420 AMO65418:AMP65420 AWK65418:AWL65420 BGG65418:BGH65420 BQC65418:BQD65420 BZY65418:BZZ65420 CJU65418:CJV65420 CTQ65418:CTR65420 DDM65418:DDN65420 DNI65418:DNJ65420 DXE65418:DXF65420 EHA65418:EHB65420 EQW65418:EQX65420 FAS65418:FAT65420 FKO65418:FKP65420 FUK65418:FUL65420 GEG65418:GEH65420 GOC65418:GOD65420 GXY65418:GXZ65420 HHU65418:HHV65420 HRQ65418:HRR65420 IBM65418:IBN65420 ILI65418:ILJ65420 IVE65418:IVF65420 JFA65418:JFB65420 JOW65418:JOX65420 JYS65418:JYT65420 KIO65418:KIP65420 KSK65418:KSL65420 LCG65418:LCH65420 LMC65418:LMD65420 LVY65418:LVZ65420 MFU65418:MFV65420 MPQ65418:MPR65420 MZM65418:MZN65420 NJI65418:NJJ65420 NTE65418:NTF65420 ODA65418:ODB65420 OMW65418:OMX65420 OWS65418:OWT65420 PGO65418:PGP65420 PQK65418:PQL65420 QAG65418:QAH65420 QKC65418:QKD65420 QTY65418:QTZ65420 RDU65418:RDV65420 RNQ65418:RNR65420 RXM65418:RXN65420 SHI65418:SHJ65420 SRE65418:SRF65420 TBA65418:TBB65420 TKW65418:TKX65420 TUS65418:TUT65420 UEO65418:UEP65420 UOK65418:UOL65420 UYG65418:UYH65420 VIC65418:VID65420 VRY65418:VRZ65420 WBU65418:WBV65420 WLQ65418:WLR65420 WVM65418:WVN65420 JA130954:JB130956 SW130954:SX130956 ACS130954:ACT130956 AMO130954:AMP130956 AWK130954:AWL130956 BGG130954:BGH130956 BQC130954:BQD130956 BZY130954:BZZ130956 CJU130954:CJV130956 CTQ130954:CTR130956 DDM130954:DDN130956 DNI130954:DNJ130956 DXE130954:DXF130956 EHA130954:EHB130956 EQW130954:EQX130956 FAS130954:FAT130956 FKO130954:FKP130956 FUK130954:FUL130956 GEG130954:GEH130956 GOC130954:GOD130956 GXY130954:GXZ130956 HHU130954:HHV130956 HRQ130954:HRR130956 IBM130954:IBN130956 ILI130954:ILJ130956 IVE130954:IVF130956 JFA130954:JFB130956 JOW130954:JOX130956 JYS130954:JYT130956 KIO130954:KIP130956 KSK130954:KSL130956 LCG130954:LCH130956 LMC130954:LMD130956 LVY130954:LVZ130956 MFU130954:MFV130956 MPQ130954:MPR130956 MZM130954:MZN130956 NJI130954:NJJ130956 NTE130954:NTF130956 ODA130954:ODB130956 OMW130954:OMX130956 OWS130954:OWT130956 PGO130954:PGP130956 PQK130954:PQL130956 QAG130954:QAH130956 QKC130954:QKD130956 QTY130954:QTZ130956 RDU130954:RDV130956 RNQ130954:RNR130956 RXM130954:RXN130956 SHI130954:SHJ130956 SRE130954:SRF130956 TBA130954:TBB130956 TKW130954:TKX130956 TUS130954:TUT130956 UEO130954:UEP130956 UOK130954:UOL130956 UYG130954:UYH130956 VIC130954:VID130956 VRY130954:VRZ130956 WBU130954:WBV130956 WLQ130954:WLR130956 WVM130954:WVN130956 JA196490:JB196492 SW196490:SX196492 ACS196490:ACT196492 AMO196490:AMP196492 AWK196490:AWL196492 BGG196490:BGH196492 BQC196490:BQD196492 BZY196490:BZZ196492 CJU196490:CJV196492 CTQ196490:CTR196492 DDM196490:DDN196492 DNI196490:DNJ196492 DXE196490:DXF196492 EHA196490:EHB196492 EQW196490:EQX196492 FAS196490:FAT196492 FKO196490:FKP196492 FUK196490:FUL196492 GEG196490:GEH196492 GOC196490:GOD196492 GXY196490:GXZ196492 HHU196490:HHV196492 HRQ196490:HRR196492 IBM196490:IBN196492 ILI196490:ILJ196492 IVE196490:IVF196492 JFA196490:JFB196492 JOW196490:JOX196492 JYS196490:JYT196492 KIO196490:KIP196492 KSK196490:KSL196492 LCG196490:LCH196492 LMC196490:LMD196492 LVY196490:LVZ196492 MFU196490:MFV196492 MPQ196490:MPR196492 MZM196490:MZN196492 NJI196490:NJJ196492 NTE196490:NTF196492 ODA196490:ODB196492 OMW196490:OMX196492 OWS196490:OWT196492 PGO196490:PGP196492 PQK196490:PQL196492 QAG196490:QAH196492 QKC196490:QKD196492 QTY196490:QTZ196492 RDU196490:RDV196492 RNQ196490:RNR196492 RXM196490:RXN196492 SHI196490:SHJ196492 SRE196490:SRF196492 TBA196490:TBB196492 TKW196490:TKX196492 TUS196490:TUT196492 UEO196490:UEP196492 UOK196490:UOL196492 UYG196490:UYH196492 VIC196490:VID196492 VRY196490:VRZ196492 WBU196490:WBV196492 WLQ196490:WLR196492 WVM196490:WVN196492 JA262026:JB262028 SW262026:SX262028 ACS262026:ACT262028 AMO262026:AMP262028 AWK262026:AWL262028 BGG262026:BGH262028 BQC262026:BQD262028 BZY262026:BZZ262028 CJU262026:CJV262028 CTQ262026:CTR262028 DDM262026:DDN262028 DNI262026:DNJ262028 DXE262026:DXF262028 EHA262026:EHB262028 EQW262026:EQX262028 FAS262026:FAT262028 FKO262026:FKP262028 FUK262026:FUL262028 GEG262026:GEH262028 GOC262026:GOD262028 GXY262026:GXZ262028 HHU262026:HHV262028 HRQ262026:HRR262028 IBM262026:IBN262028 ILI262026:ILJ262028 IVE262026:IVF262028 JFA262026:JFB262028 JOW262026:JOX262028 JYS262026:JYT262028 KIO262026:KIP262028 KSK262026:KSL262028 LCG262026:LCH262028 LMC262026:LMD262028 LVY262026:LVZ262028 MFU262026:MFV262028 MPQ262026:MPR262028 MZM262026:MZN262028 NJI262026:NJJ262028 NTE262026:NTF262028 ODA262026:ODB262028 OMW262026:OMX262028 OWS262026:OWT262028 PGO262026:PGP262028 PQK262026:PQL262028 QAG262026:QAH262028 QKC262026:QKD262028 QTY262026:QTZ262028 RDU262026:RDV262028 RNQ262026:RNR262028 RXM262026:RXN262028 SHI262026:SHJ262028 SRE262026:SRF262028 TBA262026:TBB262028 TKW262026:TKX262028 TUS262026:TUT262028 UEO262026:UEP262028 UOK262026:UOL262028 UYG262026:UYH262028 VIC262026:VID262028 VRY262026:VRZ262028 WBU262026:WBV262028 WLQ262026:WLR262028 WVM262026:WVN262028 JA327562:JB327564 SW327562:SX327564 ACS327562:ACT327564 AMO327562:AMP327564 AWK327562:AWL327564 BGG327562:BGH327564 BQC327562:BQD327564 BZY327562:BZZ327564 CJU327562:CJV327564 CTQ327562:CTR327564 DDM327562:DDN327564 DNI327562:DNJ327564 DXE327562:DXF327564 EHA327562:EHB327564 EQW327562:EQX327564 FAS327562:FAT327564 FKO327562:FKP327564 FUK327562:FUL327564 GEG327562:GEH327564 GOC327562:GOD327564 GXY327562:GXZ327564 HHU327562:HHV327564 HRQ327562:HRR327564 IBM327562:IBN327564 ILI327562:ILJ327564 IVE327562:IVF327564 JFA327562:JFB327564 JOW327562:JOX327564 JYS327562:JYT327564 KIO327562:KIP327564 KSK327562:KSL327564 LCG327562:LCH327564 LMC327562:LMD327564 LVY327562:LVZ327564 MFU327562:MFV327564 MPQ327562:MPR327564 MZM327562:MZN327564 NJI327562:NJJ327564 NTE327562:NTF327564 ODA327562:ODB327564 OMW327562:OMX327564 OWS327562:OWT327564 PGO327562:PGP327564 PQK327562:PQL327564 QAG327562:QAH327564 QKC327562:QKD327564 QTY327562:QTZ327564 RDU327562:RDV327564 RNQ327562:RNR327564 RXM327562:RXN327564 SHI327562:SHJ327564 SRE327562:SRF327564 TBA327562:TBB327564 TKW327562:TKX327564 TUS327562:TUT327564 UEO327562:UEP327564 UOK327562:UOL327564 UYG327562:UYH327564 VIC327562:VID327564 VRY327562:VRZ327564 WBU327562:WBV327564 WLQ327562:WLR327564 WVM327562:WVN327564 JA393098:JB393100 SW393098:SX393100 ACS393098:ACT393100 AMO393098:AMP393100 AWK393098:AWL393100 BGG393098:BGH393100 BQC393098:BQD393100 BZY393098:BZZ393100 CJU393098:CJV393100 CTQ393098:CTR393100 DDM393098:DDN393100 DNI393098:DNJ393100 DXE393098:DXF393100 EHA393098:EHB393100 EQW393098:EQX393100 FAS393098:FAT393100 FKO393098:FKP393100 FUK393098:FUL393100 GEG393098:GEH393100 GOC393098:GOD393100 GXY393098:GXZ393100 HHU393098:HHV393100 HRQ393098:HRR393100 IBM393098:IBN393100 ILI393098:ILJ393100 IVE393098:IVF393100 JFA393098:JFB393100 JOW393098:JOX393100 JYS393098:JYT393100 KIO393098:KIP393100 KSK393098:KSL393100 LCG393098:LCH393100 LMC393098:LMD393100 LVY393098:LVZ393100 MFU393098:MFV393100 MPQ393098:MPR393100 MZM393098:MZN393100 NJI393098:NJJ393100 NTE393098:NTF393100 ODA393098:ODB393100 OMW393098:OMX393100 OWS393098:OWT393100 PGO393098:PGP393100 PQK393098:PQL393100 QAG393098:QAH393100 QKC393098:QKD393100 QTY393098:QTZ393100 RDU393098:RDV393100 RNQ393098:RNR393100 RXM393098:RXN393100 SHI393098:SHJ393100 SRE393098:SRF393100 TBA393098:TBB393100 TKW393098:TKX393100 TUS393098:TUT393100 UEO393098:UEP393100 UOK393098:UOL393100 UYG393098:UYH393100 VIC393098:VID393100 VRY393098:VRZ393100 WBU393098:WBV393100 WLQ393098:WLR393100 WVM393098:WVN393100 JA458634:JB458636 SW458634:SX458636 ACS458634:ACT458636 AMO458634:AMP458636 AWK458634:AWL458636 BGG458634:BGH458636 BQC458634:BQD458636 BZY458634:BZZ458636 CJU458634:CJV458636 CTQ458634:CTR458636 DDM458634:DDN458636 DNI458634:DNJ458636 DXE458634:DXF458636 EHA458634:EHB458636 EQW458634:EQX458636 FAS458634:FAT458636 FKO458634:FKP458636 FUK458634:FUL458636 GEG458634:GEH458636 GOC458634:GOD458636 GXY458634:GXZ458636 HHU458634:HHV458636 HRQ458634:HRR458636 IBM458634:IBN458636 ILI458634:ILJ458636 IVE458634:IVF458636 JFA458634:JFB458636 JOW458634:JOX458636 JYS458634:JYT458636 KIO458634:KIP458636 KSK458634:KSL458636 LCG458634:LCH458636 LMC458634:LMD458636 LVY458634:LVZ458636 MFU458634:MFV458636 MPQ458634:MPR458636 MZM458634:MZN458636 NJI458634:NJJ458636 NTE458634:NTF458636 ODA458634:ODB458636 OMW458634:OMX458636 OWS458634:OWT458636 PGO458634:PGP458636 PQK458634:PQL458636 QAG458634:QAH458636 QKC458634:QKD458636 QTY458634:QTZ458636 RDU458634:RDV458636 RNQ458634:RNR458636 RXM458634:RXN458636 SHI458634:SHJ458636 SRE458634:SRF458636 TBA458634:TBB458636 TKW458634:TKX458636 TUS458634:TUT458636 UEO458634:UEP458636 UOK458634:UOL458636 UYG458634:UYH458636 VIC458634:VID458636 VRY458634:VRZ458636 WBU458634:WBV458636 WLQ458634:WLR458636 WVM458634:WVN458636 JA524170:JB524172 SW524170:SX524172 ACS524170:ACT524172 AMO524170:AMP524172 AWK524170:AWL524172 BGG524170:BGH524172 BQC524170:BQD524172 BZY524170:BZZ524172 CJU524170:CJV524172 CTQ524170:CTR524172 DDM524170:DDN524172 DNI524170:DNJ524172 DXE524170:DXF524172 EHA524170:EHB524172 EQW524170:EQX524172 FAS524170:FAT524172 FKO524170:FKP524172 FUK524170:FUL524172 GEG524170:GEH524172 GOC524170:GOD524172 GXY524170:GXZ524172 HHU524170:HHV524172 HRQ524170:HRR524172 IBM524170:IBN524172 ILI524170:ILJ524172 IVE524170:IVF524172 JFA524170:JFB524172 JOW524170:JOX524172 JYS524170:JYT524172 KIO524170:KIP524172 KSK524170:KSL524172 LCG524170:LCH524172 LMC524170:LMD524172 LVY524170:LVZ524172 MFU524170:MFV524172 MPQ524170:MPR524172 MZM524170:MZN524172 NJI524170:NJJ524172 NTE524170:NTF524172 ODA524170:ODB524172 OMW524170:OMX524172 OWS524170:OWT524172 PGO524170:PGP524172 PQK524170:PQL524172 QAG524170:QAH524172 QKC524170:QKD524172 QTY524170:QTZ524172 RDU524170:RDV524172 RNQ524170:RNR524172 RXM524170:RXN524172 SHI524170:SHJ524172 SRE524170:SRF524172 TBA524170:TBB524172 TKW524170:TKX524172 TUS524170:TUT524172 UEO524170:UEP524172 UOK524170:UOL524172 UYG524170:UYH524172 VIC524170:VID524172 VRY524170:VRZ524172 WBU524170:WBV524172 WLQ524170:WLR524172 WVM524170:WVN524172 JA589706:JB589708 SW589706:SX589708 ACS589706:ACT589708 AMO589706:AMP589708 AWK589706:AWL589708 BGG589706:BGH589708 BQC589706:BQD589708 BZY589706:BZZ589708 CJU589706:CJV589708 CTQ589706:CTR589708 DDM589706:DDN589708 DNI589706:DNJ589708 DXE589706:DXF589708 EHA589706:EHB589708 EQW589706:EQX589708 FAS589706:FAT589708 FKO589706:FKP589708 FUK589706:FUL589708 GEG589706:GEH589708 GOC589706:GOD589708 GXY589706:GXZ589708 HHU589706:HHV589708 HRQ589706:HRR589708 IBM589706:IBN589708 ILI589706:ILJ589708 IVE589706:IVF589708 JFA589706:JFB589708 JOW589706:JOX589708 JYS589706:JYT589708 KIO589706:KIP589708 KSK589706:KSL589708 LCG589706:LCH589708 LMC589706:LMD589708 LVY589706:LVZ589708 MFU589706:MFV589708 MPQ589706:MPR589708 MZM589706:MZN589708 NJI589706:NJJ589708 NTE589706:NTF589708 ODA589706:ODB589708 OMW589706:OMX589708 OWS589706:OWT589708 PGO589706:PGP589708 PQK589706:PQL589708 QAG589706:QAH589708 QKC589706:QKD589708 QTY589706:QTZ589708 RDU589706:RDV589708 RNQ589706:RNR589708 RXM589706:RXN589708 SHI589706:SHJ589708 SRE589706:SRF589708 TBA589706:TBB589708 TKW589706:TKX589708 TUS589706:TUT589708 UEO589706:UEP589708 UOK589706:UOL589708 UYG589706:UYH589708 VIC589706:VID589708 VRY589706:VRZ589708 WBU589706:WBV589708 WLQ589706:WLR589708 WVM589706:WVN589708 JA655242:JB655244 SW655242:SX655244 ACS655242:ACT655244 AMO655242:AMP655244 AWK655242:AWL655244 BGG655242:BGH655244 BQC655242:BQD655244 BZY655242:BZZ655244 CJU655242:CJV655244 CTQ655242:CTR655244 DDM655242:DDN655244 DNI655242:DNJ655244 DXE655242:DXF655244 EHA655242:EHB655244 EQW655242:EQX655244 FAS655242:FAT655244 FKO655242:FKP655244 FUK655242:FUL655244 GEG655242:GEH655244 GOC655242:GOD655244 GXY655242:GXZ655244 HHU655242:HHV655244 HRQ655242:HRR655244 IBM655242:IBN655244 ILI655242:ILJ655244 IVE655242:IVF655244 JFA655242:JFB655244 JOW655242:JOX655244 JYS655242:JYT655244 KIO655242:KIP655244 KSK655242:KSL655244 LCG655242:LCH655244 LMC655242:LMD655244 LVY655242:LVZ655244 MFU655242:MFV655244 MPQ655242:MPR655244 MZM655242:MZN655244 NJI655242:NJJ655244 NTE655242:NTF655244 ODA655242:ODB655244 OMW655242:OMX655244 OWS655242:OWT655244 PGO655242:PGP655244 PQK655242:PQL655244 QAG655242:QAH655244 QKC655242:QKD655244 QTY655242:QTZ655244 RDU655242:RDV655244 RNQ655242:RNR655244 RXM655242:RXN655244 SHI655242:SHJ655244 SRE655242:SRF655244 TBA655242:TBB655244 TKW655242:TKX655244 TUS655242:TUT655244 UEO655242:UEP655244 UOK655242:UOL655244 UYG655242:UYH655244 VIC655242:VID655244 VRY655242:VRZ655244 WBU655242:WBV655244 WLQ655242:WLR655244 WVM655242:WVN655244 JA720778:JB720780 SW720778:SX720780 ACS720778:ACT720780 AMO720778:AMP720780 AWK720778:AWL720780 BGG720778:BGH720780 BQC720778:BQD720780 BZY720778:BZZ720780 CJU720778:CJV720780 CTQ720778:CTR720780 DDM720778:DDN720780 DNI720778:DNJ720780 DXE720778:DXF720780 EHA720778:EHB720780 EQW720778:EQX720780 FAS720778:FAT720780 FKO720778:FKP720780 FUK720778:FUL720780 GEG720778:GEH720780 GOC720778:GOD720780 GXY720778:GXZ720780 HHU720778:HHV720780 HRQ720778:HRR720780 IBM720778:IBN720780 ILI720778:ILJ720780 IVE720778:IVF720780 JFA720778:JFB720780 JOW720778:JOX720780 JYS720778:JYT720780 KIO720778:KIP720780 KSK720778:KSL720780 LCG720778:LCH720780 LMC720778:LMD720780 LVY720778:LVZ720780 MFU720778:MFV720780 MPQ720778:MPR720780 MZM720778:MZN720780 NJI720778:NJJ720780 NTE720778:NTF720780 ODA720778:ODB720780 OMW720778:OMX720780 OWS720778:OWT720780 PGO720778:PGP720780 PQK720778:PQL720780 QAG720778:QAH720780 QKC720778:QKD720780 QTY720778:QTZ720780 RDU720778:RDV720780 RNQ720778:RNR720780 RXM720778:RXN720780 SHI720778:SHJ720780 SRE720778:SRF720780 TBA720778:TBB720780 TKW720778:TKX720780 TUS720778:TUT720780 UEO720778:UEP720780 UOK720778:UOL720780 UYG720778:UYH720780 VIC720778:VID720780 VRY720778:VRZ720780 WBU720778:WBV720780 WLQ720778:WLR720780 WVM720778:WVN720780 JA786314:JB786316 SW786314:SX786316 ACS786314:ACT786316 AMO786314:AMP786316 AWK786314:AWL786316 BGG786314:BGH786316 BQC786314:BQD786316 BZY786314:BZZ786316 CJU786314:CJV786316 CTQ786314:CTR786316 DDM786314:DDN786316 DNI786314:DNJ786316 DXE786314:DXF786316 EHA786314:EHB786316 EQW786314:EQX786316 FAS786314:FAT786316 FKO786314:FKP786316 FUK786314:FUL786316 GEG786314:GEH786316 GOC786314:GOD786316 GXY786314:GXZ786316 HHU786314:HHV786316 HRQ786314:HRR786316 IBM786314:IBN786316 ILI786314:ILJ786316 IVE786314:IVF786316 JFA786314:JFB786316 JOW786314:JOX786316 JYS786314:JYT786316 KIO786314:KIP786316 KSK786314:KSL786316 LCG786314:LCH786316 LMC786314:LMD786316 LVY786314:LVZ786316 MFU786314:MFV786316 MPQ786314:MPR786316 MZM786314:MZN786316 NJI786314:NJJ786316 NTE786314:NTF786316 ODA786314:ODB786316 OMW786314:OMX786316 OWS786314:OWT786316 PGO786314:PGP786316 PQK786314:PQL786316 QAG786314:QAH786316 QKC786314:QKD786316 QTY786314:QTZ786316 RDU786314:RDV786316 RNQ786314:RNR786316 RXM786314:RXN786316 SHI786314:SHJ786316 SRE786314:SRF786316 TBA786314:TBB786316 TKW786314:TKX786316 TUS786314:TUT786316 UEO786314:UEP786316 UOK786314:UOL786316 UYG786314:UYH786316 VIC786314:VID786316 VRY786314:VRZ786316 WBU786314:WBV786316 WLQ786314:WLR786316 WVM786314:WVN786316 JA851850:JB851852 SW851850:SX851852 ACS851850:ACT851852 AMO851850:AMP851852 AWK851850:AWL851852 BGG851850:BGH851852 BQC851850:BQD851852 BZY851850:BZZ851852 CJU851850:CJV851852 CTQ851850:CTR851852 DDM851850:DDN851852 DNI851850:DNJ851852 DXE851850:DXF851852 EHA851850:EHB851852 EQW851850:EQX851852 FAS851850:FAT851852 FKO851850:FKP851852 FUK851850:FUL851852 GEG851850:GEH851852 GOC851850:GOD851852 GXY851850:GXZ851852 HHU851850:HHV851852 HRQ851850:HRR851852 IBM851850:IBN851852 ILI851850:ILJ851852 IVE851850:IVF851852 JFA851850:JFB851852 JOW851850:JOX851852 JYS851850:JYT851852 KIO851850:KIP851852 KSK851850:KSL851852 LCG851850:LCH851852 LMC851850:LMD851852 LVY851850:LVZ851852 MFU851850:MFV851852 MPQ851850:MPR851852 MZM851850:MZN851852 NJI851850:NJJ851852 NTE851850:NTF851852 ODA851850:ODB851852 OMW851850:OMX851852 OWS851850:OWT851852 PGO851850:PGP851852 PQK851850:PQL851852 QAG851850:QAH851852 QKC851850:QKD851852 QTY851850:QTZ851852 RDU851850:RDV851852 RNQ851850:RNR851852 RXM851850:RXN851852 SHI851850:SHJ851852 SRE851850:SRF851852 TBA851850:TBB851852 TKW851850:TKX851852 TUS851850:TUT851852 UEO851850:UEP851852 UOK851850:UOL851852 UYG851850:UYH851852 VIC851850:VID851852 VRY851850:VRZ851852 WBU851850:WBV851852 WLQ851850:WLR851852 WVM851850:WVN851852 JA917386:JB917388 SW917386:SX917388 ACS917386:ACT917388 AMO917386:AMP917388 AWK917386:AWL917388 BGG917386:BGH917388 BQC917386:BQD917388 BZY917386:BZZ917388 CJU917386:CJV917388 CTQ917386:CTR917388 DDM917386:DDN917388 DNI917386:DNJ917388 DXE917386:DXF917388 EHA917386:EHB917388 EQW917386:EQX917388 FAS917386:FAT917388 FKO917386:FKP917388 FUK917386:FUL917388 GEG917386:GEH917388 GOC917386:GOD917388 GXY917386:GXZ917388 HHU917386:HHV917388 HRQ917386:HRR917388 IBM917386:IBN917388 ILI917386:ILJ917388 IVE917386:IVF917388 JFA917386:JFB917388 JOW917386:JOX917388 JYS917386:JYT917388 KIO917386:KIP917388 KSK917386:KSL917388 LCG917386:LCH917388 LMC917386:LMD917388 LVY917386:LVZ917388 MFU917386:MFV917388 MPQ917386:MPR917388 MZM917386:MZN917388 NJI917386:NJJ917388 NTE917386:NTF917388 ODA917386:ODB917388 OMW917386:OMX917388 OWS917386:OWT917388 PGO917386:PGP917388 PQK917386:PQL917388 QAG917386:QAH917388 QKC917386:QKD917388 QTY917386:QTZ917388 RDU917386:RDV917388 RNQ917386:RNR917388 RXM917386:RXN917388 SHI917386:SHJ917388 SRE917386:SRF917388 TBA917386:TBB917388 TKW917386:TKX917388 TUS917386:TUT917388 UEO917386:UEP917388 UOK917386:UOL917388 UYG917386:UYH917388 VIC917386:VID917388 VRY917386:VRZ917388 WBU917386:WBV917388 WLQ917386:WLR917388 WVM917386:WVN917388 JA982922:JB982924 SW982922:SX982924 ACS982922:ACT982924 AMO982922:AMP982924 AWK982922:AWL982924 BGG982922:BGH982924 BQC982922:BQD982924 BZY982922:BZZ982924 CJU982922:CJV982924 CTQ982922:CTR982924 DDM982922:DDN982924 DNI982922:DNJ982924 DXE982922:DXF982924 EHA982922:EHB982924 EQW982922:EQX982924 FAS982922:FAT982924 FKO982922:FKP982924 FUK982922:FUL982924 GEG982922:GEH982924 GOC982922:GOD982924 GXY982922:GXZ982924 HHU982922:HHV982924 HRQ982922:HRR982924 IBM982922:IBN982924 ILI982922:ILJ982924 IVE982922:IVF982924 JFA982922:JFB982924 JOW982922:JOX982924 JYS982922:JYT982924 KIO982922:KIP982924 KSK982922:KSL982924 LCG982922:LCH982924 LMC982922:LMD982924 LVY982922:LVZ982924 MFU982922:MFV982924 MPQ982922:MPR982924 MZM982922:MZN982924 NJI982922:NJJ982924 NTE982922:NTF982924 ODA982922:ODB982924 OMW982922:OMX982924 OWS982922:OWT982924 PGO982922:PGP982924 PQK982922:PQL982924 QAG982922:QAH982924 QKC982922:QKD982924 QTY982922:QTZ982924 RDU982922:RDV982924 RNQ982922:RNR982924 RXM982922:RXN982924 SHI982922:SHJ982924 SRE982922:SRF982924 TBA982922:TBB982924 TKW982922:TKX982924 TUS982922:TUT982924 UEO982922:UEP982924 UOK982922:UOL982924 UYG982922:UYH982924 VIC982922:VID982924 VRY982922:VRZ982924 WBU982922:WBV982924 WLQ982922:WLR982924 WVM982922:WVN982924 JA65377:JB65380 SW65377:SX65380 ACS65377:ACT65380 AMO65377:AMP65380 AWK65377:AWL65380 BGG65377:BGH65380 BQC65377:BQD65380 BZY65377:BZZ65380 CJU65377:CJV65380 CTQ65377:CTR65380 DDM65377:DDN65380 DNI65377:DNJ65380 DXE65377:DXF65380 EHA65377:EHB65380 EQW65377:EQX65380 FAS65377:FAT65380 FKO65377:FKP65380 FUK65377:FUL65380 GEG65377:GEH65380 GOC65377:GOD65380 GXY65377:GXZ65380 HHU65377:HHV65380 HRQ65377:HRR65380 IBM65377:IBN65380 ILI65377:ILJ65380 IVE65377:IVF65380 JFA65377:JFB65380 JOW65377:JOX65380 JYS65377:JYT65380 KIO65377:KIP65380 KSK65377:KSL65380 LCG65377:LCH65380 LMC65377:LMD65380 LVY65377:LVZ65380 MFU65377:MFV65380 MPQ65377:MPR65380 MZM65377:MZN65380 NJI65377:NJJ65380 NTE65377:NTF65380 ODA65377:ODB65380 OMW65377:OMX65380 OWS65377:OWT65380 PGO65377:PGP65380 PQK65377:PQL65380 QAG65377:QAH65380 QKC65377:QKD65380 QTY65377:QTZ65380 RDU65377:RDV65380 RNQ65377:RNR65380 RXM65377:RXN65380 SHI65377:SHJ65380 SRE65377:SRF65380 TBA65377:TBB65380 TKW65377:TKX65380 TUS65377:TUT65380 UEO65377:UEP65380 UOK65377:UOL65380 UYG65377:UYH65380 VIC65377:VID65380 VRY65377:VRZ65380 WBU65377:WBV65380 WLQ65377:WLR65380 WVM65377:WVN65380 JA130913:JB130916 SW130913:SX130916 ACS130913:ACT130916 AMO130913:AMP130916 AWK130913:AWL130916 BGG130913:BGH130916 BQC130913:BQD130916 BZY130913:BZZ130916 CJU130913:CJV130916 CTQ130913:CTR130916 DDM130913:DDN130916 DNI130913:DNJ130916 DXE130913:DXF130916 EHA130913:EHB130916 EQW130913:EQX130916 FAS130913:FAT130916 FKO130913:FKP130916 FUK130913:FUL130916 GEG130913:GEH130916 GOC130913:GOD130916 GXY130913:GXZ130916 HHU130913:HHV130916 HRQ130913:HRR130916 IBM130913:IBN130916 ILI130913:ILJ130916 IVE130913:IVF130916 JFA130913:JFB130916 JOW130913:JOX130916 JYS130913:JYT130916 KIO130913:KIP130916 KSK130913:KSL130916 LCG130913:LCH130916 LMC130913:LMD130916 LVY130913:LVZ130916 MFU130913:MFV130916 MPQ130913:MPR130916 MZM130913:MZN130916 NJI130913:NJJ130916 NTE130913:NTF130916 ODA130913:ODB130916 OMW130913:OMX130916 OWS130913:OWT130916 PGO130913:PGP130916 PQK130913:PQL130916 QAG130913:QAH130916 QKC130913:QKD130916 QTY130913:QTZ130916 RDU130913:RDV130916 RNQ130913:RNR130916 RXM130913:RXN130916 SHI130913:SHJ130916 SRE130913:SRF130916 TBA130913:TBB130916 TKW130913:TKX130916 TUS130913:TUT130916 UEO130913:UEP130916 UOK130913:UOL130916 UYG130913:UYH130916 VIC130913:VID130916 VRY130913:VRZ130916 WBU130913:WBV130916 WLQ130913:WLR130916 WVM130913:WVN130916 JA196449:JB196452 SW196449:SX196452 ACS196449:ACT196452 AMO196449:AMP196452 AWK196449:AWL196452 BGG196449:BGH196452 BQC196449:BQD196452 BZY196449:BZZ196452 CJU196449:CJV196452 CTQ196449:CTR196452 DDM196449:DDN196452 DNI196449:DNJ196452 DXE196449:DXF196452 EHA196449:EHB196452 EQW196449:EQX196452 FAS196449:FAT196452 FKO196449:FKP196452 FUK196449:FUL196452 GEG196449:GEH196452 GOC196449:GOD196452 GXY196449:GXZ196452 HHU196449:HHV196452 HRQ196449:HRR196452 IBM196449:IBN196452 ILI196449:ILJ196452 IVE196449:IVF196452 JFA196449:JFB196452 JOW196449:JOX196452 JYS196449:JYT196452 KIO196449:KIP196452 KSK196449:KSL196452 LCG196449:LCH196452 LMC196449:LMD196452 LVY196449:LVZ196452 MFU196449:MFV196452 MPQ196449:MPR196452 MZM196449:MZN196452 NJI196449:NJJ196452 NTE196449:NTF196452 ODA196449:ODB196452 OMW196449:OMX196452 OWS196449:OWT196452 PGO196449:PGP196452 PQK196449:PQL196452 QAG196449:QAH196452 QKC196449:QKD196452 QTY196449:QTZ196452 RDU196449:RDV196452 RNQ196449:RNR196452 RXM196449:RXN196452 SHI196449:SHJ196452 SRE196449:SRF196452 TBA196449:TBB196452 TKW196449:TKX196452 TUS196449:TUT196452 UEO196449:UEP196452 UOK196449:UOL196452 UYG196449:UYH196452 VIC196449:VID196452 VRY196449:VRZ196452 WBU196449:WBV196452 WLQ196449:WLR196452 WVM196449:WVN196452 JA261985:JB261988 SW261985:SX261988 ACS261985:ACT261988 AMO261985:AMP261988 AWK261985:AWL261988 BGG261985:BGH261988 BQC261985:BQD261988 BZY261985:BZZ261988 CJU261985:CJV261988 CTQ261985:CTR261988 DDM261985:DDN261988 DNI261985:DNJ261988 DXE261985:DXF261988 EHA261985:EHB261988 EQW261985:EQX261988 FAS261985:FAT261988 FKO261985:FKP261988 FUK261985:FUL261988 GEG261985:GEH261988 GOC261985:GOD261988 GXY261985:GXZ261988 HHU261985:HHV261988 HRQ261985:HRR261988 IBM261985:IBN261988 ILI261985:ILJ261988 IVE261985:IVF261988 JFA261985:JFB261988 JOW261985:JOX261988 JYS261985:JYT261988 KIO261985:KIP261988 KSK261985:KSL261988 LCG261985:LCH261988 LMC261985:LMD261988 LVY261985:LVZ261988 MFU261985:MFV261988 MPQ261985:MPR261988 MZM261985:MZN261988 NJI261985:NJJ261988 NTE261985:NTF261988 ODA261985:ODB261988 OMW261985:OMX261988 OWS261985:OWT261988 PGO261985:PGP261988 PQK261985:PQL261988 QAG261985:QAH261988 QKC261985:QKD261988 QTY261985:QTZ261988 RDU261985:RDV261988 RNQ261985:RNR261988 RXM261985:RXN261988 SHI261985:SHJ261988 SRE261985:SRF261988 TBA261985:TBB261988 TKW261985:TKX261988 TUS261985:TUT261988 UEO261985:UEP261988 UOK261985:UOL261988 UYG261985:UYH261988 VIC261985:VID261988 VRY261985:VRZ261988 WBU261985:WBV261988 WLQ261985:WLR261988 WVM261985:WVN261988 JA327521:JB327524 SW327521:SX327524 ACS327521:ACT327524 AMO327521:AMP327524 AWK327521:AWL327524 BGG327521:BGH327524 BQC327521:BQD327524 BZY327521:BZZ327524 CJU327521:CJV327524 CTQ327521:CTR327524 DDM327521:DDN327524 DNI327521:DNJ327524 DXE327521:DXF327524 EHA327521:EHB327524 EQW327521:EQX327524 FAS327521:FAT327524 FKO327521:FKP327524 FUK327521:FUL327524 GEG327521:GEH327524 GOC327521:GOD327524 GXY327521:GXZ327524 HHU327521:HHV327524 HRQ327521:HRR327524 IBM327521:IBN327524 ILI327521:ILJ327524 IVE327521:IVF327524 JFA327521:JFB327524 JOW327521:JOX327524 JYS327521:JYT327524 KIO327521:KIP327524 KSK327521:KSL327524 LCG327521:LCH327524 LMC327521:LMD327524 LVY327521:LVZ327524 MFU327521:MFV327524 MPQ327521:MPR327524 MZM327521:MZN327524 NJI327521:NJJ327524 NTE327521:NTF327524 ODA327521:ODB327524 OMW327521:OMX327524 OWS327521:OWT327524 PGO327521:PGP327524 PQK327521:PQL327524 QAG327521:QAH327524 QKC327521:QKD327524 QTY327521:QTZ327524 RDU327521:RDV327524 RNQ327521:RNR327524 RXM327521:RXN327524 SHI327521:SHJ327524 SRE327521:SRF327524 TBA327521:TBB327524 TKW327521:TKX327524 TUS327521:TUT327524 UEO327521:UEP327524 UOK327521:UOL327524 UYG327521:UYH327524 VIC327521:VID327524 VRY327521:VRZ327524 WBU327521:WBV327524 WLQ327521:WLR327524 WVM327521:WVN327524 JA393057:JB393060 SW393057:SX393060 ACS393057:ACT393060 AMO393057:AMP393060 AWK393057:AWL393060 BGG393057:BGH393060 BQC393057:BQD393060 BZY393057:BZZ393060 CJU393057:CJV393060 CTQ393057:CTR393060 DDM393057:DDN393060 DNI393057:DNJ393060 DXE393057:DXF393060 EHA393057:EHB393060 EQW393057:EQX393060 FAS393057:FAT393060 FKO393057:FKP393060 FUK393057:FUL393060 GEG393057:GEH393060 GOC393057:GOD393060 GXY393057:GXZ393060 HHU393057:HHV393060 HRQ393057:HRR393060 IBM393057:IBN393060 ILI393057:ILJ393060 IVE393057:IVF393060 JFA393057:JFB393060 JOW393057:JOX393060 JYS393057:JYT393060 KIO393057:KIP393060 KSK393057:KSL393060 LCG393057:LCH393060 LMC393057:LMD393060 LVY393057:LVZ393060 MFU393057:MFV393060 MPQ393057:MPR393060 MZM393057:MZN393060 NJI393057:NJJ393060 NTE393057:NTF393060 ODA393057:ODB393060 OMW393057:OMX393060 OWS393057:OWT393060 PGO393057:PGP393060 PQK393057:PQL393060 QAG393057:QAH393060 QKC393057:QKD393060 QTY393057:QTZ393060 RDU393057:RDV393060 RNQ393057:RNR393060 RXM393057:RXN393060 SHI393057:SHJ393060 SRE393057:SRF393060 TBA393057:TBB393060 TKW393057:TKX393060 TUS393057:TUT393060 UEO393057:UEP393060 UOK393057:UOL393060 UYG393057:UYH393060 VIC393057:VID393060 VRY393057:VRZ393060 WBU393057:WBV393060 WLQ393057:WLR393060 WVM393057:WVN393060 JA458593:JB458596 SW458593:SX458596 ACS458593:ACT458596 AMO458593:AMP458596 AWK458593:AWL458596 BGG458593:BGH458596 BQC458593:BQD458596 BZY458593:BZZ458596 CJU458593:CJV458596 CTQ458593:CTR458596 DDM458593:DDN458596 DNI458593:DNJ458596 DXE458593:DXF458596 EHA458593:EHB458596 EQW458593:EQX458596 FAS458593:FAT458596 FKO458593:FKP458596 FUK458593:FUL458596 GEG458593:GEH458596 GOC458593:GOD458596 GXY458593:GXZ458596 HHU458593:HHV458596 HRQ458593:HRR458596 IBM458593:IBN458596 ILI458593:ILJ458596 IVE458593:IVF458596 JFA458593:JFB458596 JOW458593:JOX458596 JYS458593:JYT458596 KIO458593:KIP458596 KSK458593:KSL458596 LCG458593:LCH458596 LMC458593:LMD458596 LVY458593:LVZ458596 MFU458593:MFV458596 MPQ458593:MPR458596 MZM458593:MZN458596 NJI458593:NJJ458596 NTE458593:NTF458596 ODA458593:ODB458596 OMW458593:OMX458596 OWS458593:OWT458596 PGO458593:PGP458596 PQK458593:PQL458596 QAG458593:QAH458596 QKC458593:QKD458596 QTY458593:QTZ458596 RDU458593:RDV458596 RNQ458593:RNR458596 RXM458593:RXN458596 SHI458593:SHJ458596 SRE458593:SRF458596 TBA458593:TBB458596 TKW458593:TKX458596 TUS458593:TUT458596 UEO458593:UEP458596 UOK458593:UOL458596 UYG458593:UYH458596 VIC458593:VID458596 VRY458593:VRZ458596 WBU458593:WBV458596 WLQ458593:WLR458596 WVM458593:WVN458596 JA524129:JB524132 SW524129:SX524132 ACS524129:ACT524132 AMO524129:AMP524132 AWK524129:AWL524132 BGG524129:BGH524132 BQC524129:BQD524132 BZY524129:BZZ524132 CJU524129:CJV524132 CTQ524129:CTR524132 DDM524129:DDN524132 DNI524129:DNJ524132 DXE524129:DXF524132 EHA524129:EHB524132 EQW524129:EQX524132 FAS524129:FAT524132 FKO524129:FKP524132 FUK524129:FUL524132 GEG524129:GEH524132 GOC524129:GOD524132 GXY524129:GXZ524132 HHU524129:HHV524132 HRQ524129:HRR524132 IBM524129:IBN524132 ILI524129:ILJ524132 IVE524129:IVF524132 JFA524129:JFB524132 JOW524129:JOX524132 JYS524129:JYT524132 KIO524129:KIP524132 KSK524129:KSL524132 LCG524129:LCH524132 LMC524129:LMD524132 LVY524129:LVZ524132 MFU524129:MFV524132 MPQ524129:MPR524132 MZM524129:MZN524132 NJI524129:NJJ524132 NTE524129:NTF524132 ODA524129:ODB524132 OMW524129:OMX524132 OWS524129:OWT524132 PGO524129:PGP524132 PQK524129:PQL524132 QAG524129:QAH524132 QKC524129:QKD524132 QTY524129:QTZ524132 RDU524129:RDV524132 RNQ524129:RNR524132 RXM524129:RXN524132 SHI524129:SHJ524132 SRE524129:SRF524132 TBA524129:TBB524132 TKW524129:TKX524132 TUS524129:TUT524132 UEO524129:UEP524132 UOK524129:UOL524132 UYG524129:UYH524132 VIC524129:VID524132 VRY524129:VRZ524132 WBU524129:WBV524132 WLQ524129:WLR524132 WVM524129:WVN524132 JA589665:JB589668 SW589665:SX589668 ACS589665:ACT589668 AMO589665:AMP589668 AWK589665:AWL589668 BGG589665:BGH589668 BQC589665:BQD589668 BZY589665:BZZ589668 CJU589665:CJV589668 CTQ589665:CTR589668 DDM589665:DDN589668 DNI589665:DNJ589668 DXE589665:DXF589668 EHA589665:EHB589668 EQW589665:EQX589668 FAS589665:FAT589668 FKO589665:FKP589668 FUK589665:FUL589668 GEG589665:GEH589668 GOC589665:GOD589668 GXY589665:GXZ589668 HHU589665:HHV589668 HRQ589665:HRR589668 IBM589665:IBN589668 ILI589665:ILJ589668 IVE589665:IVF589668 JFA589665:JFB589668 JOW589665:JOX589668 JYS589665:JYT589668 KIO589665:KIP589668 KSK589665:KSL589668 LCG589665:LCH589668 LMC589665:LMD589668 LVY589665:LVZ589668 MFU589665:MFV589668 MPQ589665:MPR589668 MZM589665:MZN589668 NJI589665:NJJ589668 NTE589665:NTF589668 ODA589665:ODB589668 OMW589665:OMX589668 OWS589665:OWT589668 PGO589665:PGP589668 PQK589665:PQL589668 QAG589665:QAH589668 QKC589665:QKD589668 QTY589665:QTZ589668 RDU589665:RDV589668 RNQ589665:RNR589668 RXM589665:RXN589668 SHI589665:SHJ589668 SRE589665:SRF589668 TBA589665:TBB589668 TKW589665:TKX589668 TUS589665:TUT589668 UEO589665:UEP589668 UOK589665:UOL589668 UYG589665:UYH589668 VIC589665:VID589668 VRY589665:VRZ589668 WBU589665:WBV589668 WLQ589665:WLR589668 WVM589665:WVN589668 JA655201:JB655204 SW655201:SX655204 ACS655201:ACT655204 AMO655201:AMP655204 AWK655201:AWL655204 BGG655201:BGH655204 BQC655201:BQD655204 BZY655201:BZZ655204 CJU655201:CJV655204 CTQ655201:CTR655204 DDM655201:DDN655204 DNI655201:DNJ655204 DXE655201:DXF655204 EHA655201:EHB655204 EQW655201:EQX655204 FAS655201:FAT655204 FKO655201:FKP655204 FUK655201:FUL655204 GEG655201:GEH655204 GOC655201:GOD655204 GXY655201:GXZ655204 HHU655201:HHV655204 HRQ655201:HRR655204 IBM655201:IBN655204 ILI655201:ILJ655204 IVE655201:IVF655204 JFA655201:JFB655204 JOW655201:JOX655204 JYS655201:JYT655204 KIO655201:KIP655204 KSK655201:KSL655204 LCG655201:LCH655204 LMC655201:LMD655204 LVY655201:LVZ655204 MFU655201:MFV655204 MPQ655201:MPR655204 MZM655201:MZN655204 NJI655201:NJJ655204 NTE655201:NTF655204 ODA655201:ODB655204 OMW655201:OMX655204 OWS655201:OWT655204 PGO655201:PGP655204 PQK655201:PQL655204 QAG655201:QAH655204 QKC655201:QKD655204 QTY655201:QTZ655204 RDU655201:RDV655204 RNQ655201:RNR655204 RXM655201:RXN655204 SHI655201:SHJ655204 SRE655201:SRF655204 TBA655201:TBB655204 TKW655201:TKX655204 TUS655201:TUT655204 UEO655201:UEP655204 UOK655201:UOL655204 UYG655201:UYH655204 VIC655201:VID655204 VRY655201:VRZ655204 WBU655201:WBV655204 WLQ655201:WLR655204 WVM655201:WVN655204 JA720737:JB720740 SW720737:SX720740 ACS720737:ACT720740 AMO720737:AMP720740 AWK720737:AWL720740 BGG720737:BGH720740 BQC720737:BQD720740 BZY720737:BZZ720740 CJU720737:CJV720740 CTQ720737:CTR720740 DDM720737:DDN720740 DNI720737:DNJ720740 DXE720737:DXF720740 EHA720737:EHB720740 EQW720737:EQX720740 FAS720737:FAT720740 FKO720737:FKP720740 FUK720737:FUL720740 GEG720737:GEH720740 GOC720737:GOD720740 GXY720737:GXZ720740 HHU720737:HHV720740 HRQ720737:HRR720740 IBM720737:IBN720740 ILI720737:ILJ720740 IVE720737:IVF720740 JFA720737:JFB720740 JOW720737:JOX720740 JYS720737:JYT720740 KIO720737:KIP720740 KSK720737:KSL720740 LCG720737:LCH720740 LMC720737:LMD720740 LVY720737:LVZ720740 MFU720737:MFV720740 MPQ720737:MPR720740 MZM720737:MZN720740 NJI720737:NJJ720740 NTE720737:NTF720740 ODA720737:ODB720740 OMW720737:OMX720740 OWS720737:OWT720740 PGO720737:PGP720740 PQK720737:PQL720740 QAG720737:QAH720740 QKC720737:QKD720740 QTY720737:QTZ720740 RDU720737:RDV720740 RNQ720737:RNR720740 RXM720737:RXN720740 SHI720737:SHJ720740 SRE720737:SRF720740 TBA720737:TBB720740 TKW720737:TKX720740 TUS720737:TUT720740 UEO720737:UEP720740 UOK720737:UOL720740 UYG720737:UYH720740 VIC720737:VID720740 VRY720737:VRZ720740 WBU720737:WBV720740 WLQ720737:WLR720740 WVM720737:WVN720740 JA786273:JB786276 SW786273:SX786276 ACS786273:ACT786276 AMO786273:AMP786276 AWK786273:AWL786276 BGG786273:BGH786276 BQC786273:BQD786276 BZY786273:BZZ786276 CJU786273:CJV786276 CTQ786273:CTR786276 DDM786273:DDN786276 DNI786273:DNJ786276 DXE786273:DXF786276 EHA786273:EHB786276 EQW786273:EQX786276 FAS786273:FAT786276 FKO786273:FKP786276 FUK786273:FUL786276 GEG786273:GEH786276 GOC786273:GOD786276 GXY786273:GXZ786276 HHU786273:HHV786276 HRQ786273:HRR786276 IBM786273:IBN786276 ILI786273:ILJ786276 IVE786273:IVF786276 JFA786273:JFB786276 JOW786273:JOX786276 JYS786273:JYT786276 KIO786273:KIP786276 KSK786273:KSL786276 LCG786273:LCH786276 LMC786273:LMD786276 LVY786273:LVZ786276 MFU786273:MFV786276 MPQ786273:MPR786276 MZM786273:MZN786276 NJI786273:NJJ786276 NTE786273:NTF786276 ODA786273:ODB786276 OMW786273:OMX786276 OWS786273:OWT786276 PGO786273:PGP786276 PQK786273:PQL786276 QAG786273:QAH786276 QKC786273:QKD786276 QTY786273:QTZ786276 RDU786273:RDV786276 RNQ786273:RNR786276 RXM786273:RXN786276 SHI786273:SHJ786276 SRE786273:SRF786276 TBA786273:TBB786276 TKW786273:TKX786276 TUS786273:TUT786276 UEO786273:UEP786276 UOK786273:UOL786276 UYG786273:UYH786276 VIC786273:VID786276 VRY786273:VRZ786276 WBU786273:WBV786276 WLQ786273:WLR786276 WVM786273:WVN786276 JA851809:JB851812 SW851809:SX851812 ACS851809:ACT851812 AMO851809:AMP851812 AWK851809:AWL851812 BGG851809:BGH851812 BQC851809:BQD851812 BZY851809:BZZ851812 CJU851809:CJV851812 CTQ851809:CTR851812 DDM851809:DDN851812 DNI851809:DNJ851812 DXE851809:DXF851812 EHA851809:EHB851812 EQW851809:EQX851812 FAS851809:FAT851812 FKO851809:FKP851812 FUK851809:FUL851812 GEG851809:GEH851812 GOC851809:GOD851812 GXY851809:GXZ851812 HHU851809:HHV851812 HRQ851809:HRR851812 IBM851809:IBN851812 ILI851809:ILJ851812 IVE851809:IVF851812 JFA851809:JFB851812 JOW851809:JOX851812 JYS851809:JYT851812 KIO851809:KIP851812 KSK851809:KSL851812 LCG851809:LCH851812 LMC851809:LMD851812 LVY851809:LVZ851812 MFU851809:MFV851812 MPQ851809:MPR851812 MZM851809:MZN851812 NJI851809:NJJ851812 NTE851809:NTF851812 ODA851809:ODB851812 OMW851809:OMX851812 OWS851809:OWT851812 PGO851809:PGP851812 PQK851809:PQL851812 QAG851809:QAH851812 QKC851809:QKD851812 QTY851809:QTZ851812 RDU851809:RDV851812 RNQ851809:RNR851812 RXM851809:RXN851812 SHI851809:SHJ851812 SRE851809:SRF851812 TBA851809:TBB851812 TKW851809:TKX851812 TUS851809:TUT851812 UEO851809:UEP851812 UOK851809:UOL851812 UYG851809:UYH851812 VIC851809:VID851812 VRY851809:VRZ851812 WBU851809:WBV851812 WLQ851809:WLR851812 WVM851809:WVN851812 JA917345:JB917348 SW917345:SX917348 ACS917345:ACT917348 AMO917345:AMP917348 AWK917345:AWL917348 BGG917345:BGH917348 BQC917345:BQD917348 BZY917345:BZZ917348 CJU917345:CJV917348 CTQ917345:CTR917348 DDM917345:DDN917348 DNI917345:DNJ917348 DXE917345:DXF917348 EHA917345:EHB917348 EQW917345:EQX917348 FAS917345:FAT917348 FKO917345:FKP917348 FUK917345:FUL917348 GEG917345:GEH917348 GOC917345:GOD917348 GXY917345:GXZ917348 HHU917345:HHV917348 HRQ917345:HRR917348 IBM917345:IBN917348 ILI917345:ILJ917348 IVE917345:IVF917348 JFA917345:JFB917348 JOW917345:JOX917348 JYS917345:JYT917348 KIO917345:KIP917348 KSK917345:KSL917348 LCG917345:LCH917348 LMC917345:LMD917348 LVY917345:LVZ917348 MFU917345:MFV917348 MPQ917345:MPR917348 MZM917345:MZN917348 NJI917345:NJJ917348 NTE917345:NTF917348 ODA917345:ODB917348 OMW917345:OMX917348 OWS917345:OWT917348 PGO917345:PGP917348 PQK917345:PQL917348 QAG917345:QAH917348 QKC917345:QKD917348 QTY917345:QTZ917348 RDU917345:RDV917348 RNQ917345:RNR917348 RXM917345:RXN917348 SHI917345:SHJ917348 SRE917345:SRF917348 TBA917345:TBB917348 TKW917345:TKX917348 TUS917345:TUT917348 UEO917345:UEP917348 UOK917345:UOL917348 UYG917345:UYH917348 VIC917345:VID917348 VRY917345:VRZ917348 WBU917345:WBV917348 WLQ917345:WLR917348 WVM917345:WVN917348 JA982881:JB982884 SW982881:SX982884 ACS982881:ACT982884 AMO982881:AMP982884 AWK982881:AWL982884 BGG982881:BGH982884 BQC982881:BQD982884 BZY982881:BZZ982884 CJU982881:CJV982884 CTQ982881:CTR982884 DDM982881:DDN982884 DNI982881:DNJ982884 DXE982881:DXF982884 EHA982881:EHB982884 EQW982881:EQX982884 FAS982881:FAT982884 FKO982881:FKP982884 FUK982881:FUL982884 GEG982881:GEH982884 GOC982881:GOD982884 GXY982881:GXZ982884 HHU982881:HHV982884 HRQ982881:HRR982884 IBM982881:IBN982884 ILI982881:ILJ982884 IVE982881:IVF982884 JFA982881:JFB982884 JOW982881:JOX982884 JYS982881:JYT982884 KIO982881:KIP982884 KSK982881:KSL982884 LCG982881:LCH982884 LMC982881:LMD982884 LVY982881:LVZ982884 MFU982881:MFV982884 MPQ982881:MPR982884 MZM982881:MZN982884 NJI982881:NJJ982884 NTE982881:NTF982884 ODA982881:ODB982884 OMW982881:OMX982884 OWS982881:OWT982884 PGO982881:PGP982884 PQK982881:PQL982884 QAG982881:QAH982884 QKC982881:QKD982884 QTY982881:QTZ982884 RDU982881:RDV982884 RNQ982881:RNR982884 RXM982881:RXN982884 SHI982881:SHJ982884 SRE982881:SRF982884 TBA982881:TBB982884 TKW982881:TKX982884 TUS982881:TUT982884 UEO982881:UEP982884 UOK982881:UOL982884 UYG982881:UYH982884 VIC982881:VID982884 VRY982881:VRZ982884 WBU982881:WBV982884 WLQ982881:WLR982884 WVM982881:WVN982884 H982881:H982884 H917345:H917348 H851809:H851812 H786273:H786276 H720737:H720740 H655201:H655204 H589665:H589668 H524129:H524132 H458593:H458596 H393057:H393060 H327521:H327524 H261985:H261988 H196449:H196452 H130913:H130916 H65377:H65380 H982922:H982924 H917386:H917388 H851850:H851852 H786314:H786316 H720778:H720780 H655242:H655244 H589706:H589708 H524170:H524172 H458634:H458636 H393098:H393100 H327562:H327564 H262026:H262028 H196490:H196492 H130954:H130956 H65418:H65420 H982886:H982920 H917350:H917384 H851814:H851848 H786278:H786312 H720742:H720776 H655206:H655240 H589670:H589704 H524134:H524168 H458598:H458632 H393062:H393096 H327526:H327560 H261990:H262024 H196454:H196488 H130918:H130952 H65382:H65416">
      <formula1>0</formula1>
    </dataValidation>
    <dataValidation type="whole" operator="notEqual" allowBlank="1" showInputMessage="1" showErrorMessage="1" errorTitle="Pogrešan unos" error="Mogu se unijeti samo cjelobrojne pozitivne ili negativne vrijednosti." sqref="JA65381:JB65381 SW65381:SX65381 ACS65381:ACT65381 AMO65381:AMP65381 AWK65381:AWL65381 BGG65381:BGH65381 BQC65381:BQD65381 BZY65381:BZZ65381 CJU65381:CJV65381 CTQ65381:CTR65381 DDM65381:DDN65381 DNI65381:DNJ65381 DXE65381:DXF65381 EHA65381:EHB65381 EQW65381:EQX65381 FAS65381:FAT65381 FKO65381:FKP65381 FUK65381:FUL65381 GEG65381:GEH65381 GOC65381:GOD65381 GXY65381:GXZ65381 HHU65381:HHV65381 HRQ65381:HRR65381 IBM65381:IBN65381 ILI65381:ILJ65381 IVE65381:IVF65381 JFA65381:JFB65381 JOW65381:JOX65381 JYS65381:JYT65381 KIO65381:KIP65381 KSK65381:KSL65381 LCG65381:LCH65381 LMC65381:LMD65381 LVY65381:LVZ65381 MFU65381:MFV65381 MPQ65381:MPR65381 MZM65381:MZN65381 NJI65381:NJJ65381 NTE65381:NTF65381 ODA65381:ODB65381 OMW65381:OMX65381 OWS65381:OWT65381 PGO65381:PGP65381 PQK65381:PQL65381 QAG65381:QAH65381 QKC65381:QKD65381 QTY65381:QTZ65381 RDU65381:RDV65381 RNQ65381:RNR65381 RXM65381:RXN65381 SHI65381:SHJ65381 SRE65381:SRF65381 TBA65381:TBB65381 TKW65381:TKX65381 TUS65381:TUT65381 UEO65381:UEP65381 UOK65381:UOL65381 UYG65381:UYH65381 VIC65381:VID65381 VRY65381:VRZ65381 WBU65381:WBV65381 WLQ65381:WLR65381 WVM65381:WVN65381 JA130917:JB130917 SW130917:SX130917 ACS130917:ACT130917 AMO130917:AMP130917 AWK130917:AWL130917 BGG130917:BGH130917 BQC130917:BQD130917 BZY130917:BZZ130917 CJU130917:CJV130917 CTQ130917:CTR130917 DDM130917:DDN130917 DNI130917:DNJ130917 DXE130917:DXF130917 EHA130917:EHB130917 EQW130917:EQX130917 FAS130917:FAT130917 FKO130917:FKP130917 FUK130917:FUL130917 GEG130917:GEH130917 GOC130917:GOD130917 GXY130917:GXZ130917 HHU130917:HHV130917 HRQ130917:HRR130917 IBM130917:IBN130917 ILI130917:ILJ130917 IVE130917:IVF130917 JFA130917:JFB130917 JOW130917:JOX130917 JYS130917:JYT130917 KIO130917:KIP130917 KSK130917:KSL130917 LCG130917:LCH130917 LMC130917:LMD130917 LVY130917:LVZ130917 MFU130917:MFV130917 MPQ130917:MPR130917 MZM130917:MZN130917 NJI130917:NJJ130917 NTE130917:NTF130917 ODA130917:ODB130917 OMW130917:OMX130917 OWS130917:OWT130917 PGO130917:PGP130917 PQK130917:PQL130917 QAG130917:QAH130917 QKC130917:QKD130917 QTY130917:QTZ130917 RDU130917:RDV130917 RNQ130917:RNR130917 RXM130917:RXN130917 SHI130917:SHJ130917 SRE130917:SRF130917 TBA130917:TBB130917 TKW130917:TKX130917 TUS130917:TUT130917 UEO130917:UEP130917 UOK130917:UOL130917 UYG130917:UYH130917 VIC130917:VID130917 VRY130917:VRZ130917 WBU130917:WBV130917 WLQ130917:WLR130917 WVM130917:WVN130917 JA196453:JB196453 SW196453:SX196453 ACS196453:ACT196453 AMO196453:AMP196453 AWK196453:AWL196453 BGG196453:BGH196453 BQC196453:BQD196453 BZY196453:BZZ196453 CJU196453:CJV196453 CTQ196453:CTR196453 DDM196453:DDN196453 DNI196453:DNJ196453 DXE196453:DXF196453 EHA196453:EHB196453 EQW196453:EQX196453 FAS196453:FAT196453 FKO196453:FKP196453 FUK196453:FUL196453 GEG196453:GEH196453 GOC196453:GOD196453 GXY196453:GXZ196453 HHU196453:HHV196453 HRQ196453:HRR196453 IBM196453:IBN196453 ILI196453:ILJ196453 IVE196453:IVF196453 JFA196453:JFB196453 JOW196453:JOX196453 JYS196453:JYT196453 KIO196453:KIP196453 KSK196453:KSL196453 LCG196453:LCH196453 LMC196453:LMD196453 LVY196453:LVZ196453 MFU196453:MFV196453 MPQ196453:MPR196453 MZM196453:MZN196453 NJI196453:NJJ196453 NTE196453:NTF196453 ODA196453:ODB196453 OMW196453:OMX196453 OWS196453:OWT196453 PGO196453:PGP196453 PQK196453:PQL196453 QAG196453:QAH196453 QKC196453:QKD196453 QTY196453:QTZ196453 RDU196453:RDV196453 RNQ196453:RNR196453 RXM196453:RXN196453 SHI196453:SHJ196453 SRE196453:SRF196453 TBA196453:TBB196453 TKW196453:TKX196453 TUS196453:TUT196453 UEO196453:UEP196453 UOK196453:UOL196453 UYG196453:UYH196453 VIC196453:VID196453 VRY196453:VRZ196453 WBU196453:WBV196453 WLQ196453:WLR196453 WVM196453:WVN196453 JA261989:JB261989 SW261989:SX261989 ACS261989:ACT261989 AMO261989:AMP261989 AWK261989:AWL261989 BGG261989:BGH261989 BQC261989:BQD261989 BZY261989:BZZ261989 CJU261989:CJV261989 CTQ261989:CTR261989 DDM261989:DDN261989 DNI261989:DNJ261989 DXE261989:DXF261989 EHA261989:EHB261989 EQW261989:EQX261989 FAS261989:FAT261989 FKO261989:FKP261989 FUK261989:FUL261989 GEG261989:GEH261989 GOC261989:GOD261989 GXY261989:GXZ261989 HHU261989:HHV261989 HRQ261989:HRR261989 IBM261989:IBN261989 ILI261989:ILJ261989 IVE261989:IVF261989 JFA261989:JFB261989 JOW261989:JOX261989 JYS261989:JYT261989 KIO261989:KIP261989 KSK261989:KSL261989 LCG261989:LCH261989 LMC261989:LMD261989 LVY261989:LVZ261989 MFU261989:MFV261989 MPQ261989:MPR261989 MZM261989:MZN261989 NJI261989:NJJ261989 NTE261989:NTF261989 ODA261989:ODB261989 OMW261989:OMX261989 OWS261989:OWT261989 PGO261989:PGP261989 PQK261989:PQL261989 QAG261989:QAH261989 QKC261989:QKD261989 QTY261989:QTZ261989 RDU261989:RDV261989 RNQ261989:RNR261989 RXM261989:RXN261989 SHI261989:SHJ261989 SRE261989:SRF261989 TBA261989:TBB261989 TKW261989:TKX261989 TUS261989:TUT261989 UEO261989:UEP261989 UOK261989:UOL261989 UYG261989:UYH261989 VIC261989:VID261989 VRY261989:VRZ261989 WBU261989:WBV261989 WLQ261989:WLR261989 WVM261989:WVN261989 JA327525:JB327525 SW327525:SX327525 ACS327525:ACT327525 AMO327525:AMP327525 AWK327525:AWL327525 BGG327525:BGH327525 BQC327525:BQD327525 BZY327525:BZZ327525 CJU327525:CJV327525 CTQ327525:CTR327525 DDM327525:DDN327525 DNI327525:DNJ327525 DXE327525:DXF327525 EHA327525:EHB327525 EQW327525:EQX327525 FAS327525:FAT327525 FKO327525:FKP327525 FUK327525:FUL327525 GEG327525:GEH327525 GOC327525:GOD327525 GXY327525:GXZ327525 HHU327525:HHV327525 HRQ327525:HRR327525 IBM327525:IBN327525 ILI327525:ILJ327525 IVE327525:IVF327525 JFA327525:JFB327525 JOW327525:JOX327525 JYS327525:JYT327525 KIO327525:KIP327525 KSK327525:KSL327525 LCG327525:LCH327525 LMC327525:LMD327525 LVY327525:LVZ327525 MFU327525:MFV327525 MPQ327525:MPR327525 MZM327525:MZN327525 NJI327525:NJJ327525 NTE327525:NTF327525 ODA327525:ODB327525 OMW327525:OMX327525 OWS327525:OWT327525 PGO327525:PGP327525 PQK327525:PQL327525 QAG327525:QAH327525 QKC327525:QKD327525 QTY327525:QTZ327525 RDU327525:RDV327525 RNQ327525:RNR327525 RXM327525:RXN327525 SHI327525:SHJ327525 SRE327525:SRF327525 TBA327525:TBB327525 TKW327525:TKX327525 TUS327525:TUT327525 UEO327525:UEP327525 UOK327525:UOL327525 UYG327525:UYH327525 VIC327525:VID327525 VRY327525:VRZ327525 WBU327525:WBV327525 WLQ327525:WLR327525 WVM327525:WVN327525 JA393061:JB393061 SW393061:SX393061 ACS393061:ACT393061 AMO393061:AMP393061 AWK393061:AWL393061 BGG393061:BGH393061 BQC393061:BQD393061 BZY393061:BZZ393061 CJU393061:CJV393061 CTQ393061:CTR393061 DDM393061:DDN393061 DNI393061:DNJ393061 DXE393061:DXF393061 EHA393061:EHB393061 EQW393061:EQX393061 FAS393061:FAT393061 FKO393061:FKP393061 FUK393061:FUL393061 GEG393061:GEH393061 GOC393061:GOD393061 GXY393061:GXZ393061 HHU393061:HHV393061 HRQ393061:HRR393061 IBM393061:IBN393061 ILI393061:ILJ393061 IVE393061:IVF393061 JFA393061:JFB393061 JOW393061:JOX393061 JYS393061:JYT393061 KIO393061:KIP393061 KSK393061:KSL393061 LCG393061:LCH393061 LMC393061:LMD393061 LVY393061:LVZ393061 MFU393061:MFV393061 MPQ393061:MPR393061 MZM393061:MZN393061 NJI393061:NJJ393061 NTE393061:NTF393061 ODA393061:ODB393061 OMW393061:OMX393061 OWS393061:OWT393061 PGO393061:PGP393061 PQK393061:PQL393061 QAG393061:QAH393061 QKC393061:QKD393061 QTY393061:QTZ393061 RDU393061:RDV393061 RNQ393061:RNR393061 RXM393061:RXN393061 SHI393061:SHJ393061 SRE393061:SRF393061 TBA393061:TBB393061 TKW393061:TKX393061 TUS393061:TUT393061 UEO393061:UEP393061 UOK393061:UOL393061 UYG393061:UYH393061 VIC393061:VID393061 VRY393061:VRZ393061 WBU393061:WBV393061 WLQ393061:WLR393061 WVM393061:WVN393061 JA458597:JB458597 SW458597:SX458597 ACS458597:ACT458597 AMO458597:AMP458597 AWK458597:AWL458597 BGG458597:BGH458597 BQC458597:BQD458597 BZY458597:BZZ458597 CJU458597:CJV458597 CTQ458597:CTR458597 DDM458597:DDN458597 DNI458597:DNJ458597 DXE458597:DXF458597 EHA458597:EHB458597 EQW458597:EQX458597 FAS458597:FAT458597 FKO458597:FKP458597 FUK458597:FUL458597 GEG458597:GEH458597 GOC458597:GOD458597 GXY458597:GXZ458597 HHU458597:HHV458597 HRQ458597:HRR458597 IBM458597:IBN458597 ILI458597:ILJ458597 IVE458597:IVF458597 JFA458597:JFB458597 JOW458597:JOX458597 JYS458597:JYT458597 KIO458597:KIP458597 KSK458597:KSL458597 LCG458597:LCH458597 LMC458597:LMD458597 LVY458597:LVZ458597 MFU458597:MFV458597 MPQ458597:MPR458597 MZM458597:MZN458597 NJI458597:NJJ458597 NTE458597:NTF458597 ODA458597:ODB458597 OMW458597:OMX458597 OWS458597:OWT458597 PGO458597:PGP458597 PQK458597:PQL458597 QAG458597:QAH458597 QKC458597:QKD458597 QTY458597:QTZ458597 RDU458597:RDV458597 RNQ458597:RNR458597 RXM458597:RXN458597 SHI458597:SHJ458597 SRE458597:SRF458597 TBA458597:TBB458597 TKW458597:TKX458597 TUS458597:TUT458597 UEO458597:UEP458597 UOK458597:UOL458597 UYG458597:UYH458597 VIC458597:VID458597 VRY458597:VRZ458597 WBU458597:WBV458597 WLQ458597:WLR458597 WVM458597:WVN458597 JA524133:JB524133 SW524133:SX524133 ACS524133:ACT524133 AMO524133:AMP524133 AWK524133:AWL524133 BGG524133:BGH524133 BQC524133:BQD524133 BZY524133:BZZ524133 CJU524133:CJV524133 CTQ524133:CTR524133 DDM524133:DDN524133 DNI524133:DNJ524133 DXE524133:DXF524133 EHA524133:EHB524133 EQW524133:EQX524133 FAS524133:FAT524133 FKO524133:FKP524133 FUK524133:FUL524133 GEG524133:GEH524133 GOC524133:GOD524133 GXY524133:GXZ524133 HHU524133:HHV524133 HRQ524133:HRR524133 IBM524133:IBN524133 ILI524133:ILJ524133 IVE524133:IVF524133 JFA524133:JFB524133 JOW524133:JOX524133 JYS524133:JYT524133 KIO524133:KIP524133 KSK524133:KSL524133 LCG524133:LCH524133 LMC524133:LMD524133 LVY524133:LVZ524133 MFU524133:MFV524133 MPQ524133:MPR524133 MZM524133:MZN524133 NJI524133:NJJ524133 NTE524133:NTF524133 ODA524133:ODB524133 OMW524133:OMX524133 OWS524133:OWT524133 PGO524133:PGP524133 PQK524133:PQL524133 QAG524133:QAH524133 QKC524133:QKD524133 QTY524133:QTZ524133 RDU524133:RDV524133 RNQ524133:RNR524133 RXM524133:RXN524133 SHI524133:SHJ524133 SRE524133:SRF524133 TBA524133:TBB524133 TKW524133:TKX524133 TUS524133:TUT524133 UEO524133:UEP524133 UOK524133:UOL524133 UYG524133:UYH524133 VIC524133:VID524133 VRY524133:VRZ524133 WBU524133:WBV524133 WLQ524133:WLR524133 WVM524133:WVN524133 JA589669:JB589669 SW589669:SX589669 ACS589669:ACT589669 AMO589669:AMP589669 AWK589669:AWL589669 BGG589669:BGH589669 BQC589669:BQD589669 BZY589669:BZZ589669 CJU589669:CJV589669 CTQ589669:CTR589669 DDM589669:DDN589669 DNI589669:DNJ589669 DXE589669:DXF589669 EHA589669:EHB589669 EQW589669:EQX589669 FAS589669:FAT589669 FKO589669:FKP589669 FUK589669:FUL589669 GEG589669:GEH589669 GOC589669:GOD589669 GXY589669:GXZ589669 HHU589669:HHV589669 HRQ589669:HRR589669 IBM589669:IBN589669 ILI589669:ILJ589669 IVE589669:IVF589669 JFA589669:JFB589669 JOW589669:JOX589669 JYS589669:JYT589669 KIO589669:KIP589669 KSK589669:KSL589669 LCG589669:LCH589669 LMC589669:LMD589669 LVY589669:LVZ589669 MFU589669:MFV589669 MPQ589669:MPR589669 MZM589669:MZN589669 NJI589669:NJJ589669 NTE589669:NTF589669 ODA589669:ODB589669 OMW589669:OMX589669 OWS589669:OWT589669 PGO589669:PGP589669 PQK589669:PQL589669 QAG589669:QAH589669 QKC589669:QKD589669 QTY589669:QTZ589669 RDU589669:RDV589669 RNQ589669:RNR589669 RXM589669:RXN589669 SHI589669:SHJ589669 SRE589669:SRF589669 TBA589669:TBB589669 TKW589669:TKX589669 TUS589669:TUT589669 UEO589669:UEP589669 UOK589669:UOL589669 UYG589669:UYH589669 VIC589669:VID589669 VRY589669:VRZ589669 WBU589669:WBV589669 WLQ589669:WLR589669 WVM589669:WVN589669 JA655205:JB655205 SW655205:SX655205 ACS655205:ACT655205 AMO655205:AMP655205 AWK655205:AWL655205 BGG655205:BGH655205 BQC655205:BQD655205 BZY655205:BZZ655205 CJU655205:CJV655205 CTQ655205:CTR655205 DDM655205:DDN655205 DNI655205:DNJ655205 DXE655205:DXF655205 EHA655205:EHB655205 EQW655205:EQX655205 FAS655205:FAT655205 FKO655205:FKP655205 FUK655205:FUL655205 GEG655205:GEH655205 GOC655205:GOD655205 GXY655205:GXZ655205 HHU655205:HHV655205 HRQ655205:HRR655205 IBM655205:IBN655205 ILI655205:ILJ655205 IVE655205:IVF655205 JFA655205:JFB655205 JOW655205:JOX655205 JYS655205:JYT655205 KIO655205:KIP655205 KSK655205:KSL655205 LCG655205:LCH655205 LMC655205:LMD655205 LVY655205:LVZ655205 MFU655205:MFV655205 MPQ655205:MPR655205 MZM655205:MZN655205 NJI655205:NJJ655205 NTE655205:NTF655205 ODA655205:ODB655205 OMW655205:OMX655205 OWS655205:OWT655205 PGO655205:PGP655205 PQK655205:PQL655205 QAG655205:QAH655205 QKC655205:QKD655205 QTY655205:QTZ655205 RDU655205:RDV655205 RNQ655205:RNR655205 RXM655205:RXN655205 SHI655205:SHJ655205 SRE655205:SRF655205 TBA655205:TBB655205 TKW655205:TKX655205 TUS655205:TUT655205 UEO655205:UEP655205 UOK655205:UOL655205 UYG655205:UYH655205 VIC655205:VID655205 VRY655205:VRZ655205 WBU655205:WBV655205 WLQ655205:WLR655205 WVM655205:WVN655205 JA720741:JB720741 SW720741:SX720741 ACS720741:ACT720741 AMO720741:AMP720741 AWK720741:AWL720741 BGG720741:BGH720741 BQC720741:BQD720741 BZY720741:BZZ720741 CJU720741:CJV720741 CTQ720741:CTR720741 DDM720741:DDN720741 DNI720741:DNJ720741 DXE720741:DXF720741 EHA720741:EHB720741 EQW720741:EQX720741 FAS720741:FAT720741 FKO720741:FKP720741 FUK720741:FUL720741 GEG720741:GEH720741 GOC720741:GOD720741 GXY720741:GXZ720741 HHU720741:HHV720741 HRQ720741:HRR720741 IBM720741:IBN720741 ILI720741:ILJ720741 IVE720741:IVF720741 JFA720741:JFB720741 JOW720741:JOX720741 JYS720741:JYT720741 KIO720741:KIP720741 KSK720741:KSL720741 LCG720741:LCH720741 LMC720741:LMD720741 LVY720741:LVZ720741 MFU720741:MFV720741 MPQ720741:MPR720741 MZM720741:MZN720741 NJI720741:NJJ720741 NTE720741:NTF720741 ODA720741:ODB720741 OMW720741:OMX720741 OWS720741:OWT720741 PGO720741:PGP720741 PQK720741:PQL720741 QAG720741:QAH720741 QKC720741:QKD720741 QTY720741:QTZ720741 RDU720741:RDV720741 RNQ720741:RNR720741 RXM720741:RXN720741 SHI720741:SHJ720741 SRE720741:SRF720741 TBA720741:TBB720741 TKW720741:TKX720741 TUS720741:TUT720741 UEO720741:UEP720741 UOK720741:UOL720741 UYG720741:UYH720741 VIC720741:VID720741 VRY720741:VRZ720741 WBU720741:WBV720741 WLQ720741:WLR720741 WVM720741:WVN720741 JA786277:JB786277 SW786277:SX786277 ACS786277:ACT786277 AMO786277:AMP786277 AWK786277:AWL786277 BGG786277:BGH786277 BQC786277:BQD786277 BZY786277:BZZ786277 CJU786277:CJV786277 CTQ786277:CTR786277 DDM786277:DDN786277 DNI786277:DNJ786277 DXE786277:DXF786277 EHA786277:EHB786277 EQW786277:EQX786277 FAS786277:FAT786277 FKO786277:FKP786277 FUK786277:FUL786277 GEG786277:GEH786277 GOC786277:GOD786277 GXY786277:GXZ786277 HHU786277:HHV786277 HRQ786277:HRR786277 IBM786277:IBN786277 ILI786277:ILJ786277 IVE786277:IVF786277 JFA786277:JFB786277 JOW786277:JOX786277 JYS786277:JYT786277 KIO786277:KIP786277 KSK786277:KSL786277 LCG786277:LCH786277 LMC786277:LMD786277 LVY786277:LVZ786277 MFU786277:MFV786277 MPQ786277:MPR786277 MZM786277:MZN786277 NJI786277:NJJ786277 NTE786277:NTF786277 ODA786277:ODB786277 OMW786277:OMX786277 OWS786277:OWT786277 PGO786277:PGP786277 PQK786277:PQL786277 QAG786277:QAH786277 QKC786277:QKD786277 QTY786277:QTZ786277 RDU786277:RDV786277 RNQ786277:RNR786277 RXM786277:RXN786277 SHI786277:SHJ786277 SRE786277:SRF786277 TBA786277:TBB786277 TKW786277:TKX786277 TUS786277:TUT786277 UEO786277:UEP786277 UOK786277:UOL786277 UYG786277:UYH786277 VIC786277:VID786277 VRY786277:VRZ786277 WBU786277:WBV786277 WLQ786277:WLR786277 WVM786277:WVN786277 JA851813:JB851813 SW851813:SX851813 ACS851813:ACT851813 AMO851813:AMP851813 AWK851813:AWL851813 BGG851813:BGH851813 BQC851813:BQD851813 BZY851813:BZZ851813 CJU851813:CJV851813 CTQ851813:CTR851813 DDM851813:DDN851813 DNI851813:DNJ851813 DXE851813:DXF851813 EHA851813:EHB851813 EQW851813:EQX851813 FAS851813:FAT851813 FKO851813:FKP851813 FUK851813:FUL851813 GEG851813:GEH851813 GOC851813:GOD851813 GXY851813:GXZ851813 HHU851813:HHV851813 HRQ851813:HRR851813 IBM851813:IBN851813 ILI851813:ILJ851813 IVE851813:IVF851813 JFA851813:JFB851813 JOW851813:JOX851813 JYS851813:JYT851813 KIO851813:KIP851813 KSK851813:KSL851813 LCG851813:LCH851813 LMC851813:LMD851813 LVY851813:LVZ851813 MFU851813:MFV851813 MPQ851813:MPR851813 MZM851813:MZN851813 NJI851813:NJJ851813 NTE851813:NTF851813 ODA851813:ODB851813 OMW851813:OMX851813 OWS851813:OWT851813 PGO851813:PGP851813 PQK851813:PQL851813 QAG851813:QAH851813 QKC851813:QKD851813 QTY851813:QTZ851813 RDU851813:RDV851813 RNQ851813:RNR851813 RXM851813:RXN851813 SHI851813:SHJ851813 SRE851813:SRF851813 TBA851813:TBB851813 TKW851813:TKX851813 TUS851813:TUT851813 UEO851813:UEP851813 UOK851813:UOL851813 UYG851813:UYH851813 VIC851813:VID851813 VRY851813:VRZ851813 WBU851813:WBV851813 WLQ851813:WLR851813 WVM851813:WVN851813 JA917349:JB917349 SW917349:SX917349 ACS917349:ACT917349 AMO917349:AMP917349 AWK917349:AWL917349 BGG917349:BGH917349 BQC917349:BQD917349 BZY917349:BZZ917349 CJU917349:CJV917349 CTQ917349:CTR917349 DDM917349:DDN917349 DNI917349:DNJ917349 DXE917349:DXF917349 EHA917349:EHB917349 EQW917349:EQX917349 FAS917349:FAT917349 FKO917349:FKP917349 FUK917349:FUL917349 GEG917349:GEH917349 GOC917349:GOD917349 GXY917349:GXZ917349 HHU917349:HHV917349 HRQ917349:HRR917349 IBM917349:IBN917349 ILI917349:ILJ917349 IVE917349:IVF917349 JFA917349:JFB917349 JOW917349:JOX917349 JYS917349:JYT917349 KIO917349:KIP917349 KSK917349:KSL917349 LCG917349:LCH917349 LMC917349:LMD917349 LVY917349:LVZ917349 MFU917349:MFV917349 MPQ917349:MPR917349 MZM917349:MZN917349 NJI917349:NJJ917349 NTE917349:NTF917349 ODA917349:ODB917349 OMW917349:OMX917349 OWS917349:OWT917349 PGO917349:PGP917349 PQK917349:PQL917349 QAG917349:QAH917349 QKC917349:QKD917349 QTY917349:QTZ917349 RDU917349:RDV917349 RNQ917349:RNR917349 RXM917349:RXN917349 SHI917349:SHJ917349 SRE917349:SRF917349 TBA917349:TBB917349 TKW917349:TKX917349 TUS917349:TUT917349 UEO917349:UEP917349 UOK917349:UOL917349 UYG917349:UYH917349 VIC917349:VID917349 VRY917349:VRZ917349 WBU917349:WBV917349 WLQ917349:WLR917349 WVM917349:WVN917349 JA982885:JB982885 SW982885:SX982885 ACS982885:ACT982885 AMO982885:AMP982885 AWK982885:AWL982885 BGG982885:BGH982885 BQC982885:BQD982885 BZY982885:BZZ982885 CJU982885:CJV982885 CTQ982885:CTR982885 DDM982885:DDN982885 DNI982885:DNJ982885 DXE982885:DXF982885 EHA982885:EHB982885 EQW982885:EQX982885 FAS982885:FAT982885 FKO982885:FKP982885 FUK982885:FUL982885 GEG982885:GEH982885 GOC982885:GOD982885 GXY982885:GXZ982885 HHU982885:HHV982885 HRQ982885:HRR982885 IBM982885:IBN982885 ILI982885:ILJ982885 IVE982885:IVF982885 JFA982885:JFB982885 JOW982885:JOX982885 JYS982885:JYT982885 KIO982885:KIP982885 KSK982885:KSL982885 LCG982885:LCH982885 LMC982885:LMD982885 LVY982885:LVZ982885 MFU982885:MFV982885 MPQ982885:MPR982885 MZM982885:MZN982885 NJI982885:NJJ982885 NTE982885:NTF982885 ODA982885:ODB982885 OMW982885:OMX982885 OWS982885:OWT982885 PGO982885:PGP982885 PQK982885:PQL982885 QAG982885:QAH982885 QKC982885:QKD982885 QTY982885:QTZ982885 RDU982885:RDV982885 RNQ982885:RNR982885 RXM982885:RXN982885 SHI982885:SHJ982885 SRE982885:SRF982885 TBA982885:TBB982885 TKW982885:TKX982885 TUS982885:TUT982885 UEO982885:UEP982885 UOK982885:UOL982885 UYG982885:UYH982885 VIC982885:VID982885 VRY982885:VRZ982885 WBU982885:WBV982885 WLQ982885:WLR982885 WVM982885:WVN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A65426:JB65437 SW65426:SX65437 ACS65426:ACT65437 AMO65426:AMP65437 AWK65426:AWL65437 BGG65426:BGH65437 BQC65426:BQD65437 BZY65426:BZZ65437 CJU65426:CJV65437 CTQ65426:CTR65437 DDM65426:DDN65437 DNI65426:DNJ65437 DXE65426:DXF65437 EHA65426:EHB65437 EQW65426:EQX65437 FAS65426:FAT65437 FKO65426:FKP65437 FUK65426:FUL65437 GEG65426:GEH65437 GOC65426:GOD65437 GXY65426:GXZ65437 HHU65426:HHV65437 HRQ65426:HRR65437 IBM65426:IBN65437 ILI65426:ILJ65437 IVE65426:IVF65437 JFA65426:JFB65437 JOW65426:JOX65437 JYS65426:JYT65437 KIO65426:KIP65437 KSK65426:KSL65437 LCG65426:LCH65437 LMC65426:LMD65437 LVY65426:LVZ65437 MFU65426:MFV65437 MPQ65426:MPR65437 MZM65426:MZN65437 NJI65426:NJJ65437 NTE65426:NTF65437 ODA65426:ODB65437 OMW65426:OMX65437 OWS65426:OWT65437 PGO65426:PGP65437 PQK65426:PQL65437 QAG65426:QAH65437 QKC65426:QKD65437 QTY65426:QTZ65437 RDU65426:RDV65437 RNQ65426:RNR65437 RXM65426:RXN65437 SHI65426:SHJ65437 SRE65426:SRF65437 TBA65426:TBB65437 TKW65426:TKX65437 TUS65426:TUT65437 UEO65426:UEP65437 UOK65426:UOL65437 UYG65426:UYH65437 VIC65426:VID65437 VRY65426:VRZ65437 WBU65426:WBV65437 WLQ65426:WLR65437 WVM65426:WVN65437 JA130962:JB130973 SW130962:SX130973 ACS130962:ACT130973 AMO130962:AMP130973 AWK130962:AWL130973 BGG130962:BGH130973 BQC130962:BQD130973 BZY130962:BZZ130973 CJU130962:CJV130973 CTQ130962:CTR130973 DDM130962:DDN130973 DNI130962:DNJ130973 DXE130962:DXF130973 EHA130962:EHB130973 EQW130962:EQX130973 FAS130962:FAT130973 FKO130962:FKP130973 FUK130962:FUL130973 GEG130962:GEH130973 GOC130962:GOD130973 GXY130962:GXZ130973 HHU130962:HHV130973 HRQ130962:HRR130973 IBM130962:IBN130973 ILI130962:ILJ130973 IVE130962:IVF130973 JFA130962:JFB130973 JOW130962:JOX130973 JYS130962:JYT130973 KIO130962:KIP130973 KSK130962:KSL130973 LCG130962:LCH130973 LMC130962:LMD130973 LVY130962:LVZ130973 MFU130962:MFV130973 MPQ130962:MPR130973 MZM130962:MZN130973 NJI130962:NJJ130973 NTE130962:NTF130973 ODA130962:ODB130973 OMW130962:OMX130973 OWS130962:OWT130973 PGO130962:PGP130973 PQK130962:PQL130973 QAG130962:QAH130973 QKC130962:QKD130973 QTY130962:QTZ130973 RDU130962:RDV130973 RNQ130962:RNR130973 RXM130962:RXN130973 SHI130962:SHJ130973 SRE130962:SRF130973 TBA130962:TBB130973 TKW130962:TKX130973 TUS130962:TUT130973 UEO130962:UEP130973 UOK130962:UOL130973 UYG130962:UYH130973 VIC130962:VID130973 VRY130962:VRZ130973 WBU130962:WBV130973 WLQ130962:WLR130973 WVM130962:WVN130973 JA196498:JB196509 SW196498:SX196509 ACS196498:ACT196509 AMO196498:AMP196509 AWK196498:AWL196509 BGG196498:BGH196509 BQC196498:BQD196509 BZY196498:BZZ196509 CJU196498:CJV196509 CTQ196498:CTR196509 DDM196498:DDN196509 DNI196498:DNJ196509 DXE196498:DXF196509 EHA196498:EHB196509 EQW196498:EQX196509 FAS196498:FAT196509 FKO196498:FKP196509 FUK196498:FUL196509 GEG196498:GEH196509 GOC196498:GOD196509 GXY196498:GXZ196509 HHU196498:HHV196509 HRQ196498:HRR196509 IBM196498:IBN196509 ILI196498:ILJ196509 IVE196498:IVF196509 JFA196498:JFB196509 JOW196498:JOX196509 JYS196498:JYT196509 KIO196498:KIP196509 KSK196498:KSL196509 LCG196498:LCH196509 LMC196498:LMD196509 LVY196498:LVZ196509 MFU196498:MFV196509 MPQ196498:MPR196509 MZM196498:MZN196509 NJI196498:NJJ196509 NTE196498:NTF196509 ODA196498:ODB196509 OMW196498:OMX196509 OWS196498:OWT196509 PGO196498:PGP196509 PQK196498:PQL196509 QAG196498:QAH196509 QKC196498:QKD196509 QTY196498:QTZ196509 RDU196498:RDV196509 RNQ196498:RNR196509 RXM196498:RXN196509 SHI196498:SHJ196509 SRE196498:SRF196509 TBA196498:TBB196509 TKW196498:TKX196509 TUS196498:TUT196509 UEO196498:UEP196509 UOK196498:UOL196509 UYG196498:UYH196509 VIC196498:VID196509 VRY196498:VRZ196509 WBU196498:WBV196509 WLQ196498:WLR196509 WVM196498:WVN196509 JA262034:JB262045 SW262034:SX262045 ACS262034:ACT262045 AMO262034:AMP262045 AWK262034:AWL262045 BGG262034:BGH262045 BQC262034:BQD262045 BZY262034:BZZ262045 CJU262034:CJV262045 CTQ262034:CTR262045 DDM262034:DDN262045 DNI262034:DNJ262045 DXE262034:DXF262045 EHA262034:EHB262045 EQW262034:EQX262045 FAS262034:FAT262045 FKO262034:FKP262045 FUK262034:FUL262045 GEG262034:GEH262045 GOC262034:GOD262045 GXY262034:GXZ262045 HHU262034:HHV262045 HRQ262034:HRR262045 IBM262034:IBN262045 ILI262034:ILJ262045 IVE262034:IVF262045 JFA262034:JFB262045 JOW262034:JOX262045 JYS262034:JYT262045 KIO262034:KIP262045 KSK262034:KSL262045 LCG262034:LCH262045 LMC262034:LMD262045 LVY262034:LVZ262045 MFU262034:MFV262045 MPQ262034:MPR262045 MZM262034:MZN262045 NJI262034:NJJ262045 NTE262034:NTF262045 ODA262034:ODB262045 OMW262034:OMX262045 OWS262034:OWT262045 PGO262034:PGP262045 PQK262034:PQL262045 QAG262034:QAH262045 QKC262034:QKD262045 QTY262034:QTZ262045 RDU262034:RDV262045 RNQ262034:RNR262045 RXM262034:RXN262045 SHI262034:SHJ262045 SRE262034:SRF262045 TBA262034:TBB262045 TKW262034:TKX262045 TUS262034:TUT262045 UEO262034:UEP262045 UOK262034:UOL262045 UYG262034:UYH262045 VIC262034:VID262045 VRY262034:VRZ262045 WBU262034:WBV262045 WLQ262034:WLR262045 WVM262034:WVN262045 JA327570:JB327581 SW327570:SX327581 ACS327570:ACT327581 AMO327570:AMP327581 AWK327570:AWL327581 BGG327570:BGH327581 BQC327570:BQD327581 BZY327570:BZZ327581 CJU327570:CJV327581 CTQ327570:CTR327581 DDM327570:DDN327581 DNI327570:DNJ327581 DXE327570:DXF327581 EHA327570:EHB327581 EQW327570:EQX327581 FAS327570:FAT327581 FKO327570:FKP327581 FUK327570:FUL327581 GEG327570:GEH327581 GOC327570:GOD327581 GXY327570:GXZ327581 HHU327570:HHV327581 HRQ327570:HRR327581 IBM327570:IBN327581 ILI327570:ILJ327581 IVE327570:IVF327581 JFA327570:JFB327581 JOW327570:JOX327581 JYS327570:JYT327581 KIO327570:KIP327581 KSK327570:KSL327581 LCG327570:LCH327581 LMC327570:LMD327581 LVY327570:LVZ327581 MFU327570:MFV327581 MPQ327570:MPR327581 MZM327570:MZN327581 NJI327570:NJJ327581 NTE327570:NTF327581 ODA327570:ODB327581 OMW327570:OMX327581 OWS327570:OWT327581 PGO327570:PGP327581 PQK327570:PQL327581 QAG327570:QAH327581 QKC327570:QKD327581 QTY327570:QTZ327581 RDU327570:RDV327581 RNQ327570:RNR327581 RXM327570:RXN327581 SHI327570:SHJ327581 SRE327570:SRF327581 TBA327570:TBB327581 TKW327570:TKX327581 TUS327570:TUT327581 UEO327570:UEP327581 UOK327570:UOL327581 UYG327570:UYH327581 VIC327570:VID327581 VRY327570:VRZ327581 WBU327570:WBV327581 WLQ327570:WLR327581 WVM327570:WVN327581 JA393106:JB393117 SW393106:SX393117 ACS393106:ACT393117 AMO393106:AMP393117 AWK393106:AWL393117 BGG393106:BGH393117 BQC393106:BQD393117 BZY393106:BZZ393117 CJU393106:CJV393117 CTQ393106:CTR393117 DDM393106:DDN393117 DNI393106:DNJ393117 DXE393106:DXF393117 EHA393106:EHB393117 EQW393106:EQX393117 FAS393106:FAT393117 FKO393106:FKP393117 FUK393106:FUL393117 GEG393106:GEH393117 GOC393106:GOD393117 GXY393106:GXZ393117 HHU393106:HHV393117 HRQ393106:HRR393117 IBM393106:IBN393117 ILI393106:ILJ393117 IVE393106:IVF393117 JFA393106:JFB393117 JOW393106:JOX393117 JYS393106:JYT393117 KIO393106:KIP393117 KSK393106:KSL393117 LCG393106:LCH393117 LMC393106:LMD393117 LVY393106:LVZ393117 MFU393106:MFV393117 MPQ393106:MPR393117 MZM393106:MZN393117 NJI393106:NJJ393117 NTE393106:NTF393117 ODA393106:ODB393117 OMW393106:OMX393117 OWS393106:OWT393117 PGO393106:PGP393117 PQK393106:PQL393117 QAG393106:QAH393117 QKC393106:QKD393117 QTY393106:QTZ393117 RDU393106:RDV393117 RNQ393106:RNR393117 RXM393106:RXN393117 SHI393106:SHJ393117 SRE393106:SRF393117 TBA393106:TBB393117 TKW393106:TKX393117 TUS393106:TUT393117 UEO393106:UEP393117 UOK393106:UOL393117 UYG393106:UYH393117 VIC393106:VID393117 VRY393106:VRZ393117 WBU393106:WBV393117 WLQ393106:WLR393117 WVM393106:WVN393117 JA458642:JB458653 SW458642:SX458653 ACS458642:ACT458653 AMO458642:AMP458653 AWK458642:AWL458653 BGG458642:BGH458653 BQC458642:BQD458653 BZY458642:BZZ458653 CJU458642:CJV458653 CTQ458642:CTR458653 DDM458642:DDN458653 DNI458642:DNJ458653 DXE458642:DXF458653 EHA458642:EHB458653 EQW458642:EQX458653 FAS458642:FAT458653 FKO458642:FKP458653 FUK458642:FUL458653 GEG458642:GEH458653 GOC458642:GOD458653 GXY458642:GXZ458653 HHU458642:HHV458653 HRQ458642:HRR458653 IBM458642:IBN458653 ILI458642:ILJ458653 IVE458642:IVF458653 JFA458642:JFB458653 JOW458642:JOX458653 JYS458642:JYT458653 KIO458642:KIP458653 KSK458642:KSL458653 LCG458642:LCH458653 LMC458642:LMD458653 LVY458642:LVZ458653 MFU458642:MFV458653 MPQ458642:MPR458653 MZM458642:MZN458653 NJI458642:NJJ458653 NTE458642:NTF458653 ODA458642:ODB458653 OMW458642:OMX458653 OWS458642:OWT458653 PGO458642:PGP458653 PQK458642:PQL458653 QAG458642:QAH458653 QKC458642:QKD458653 QTY458642:QTZ458653 RDU458642:RDV458653 RNQ458642:RNR458653 RXM458642:RXN458653 SHI458642:SHJ458653 SRE458642:SRF458653 TBA458642:TBB458653 TKW458642:TKX458653 TUS458642:TUT458653 UEO458642:UEP458653 UOK458642:UOL458653 UYG458642:UYH458653 VIC458642:VID458653 VRY458642:VRZ458653 WBU458642:WBV458653 WLQ458642:WLR458653 WVM458642:WVN458653 JA524178:JB524189 SW524178:SX524189 ACS524178:ACT524189 AMO524178:AMP524189 AWK524178:AWL524189 BGG524178:BGH524189 BQC524178:BQD524189 BZY524178:BZZ524189 CJU524178:CJV524189 CTQ524178:CTR524189 DDM524178:DDN524189 DNI524178:DNJ524189 DXE524178:DXF524189 EHA524178:EHB524189 EQW524178:EQX524189 FAS524178:FAT524189 FKO524178:FKP524189 FUK524178:FUL524189 GEG524178:GEH524189 GOC524178:GOD524189 GXY524178:GXZ524189 HHU524178:HHV524189 HRQ524178:HRR524189 IBM524178:IBN524189 ILI524178:ILJ524189 IVE524178:IVF524189 JFA524178:JFB524189 JOW524178:JOX524189 JYS524178:JYT524189 KIO524178:KIP524189 KSK524178:KSL524189 LCG524178:LCH524189 LMC524178:LMD524189 LVY524178:LVZ524189 MFU524178:MFV524189 MPQ524178:MPR524189 MZM524178:MZN524189 NJI524178:NJJ524189 NTE524178:NTF524189 ODA524178:ODB524189 OMW524178:OMX524189 OWS524178:OWT524189 PGO524178:PGP524189 PQK524178:PQL524189 QAG524178:QAH524189 QKC524178:QKD524189 QTY524178:QTZ524189 RDU524178:RDV524189 RNQ524178:RNR524189 RXM524178:RXN524189 SHI524178:SHJ524189 SRE524178:SRF524189 TBA524178:TBB524189 TKW524178:TKX524189 TUS524178:TUT524189 UEO524178:UEP524189 UOK524178:UOL524189 UYG524178:UYH524189 VIC524178:VID524189 VRY524178:VRZ524189 WBU524178:WBV524189 WLQ524178:WLR524189 WVM524178:WVN524189 JA589714:JB589725 SW589714:SX589725 ACS589714:ACT589725 AMO589714:AMP589725 AWK589714:AWL589725 BGG589714:BGH589725 BQC589714:BQD589725 BZY589714:BZZ589725 CJU589714:CJV589725 CTQ589714:CTR589725 DDM589714:DDN589725 DNI589714:DNJ589725 DXE589714:DXF589725 EHA589714:EHB589725 EQW589714:EQX589725 FAS589714:FAT589725 FKO589714:FKP589725 FUK589714:FUL589725 GEG589714:GEH589725 GOC589714:GOD589725 GXY589714:GXZ589725 HHU589714:HHV589725 HRQ589714:HRR589725 IBM589714:IBN589725 ILI589714:ILJ589725 IVE589714:IVF589725 JFA589714:JFB589725 JOW589714:JOX589725 JYS589714:JYT589725 KIO589714:KIP589725 KSK589714:KSL589725 LCG589714:LCH589725 LMC589714:LMD589725 LVY589714:LVZ589725 MFU589714:MFV589725 MPQ589714:MPR589725 MZM589714:MZN589725 NJI589714:NJJ589725 NTE589714:NTF589725 ODA589714:ODB589725 OMW589714:OMX589725 OWS589714:OWT589725 PGO589714:PGP589725 PQK589714:PQL589725 QAG589714:QAH589725 QKC589714:QKD589725 QTY589714:QTZ589725 RDU589714:RDV589725 RNQ589714:RNR589725 RXM589714:RXN589725 SHI589714:SHJ589725 SRE589714:SRF589725 TBA589714:TBB589725 TKW589714:TKX589725 TUS589714:TUT589725 UEO589714:UEP589725 UOK589714:UOL589725 UYG589714:UYH589725 VIC589714:VID589725 VRY589714:VRZ589725 WBU589714:WBV589725 WLQ589714:WLR589725 WVM589714:WVN589725 JA655250:JB655261 SW655250:SX655261 ACS655250:ACT655261 AMO655250:AMP655261 AWK655250:AWL655261 BGG655250:BGH655261 BQC655250:BQD655261 BZY655250:BZZ655261 CJU655250:CJV655261 CTQ655250:CTR655261 DDM655250:DDN655261 DNI655250:DNJ655261 DXE655250:DXF655261 EHA655250:EHB655261 EQW655250:EQX655261 FAS655250:FAT655261 FKO655250:FKP655261 FUK655250:FUL655261 GEG655250:GEH655261 GOC655250:GOD655261 GXY655250:GXZ655261 HHU655250:HHV655261 HRQ655250:HRR655261 IBM655250:IBN655261 ILI655250:ILJ655261 IVE655250:IVF655261 JFA655250:JFB655261 JOW655250:JOX655261 JYS655250:JYT655261 KIO655250:KIP655261 KSK655250:KSL655261 LCG655250:LCH655261 LMC655250:LMD655261 LVY655250:LVZ655261 MFU655250:MFV655261 MPQ655250:MPR655261 MZM655250:MZN655261 NJI655250:NJJ655261 NTE655250:NTF655261 ODA655250:ODB655261 OMW655250:OMX655261 OWS655250:OWT655261 PGO655250:PGP655261 PQK655250:PQL655261 QAG655250:QAH655261 QKC655250:QKD655261 QTY655250:QTZ655261 RDU655250:RDV655261 RNQ655250:RNR655261 RXM655250:RXN655261 SHI655250:SHJ655261 SRE655250:SRF655261 TBA655250:TBB655261 TKW655250:TKX655261 TUS655250:TUT655261 UEO655250:UEP655261 UOK655250:UOL655261 UYG655250:UYH655261 VIC655250:VID655261 VRY655250:VRZ655261 WBU655250:WBV655261 WLQ655250:WLR655261 WVM655250:WVN655261 JA720786:JB720797 SW720786:SX720797 ACS720786:ACT720797 AMO720786:AMP720797 AWK720786:AWL720797 BGG720786:BGH720797 BQC720786:BQD720797 BZY720786:BZZ720797 CJU720786:CJV720797 CTQ720786:CTR720797 DDM720786:DDN720797 DNI720786:DNJ720797 DXE720786:DXF720797 EHA720786:EHB720797 EQW720786:EQX720797 FAS720786:FAT720797 FKO720786:FKP720797 FUK720786:FUL720797 GEG720786:GEH720797 GOC720786:GOD720797 GXY720786:GXZ720797 HHU720786:HHV720797 HRQ720786:HRR720797 IBM720786:IBN720797 ILI720786:ILJ720797 IVE720786:IVF720797 JFA720786:JFB720797 JOW720786:JOX720797 JYS720786:JYT720797 KIO720786:KIP720797 KSK720786:KSL720797 LCG720786:LCH720797 LMC720786:LMD720797 LVY720786:LVZ720797 MFU720786:MFV720797 MPQ720786:MPR720797 MZM720786:MZN720797 NJI720786:NJJ720797 NTE720786:NTF720797 ODA720786:ODB720797 OMW720786:OMX720797 OWS720786:OWT720797 PGO720786:PGP720797 PQK720786:PQL720797 QAG720786:QAH720797 QKC720786:QKD720797 QTY720786:QTZ720797 RDU720786:RDV720797 RNQ720786:RNR720797 RXM720786:RXN720797 SHI720786:SHJ720797 SRE720786:SRF720797 TBA720786:TBB720797 TKW720786:TKX720797 TUS720786:TUT720797 UEO720786:UEP720797 UOK720786:UOL720797 UYG720786:UYH720797 VIC720786:VID720797 VRY720786:VRZ720797 WBU720786:WBV720797 WLQ720786:WLR720797 WVM720786:WVN720797 JA786322:JB786333 SW786322:SX786333 ACS786322:ACT786333 AMO786322:AMP786333 AWK786322:AWL786333 BGG786322:BGH786333 BQC786322:BQD786333 BZY786322:BZZ786333 CJU786322:CJV786333 CTQ786322:CTR786333 DDM786322:DDN786333 DNI786322:DNJ786333 DXE786322:DXF786333 EHA786322:EHB786333 EQW786322:EQX786333 FAS786322:FAT786333 FKO786322:FKP786333 FUK786322:FUL786333 GEG786322:GEH786333 GOC786322:GOD786333 GXY786322:GXZ786333 HHU786322:HHV786333 HRQ786322:HRR786333 IBM786322:IBN786333 ILI786322:ILJ786333 IVE786322:IVF786333 JFA786322:JFB786333 JOW786322:JOX786333 JYS786322:JYT786333 KIO786322:KIP786333 KSK786322:KSL786333 LCG786322:LCH786333 LMC786322:LMD786333 LVY786322:LVZ786333 MFU786322:MFV786333 MPQ786322:MPR786333 MZM786322:MZN786333 NJI786322:NJJ786333 NTE786322:NTF786333 ODA786322:ODB786333 OMW786322:OMX786333 OWS786322:OWT786333 PGO786322:PGP786333 PQK786322:PQL786333 QAG786322:QAH786333 QKC786322:QKD786333 QTY786322:QTZ786333 RDU786322:RDV786333 RNQ786322:RNR786333 RXM786322:RXN786333 SHI786322:SHJ786333 SRE786322:SRF786333 TBA786322:TBB786333 TKW786322:TKX786333 TUS786322:TUT786333 UEO786322:UEP786333 UOK786322:UOL786333 UYG786322:UYH786333 VIC786322:VID786333 VRY786322:VRZ786333 WBU786322:WBV786333 WLQ786322:WLR786333 WVM786322:WVN786333 JA851858:JB851869 SW851858:SX851869 ACS851858:ACT851869 AMO851858:AMP851869 AWK851858:AWL851869 BGG851858:BGH851869 BQC851858:BQD851869 BZY851858:BZZ851869 CJU851858:CJV851869 CTQ851858:CTR851869 DDM851858:DDN851869 DNI851858:DNJ851869 DXE851858:DXF851869 EHA851858:EHB851869 EQW851858:EQX851869 FAS851858:FAT851869 FKO851858:FKP851869 FUK851858:FUL851869 GEG851858:GEH851869 GOC851858:GOD851869 GXY851858:GXZ851869 HHU851858:HHV851869 HRQ851858:HRR851869 IBM851858:IBN851869 ILI851858:ILJ851869 IVE851858:IVF851869 JFA851858:JFB851869 JOW851858:JOX851869 JYS851858:JYT851869 KIO851858:KIP851869 KSK851858:KSL851869 LCG851858:LCH851869 LMC851858:LMD851869 LVY851858:LVZ851869 MFU851858:MFV851869 MPQ851858:MPR851869 MZM851858:MZN851869 NJI851858:NJJ851869 NTE851858:NTF851869 ODA851858:ODB851869 OMW851858:OMX851869 OWS851858:OWT851869 PGO851858:PGP851869 PQK851858:PQL851869 QAG851858:QAH851869 QKC851858:QKD851869 QTY851858:QTZ851869 RDU851858:RDV851869 RNQ851858:RNR851869 RXM851858:RXN851869 SHI851858:SHJ851869 SRE851858:SRF851869 TBA851858:TBB851869 TKW851858:TKX851869 TUS851858:TUT851869 UEO851858:UEP851869 UOK851858:UOL851869 UYG851858:UYH851869 VIC851858:VID851869 VRY851858:VRZ851869 WBU851858:WBV851869 WLQ851858:WLR851869 WVM851858:WVN851869 JA917394:JB917405 SW917394:SX917405 ACS917394:ACT917405 AMO917394:AMP917405 AWK917394:AWL917405 BGG917394:BGH917405 BQC917394:BQD917405 BZY917394:BZZ917405 CJU917394:CJV917405 CTQ917394:CTR917405 DDM917394:DDN917405 DNI917394:DNJ917405 DXE917394:DXF917405 EHA917394:EHB917405 EQW917394:EQX917405 FAS917394:FAT917405 FKO917394:FKP917405 FUK917394:FUL917405 GEG917394:GEH917405 GOC917394:GOD917405 GXY917394:GXZ917405 HHU917394:HHV917405 HRQ917394:HRR917405 IBM917394:IBN917405 ILI917394:ILJ917405 IVE917394:IVF917405 JFA917394:JFB917405 JOW917394:JOX917405 JYS917394:JYT917405 KIO917394:KIP917405 KSK917394:KSL917405 LCG917394:LCH917405 LMC917394:LMD917405 LVY917394:LVZ917405 MFU917394:MFV917405 MPQ917394:MPR917405 MZM917394:MZN917405 NJI917394:NJJ917405 NTE917394:NTF917405 ODA917394:ODB917405 OMW917394:OMX917405 OWS917394:OWT917405 PGO917394:PGP917405 PQK917394:PQL917405 QAG917394:QAH917405 QKC917394:QKD917405 QTY917394:QTZ917405 RDU917394:RDV917405 RNQ917394:RNR917405 RXM917394:RXN917405 SHI917394:SHJ917405 SRE917394:SRF917405 TBA917394:TBB917405 TKW917394:TKX917405 TUS917394:TUT917405 UEO917394:UEP917405 UOK917394:UOL917405 UYG917394:UYH917405 VIC917394:VID917405 VRY917394:VRZ917405 WBU917394:WBV917405 WLQ917394:WLR917405 WVM917394:WVN917405 JA982930:JB982941 SW982930:SX982941 ACS982930:ACT982941 AMO982930:AMP982941 AWK982930:AWL982941 BGG982930:BGH982941 BQC982930:BQD982941 BZY982930:BZZ982941 CJU982930:CJV982941 CTQ982930:CTR982941 DDM982930:DDN982941 DNI982930:DNJ982941 DXE982930:DXF982941 EHA982930:EHB982941 EQW982930:EQX982941 FAS982930:FAT982941 FKO982930:FKP982941 FUK982930:FUL982941 GEG982930:GEH982941 GOC982930:GOD982941 GXY982930:GXZ982941 HHU982930:HHV982941 HRQ982930:HRR982941 IBM982930:IBN982941 ILI982930:ILJ982941 IVE982930:IVF982941 JFA982930:JFB982941 JOW982930:JOX982941 JYS982930:JYT982941 KIO982930:KIP982941 KSK982930:KSL982941 LCG982930:LCH982941 LMC982930:LMD982941 LVY982930:LVZ982941 MFU982930:MFV982941 MPQ982930:MPR982941 MZM982930:MZN982941 NJI982930:NJJ982941 NTE982930:NTF982941 ODA982930:ODB982941 OMW982930:OMX982941 OWS982930:OWT982941 PGO982930:PGP982941 PQK982930:PQL982941 QAG982930:QAH982941 QKC982930:QKD982941 QTY982930:QTZ982941 RDU982930:RDV982941 RNQ982930:RNR982941 RXM982930:RXN982941 SHI982930:SHJ982941 SRE982930:SRF982941 TBA982930:TBB982941 TKW982930:TKX982941 TUS982930:TUT982941 UEO982930:UEP982941 UOK982930:UOL982941 UYG982930:UYH982941 VIC982930:VID982941 VRY982930:VRZ982941 WBU982930:WBV982941 WLQ982930:WLR982941 WVM982930:WVN982941 JA65440:JB65441 SW65440:SX65441 ACS65440:ACT65441 AMO65440:AMP65441 AWK65440:AWL65441 BGG65440:BGH65441 BQC65440:BQD65441 BZY65440:BZZ65441 CJU65440:CJV65441 CTQ65440:CTR65441 DDM65440:DDN65441 DNI65440:DNJ65441 DXE65440:DXF65441 EHA65440:EHB65441 EQW65440:EQX65441 FAS65440:FAT65441 FKO65440:FKP65441 FUK65440:FUL65441 GEG65440:GEH65441 GOC65440:GOD65441 GXY65440:GXZ65441 HHU65440:HHV65441 HRQ65440:HRR65441 IBM65440:IBN65441 ILI65440:ILJ65441 IVE65440:IVF65441 JFA65440:JFB65441 JOW65440:JOX65441 JYS65440:JYT65441 KIO65440:KIP65441 KSK65440:KSL65441 LCG65440:LCH65441 LMC65440:LMD65441 LVY65440:LVZ65441 MFU65440:MFV65441 MPQ65440:MPR65441 MZM65440:MZN65441 NJI65440:NJJ65441 NTE65440:NTF65441 ODA65440:ODB65441 OMW65440:OMX65441 OWS65440:OWT65441 PGO65440:PGP65441 PQK65440:PQL65441 QAG65440:QAH65441 QKC65440:QKD65441 QTY65440:QTZ65441 RDU65440:RDV65441 RNQ65440:RNR65441 RXM65440:RXN65441 SHI65440:SHJ65441 SRE65440:SRF65441 TBA65440:TBB65441 TKW65440:TKX65441 TUS65440:TUT65441 UEO65440:UEP65441 UOK65440:UOL65441 UYG65440:UYH65441 VIC65440:VID65441 VRY65440:VRZ65441 WBU65440:WBV65441 WLQ65440:WLR65441 WVM65440:WVN65441 JA130976:JB130977 SW130976:SX130977 ACS130976:ACT130977 AMO130976:AMP130977 AWK130976:AWL130977 BGG130976:BGH130977 BQC130976:BQD130977 BZY130976:BZZ130977 CJU130976:CJV130977 CTQ130976:CTR130977 DDM130976:DDN130977 DNI130976:DNJ130977 DXE130976:DXF130977 EHA130976:EHB130977 EQW130976:EQX130977 FAS130976:FAT130977 FKO130976:FKP130977 FUK130976:FUL130977 GEG130976:GEH130977 GOC130976:GOD130977 GXY130976:GXZ130977 HHU130976:HHV130977 HRQ130976:HRR130977 IBM130976:IBN130977 ILI130976:ILJ130977 IVE130976:IVF130977 JFA130976:JFB130977 JOW130976:JOX130977 JYS130976:JYT130977 KIO130976:KIP130977 KSK130976:KSL130977 LCG130976:LCH130977 LMC130976:LMD130977 LVY130976:LVZ130977 MFU130976:MFV130977 MPQ130976:MPR130977 MZM130976:MZN130977 NJI130976:NJJ130977 NTE130976:NTF130977 ODA130976:ODB130977 OMW130976:OMX130977 OWS130976:OWT130977 PGO130976:PGP130977 PQK130976:PQL130977 QAG130976:QAH130977 QKC130976:QKD130977 QTY130976:QTZ130977 RDU130976:RDV130977 RNQ130976:RNR130977 RXM130976:RXN130977 SHI130976:SHJ130977 SRE130976:SRF130977 TBA130976:TBB130977 TKW130976:TKX130977 TUS130976:TUT130977 UEO130976:UEP130977 UOK130976:UOL130977 UYG130976:UYH130977 VIC130976:VID130977 VRY130976:VRZ130977 WBU130976:WBV130977 WLQ130976:WLR130977 WVM130976:WVN130977 JA196512:JB196513 SW196512:SX196513 ACS196512:ACT196513 AMO196512:AMP196513 AWK196512:AWL196513 BGG196512:BGH196513 BQC196512:BQD196513 BZY196512:BZZ196513 CJU196512:CJV196513 CTQ196512:CTR196513 DDM196512:DDN196513 DNI196512:DNJ196513 DXE196512:DXF196513 EHA196512:EHB196513 EQW196512:EQX196513 FAS196512:FAT196513 FKO196512:FKP196513 FUK196512:FUL196513 GEG196512:GEH196513 GOC196512:GOD196513 GXY196512:GXZ196513 HHU196512:HHV196513 HRQ196512:HRR196513 IBM196512:IBN196513 ILI196512:ILJ196513 IVE196512:IVF196513 JFA196512:JFB196513 JOW196512:JOX196513 JYS196512:JYT196513 KIO196512:KIP196513 KSK196512:KSL196513 LCG196512:LCH196513 LMC196512:LMD196513 LVY196512:LVZ196513 MFU196512:MFV196513 MPQ196512:MPR196513 MZM196512:MZN196513 NJI196512:NJJ196513 NTE196512:NTF196513 ODA196512:ODB196513 OMW196512:OMX196513 OWS196512:OWT196513 PGO196512:PGP196513 PQK196512:PQL196513 QAG196512:QAH196513 QKC196512:QKD196513 QTY196512:QTZ196513 RDU196512:RDV196513 RNQ196512:RNR196513 RXM196512:RXN196513 SHI196512:SHJ196513 SRE196512:SRF196513 TBA196512:TBB196513 TKW196512:TKX196513 TUS196512:TUT196513 UEO196512:UEP196513 UOK196512:UOL196513 UYG196512:UYH196513 VIC196512:VID196513 VRY196512:VRZ196513 WBU196512:WBV196513 WLQ196512:WLR196513 WVM196512:WVN196513 JA262048:JB262049 SW262048:SX262049 ACS262048:ACT262049 AMO262048:AMP262049 AWK262048:AWL262049 BGG262048:BGH262049 BQC262048:BQD262049 BZY262048:BZZ262049 CJU262048:CJV262049 CTQ262048:CTR262049 DDM262048:DDN262049 DNI262048:DNJ262049 DXE262048:DXF262049 EHA262048:EHB262049 EQW262048:EQX262049 FAS262048:FAT262049 FKO262048:FKP262049 FUK262048:FUL262049 GEG262048:GEH262049 GOC262048:GOD262049 GXY262048:GXZ262049 HHU262048:HHV262049 HRQ262048:HRR262049 IBM262048:IBN262049 ILI262048:ILJ262049 IVE262048:IVF262049 JFA262048:JFB262049 JOW262048:JOX262049 JYS262048:JYT262049 KIO262048:KIP262049 KSK262048:KSL262049 LCG262048:LCH262049 LMC262048:LMD262049 LVY262048:LVZ262049 MFU262048:MFV262049 MPQ262048:MPR262049 MZM262048:MZN262049 NJI262048:NJJ262049 NTE262048:NTF262049 ODA262048:ODB262049 OMW262048:OMX262049 OWS262048:OWT262049 PGO262048:PGP262049 PQK262048:PQL262049 QAG262048:QAH262049 QKC262048:QKD262049 QTY262048:QTZ262049 RDU262048:RDV262049 RNQ262048:RNR262049 RXM262048:RXN262049 SHI262048:SHJ262049 SRE262048:SRF262049 TBA262048:TBB262049 TKW262048:TKX262049 TUS262048:TUT262049 UEO262048:UEP262049 UOK262048:UOL262049 UYG262048:UYH262049 VIC262048:VID262049 VRY262048:VRZ262049 WBU262048:WBV262049 WLQ262048:WLR262049 WVM262048:WVN262049 JA327584:JB327585 SW327584:SX327585 ACS327584:ACT327585 AMO327584:AMP327585 AWK327584:AWL327585 BGG327584:BGH327585 BQC327584:BQD327585 BZY327584:BZZ327585 CJU327584:CJV327585 CTQ327584:CTR327585 DDM327584:DDN327585 DNI327584:DNJ327585 DXE327584:DXF327585 EHA327584:EHB327585 EQW327584:EQX327585 FAS327584:FAT327585 FKO327584:FKP327585 FUK327584:FUL327585 GEG327584:GEH327585 GOC327584:GOD327585 GXY327584:GXZ327585 HHU327584:HHV327585 HRQ327584:HRR327585 IBM327584:IBN327585 ILI327584:ILJ327585 IVE327584:IVF327585 JFA327584:JFB327585 JOW327584:JOX327585 JYS327584:JYT327585 KIO327584:KIP327585 KSK327584:KSL327585 LCG327584:LCH327585 LMC327584:LMD327585 LVY327584:LVZ327585 MFU327584:MFV327585 MPQ327584:MPR327585 MZM327584:MZN327585 NJI327584:NJJ327585 NTE327584:NTF327585 ODA327584:ODB327585 OMW327584:OMX327585 OWS327584:OWT327585 PGO327584:PGP327585 PQK327584:PQL327585 QAG327584:QAH327585 QKC327584:QKD327585 QTY327584:QTZ327585 RDU327584:RDV327585 RNQ327584:RNR327585 RXM327584:RXN327585 SHI327584:SHJ327585 SRE327584:SRF327585 TBA327584:TBB327585 TKW327584:TKX327585 TUS327584:TUT327585 UEO327584:UEP327585 UOK327584:UOL327585 UYG327584:UYH327585 VIC327584:VID327585 VRY327584:VRZ327585 WBU327584:WBV327585 WLQ327584:WLR327585 WVM327584:WVN327585 JA393120:JB393121 SW393120:SX393121 ACS393120:ACT393121 AMO393120:AMP393121 AWK393120:AWL393121 BGG393120:BGH393121 BQC393120:BQD393121 BZY393120:BZZ393121 CJU393120:CJV393121 CTQ393120:CTR393121 DDM393120:DDN393121 DNI393120:DNJ393121 DXE393120:DXF393121 EHA393120:EHB393121 EQW393120:EQX393121 FAS393120:FAT393121 FKO393120:FKP393121 FUK393120:FUL393121 GEG393120:GEH393121 GOC393120:GOD393121 GXY393120:GXZ393121 HHU393120:HHV393121 HRQ393120:HRR393121 IBM393120:IBN393121 ILI393120:ILJ393121 IVE393120:IVF393121 JFA393120:JFB393121 JOW393120:JOX393121 JYS393120:JYT393121 KIO393120:KIP393121 KSK393120:KSL393121 LCG393120:LCH393121 LMC393120:LMD393121 LVY393120:LVZ393121 MFU393120:MFV393121 MPQ393120:MPR393121 MZM393120:MZN393121 NJI393120:NJJ393121 NTE393120:NTF393121 ODA393120:ODB393121 OMW393120:OMX393121 OWS393120:OWT393121 PGO393120:PGP393121 PQK393120:PQL393121 QAG393120:QAH393121 QKC393120:QKD393121 QTY393120:QTZ393121 RDU393120:RDV393121 RNQ393120:RNR393121 RXM393120:RXN393121 SHI393120:SHJ393121 SRE393120:SRF393121 TBA393120:TBB393121 TKW393120:TKX393121 TUS393120:TUT393121 UEO393120:UEP393121 UOK393120:UOL393121 UYG393120:UYH393121 VIC393120:VID393121 VRY393120:VRZ393121 WBU393120:WBV393121 WLQ393120:WLR393121 WVM393120:WVN393121 JA458656:JB458657 SW458656:SX458657 ACS458656:ACT458657 AMO458656:AMP458657 AWK458656:AWL458657 BGG458656:BGH458657 BQC458656:BQD458657 BZY458656:BZZ458657 CJU458656:CJV458657 CTQ458656:CTR458657 DDM458656:DDN458657 DNI458656:DNJ458657 DXE458656:DXF458657 EHA458656:EHB458657 EQW458656:EQX458657 FAS458656:FAT458657 FKO458656:FKP458657 FUK458656:FUL458657 GEG458656:GEH458657 GOC458656:GOD458657 GXY458656:GXZ458657 HHU458656:HHV458657 HRQ458656:HRR458657 IBM458656:IBN458657 ILI458656:ILJ458657 IVE458656:IVF458657 JFA458656:JFB458657 JOW458656:JOX458657 JYS458656:JYT458657 KIO458656:KIP458657 KSK458656:KSL458657 LCG458656:LCH458657 LMC458656:LMD458657 LVY458656:LVZ458657 MFU458656:MFV458657 MPQ458656:MPR458657 MZM458656:MZN458657 NJI458656:NJJ458657 NTE458656:NTF458657 ODA458656:ODB458657 OMW458656:OMX458657 OWS458656:OWT458657 PGO458656:PGP458657 PQK458656:PQL458657 QAG458656:QAH458657 QKC458656:QKD458657 QTY458656:QTZ458657 RDU458656:RDV458657 RNQ458656:RNR458657 RXM458656:RXN458657 SHI458656:SHJ458657 SRE458656:SRF458657 TBA458656:TBB458657 TKW458656:TKX458657 TUS458656:TUT458657 UEO458656:UEP458657 UOK458656:UOL458657 UYG458656:UYH458657 VIC458656:VID458657 VRY458656:VRZ458657 WBU458656:WBV458657 WLQ458656:WLR458657 WVM458656:WVN458657 JA524192:JB524193 SW524192:SX524193 ACS524192:ACT524193 AMO524192:AMP524193 AWK524192:AWL524193 BGG524192:BGH524193 BQC524192:BQD524193 BZY524192:BZZ524193 CJU524192:CJV524193 CTQ524192:CTR524193 DDM524192:DDN524193 DNI524192:DNJ524193 DXE524192:DXF524193 EHA524192:EHB524193 EQW524192:EQX524193 FAS524192:FAT524193 FKO524192:FKP524193 FUK524192:FUL524193 GEG524192:GEH524193 GOC524192:GOD524193 GXY524192:GXZ524193 HHU524192:HHV524193 HRQ524192:HRR524193 IBM524192:IBN524193 ILI524192:ILJ524193 IVE524192:IVF524193 JFA524192:JFB524193 JOW524192:JOX524193 JYS524192:JYT524193 KIO524192:KIP524193 KSK524192:KSL524193 LCG524192:LCH524193 LMC524192:LMD524193 LVY524192:LVZ524193 MFU524192:MFV524193 MPQ524192:MPR524193 MZM524192:MZN524193 NJI524192:NJJ524193 NTE524192:NTF524193 ODA524192:ODB524193 OMW524192:OMX524193 OWS524192:OWT524193 PGO524192:PGP524193 PQK524192:PQL524193 QAG524192:QAH524193 QKC524192:QKD524193 QTY524192:QTZ524193 RDU524192:RDV524193 RNQ524192:RNR524193 RXM524192:RXN524193 SHI524192:SHJ524193 SRE524192:SRF524193 TBA524192:TBB524193 TKW524192:TKX524193 TUS524192:TUT524193 UEO524192:UEP524193 UOK524192:UOL524193 UYG524192:UYH524193 VIC524192:VID524193 VRY524192:VRZ524193 WBU524192:WBV524193 WLQ524192:WLR524193 WVM524192:WVN524193 JA589728:JB589729 SW589728:SX589729 ACS589728:ACT589729 AMO589728:AMP589729 AWK589728:AWL589729 BGG589728:BGH589729 BQC589728:BQD589729 BZY589728:BZZ589729 CJU589728:CJV589729 CTQ589728:CTR589729 DDM589728:DDN589729 DNI589728:DNJ589729 DXE589728:DXF589729 EHA589728:EHB589729 EQW589728:EQX589729 FAS589728:FAT589729 FKO589728:FKP589729 FUK589728:FUL589729 GEG589728:GEH589729 GOC589728:GOD589729 GXY589728:GXZ589729 HHU589728:HHV589729 HRQ589728:HRR589729 IBM589728:IBN589729 ILI589728:ILJ589729 IVE589728:IVF589729 JFA589728:JFB589729 JOW589728:JOX589729 JYS589728:JYT589729 KIO589728:KIP589729 KSK589728:KSL589729 LCG589728:LCH589729 LMC589728:LMD589729 LVY589728:LVZ589729 MFU589728:MFV589729 MPQ589728:MPR589729 MZM589728:MZN589729 NJI589728:NJJ589729 NTE589728:NTF589729 ODA589728:ODB589729 OMW589728:OMX589729 OWS589728:OWT589729 PGO589728:PGP589729 PQK589728:PQL589729 QAG589728:QAH589729 QKC589728:QKD589729 QTY589728:QTZ589729 RDU589728:RDV589729 RNQ589728:RNR589729 RXM589728:RXN589729 SHI589728:SHJ589729 SRE589728:SRF589729 TBA589728:TBB589729 TKW589728:TKX589729 TUS589728:TUT589729 UEO589728:UEP589729 UOK589728:UOL589729 UYG589728:UYH589729 VIC589728:VID589729 VRY589728:VRZ589729 WBU589728:WBV589729 WLQ589728:WLR589729 WVM589728:WVN589729 JA655264:JB655265 SW655264:SX655265 ACS655264:ACT655265 AMO655264:AMP655265 AWK655264:AWL655265 BGG655264:BGH655265 BQC655264:BQD655265 BZY655264:BZZ655265 CJU655264:CJV655265 CTQ655264:CTR655265 DDM655264:DDN655265 DNI655264:DNJ655265 DXE655264:DXF655265 EHA655264:EHB655265 EQW655264:EQX655265 FAS655264:FAT655265 FKO655264:FKP655265 FUK655264:FUL655265 GEG655264:GEH655265 GOC655264:GOD655265 GXY655264:GXZ655265 HHU655264:HHV655265 HRQ655264:HRR655265 IBM655264:IBN655265 ILI655264:ILJ655265 IVE655264:IVF655265 JFA655264:JFB655265 JOW655264:JOX655265 JYS655264:JYT655265 KIO655264:KIP655265 KSK655264:KSL655265 LCG655264:LCH655265 LMC655264:LMD655265 LVY655264:LVZ655265 MFU655264:MFV655265 MPQ655264:MPR655265 MZM655264:MZN655265 NJI655264:NJJ655265 NTE655264:NTF655265 ODA655264:ODB655265 OMW655264:OMX655265 OWS655264:OWT655265 PGO655264:PGP655265 PQK655264:PQL655265 QAG655264:QAH655265 QKC655264:QKD655265 QTY655264:QTZ655265 RDU655264:RDV655265 RNQ655264:RNR655265 RXM655264:RXN655265 SHI655264:SHJ655265 SRE655264:SRF655265 TBA655264:TBB655265 TKW655264:TKX655265 TUS655264:TUT655265 UEO655264:UEP655265 UOK655264:UOL655265 UYG655264:UYH655265 VIC655264:VID655265 VRY655264:VRZ655265 WBU655264:WBV655265 WLQ655264:WLR655265 WVM655264:WVN655265 JA720800:JB720801 SW720800:SX720801 ACS720800:ACT720801 AMO720800:AMP720801 AWK720800:AWL720801 BGG720800:BGH720801 BQC720800:BQD720801 BZY720800:BZZ720801 CJU720800:CJV720801 CTQ720800:CTR720801 DDM720800:DDN720801 DNI720800:DNJ720801 DXE720800:DXF720801 EHA720800:EHB720801 EQW720800:EQX720801 FAS720800:FAT720801 FKO720800:FKP720801 FUK720800:FUL720801 GEG720800:GEH720801 GOC720800:GOD720801 GXY720800:GXZ720801 HHU720800:HHV720801 HRQ720800:HRR720801 IBM720800:IBN720801 ILI720800:ILJ720801 IVE720800:IVF720801 JFA720800:JFB720801 JOW720800:JOX720801 JYS720800:JYT720801 KIO720800:KIP720801 KSK720800:KSL720801 LCG720800:LCH720801 LMC720800:LMD720801 LVY720800:LVZ720801 MFU720800:MFV720801 MPQ720800:MPR720801 MZM720800:MZN720801 NJI720800:NJJ720801 NTE720800:NTF720801 ODA720800:ODB720801 OMW720800:OMX720801 OWS720800:OWT720801 PGO720800:PGP720801 PQK720800:PQL720801 QAG720800:QAH720801 QKC720800:QKD720801 QTY720800:QTZ720801 RDU720800:RDV720801 RNQ720800:RNR720801 RXM720800:RXN720801 SHI720800:SHJ720801 SRE720800:SRF720801 TBA720800:TBB720801 TKW720800:TKX720801 TUS720800:TUT720801 UEO720800:UEP720801 UOK720800:UOL720801 UYG720800:UYH720801 VIC720800:VID720801 VRY720800:VRZ720801 WBU720800:WBV720801 WLQ720800:WLR720801 WVM720800:WVN720801 JA786336:JB786337 SW786336:SX786337 ACS786336:ACT786337 AMO786336:AMP786337 AWK786336:AWL786337 BGG786336:BGH786337 BQC786336:BQD786337 BZY786336:BZZ786337 CJU786336:CJV786337 CTQ786336:CTR786337 DDM786336:DDN786337 DNI786336:DNJ786337 DXE786336:DXF786337 EHA786336:EHB786337 EQW786336:EQX786337 FAS786336:FAT786337 FKO786336:FKP786337 FUK786336:FUL786337 GEG786336:GEH786337 GOC786336:GOD786337 GXY786336:GXZ786337 HHU786336:HHV786337 HRQ786336:HRR786337 IBM786336:IBN786337 ILI786336:ILJ786337 IVE786336:IVF786337 JFA786336:JFB786337 JOW786336:JOX786337 JYS786336:JYT786337 KIO786336:KIP786337 KSK786336:KSL786337 LCG786336:LCH786337 LMC786336:LMD786337 LVY786336:LVZ786337 MFU786336:MFV786337 MPQ786336:MPR786337 MZM786336:MZN786337 NJI786336:NJJ786337 NTE786336:NTF786337 ODA786336:ODB786337 OMW786336:OMX786337 OWS786336:OWT786337 PGO786336:PGP786337 PQK786336:PQL786337 QAG786336:QAH786337 QKC786336:QKD786337 QTY786336:QTZ786337 RDU786336:RDV786337 RNQ786336:RNR786337 RXM786336:RXN786337 SHI786336:SHJ786337 SRE786336:SRF786337 TBA786336:TBB786337 TKW786336:TKX786337 TUS786336:TUT786337 UEO786336:UEP786337 UOK786336:UOL786337 UYG786336:UYH786337 VIC786336:VID786337 VRY786336:VRZ786337 WBU786336:WBV786337 WLQ786336:WLR786337 WVM786336:WVN786337 JA851872:JB851873 SW851872:SX851873 ACS851872:ACT851873 AMO851872:AMP851873 AWK851872:AWL851873 BGG851872:BGH851873 BQC851872:BQD851873 BZY851872:BZZ851873 CJU851872:CJV851873 CTQ851872:CTR851873 DDM851872:DDN851873 DNI851872:DNJ851873 DXE851872:DXF851873 EHA851872:EHB851873 EQW851872:EQX851873 FAS851872:FAT851873 FKO851872:FKP851873 FUK851872:FUL851873 GEG851872:GEH851873 GOC851872:GOD851873 GXY851872:GXZ851873 HHU851872:HHV851873 HRQ851872:HRR851873 IBM851872:IBN851873 ILI851872:ILJ851873 IVE851872:IVF851873 JFA851872:JFB851873 JOW851872:JOX851873 JYS851872:JYT851873 KIO851872:KIP851873 KSK851872:KSL851873 LCG851872:LCH851873 LMC851872:LMD851873 LVY851872:LVZ851873 MFU851872:MFV851873 MPQ851872:MPR851873 MZM851872:MZN851873 NJI851872:NJJ851873 NTE851872:NTF851873 ODA851872:ODB851873 OMW851872:OMX851873 OWS851872:OWT851873 PGO851872:PGP851873 PQK851872:PQL851873 QAG851872:QAH851873 QKC851872:QKD851873 QTY851872:QTZ851873 RDU851872:RDV851873 RNQ851872:RNR851873 RXM851872:RXN851873 SHI851872:SHJ851873 SRE851872:SRF851873 TBA851872:TBB851873 TKW851872:TKX851873 TUS851872:TUT851873 UEO851872:UEP851873 UOK851872:UOL851873 UYG851872:UYH851873 VIC851872:VID851873 VRY851872:VRZ851873 WBU851872:WBV851873 WLQ851872:WLR851873 WVM851872:WVN851873 JA917408:JB917409 SW917408:SX917409 ACS917408:ACT917409 AMO917408:AMP917409 AWK917408:AWL917409 BGG917408:BGH917409 BQC917408:BQD917409 BZY917408:BZZ917409 CJU917408:CJV917409 CTQ917408:CTR917409 DDM917408:DDN917409 DNI917408:DNJ917409 DXE917408:DXF917409 EHA917408:EHB917409 EQW917408:EQX917409 FAS917408:FAT917409 FKO917408:FKP917409 FUK917408:FUL917409 GEG917408:GEH917409 GOC917408:GOD917409 GXY917408:GXZ917409 HHU917408:HHV917409 HRQ917408:HRR917409 IBM917408:IBN917409 ILI917408:ILJ917409 IVE917408:IVF917409 JFA917408:JFB917409 JOW917408:JOX917409 JYS917408:JYT917409 KIO917408:KIP917409 KSK917408:KSL917409 LCG917408:LCH917409 LMC917408:LMD917409 LVY917408:LVZ917409 MFU917408:MFV917409 MPQ917408:MPR917409 MZM917408:MZN917409 NJI917408:NJJ917409 NTE917408:NTF917409 ODA917408:ODB917409 OMW917408:OMX917409 OWS917408:OWT917409 PGO917408:PGP917409 PQK917408:PQL917409 QAG917408:QAH917409 QKC917408:QKD917409 QTY917408:QTZ917409 RDU917408:RDV917409 RNQ917408:RNR917409 RXM917408:RXN917409 SHI917408:SHJ917409 SRE917408:SRF917409 TBA917408:TBB917409 TKW917408:TKX917409 TUS917408:TUT917409 UEO917408:UEP917409 UOK917408:UOL917409 UYG917408:UYH917409 VIC917408:VID917409 VRY917408:VRZ917409 WBU917408:WBV917409 WLQ917408:WLR917409 WVM917408:WVN917409 JA982944:JB982945 SW982944:SX982945 ACS982944:ACT982945 AMO982944:AMP982945 AWK982944:AWL982945 BGG982944:BGH982945 BQC982944:BQD982945 BZY982944:BZZ982945 CJU982944:CJV982945 CTQ982944:CTR982945 DDM982944:DDN982945 DNI982944:DNJ982945 DXE982944:DXF982945 EHA982944:EHB982945 EQW982944:EQX982945 FAS982944:FAT982945 FKO982944:FKP982945 FUK982944:FUL982945 GEG982944:GEH982945 GOC982944:GOD982945 GXY982944:GXZ982945 HHU982944:HHV982945 HRQ982944:HRR982945 IBM982944:IBN982945 ILI982944:ILJ982945 IVE982944:IVF982945 JFA982944:JFB982945 JOW982944:JOX982945 JYS982944:JYT982945 KIO982944:KIP982945 KSK982944:KSL982945 LCG982944:LCH982945 LMC982944:LMD982945 LVY982944:LVZ982945 MFU982944:MFV982945 MPQ982944:MPR982945 MZM982944:MZN982945 NJI982944:NJJ982945 NTE982944:NTF982945 ODA982944:ODB982945 OMW982944:OMX982945 OWS982944:OWT982945 PGO982944:PGP982945 PQK982944:PQL982945 QAG982944:QAH982945 QKC982944:QKD982945 QTY982944:QTZ982945 RDU982944:RDV982945 RNQ982944:RNR982945 RXM982944:RXN982945 SHI982944:SHJ982945 SRE982944:SRF982945 TBA982944:TBB982945 TKW982944:TKX982945 TUS982944:TUT982945 UEO982944:UEP982945 UOK982944:UOL982945 UYG982944:UYH982945 VIC982944:VID982945 VRY982944:VRZ982945 WBU982944:WBV982945 WLQ982944:WLR982945 WVM982944:WVN982945 JA65423:JB65424 SW65423:SX65424 ACS65423:ACT65424 AMO65423:AMP65424 AWK65423:AWL65424 BGG65423:BGH65424 BQC65423:BQD65424 BZY65423:BZZ65424 CJU65423:CJV65424 CTQ65423:CTR65424 DDM65423:DDN65424 DNI65423:DNJ65424 DXE65423:DXF65424 EHA65423:EHB65424 EQW65423:EQX65424 FAS65423:FAT65424 FKO65423:FKP65424 FUK65423:FUL65424 GEG65423:GEH65424 GOC65423:GOD65424 GXY65423:GXZ65424 HHU65423:HHV65424 HRQ65423:HRR65424 IBM65423:IBN65424 ILI65423:ILJ65424 IVE65423:IVF65424 JFA65423:JFB65424 JOW65423:JOX65424 JYS65423:JYT65424 KIO65423:KIP65424 KSK65423:KSL65424 LCG65423:LCH65424 LMC65423:LMD65424 LVY65423:LVZ65424 MFU65423:MFV65424 MPQ65423:MPR65424 MZM65423:MZN65424 NJI65423:NJJ65424 NTE65423:NTF65424 ODA65423:ODB65424 OMW65423:OMX65424 OWS65423:OWT65424 PGO65423:PGP65424 PQK65423:PQL65424 QAG65423:QAH65424 QKC65423:QKD65424 QTY65423:QTZ65424 RDU65423:RDV65424 RNQ65423:RNR65424 RXM65423:RXN65424 SHI65423:SHJ65424 SRE65423:SRF65424 TBA65423:TBB65424 TKW65423:TKX65424 TUS65423:TUT65424 UEO65423:UEP65424 UOK65423:UOL65424 UYG65423:UYH65424 VIC65423:VID65424 VRY65423:VRZ65424 WBU65423:WBV65424 WLQ65423:WLR65424 WVM65423:WVN65424 JA130959:JB130960 SW130959:SX130960 ACS130959:ACT130960 AMO130959:AMP130960 AWK130959:AWL130960 BGG130959:BGH130960 BQC130959:BQD130960 BZY130959:BZZ130960 CJU130959:CJV130960 CTQ130959:CTR130960 DDM130959:DDN130960 DNI130959:DNJ130960 DXE130959:DXF130960 EHA130959:EHB130960 EQW130959:EQX130960 FAS130959:FAT130960 FKO130959:FKP130960 FUK130959:FUL130960 GEG130959:GEH130960 GOC130959:GOD130960 GXY130959:GXZ130960 HHU130959:HHV130960 HRQ130959:HRR130960 IBM130959:IBN130960 ILI130959:ILJ130960 IVE130959:IVF130960 JFA130959:JFB130960 JOW130959:JOX130960 JYS130959:JYT130960 KIO130959:KIP130960 KSK130959:KSL130960 LCG130959:LCH130960 LMC130959:LMD130960 LVY130959:LVZ130960 MFU130959:MFV130960 MPQ130959:MPR130960 MZM130959:MZN130960 NJI130959:NJJ130960 NTE130959:NTF130960 ODA130959:ODB130960 OMW130959:OMX130960 OWS130959:OWT130960 PGO130959:PGP130960 PQK130959:PQL130960 QAG130959:QAH130960 QKC130959:QKD130960 QTY130959:QTZ130960 RDU130959:RDV130960 RNQ130959:RNR130960 RXM130959:RXN130960 SHI130959:SHJ130960 SRE130959:SRF130960 TBA130959:TBB130960 TKW130959:TKX130960 TUS130959:TUT130960 UEO130959:UEP130960 UOK130959:UOL130960 UYG130959:UYH130960 VIC130959:VID130960 VRY130959:VRZ130960 WBU130959:WBV130960 WLQ130959:WLR130960 WVM130959:WVN130960 JA196495:JB196496 SW196495:SX196496 ACS196495:ACT196496 AMO196495:AMP196496 AWK196495:AWL196496 BGG196495:BGH196496 BQC196495:BQD196496 BZY196495:BZZ196496 CJU196495:CJV196496 CTQ196495:CTR196496 DDM196495:DDN196496 DNI196495:DNJ196496 DXE196495:DXF196496 EHA196495:EHB196496 EQW196495:EQX196496 FAS196495:FAT196496 FKO196495:FKP196496 FUK196495:FUL196496 GEG196495:GEH196496 GOC196495:GOD196496 GXY196495:GXZ196496 HHU196495:HHV196496 HRQ196495:HRR196496 IBM196495:IBN196496 ILI196495:ILJ196496 IVE196495:IVF196496 JFA196495:JFB196496 JOW196495:JOX196496 JYS196495:JYT196496 KIO196495:KIP196496 KSK196495:KSL196496 LCG196495:LCH196496 LMC196495:LMD196496 LVY196495:LVZ196496 MFU196495:MFV196496 MPQ196495:MPR196496 MZM196495:MZN196496 NJI196495:NJJ196496 NTE196495:NTF196496 ODA196495:ODB196496 OMW196495:OMX196496 OWS196495:OWT196496 PGO196495:PGP196496 PQK196495:PQL196496 QAG196495:QAH196496 QKC196495:QKD196496 QTY196495:QTZ196496 RDU196495:RDV196496 RNQ196495:RNR196496 RXM196495:RXN196496 SHI196495:SHJ196496 SRE196495:SRF196496 TBA196495:TBB196496 TKW196495:TKX196496 TUS196495:TUT196496 UEO196495:UEP196496 UOK196495:UOL196496 UYG196495:UYH196496 VIC196495:VID196496 VRY196495:VRZ196496 WBU196495:WBV196496 WLQ196495:WLR196496 WVM196495:WVN196496 JA262031:JB262032 SW262031:SX262032 ACS262031:ACT262032 AMO262031:AMP262032 AWK262031:AWL262032 BGG262031:BGH262032 BQC262031:BQD262032 BZY262031:BZZ262032 CJU262031:CJV262032 CTQ262031:CTR262032 DDM262031:DDN262032 DNI262031:DNJ262032 DXE262031:DXF262032 EHA262031:EHB262032 EQW262031:EQX262032 FAS262031:FAT262032 FKO262031:FKP262032 FUK262031:FUL262032 GEG262031:GEH262032 GOC262031:GOD262032 GXY262031:GXZ262032 HHU262031:HHV262032 HRQ262031:HRR262032 IBM262031:IBN262032 ILI262031:ILJ262032 IVE262031:IVF262032 JFA262031:JFB262032 JOW262031:JOX262032 JYS262031:JYT262032 KIO262031:KIP262032 KSK262031:KSL262032 LCG262031:LCH262032 LMC262031:LMD262032 LVY262031:LVZ262032 MFU262031:MFV262032 MPQ262031:MPR262032 MZM262031:MZN262032 NJI262031:NJJ262032 NTE262031:NTF262032 ODA262031:ODB262032 OMW262031:OMX262032 OWS262031:OWT262032 PGO262031:PGP262032 PQK262031:PQL262032 QAG262031:QAH262032 QKC262031:QKD262032 QTY262031:QTZ262032 RDU262031:RDV262032 RNQ262031:RNR262032 RXM262031:RXN262032 SHI262031:SHJ262032 SRE262031:SRF262032 TBA262031:TBB262032 TKW262031:TKX262032 TUS262031:TUT262032 UEO262031:UEP262032 UOK262031:UOL262032 UYG262031:UYH262032 VIC262031:VID262032 VRY262031:VRZ262032 WBU262031:WBV262032 WLQ262031:WLR262032 WVM262031:WVN262032 JA327567:JB327568 SW327567:SX327568 ACS327567:ACT327568 AMO327567:AMP327568 AWK327567:AWL327568 BGG327567:BGH327568 BQC327567:BQD327568 BZY327567:BZZ327568 CJU327567:CJV327568 CTQ327567:CTR327568 DDM327567:DDN327568 DNI327567:DNJ327568 DXE327567:DXF327568 EHA327567:EHB327568 EQW327567:EQX327568 FAS327567:FAT327568 FKO327567:FKP327568 FUK327567:FUL327568 GEG327567:GEH327568 GOC327567:GOD327568 GXY327567:GXZ327568 HHU327567:HHV327568 HRQ327567:HRR327568 IBM327567:IBN327568 ILI327567:ILJ327568 IVE327567:IVF327568 JFA327567:JFB327568 JOW327567:JOX327568 JYS327567:JYT327568 KIO327567:KIP327568 KSK327567:KSL327568 LCG327567:LCH327568 LMC327567:LMD327568 LVY327567:LVZ327568 MFU327567:MFV327568 MPQ327567:MPR327568 MZM327567:MZN327568 NJI327567:NJJ327568 NTE327567:NTF327568 ODA327567:ODB327568 OMW327567:OMX327568 OWS327567:OWT327568 PGO327567:PGP327568 PQK327567:PQL327568 QAG327567:QAH327568 QKC327567:QKD327568 QTY327567:QTZ327568 RDU327567:RDV327568 RNQ327567:RNR327568 RXM327567:RXN327568 SHI327567:SHJ327568 SRE327567:SRF327568 TBA327567:TBB327568 TKW327567:TKX327568 TUS327567:TUT327568 UEO327567:UEP327568 UOK327567:UOL327568 UYG327567:UYH327568 VIC327567:VID327568 VRY327567:VRZ327568 WBU327567:WBV327568 WLQ327567:WLR327568 WVM327567:WVN327568 JA393103:JB393104 SW393103:SX393104 ACS393103:ACT393104 AMO393103:AMP393104 AWK393103:AWL393104 BGG393103:BGH393104 BQC393103:BQD393104 BZY393103:BZZ393104 CJU393103:CJV393104 CTQ393103:CTR393104 DDM393103:DDN393104 DNI393103:DNJ393104 DXE393103:DXF393104 EHA393103:EHB393104 EQW393103:EQX393104 FAS393103:FAT393104 FKO393103:FKP393104 FUK393103:FUL393104 GEG393103:GEH393104 GOC393103:GOD393104 GXY393103:GXZ393104 HHU393103:HHV393104 HRQ393103:HRR393104 IBM393103:IBN393104 ILI393103:ILJ393104 IVE393103:IVF393104 JFA393103:JFB393104 JOW393103:JOX393104 JYS393103:JYT393104 KIO393103:KIP393104 KSK393103:KSL393104 LCG393103:LCH393104 LMC393103:LMD393104 LVY393103:LVZ393104 MFU393103:MFV393104 MPQ393103:MPR393104 MZM393103:MZN393104 NJI393103:NJJ393104 NTE393103:NTF393104 ODA393103:ODB393104 OMW393103:OMX393104 OWS393103:OWT393104 PGO393103:PGP393104 PQK393103:PQL393104 QAG393103:QAH393104 QKC393103:QKD393104 QTY393103:QTZ393104 RDU393103:RDV393104 RNQ393103:RNR393104 RXM393103:RXN393104 SHI393103:SHJ393104 SRE393103:SRF393104 TBA393103:TBB393104 TKW393103:TKX393104 TUS393103:TUT393104 UEO393103:UEP393104 UOK393103:UOL393104 UYG393103:UYH393104 VIC393103:VID393104 VRY393103:VRZ393104 WBU393103:WBV393104 WLQ393103:WLR393104 WVM393103:WVN393104 JA458639:JB458640 SW458639:SX458640 ACS458639:ACT458640 AMO458639:AMP458640 AWK458639:AWL458640 BGG458639:BGH458640 BQC458639:BQD458640 BZY458639:BZZ458640 CJU458639:CJV458640 CTQ458639:CTR458640 DDM458639:DDN458640 DNI458639:DNJ458640 DXE458639:DXF458640 EHA458639:EHB458640 EQW458639:EQX458640 FAS458639:FAT458640 FKO458639:FKP458640 FUK458639:FUL458640 GEG458639:GEH458640 GOC458639:GOD458640 GXY458639:GXZ458640 HHU458639:HHV458640 HRQ458639:HRR458640 IBM458639:IBN458640 ILI458639:ILJ458640 IVE458639:IVF458640 JFA458639:JFB458640 JOW458639:JOX458640 JYS458639:JYT458640 KIO458639:KIP458640 KSK458639:KSL458640 LCG458639:LCH458640 LMC458639:LMD458640 LVY458639:LVZ458640 MFU458639:MFV458640 MPQ458639:MPR458640 MZM458639:MZN458640 NJI458639:NJJ458640 NTE458639:NTF458640 ODA458639:ODB458640 OMW458639:OMX458640 OWS458639:OWT458640 PGO458639:PGP458640 PQK458639:PQL458640 QAG458639:QAH458640 QKC458639:QKD458640 QTY458639:QTZ458640 RDU458639:RDV458640 RNQ458639:RNR458640 RXM458639:RXN458640 SHI458639:SHJ458640 SRE458639:SRF458640 TBA458639:TBB458640 TKW458639:TKX458640 TUS458639:TUT458640 UEO458639:UEP458640 UOK458639:UOL458640 UYG458639:UYH458640 VIC458639:VID458640 VRY458639:VRZ458640 WBU458639:WBV458640 WLQ458639:WLR458640 WVM458639:WVN458640 JA524175:JB524176 SW524175:SX524176 ACS524175:ACT524176 AMO524175:AMP524176 AWK524175:AWL524176 BGG524175:BGH524176 BQC524175:BQD524176 BZY524175:BZZ524176 CJU524175:CJV524176 CTQ524175:CTR524176 DDM524175:DDN524176 DNI524175:DNJ524176 DXE524175:DXF524176 EHA524175:EHB524176 EQW524175:EQX524176 FAS524175:FAT524176 FKO524175:FKP524176 FUK524175:FUL524176 GEG524175:GEH524176 GOC524175:GOD524176 GXY524175:GXZ524176 HHU524175:HHV524176 HRQ524175:HRR524176 IBM524175:IBN524176 ILI524175:ILJ524176 IVE524175:IVF524176 JFA524175:JFB524176 JOW524175:JOX524176 JYS524175:JYT524176 KIO524175:KIP524176 KSK524175:KSL524176 LCG524175:LCH524176 LMC524175:LMD524176 LVY524175:LVZ524176 MFU524175:MFV524176 MPQ524175:MPR524176 MZM524175:MZN524176 NJI524175:NJJ524176 NTE524175:NTF524176 ODA524175:ODB524176 OMW524175:OMX524176 OWS524175:OWT524176 PGO524175:PGP524176 PQK524175:PQL524176 QAG524175:QAH524176 QKC524175:QKD524176 QTY524175:QTZ524176 RDU524175:RDV524176 RNQ524175:RNR524176 RXM524175:RXN524176 SHI524175:SHJ524176 SRE524175:SRF524176 TBA524175:TBB524176 TKW524175:TKX524176 TUS524175:TUT524176 UEO524175:UEP524176 UOK524175:UOL524176 UYG524175:UYH524176 VIC524175:VID524176 VRY524175:VRZ524176 WBU524175:WBV524176 WLQ524175:WLR524176 WVM524175:WVN524176 JA589711:JB589712 SW589711:SX589712 ACS589711:ACT589712 AMO589711:AMP589712 AWK589711:AWL589712 BGG589711:BGH589712 BQC589711:BQD589712 BZY589711:BZZ589712 CJU589711:CJV589712 CTQ589711:CTR589712 DDM589711:DDN589712 DNI589711:DNJ589712 DXE589711:DXF589712 EHA589711:EHB589712 EQW589711:EQX589712 FAS589711:FAT589712 FKO589711:FKP589712 FUK589711:FUL589712 GEG589711:GEH589712 GOC589711:GOD589712 GXY589711:GXZ589712 HHU589711:HHV589712 HRQ589711:HRR589712 IBM589711:IBN589712 ILI589711:ILJ589712 IVE589711:IVF589712 JFA589711:JFB589712 JOW589711:JOX589712 JYS589711:JYT589712 KIO589711:KIP589712 KSK589711:KSL589712 LCG589711:LCH589712 LMC589711:LMD589712 LVY589711:LVZ589712 MFU589711:MFV589712 MPQ589711:MPR589712 MZM589711:MZN589712 NJI589711:NJJ589712 NTE589711:NTF589712 ODA589711:ODB589712 OMW589711:OMX589712 OWS589711:OWT589712 PGO589711:PGP589712 PQK589711:PQL589712 QAG589711:QAH589712 QKC589711:QKD589712 QTY589711:QTZ589712 RDU589711:RDV589712 RNQ589711:RNR589712 RXM589711:RXN589712 SHI589711:SHJ589712 SRE589711:SRF589712 TBA589711:TBB589712 TKW589711:TKX589712 TUS589711:TUT589712 UEO589711:UEP589712 UOK589711:UOL589712 UYG589711:UYH589712 VIC589711:VID589712 VRY589711:VRZ589712 WBU589711:WBV589712 WLQ589711:WLR589712 WVM589711:WVN589712 JA655247:JB655248 SW655247:SX655248 ACS655247:ACT655248 AMO655247:AMP655248 AWK655247:AWL655248 BGG655247:BGH655248 BQC655247:BQD655248 BZY655247:BZZ655248 CJU655247:CJV655248 CTQ655247:CTR655248 DDM655247:DDN655248 DNI655247:DNJ655248 DXE655247:DXF655248 EHA655247:EHB655248 EQW655247:EQX655248 FAS655247:FAT655248 FKO655247:FKP655248 FUK655247:FUL655248 GEG655247:GEH655248 GOC655247:GOD655248 GXY655247:GXZ655248 HHU655247:HHV655248 HRQ655247:HRR655248 IBM655247:IBN655248 ILI655247:ILJ655248 IVE655247:IVF655248 JFA655247:JFB655248 JOW655247:JOX655248 JYS655247:JYT655248 KIO655247:KIP655248 KSK655247:KSL655248 LCG655247:LCH655248 LMC655247:LMD655248 LVY655247:LVZ655248 MFU655247:MFV655248 MPQ655247:MPR655248 MZM655247:MZN655248 NJI655247:NJJ655248 NTE655247:NTF655248 ODA655247:ODB655248 OMW655247:OMX655248 OWS655247:OWT655248 PGO655247:PGP655248 PQK655247:PQL655248 QAG655247:QAH655248 QKC655247:QKD655248 QTY655247:QTZ655248 RDU655247:RDV655248 RNQ655247:RNR655248 RXM655247:RXN655248 SHI655247:SHJ655248 SRE655247:SRF655248 TBA655247:TBB655248 TKW655247:TKX655248 TUS655247:TUT655248 UEO655247:UEP655248 UOK655247:UOL655248 UYG655247:UYH655248 VIC655247:VID655248 VRY655247:VRZ655248 WBU655247:WBV655248 WLQ655247:WLR655248 WVM655247:WVN655248 JA720783:JB720784 SW720783:SX720784 ACS720783:ACT720784 AMO720783:AMP720784 AWK720783:AWL720784 BGG720783:BGH720784 BQC720783:BQD720784 BZY720783:BZZ720784 CJU720783:CJV720784 CTQ720783:CTR720784 DDM720783:DDN720784 DNI720783:DNJ720784 DXE720783:DXF720784 EHA720783:EHB720784 EQW720783:EQX720784 FAS720783:FAT720784 FKO720783:FKP720784 FUK720783:FUL720784 GEG720783:GEH720784 GOC720783:GOD720784 GXY720783:GXZ720784 HHU720783:HHV720784 HRQ720783:HRR720784 IBM720783:IBN720784 ILI720783:ILJ720784 IVE720783:IVF720784 JFA720783:JFB720784 JOW720783:JOX720784 JYS720783:JYT720784 KIO720783:KIP720784 KSK720783:KSL720784 LCG720783:LCH720784 LMC720783:LMD720784 LVY720783:LVZ720784 MFU720783:MFV720784 MPQ720783:MPR720784 MZM720783:MZN720784 NJI720783:NJJ720784 NTE720783:NTF720784 ODA720783:ODB720784 OMW720783:OMX720784 OWS720783:OWT720784 PGO720783:PGP720784 PQK720783:PQL720784 QAG720783:QAH720784 QKC720783:QKD720784 QTY720783:QTZ720784 RDU720783:RDV720784 RNQ720783:RNR720784 RXM720783:RXN720784 SHI720783:SHJ720784 SRE720783:SRF720784 TBA720783:TBB720784 TKW720783:TKX720784 TUS720783:TUT720784 UEO720783:UEP720784 UOK720783:UOL720784 UYG720783:UYH720784 VIC720783:VID720784 VRY720783:VRZ720784 WBU720783:WBV720784 WLQ720783:WLR720784 WVM720783:WVN720784 JA786319:JB786320 SW786319:SX786320 ACS786319:ACT786320 AMO786319:AMP786320 AWK786319:AWL786320 BGG786319:BGH786320 BQC786319:BQD786320 BZY786319:BZZ786320 CJU786319:CJV786320 CTQ786319:CTR786320 DDM786319:DDN786320 DNI786319:DNJ786320 DXE786319:DXF786320 EHA786319:EHB786320 EQW786319:EQX786320 FAS786319:FAT786320 FKO786319:FKP786320 FUK786319:FUL786320 GEG786319:GEH786320 GOC786319:GOD786320 GXY786319:GXZ786320 HHU786319:HHV786320 HRQ786319:HRR786320 IBM786319:IBN786320 ILI786319:ILJ786320 IVE786319:IVF786320 JFA786319:JFB786320 JOW786319:JOX786320 JYS786319:JYT786320 KIO786319:KIP786320 KSK786319:KSL786320 LCG786319:LCH786320 LMC786319:LMD786320 LVY786319:LVZ786320 MFU786319:MFV786320 MPQ786319:MPR786320 MZM786319:MZN786320 NJI786319:NJJ786320 NTE786319:NTF786320 ODA786319:ODB786320 OMW786319:OMX786320 OWS786319:OWT786320 PGO786319:PGP786320 PQK786319:PQL786320 QAG786319:QAH786320 QKC786319:QKD786320 QTY786319:QTZ786320 RDU786319:RDV786320 RNQ786319:RNR786320 RXM786319:RXN786320 SHI786319:SHJ786320 SRE786319:SRF786320 TBA786319:TBB786320 TKW786319:TKX786320 TUS786319:TUT786320 UEO786319:UEP786320 UOK786319:UOL786320 UYG786319:UYH786320 VIC786319:VID786320 VRY786319:VRZ786320 WBU786319:WBV786320 WLQ786319:WLR786320 WVM786319:WVN786320 JA851855:JB851856 SW851855:SX851856 ACS851855:ACT851856 AMO851855:AMP851856 AWK851855:AWL851856 BGG851855:BGH851856 BQC851855:BQD851856 BZY851855:BZZ851856 CJU851855:CJV851856 CTQ851855:CTR851856 DDM851855:DDN851856 DNI851855:DNJ851856 DXE851855:DXF851856 EHA851855:EHB851856 EQW851855:EQX851856 FAS851855:FAT851856 FKO851855:FKP851856 FUK851855:FUL851856 GEG851855:GEH851856 GOC851855:GOD851856 GXY851855:GXZ851856 HHU851855:HHV851856 HRQ851855:HRR851856 IBM851855:IBN851856 ILI851855:ILJ851856 IVE851855:IVF851856 JFA851855:JFB851856 JOW851855:JOX851856 JYS851855:JYT851856 KIO851855:KIP851856 KSK851855:KSL851856 LCG851855:LCH851856 LMC851855:LMD851856 LVY851855:LVZ851856 MFU851855:MFV851856 MPQ851855:MPR851856 MZM851855:MZN851856 NJI851855:NJJ851856 NTE851855:NTF851856 ODA851855:ODB851856 OMW851855:OMX851856 OWS851855:OWT851856 PGO851855:PGP851856 PQK851855:PQL851856 QAG851855:QAH851856 QKC851855:QKD851856 QTY851855:QTZ851856 RDU851855:RDV851856 RNQ851855:RNR851856 RXM851855:RXN851856 SHI851855:SHJ851856 SRE851855:SRF851856 TBA851855:TBB851856 TKW851855:TKX851856 TUS851855:TUT851856 UEO851855:UEP851856 UOK851855:UOL851856 UYG851855:UYH851856 VIC851855:VID851856 VRY851855:VRZ851856 WBU851855:WBV851856 WLQ851855:WLR851856 WVM851855:WVN851856 JA917391:JB917392 SW917391:SX917392 ACS917391:ACT917392 AMO917391:AMP917392 AWK917391:AWL917392 BGG917391:BGH917392 BQC917391:BQD917392 BZY917391:BZZ917392 CJU917391:CJV917392 CTQ917391:CTR917392 DDM917391:DDN917392 DNI917391:DNJ917392 DXE917391:DXF917392 EHA917391:EHB917392 EQW917391:EQX917392 FAS917391:FAT917392 FKO917391:FKP917392 FUK917391:FUL917392 GEG917391:GEH917392 GOC917391:GOD917392 GXY917391:GXZ917392 HHU917391:HHV917392 HRQ917391:HRR917392 IBM917391:IBN917392 ILI917391:ILJ917392 IVE917391:IVF917392 JFA917391:JFB917392 JOW917391:JOX917392 JYS917391:JYT917392 KIO917391:KIP917392 KSK917391:KSL917392 LCG917391:LCH917392 LMC917391:LMD917392 LVY917391:LVZ917392 MFU917391:MFV917392 MPQ917391:MPR917392 MZM917391:MZN917392 NJI917391:NJJ917392 NTE917391:NTF917392 ODA917391:ODB917392 OMW917391:OMX917392 OWS917391:OWT917392 PGO917391:PGP917392 PQK917391:PQL917392 QAG917391:QAH917392 QKC917391:QKD917392 QTY917391:QTZ917392 RDU917391:RDV917392 RNQ917391:RNR917392 RXM917391:RXN917392 SHI917391:SHJ917392 SRE917391:SRF917392 TBA917391:TBB917392 TKW917391:TKX917392 TUS917391:TUT917392 UEO917391:UEP917392 UOK917391:UOL917392 UYG917391:UYH917392 VIC917391:VID917392 VRY917391:VRZ917392 WBU917391:WBV917392 WLQ917391:WLR917392 WVM917391:WVN917392 JA982927:JB982928 SW982927:SX982928 ACS982927:ACT982928 AMO982927:AMP982928 AWK982927:AWL982928 BGG982927:BGH982928 BQC982927:BQD982928 BZY982927:BZZ982928 CJU982927:CJV982928 CTQ982927:CTR982928 DDM982927:DDN982928 DNI982927:DNJ982928 DXE982927:DXF982928 EHA982927:EHB982928 EQW982927:EQX982928 FAS982927:FAT982928 FKO982927:FKP982928 FUK982927:FUL982928 GEG982927:GEH982928 GOC982927:GOD982928 GXY982927:GXZ982928 HHU982927:HHV982928 HRQ982927:HRR982928 IBM982927:IBN982928 ILI982927:ILJ982928 IVE982927:IVF982928 JFA982927:JFB982928 JOW982927:JOX982928 JYS982927:JYT982928 KIO982927:KIP982928 KSK982927:KSL982928 LCG982927:LCH982928 LMC982927:LMD982928 LVY982927:LVZ982928 MFU982927:MFV982928 MPQ982927:MPR982928 MZM982927:MZN982928 NJI982927:NJJ982928 NTE982927:NTF982928 ODA982927:ODB982928 OMW982927:OMX982928 OWS982927:OWT982928 PGO982927:PGP982928 PQK982927:PQL982928 QAG982927:QAH982928 QKC982927:QKD982928 QTY982927:QTZ982928 RDU982927:RDV982928 RNQ982927:RNR982928 RXM982927:RXN982928 SHI982927:SHJ982928 SRE982927:SRF982928 TBA982927:TBB982928 TKW982927:TKX982928 TUS982927:TUT982928 UEO982927:UEP982928 UOK982927:UOL982928 UYG982927:UYH982928 VIC982927:VID982928 VRY982927:VRZ982928 WBU982927:WBV982928 WLQ982927:WLR982928 WVM982927:WVN982928 JA65417:JB65417 SW65417:SX65417 ACS65417:ACT65417 AMO65417:AMP65417 AWK65417:AWL65417 BGG65417:BGH65417 BQC65417:BQD65417 BZY65417:BZZ65417 CJU65417:CJV65417 CTQ65417:CTR65417 DDM65417:DDN65417 DNI65417:DNJ65417 DXE65417:DXF65417 EHA65417:EHB65417 EQW65417:EQX65417 FAS65417:FAT65417 FKO65417:FKP65417 FUK65417:FUL65417 GEG65417:GEH65417 GOC65417:GOD65417 GXY65417:GXZ65417 HHU65417:HHV65417 HRQ65417:HRR65417 IBM65417:IBN65417 ILI65417:ILJ65417 IVE65417:IVF65417 JFA65417:JFB65417 JOW65417:JOX65417 JYS65417:JYT65417 KIO65417:KIP65417 KSK65417:KSL65417 LCG65417:LCH65417 LMC65417:LMD65417 LVY65417:LVZ65417 MFU65417:MFV65417 MPQ65417:MPR65417 MZM65417:MZN65417 NJI65417:NJJ65417 NTE65417:NTF65417 ODA65417:ODB65417 OMW65417:OMX65417 OWS65417:OWT65417 PGO65417:PGP65417 PQK65417:PQL65417 QAG65417:QAH65417 QKC65417:QKD65417 QTY65417:QTZ65417 RDU65417:RDV65417 RNQ65417:RNR65417 RXM65417:RXN65417 SHI65417:SHJ65417 SRE65417:SRF65417 TBA65417:TBB65417 TKW65417:TKX65417 TUS65417:TUT65417 UEO65417:UEP65417 UOK65417:UOL65417 UYG65417:UYH65417 VIC65417:VID65417 VRY65417:VRZ65417 WBU65417:WBV65417 WLQ65417:WLR65417 WVM65417:WVN65417 JA130953:JB130953 SW130953:SX130953 ACS130953:ACT130953 AMO130953:AMP130953 AWK130953:AWL130953 BGG130953:BGH130953 BQC130953:BQD130953 BZY130953:BZZ130953 CJU130953:CJV130953 CTQ130953:CTR130953 DDM130953:DDN130953 DNI130953:DNJ130953 DXE130953:DXF130953 EHA130953:EHB130953 EQW130953:EQX130953 FAS130953:FAT130953 FKO130953:FKP130953 FUK130953:FUL130953 GEG130953:GEH130953 GOC130953:GOD130953 GXY130953:GXZ130953 HHU130953:HHV130953 HRQ130953:HRR130953 IBM130953:IBN130953 ILI130953:ILJ130953 IVE130953:IVF130953 JFA130953:JFB130953 JOW130953:JOX130953 JYS130953:JYT130953 KIO130953:KIP130953 KSK130953:KSL130953 LCG130953:LCH130953 LMC130953:LMD130953 LVY130953:LVZ130953 MFU130953:MFV130953 MPQ130953:MPR130953 MZM130953:MZN130953 NJI130953:NJJ130953 NTE130953:NTF130953 ODA130953:ODB130953 OMW130953:OMX130953 OWS130953:OWT130953 PGO130953:PGP130953 PQK130953:PQL130953 QAG130953:QAH130953 QKC130953:QKD130953 QTY130953:QTZ130953 RDU130953:RDV130953 RNQ130953:RNR130953 RXM130953:RXN130953 SHI130953:SHJ130953 SRE130953:SRF130953 TBA130953:TBB130953 TKW130953:TKX130953 TUS130953:TUT130953 UEO130953:UEP130953 UOK130953:UOL130953 UYG130953:UYH130953 VIC130953:VID130953 VRY130953:VRZ130953 WBU130953:WBV130953 WLQ130953:WLR130953 WVM130953:WVN130953 JA196489:JB196489 SW196489:SX196489 ACS196489:ACT196489 AMO196489:AMP196489 AWK196489:AWL196489 BGG196489:BGH196489 BQC196489:BQD196489 BZY196489:BZZ196489 CJU196489:CJV196489 CTQ196489:CTR196489 DDM196489:DDN196489 DNI196489:DNJ196489 DXE196489:DXF196489 EHA196489:EHB196489 EQW196489:EQX196489 FAS196489:FAT196489 FKO196489:FKP196489 FUK196489:FUL196489 GEG196489:GEH196489 GOC196489:GOD196489 GXY196489:GXZ196489 HHU196489:HHV196489 HRQ196489:HRR196489 IBM196489:IBN196489 ILI196489:ILJ196489 IVE196489:IVF196489 JFA196489:JFB196489 JOW196489:JOX196489 JYS196489:JYT196489 KIO196489:KIP196489 KSK196489:KSL196489 LCG196489:LCH196489 LMC196489:LMD196489 LVY196489:LVZ196489 MFU196489:MFV196489 MPQ196489:MPR196489 MZM196489:MZN196489 NJI196489:NJJ196489 NTE196489:NTF196489 ODA196489:ODB196489 OMW196489:OMX196489 OWS196489:OWT196489 PGO196489:PGP196489 PQK196489:PQL196489 QAG196489:QAH196489 QKC196489:QKD196489 QTY196489:QTZ196489 RDU196489:RDV196489 RNQ196489:RNR196489 RXM196489:RXN196489 SHI196489:SHJ196489 SRE196489:SRF196489 TBA196489:TBB196489 TKW196489:TKX196489 TUS196489:TUT196489 UEO196489:UEP196489 UOK196489:UOL196489 UYG196489:UYH196489 VIC196489:VID196489 VRY196489:VRZ196489 WBU196489:WBV196489 WLQ196489:WLR196489 WVM196489:WVN196489 JA262025:JB262025 SW262025:SX262025 ACS262025:ACT262025 AMO262025:AMP262025 AWK262025:AWL262025 BGG262025:BGH262025 BQC262025:BQD262025 BZY262025:BZZ262025 CJU262025:CJV262025 CTQ262025:CTR262025 DDM262025:DDN262025 DNI262025:DNJ262025 DXE262025:DXF262025 EHA262025:EHB262025 EQW262025:EQX262025 FAS262025:FAT262025 FKO262025:FKP262025 FUK262025:FUL262025 GEG262025:GEH262025 GOC262025:GOD262025 GXY262025:GXZ262025 HHU262025:HHV262025 HRQ262025:HRR262025 IBM262025:IBN262025 ILI262025:ILJ262025 IVE262025:IVF262025 JFA262025:JFB262025 JOW262025:JOX262025 JYS262025:JYT262025 KIO262025:KIP262025 KSK262025:KSL262025 LCG262025:LCH262025 LMC262025:LMD262025 LVY262025:LVZ262025 MFU262025:MFV262025 MPQ262025:MPR262025 MZM262025:MZN262025 NJI262025:NJJ262025 NTE262025:NTF262025 ODA262025:ODB262025 OMW262025:OMX262025 OWS262025:OWT262025 PGO262025:PGP262025 PQK262025:PQL262025 QAG262025:QAH262025 QKC262025:QKD262025 QTY262025:QTZ262025 RDU262025:RDV262025 RNQ262025:RNR262025 RXM262025:RXN262025 SHI262025:SHJ262025 SRE262025:SRF262025 TBA262025:TBB262025 TKW262025:TKX262025 TUS262025:TUT262025 UEO262025:UEP262025 UOK262025:UOL262025 UYG262025:UYH262025 VIC262025:VID262025 VRY262025:VRZ262025 WBU262025:WBV262025 WLQ262025:WLR262025 WVM262025:WVN262025 JA327561:JB327561 SW327561:SX327561 ACS327561:ACT327561 AMO327561:AMP327561 AWK327561:AWL327561 BGG327561:BGH327561 BQC327561:BQD327561 BZY327561:BZZ327561 CJU327561:CJV327561 CTQ327561:CTR327561 DDM327561:DDN327561 DNI327561:DNJ327561 DXE327561:DXF327561 EHA327561:EHB327561 EQW327561:EQX327561 FAS327561:FAT327561 FKO327561:FKP327561 FUK327561:FUL327561 GEG327561:GEH327561 GOC327561:GOD327561 GXY327561:GXZ327561 HHU327561:HHV327561 HRQ327561:HRR327561 IBM327561:IBN327561 ILI327561:ILJ327561 IVE327561:IVF327561 JFA327561:JFB327561 JOW327561:JOX327561 JYS327561:JYT327561 KIO327561:KIP327561 KSK327561:KSL327561 LCG327561:LCH327561 LMC327561:LMD327561 LVY327561:LVZ327561 MFU327561:MFV327561 MPQ327561:MPR327561 MZM327561:MZN327561 NJI327561:NJJ327561 NTE327561:NTF327561 ODA327561:ODB327561 OMW327561:OMX327561 OWS327561:OWT327561 PGO327561:PGP327561 PQK327561:PQL327561 QAG327561:QAH327561 QKC327561:QKD327561 QTY327561:QTZ327561 RDU327561:RDV327561 RNQ327561:RNR327561 RXM327561:RXN327561 SHI327561:SHJ327561 SRE327561:SRF327561 TBA327561:TBB327561 TKW327561:TKX327561 TUS327561:TUT327561 UEO327561:UEP327561 UOK327561:UOL327561 UYG327561:UYH327561 VIC327561:VID327561 VRY327561:VRZ327561 WBU327561:WBV327561 WLQ327561:WLR327561 WVM327561:WVN327561 JA393097:JB393097 SW393097:SX393097 ACS393097:ACT393097 AMO393097:AMP393097 AWK393097:AWL393097 BGG393097:BGH393097 BQC393097:BQD393097 BZY393097:BZZ393097 CJU393097:CJV393097 CTQ393097:CTR393097 DDM393097:DDN393097 DNI393097:DNJ393097 DXE393097:DXF393097 EHA393097:EHB393097 EQW393097:EQX393097 FAS393097:FAT393097 FKO393097:FKP393097 FUK393097:FUL393097 GEG393097:GEH393097 GOC393097:GOD393097 GXY393097:GXZ393097 HHU393097:HHV393097 HRQ393097:HRR393097 IBM393097:IBN393097 ILI393097:ILJ393097 IVE393097:IVF393097 JFA393097:JFB393097 JOW393097:JOX393097 JYS393097:JYT393097 KIO393097:KIP393097 KSK393097:KSL393097 LCG393097:LCH393097 LMC393097:LMD393097 LVY393097:LVZ393097 MFU393097:MFV393097 MPQ393097:MPR393097 MZM393097:MZN393097 NJI393097:NJJ393097 NTE393097:NTF393097 ODA393097:ODB393097 OMW393097:OMX393097 OWS393097:OWT393097 PGO393097:PGP393097 PQK393097:PQL393097 QAG393097:QAH393097 QKC393097:QKD393097 QTY393097:QTZ393097 RDU393097:RDV393097 RNQ393097:RNR393097 RXM393097:RXN393097 SHI393097:SHJ393097 SRE393097:SRF393097 TBA393097:TBB393097 TKW393097:TKX393097 TUS393097:TUT393097 UEO393097:UEP393097 UOK393097:UOL393097 UYG393097:UYH393097 VIC393097:VID393097 VRY393097:VRZ393097 WBU393097:WBV393097 WLQ393097:WLR393097 WVM393097:WVN393097 JA458633:JB458633 SW458633:SX458633 ACS458633:ACT458633 AMO458633:AMP458633 AWK458633:AWL458633 BGG458633:BGH458633 BQC458633:BQD458633 BZY458633:BZZ458633 CJU458633:CJV458633 CTQ458633:CTR458633 DDM458633:DDN458633 DNI458633:DNJ458633 DXE458633:DXF458633 EHA458633:EHB458633 EQW458633:EQX458633 FAS458633:FAT458633 FKO458633:FKP458633 FUK458633:FUL458633 GEG458633:GEH458633 GOC458633:GOD458633 GXY458633:GXZ458633 HHU458633:HHV458633 HRQ458633:HRR458633 IBM458633:IBN458633 ILI458633:ILJ458633 IVE458633:IVF458633 JFA458633:JFB458633 JOW458633:JOX458633 JYS458633:JYT458633 KIO458633:KIP458633 KSK458633:KSL458633 LCG458633:LCH458633 LMC458633:LMD458633 LVY458633:LVZ458633 MFU458633:MFV458633 MPQ458633:MPR458633 MZM458633:MZN458633 NJI458633:NJJ458633 NTE458633:NTF458633 ODA458633:ODB458633 OMW458633:OMX458633 OWS458633:OWT458633 PGO458633:PGP458633 PQK458633:PQL458633 QAG458633:QAH458633 QKC458633:QKD458633 QTY458633:QTZ458633 RDU458633:RDV458633 RNQ458633:RNR458633 RXM458633:RXN458633 SHI458633:SHJ458633 SRE458633:SRF458633 TBA458633:TBB458633 TKW458633:TKX458633 TUS458633:TUT458633 UEO458633:UEP458633 UOK458633:UOL458633 UYG458633:UYH458633 VIC458633:VID458633 VRY458633:VRZ458633 WBU458633:WBV458633 WLQ458633:WLR458633 WVM458633:WVN458633 JA524169:JB524169 SW524169:SX524169 ACS524169:ACT524169 AMO524169:AMP524169 AWK524169:AWL524169 BGG524169:BGH524169 BQC524169:BQD524169 BZY524169:BZZ524169 CJU524169:CJV524169 CTQ524169:CTR524169 DDM524169:DDN524169 DNI524169:DNJ524169 DXE524169:DXF524169 EHA524169:EHB524169 EQW524169:EQX524169 FAS524169:FAT524169 FKO524169:FKP524169 FUK524169:FUL524169 GEG524169:GEH524169 GOC524169:GOD524169 GXY524169:GXZ524169 HHU524169:HHV524169 HRQ524169:HRR524169 IBM524169:IBN524169 ILI524169:ILJ524169 IVE524169:IVF524169 JFA524169:JFB524169 JOW524169:JOX524169 JYS524169:JYT524169 KIO524169:KIP524169 KSK524169:KSL524169 LCG524169:LCH524169 LMC524169:LMD524169 LVY524169:LVZ524169 MFU524169:MFV524169 MPQ524169:MPR524169 MZM524169:MZN524169 NJI524169:NJJ524169 NTE524169:NTF524169 ODA524169:ODB524169 OMW524169:OMX524169 OWS524169:OWT524169 PGO524169:PGP524169 PQK524169:PQL524169 QAG524169:QAH524169 QKC524169:QKD524169 QTY524169:QTZ524169 RDU524169:RDV524169 RNQ524169:RNR524169 RXM524169:RXN524169 SHI524169:SHJ524169 SRE524169:SRF524169 TBA524169:TBB524169 TKW524169:TKX524169 TUS524169:TUT524169 UEO524169:UEP524169 UOK524169:UOL524169 UYG524169:UYH524169 VIC524169:VID524169 VRY524169:VRZ524169 WBU524169:WBV524169 WLQ524169:WLR524169 WVM524169:WVN524169 JA589705:JB589705 SW589705:SX589705 ACS589705:ACT589705 AMO589705:AMP589705 AWK589705:AWL589705 BGG589705:BGH589705 BQC589705:BQD589705 BZY589705:BZZ589705 CJU589705:CJV589705 CTQ589705:CTR589705 DDM589705:DDN589705 DNI589705:DNJ589705 DXE589705:DXF589705 EHA589705:EHB589705 EQW589705:EQX589705 FAS589705:FAT589705 FKO589705:FKP589705 FUK589705:FUL589705 GEG589705:GEH589705 GOC589705:GOD589705 GXY589705:GXZ589705 HHU589705:HHV589705 HRQ589705:HRR589705 IBM589705:IBN589705 ILI589705:ILJ589705 IVE589705:IVF589705 JFA589705:JFB589705 JOW589705:JOX589705 JYS589705:JYT589705 KIO589705:KIP589705 KSK589705:KSL589705 LCG589705:LCH589705 LMC589705:LMD589705 LVY589705:LVZ589705 MFU589705:MFV589705 MPQ589705:MPR589705 MZM589705:MZN589705 NJI589705:NJJ589705 NTE589705:NTF589705 ODA589705:ODB589705 OMW589705:OMX589705 OWS589705:OWT589705 PGO589705:PGP589705 PQK589705:PQL589705 QAG589705:QAH589705 QKC589705:QKD589705 QTY589705:QTZ589705 RDU589705:RDV589705 RNQ589705:RNR589705 RXM589705:RXN589705 SHI589705:SHJ589705 SRE589705:SRF589705 TBA589705:TBB589705 TKW589705:TKX589705 TUS589705:TUT589705 UEO589705:UEP589705 UOK589705:UOL589705 UYG589705:UYH589705 VIC589705:VID589705 VRY589705:VRZ589705 WBU589705:WBV589705 WLQ589705:WLR589705 WVM589705:WVN589705 JA655241:JB655241 SW655241:SX655241 ACS655241:ACT655241 AMO655241:AMP655241 AWK655241:AWL655241 BGG655241:BGH655241 BQC655241:BQD655241 BZY655241:BZZ655241 CJU655241:CJV655241 CTQ655241:CTR655241 DDM655241:DDN655241 DNI655241:DNJ655241 DXE655241:DXF655241 EHA655241:EHB655241 EQW655241:EQX655241 FAS655241:FAT655241 FKO655241:FKP655241 FUK655241:FUL655241 GEG655241:GEH655241 GOC655241:GOD655241 GXY655241:GXZ655241 HHU655241:HHV655241 HRQ655241:HRR655241 IBM655241:IBN655241 ILI655241:ILJ655241 IVE655241:IVF655241 JFA655241:JFB655241 JOW655241:JOX655241 JYS655241:JYT655241 KIO655241:KIP655241 KSK655241:KSL655241 LCG655241:LCH655241 LMC655241:LMD655241 LVY655241:LVZ655241 MFU655241:MFV655241 MPQ655241:MPR655241 MZM655241:MZN655241 NJI655241:NJJ655241 NTE655241:NTF655241 ODA655241:ODB655241 OMW655241:OMX655241 OWS655241:OWT655241 PGO655241:PGP655241 PQK655241:PQL655241 QAG655241:QAH655241 QKC655241:QKD655241 QTY655241:QTZ655241 RDU655241:RDV655241 RNQ655241:RNR655241 RXM655241:RXN655241 SHI655241:SHJ655241 SRE655241:SRF655241 TBA655241:TBB655241 TKW655241:TKX655241 TUS655241:TUT655241 UEO655241:UEP655241 UOK655241:UOL655241 UYG655241:UYH655241 VIC655241:VID655241 VRY655241:VRZ655241 WBU655241:WBV655241 WLQ655241:WLR655241 WVM655241:WVN655241 JA720777:JB720777 SW720777:SX720777 ACS720777:ACT720777 AMO720777:AMP720777 AWK720777:AWL720777 BGG720777:BGH720777 BQC720777:BQD720777 BZY720777:BZZ720777 CJU720777:CJV720777 CTQ720777:CTR720777 DDM720777:DDN720777 DNI720777:DNJ720777 DXE720777:DXF720777 EHA720777:EHB720777 EQW720777:EQX720777 FAS720777:FAT720777 FKO720777:FKP720777 FUK720777:FUL720777 GEG720777:GEH720777 GOC720777:GOD720777 GXY720777:GXZ720777 HHU720777:HHV720777 HRQ720777:HRR720777 IBM720777:IBN720777 ILI720777:ILJ720777 IVE720777:IVF720777 JFA720777:JFB720777 JOW720777:JOX720777 JYS720777:JYT720777 KIO720777:KIP720777 KSK720777:KSL720777 LCG720777:LCH720777 LMC720777:LMD720777 LVY720777:LVZ720777 MFU720777:MFV720777 MPQ720777:MPR720777 MZM720777:MZN720777 NJI720777:NJJ720777 NTE720777:NTF720777 ODA720777:ODB720777 OMW720777:OMX720777 OWS720777:OWT720777 PGO720777:PGP720777 PQK720777:PQL720777 QAG720777:QAH720777 QKC720777:QKD720777 QTY720777:QTZ720777 RDU720777:RDV720777 RNQ720777:RNR720777 RXM720777:RXN720777 SHI720777:SHJ720777 SRE720777:SRF720777 TBA720777:TBB720777 TKW720777:TKX720777 TUS720777:TUT720777 UEO720777:UEP720777 UOK720777:UOL720777 UYG720777:UYH720777 VIC720777:VID720777 VRY720777:VRZ720777 WBU720777:WBV720777 WLQ720777:WLR720777 WVM720777:WVN720777 JA786313:JB786313 SW786313:SX786313 ACS786313:ACT786313 AMO786313:AMP786313 AWK786313:AWL786313 BGG786313:BGH786313 BQC786313:BQD786313 BZY786313:BZZ786313 CJU786313:CJV786313 CTQ786313:CTR786313 DDM786313:DDN786313 DNI786313:DNJ786313 DXE786313:DXF786313 EHA786313:EHB786313 EQW786313:EQX786313 FAS786313:FAT786313 FKO786313:FKP786313 FUK786313:FUL786313 GEG786313:GEH786313 GOC786313:GOD786313 GXY786313:GXZ786313 HHU786313:HHV786313 HRQ786313:HRR786313 IBM786313:IBN786313 ILI786313:ILJ786313 IVE786313:IVF786313 JFA786313:JFB786313 JOW786313:JOX786313 JYS786313:JYT786313 KIO786313:KIP786313 KSK786313:KSL786313 LCG786313:LCH786313 LMC786313:LMD786313 LVY786313:LVZ786313 MFU786313:MFV786313 MPQ786313:MPR786313 MZM786313:MZN786313 NJI786313:NJJ786313 NTE786313:NTF786313 ODA786313:ODB786313 OMW786313:OMX786313 OWS786313:OWT786313 PGO786313:PGP786313 PQK786313:PQL786313 QAG786313:QAH786313 QKC786313:QKD786313 QTY786313:QTZ786313 RDU786313:RDV786313 RNQ786313:RNR786313 RXM786313:RXN786313 SHI786313:SHJ786313 SRE786313:SRF786313 TBA786313:TBB786313 TKW786313:TKX786313 TUS786313:TUT786313 UEO786313:UEP786313 UOK786313:UOL786313 UYG786313:UYH786313 VIC786313:VID786313 VRY786313:VRZ786313 WBU786313:WBV786313 WLQ786313:WLR786313 WVM786313:WVN786313 JA851849:JB851849 SW851849:SX851849 ACS851849:ACT851849 AMO851849:AMP851849 AWK851849:AWL851849 BGG851849:BGH851849 BQC851849:BQD851849 BZY851849:BZZ851849 CJU851849:CJV851849 CTQ851849:CTR851849 DDM851849:DDN851849 DNI851849:DNJ851849 DXE851849:DXF851849 EHA851849:EHB851849 EQW851849:EQX851849 FAS851849:FAT851849 FKO851849:FKP851849 FUK851849:FUL851849 GEG851849:GEH851849 GOC851849:GOD851849 GXY851849:GXZ851849 HHU851849:HHV851849 HRQ851849:HRR851849 IBM851849:IBN851849 ILI851849:ILJ851849 IVE851849:IVF851849 JFA851849:JFB851849 JOW851849:JOX851849 JYS851849:JYT851849 KIO851849:KIP851849 KSK851849:KSL851849 LCG851849:LCH851849 LMC851849:LMD851849 LVY851849:LVZ851849 MFU851849:MFV851849 MPQ851849:MPR851849 MZM851849:MZN851849 NJI851849:NJJ851849 NTE851849:NTF851849 ODA851849:ODB851849 OMW851849:OMX851849 OWS851849:OWT851849 PGO851849:PGP851849 PQK851849:PQL851849 QAG851849:QAH851849 QKC851849:QKD851849 QTY851849:QTZ851849 RDU851849:RDV851849 RNQ851849:RNR851849 RXM851849:RXN851849 SHI851849:SHJ851849 SRE851849:SRF851849 TBA851849:TBB851849 TKW851849:TKX851849 TUS851849:TUT851849 UEO851849:UEP851849 UOK851849:UOL851849 UYG851849:UYH851849 VIC851849:VID851849 VRY851849:VRZ851849 WBU851849:WBV851849 WLQ851849:WLR851849 WVM851849:WVN851849 JA917385:JB917385 SW917385:SX917385 ACS917385:ACT917385 AMO917385:AMP917385 AWK917385:AWL917385 BGG917385:BGH917385 BQC917385:BQD917385 BZY917385:BZZ917385 CJU917385:CJV917385 CTQ917385:CTR917385 DDM917385:DDN917385 DNI917385:DNJ917385 DXE917385:DXF917385 EHA917385:EHB917385 EQW917385:EQX917385 FAS917385:FAT917385 FKO917385:FKP917385 FUK917385:FUL917385 GEG917385:GEH917385 GOC917385:GOD917385 GXY917385:GXZ917385 HHU917385:HHV917385 HRQ917385:HRR917385 IBM917385:IBN917385 ILI917385:ILJ917385 IVE917385:IVF917385 JFA917385:JFB917385 JOW917385:JOX917385 JYS917385:JYT917385 KIO917385:KIP917385 KSK917385:KSL917385 LCG917385:LCH917385 LMC917385:LMD917385 LVY917385:LVZ917385 MFU917385:MFV917385 MPQ917385:MPR917385 MZM917385:MZN917385 NJI917385:NJJ917385 NTE917385:NTF917385 ODA917385:ODB917385 OMW917385:OMX917385 OWS917385:OWT917385 PGO917385:PGP917385 PQK917385:PQL917385 QAG917385:QAH917385 QKC917385:QKD917385 QTY917385:QTZ917385 RDU917385:RDV917385 RNQ917385:RNR917385 RXM917385:RXN917385 SHI917385:SHJ917385 SRE917385:SRF917385 TBA917385:TBB917385 TKW917385:TKX917385 TUS917385:TUT917385 UEO917385:UEP917385 UOK917385:UOL917385 UYG917385:UYH917385 VIC917385:VID917385 VRY917385:VRZ917385 WBU917385:WBV917385 WLQ917385:WLR917385 WVM917385:WVN917385 JA982921:JB982921 SW982921:SX982921 ACS982921:ACT982921 AMO982921:AMP982921 AWK982921:AWL982921 BGG982921:BGH982921 BQC982921:BQD982921 BZY982921:BZZ982921 CJU982921:CJV982921 CTQ982921:CTR982921 DDM982921:DDN982921 DNI982921:DNJ982921 DXE982921:DXF982921 EHA982921:EHB982921 EQW982921:EQX982921 FAS982921:FAT982921 FKO982921:FKP982921 FUK982921:FUL982921 GEG982921:GEH982921 GOC982921:GOD982921 GXY982921:GXZ982921 HHU982921:HHV982921 HRQ982921:HRR982921 IBM982921:IBN982921 ILI982921:ILJ982921 IVE982921:IVF982921 JFA982921:JFB982921 JOW982921:JOX982921 JYS982921:JYT982921 KIO982921:KIP982921 KSK982921:KSL982921 LCG982921:LCH982921 LMC982921:LMD982921 LVY982921:LVZ982921 MFU982921:MFV982921 MPQ982921:MPR982921 MZM982921:MZN982921 NJI982921:NJJ982921 NTE982921:NTF982921 ODA982921:ODB982921 OMW982921:OMX982921 OWS982921:OWT982921 PGO982921:PGP982921 PQK982921:PQL982921 QAG982921:QAH982921 QKC982921:QKD982921 QTY982921:QTZ982921 RDU982921:RDV982921 RNQ982921:RNR982921 RXM982921:RXN982921 SHI982921:SHJ982921 SRE982921:SRF982921 TBA982921:TBB982921 TKW982921:TKX982921 TUS982921:TUT982921 UEO982921:UEP982921 UOK982921:UOL982921 UYG982921:UYH982921 VIC982921:VID982921 VRY982921:VRZ982921 WBU982921:WBV982921 WLQ982921:WLR982921 WVM982921:WVN982921 H982921 H917385 H851849 H786313 H720777 H655241 H589705 H524169 H458633 H393097 H327561 H262025 H196489 H130953 H65417 H982927:H982928 H917391:H917392 H851855:H851856 H786319:H786320 H720783:H720784 H655247:H655248 H589711:H589712 H524175:H524176 H458639:H458640 H393103:H393104 H327567:H327568 H262031:H262032 H196495:H196496 H130959:H130960 H65423:H65424 H982944:H982945 H917408:H917409 H851872:H851873 H786336:H786337 H720800:H720801 H655264:H655265 H589728:H589729 H524192:H524193 H458656:H458657 H393120:H393121 H327584:H327585 H262048:H262049 H196512:H196513 H130976:H130977 H65440:H65441 H982930:H982941 H917394:H917405 H851858:H851869 H786322:H786333 H720786:H720797 H655250:H655261 H589714:H589725 H524178:H524189 H458642:H458653 H393106:H393117 H327570:H327581 H262034:H262045 H196498:H196509 H130962:H130973 H65426:H65437">
      <formula1>999999999999</formula1>
    </dataValidation>
    <dataValidation type="whole" operator="greaterThanOrEqual" allowBlank="1" showInputMessage="1" showErrorMessage="1" errorTitle="Nedopušten upis" error="Dopušten je upis samo pozitivnih cjelobrojnih vrijednosti ili nule" sqref="H23:I26">
      <formula1>0</formula1>
    </dataValidation>
    <dataValidation type="whole" operator="greaterThanOrEqual" allowBlank="1" showInputMessage="1" showErrorMessage="1" errorTitle="Nedopušten upis" error="Dopušten je upis samo pozitivnih cjelobrojnjih vrijednosti ili nule" sqref="H7:I8 H10:I11">
      <formula1>0</formula1>
    </dataValidation>
    <dataValidation type="whole" operator="notEqual" allowBlank="1" showInputMessage="1" showErrorMessage="1" errorTitle="Nedopušten upis" error="Dopušten je upis samo cjelobrojnih vrijednosti." sqref="H9:I9 H44:I69 H12:I19 H27:H31 I27:I30 H22:I22">
      <formula1>999999999</formula1>
    </dataValidation>
    <dataValidation type="whole" operator="greaterThanOrEqual" allowBlank="1" showInputMessage="1" showErrorMessage="1" errorTitle="Nedopušten upis" error="Dopušten je upis samo pozitivnih cjelobrojnih vrijednosti ili nule." sqref="H20:I21 I31:I40 H32:H40">
      <formula1>0</formula1>
    </dataValidation>
    <dataValidation operator="greaterThanOrEqual" allowBlank="1" showInputMessage="1" showErrorMessage="1" errorTitle="Nedopušten upis" error="Dopušten je upis samo pozitivnih cjelobrojnih vrijednosti ili nule." sqref="H41:I42"/>
  </dataValidations>
  <pageMargins left="0.65" right="0.15748031496062992" top="0.43307086614173229" bottom="0.35433070866141736" header="0.23622047244094491" footer="0.1968503937007874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dimension ref="A1:I63"/>
  <sheetViews>
    <sheetView view="pageBreakPreview" zoomScale="110" zoomScaleNormal="100" workbookViewId="0">
      <selection activeCell="K20" sqref="K20"/>
    </sheetView>
  </sheetViews>
  <sheetFormatPr defaultRowHeight="12.75"/>
  <cols>
    <col min="1" max="7" width="9.140625" style="11"/>
    <col min="8" max="8" width="9.85546875" style="38" customWidth="1"/>
    <col min="9" max="9" width="12" style="38" customWidth="1"/>
    <col min="10" max="10" width="10.28515625" style="11" bestFit="1" customWidth="1"/>
    <col min="11" max="11" width="12.28515625" style="11" bestFit="1" customWidth="1"/>
    <col min="12" max="262" width="9.140625" style="11"/>
    <col min="263" max="264" width="9.85546875" style="11" bestFit="1" customWidth="1"/>
    <col min="265" max="265" width="12" style="11" bestFit="1" customWidth="1"/>
    <col min="266" max="266" width="10.28515625" style="11" bestFit="1" customWidth="1"/>
    <col min="267" max="267" width="12.28515625" style="11" bestFit="1" customWidth="1"/>
    <col min="268" max="518" width="9.140625" style="11"/>
    <col min="519" max="520" width="9.85546875" style="11" bestFit="1" customWidth="1"/>
    <col min="521" max="521" width="12" style="11" bestFit="1" customWidth="1"/>
    <col min="522" max="522" width="10.28515625" style="11" bestFit="1" customWidth="1"/>
    <col min="523" max="523" width="12.28515625" style="11" bestFit="1" customWidth="1"/>
    <col min="524" max="774" width="9.140625" style="11"/>
    <col min="775" max="776" width="9.85546875" style="11" bestFit="1" customWidth="1"/>
    <col min="777" max="777" width="12" style="11" bestFit="1" customWidth="1"/>
    <col min="778" max="778" width="10.28515625" style="11" bestFit="1" customWidth="1"/>
    <col min="779" max="779" width="12.28515625" style="11" bestFit="1" customWidth="1"/>
    <col min="780" max="1030" width="9.140625" style="11"/>
    <col min="1031" max="1032" width="9.85546875" style="11" bestFit="1" customWidth="1"/>
    <col min="1033" max="1033" width="12" style="11" bestFit="1" customWidth="1"/>
    <col min="1034" max="1034" width="10.28515625" style="11" bestFit="1" customWidth="1"/>
    <col min="1035" max="1035" width="12.28515625" style="11" bestFit="1" customWidth="1"/>
    <col min="1036" max="1286" width="9.140625" style="11"/>
    <col min="1287" max="1288" width="9.85546875" style="11" bestFit="1" customWidth="1"/>
    <col min="1289" max="1289" width="12" style="11" bestFit="1" customWidth="1"/>
    <col min="1290" max="1290" width="10.28515625" style="11" bestFit="1" customWidth="1"/>
    <col min="1291" max="1291" width="12.28515625" style="11" bestFit="1" customWidth="1"/>
    <col min="1292" max="1542" width="9.140625" style="11"/>
    <col min="1543" max="1544" width="9.85546875" style="11" bestFit="1" customWidth="1"/>
    <col min="1545" max="1545" width="12" style="11" bestFit="1" customWidth="1"/>
    <col min="1546" max="1546" width="10.28515625" style="11" bestFit="1" customWidth="1"/>
    <col min="1547" max="1547" width="12.28515625" style="11" bestFit="1" customWidth="1"/>
    <col min="1548" max="1798" width="9.140625" style="11"/>
    <col min="1799" max="1800" width="9.85546875" style="11" bestFit="1" customWidth="1"/>
    <col min="1801" max="1801" width="12" style="11" bestFit="1" customWidth="1"/>
    <col min="1802" max="1802" width="10.28515625" style="11" bestFit="1" customWidth="1"/>
    <col min="1803" max="1803" width="12.28515625" style="11" bestFit="1" customWidth="1"/>
    <col min="1804" max="2054" width="9.140625" style="11"/>
    <col min="2055" max="2056" width="9.85546875" style="11" bestFit="1" customWidth="1"/>
    <col min="2057" max="2057" width="12" style="11" bestFit="1" customWidth="1"/>
    <col min="2058" max="2058" width="10.28515625" style="11" bestFit="1" customWidth="1"/>
    <col min="2059" max="2059" width="12.28515625" style="11" bestFit="1" customWidth="1"/>
    <col min="2060" max="2310" width="9.140625" style="11"/>
    <col min="2311" max="2312" width="9.85546875" style="11" bestFit="1" customWidth="1"/>
    <col min="2313" max="2313" width="12" style="11" bestFit="1" customWidth="1"/>
    <col min="2314" max="2314" width="10.28515625" style="11" bestFit="1" customWidth="1"/>
    <col min="2315" max="2315" width="12.28515625" style="11" bestFit="1" customWidth="1"/>
    <col min="2316" max="2566" width="9.140625" style="11"/>
    <col min="2567" max="2568" width="9.85546875" style="11" bestFit="1" customWidth="1"/>
    <col min="2569" max="2569" width="12" style="11" bestFit="1" customWidth="1"/>
    <col min="2570" max="2570" width="10.28515625" style="11" bestFit="1" customWidth="1"/>
    <col min="2571" max="2571" width="12.28515625" style="11" bestFit="1" customWidth="1"/>
    <col min="2572" max="2822" width="9.140625" style="11"/>
    <col min="2823" max="2824" width="9.85546875" style="11" bestFit="1" customWidth="1"/>
    <col min="2825" max="2825" width="12" style="11" bestFit="1" customWidth="1"/>
    <col min="2826" max="2826" width="10.28515625" style="11" bestFit="1" customWidth="1"/>
    <col min="2827" max="2827" width="12.28515625" style="11" bestFit="1" customWidth="1"/>
    <col min="2828" max="3078" width="9.140625" style="11"/>
    <col min="3079" max="3080" width="9.85546875" style="11" bestFit="1" customWidth="1"/>
    <col min="3081" max="3081" width="12" style="11" bestFit="1" customWidth="1"/>
    <col min="3082" max="3082" width="10.28515625" style="11" bestFit="1" customWidth="1"/>
    <col min="3083" max="3083" width="12.28515625" style="11" bestFit="1" customWidth="1"/>
    <col min="3084" max="3334" width="9.140625" style="11"/>
    <col min="3335" max="3336" width="9.85546875" style="11" bestFit="1" customWidth="1"/>
    <col min="3337" max="3337" width="12" style="11" bestFit="1" customWidth="1"/>
    <col min="3338" max="3338" width="10.28515625" style="11" bestFit="1" customWidth="1"/>
    <col min="3339" max="3339" width="12.28515625" style="11" bestFit="1" customWidth="1"/>
    <col min="3340" max="3590" width="9.140625" style="11"/>
    <col min="3591" max="3592" width="9.85546875" style="11" bestFit="1" customWidth="1"/>
    <col min="3593" max="3593" width="12" style="11" bestFit="1" customWidth="1"/>
    <col min="3594" max="3594" width="10.28515625" style="11" bestFit="1" customWidth="1"/>
    <col min="3595" max="3595" width="12.28515625" style="11" bestFit="1" customWidth="1"/>
    <col min="3596" max="3846" width="9.140625" style="11"/>
    <col min="3847" max="3848" width="9.85546875" style="11" bestFit="1" customWidth="1"/>
    <col min="3849" max="3849" width="12" style="11" bestFit="1" customWidth="1"/>
    <col min="3850" max="3850" width="10.28515625" style="11" bestFit="1" customWidth="1"/>
    <col min="3851" max="3851" width="12.28515625" style="11" bestFit="1" customWidth="1"/>
    <col min="3852" max="4102" width="9.140625" style="11"/>
    <col min="4103" max="4104" width="9.85546875" style="11" bestFit="1" customWidth="1"/>
    <col min="4105" max="4105" width="12" style="11" bestFit="1" customWidth="1"/>
    <col min="4106" max="4106" width="10.28515625" style="11" bestFit="1" customWidth="1"/>
    <col min="4107" max="4107" width="12.28515625" style="11" bestFit="1" customWidth="1"/>
    <col min="4108" max="4358" width="9.140625" style="11"/>
    <col min="4359" max="4360" width="9.85546875" style="11" bestFit="1" customWidth="1"/>
    <col min="4361" max="4361" width="12" style="11" bestFit="1" customWidth="1"/>
    <col min="4362" max="4362" width="10.28515625" style="11" bestFit="1" customWidth="1"/>
    <col min="4363" max="4363" width="12.28515625" style="11" bestFit="1" customWidth="1"/>
    <col min="4364" max="4614" width="9.140625" style="11"/>
    <col min="4615" max="4616" width="9.85546875" style="11" bestFit="1" customWidth="1"/>
    <col min="4617" max="4617" width="12" style="11" bestFit="1" customWidth="1"/>
    <col min="4618" max="4618" width="10.28515625" style="11" bestFit="1" customWidth="1"/>
    <col min="4619" max="4619" width="12.28515625" style="11" bestFit="1" customWidth="1"/>
    <col min="4620" max="4870" width="9.140625" style="11"/>
    <col min="4871" max="4872" width="9.85546875" style="11" bestFit="1" customWidth="1"/>
    <col min="4873" max="4873" width="12" style="11" bestFit="1" customWidth="1"/>
    <col min="4874" max="4874" width="10.28515625" style="11" bestFit="1" customWidth="1"/>
    <col min="4875" max="4875" width="12.28515625" style="11" bestFit="1" customWidth="1"/>
    <col min="4876" max="5126" width="9.140625" style="11"/>
    <col min="5127" max="5128" width="9.85546875" style="11" bestFit="1" customWidth="1"/>
    <col min="5129" max="5129" width="12" style="11" bestFit="1" customWidth="1"/>
    <col min="5130" max="5130" width="10.28515625" style="11" bestFit="1" customWidth="1"/>
    <col min="5131" max="5131" width="12.28515625" style="11" bestFit="1" customWidth="1"/>
    <col min="5132" max="5382" width="9.140625" style="11"/>
    <col min="5383" max="5384" width="9.85546875" style="11" bestFit="1" customWidth="1"/>
    <col min="5385" max="5385" width="12" style="11" bestFit="1" customWidth="1"/>
    <col min="5386" max="5386" width="10.28515625" style="11" bestFit="1" customWidth="1"/>
    <col min="5387" max="5387" width="12.28515625" style="11" bestFit="1" customWidth="1"/>
    <col min="5388" max="5638" width="9.140625" style="11"/>
    <col min="5639" max="5640" width="9.85546875" style="11" bestFit="1" customWidth="1"/>
    <col min="5641" max="5641" width="12" style="11" bestFit="1" customWidth="1"/>
    <col min="5642" max="5642" width="10.28515625" style="11" bestFit="1" customWidth="1"/>
    <col min="5643" max="5643" width="12.28515625" style="11" bestFit="1" customWidth="1"/>
    <col min="5644" max="5894" width="9.140625" style="11"/>
    <col min="5895" max="5896" width="9.85546875" style="11" bestFit="1" customWidth="1"/>
    <col min="5897" max="5897" width="12" style="11" bestFit="1" customWidth="1"/>
    <col min="5898" max="5898" width="10.28515625" style="11" bestFit="1" customWidth="1"/>
    <col min="5899" max="5899" width="12.28515625" style="11" bestFit="1" customWidth="1"/>
    <col min="5900" max="6150" width="9.140625" style="11"/>
    <col min="6151" max="6152" width="9.85546875" style="11" bestFit="1" customWidth="1"/>
    <col min="6153" max="6153" width="12" style="11" bestFit="1" customWidth="1"/>
    <col min="6154" max="6154" width="10.28515625" style="11" bestFit="1" customWidth="1"/>
    <col min="6155" max="6155" width="12.28515625" style="11" bestFit="1" customWidth="1"/>
    <col min="6156" max="6406" width="9.140625" style="11"/>
    <col min="6407" max="6408" width="9.85546875" style="11" bestFit="1" customWidth="1"/>
    <col min="6409" max="6409" width="12" style="11" bestFit="1" customWidth="1"/>
    <col min="6410" max="6410" width="10.28515625" style="11" bestFit="1" customWidth="1"/>
    <col min="6411" max="6411" width="12.28515625" style="11" bestFit="1" customWidth="1"/>
    <col min="6412" max="6662" width="9.140625" style="11"/>
    <col min="6663" max="6664" width="9.85546875" style="11" bestFit="1" customWidth="1"/>
    <col min="6665" max="6665" width="12" style="11" bestFit="1" customWidth="1"/>
    <col min="6666" max="6666" width="10.28515625" style="11" bestFit="1" customWidth="1"/>
    <col min="6667" max="6667" width="12.28515625" style="11" bestFit="1" customWidth="1"/>
    <col min="6668" max="6918" width="9.140625" style="11"/>
    <col min="6919" max="6920" width="9.85546875" style="11" bestFit="1" customWidth="1"/>
    <col min="6921" max="6921" width="12" style="11" bestFit="1" customWidth="1"/>
    <col min="6922" max="6922" width="10.28515625" style="11" bestFit="1" customWidth="1"/>
    <col min="6923" max="6923" width="12.28515625" style="11" bestFit="1" customWidth="1"/>
    <col min="6924" max="7174" width="9.140625" style="11"/>
    <col min="7175" max="7176" width="9.85546875" style="11" bestFit="1" customWidth="1"/>
    <col min="7177" max="7177" width="12" style="11" bestFit="1" customWidth="1"/>
    <col min="7178" max="7178" width="10.28515625" style="11" bestFit="1" customWidth="1"/>
    <col min="7179" max="7179" width="12.28515625" style="11" bestFit="1" customWidth="1"/>
    <col min="7180" max="7430" width="9.140625" style="11"/>
    <col min="7431" max="7432" width="9.85546875" style="11" bestFit="1" customWidth="1"/>
    <col min="7433" max="7433" width="12" style="11" bestFit="1" customWidth="1"/>
    <col min="7434" max="7434" width="10.28515625" style="11" bestFit="1" customWidth="1"/>
    <col min="7435" max="7435" width="12.28515625" style="11" bestFit="1" customWidth="1"/>
    <col min="7436" max="7686" width="9.140625" style="11"/>
    <col min="7687" max="7688" width="9.85546875" style="11" bestFit="1" customWidth="1"/>
    <col min="7689" max="7689" width="12" style="11" bestFit="1" customWidth="1"/>
    <col min="7690" max="7690" width="10.28515625" style="11" bestFit="1" customWidth="1"/>
    <col min="7691" max="7691" width="12.28515625" style="11" bestFit="1" customWidth="1"/>
    <col min="7692" max="7942" width="9.140625" style="11"/>
    <col min="7943" max="7944" width="9.85546875" style="11" bestFit="1" customWidth="1"/>
    <col min="7945" max="7945" width="12" style="11" bestFit="1" customWidth="1"/>
    <col min="7946" max="7946" width="10.28515625" style="11" bestFit="1" customWidth="1"/>
    <col min="7947" max="7947" width="12.28515625" style="11" bestFit="1" customWidth="1"/>
    <col min="7948" max="8198" width="9.140625" style="11"/>
    <col min="8199" max="8200" width="9.85546875" style="11" bestFit="1" customWidth="1"/>
    <col min="8201" max="8201" width="12" style="11" bestFit="1" customWidth="1"/>
    <col min="8202" max="8202" width="10.28515625" style="11" bestFit="1" customWidth="1"/>
    <col min="8203" max="8203" width="12.28515625" style="11" bestFit="1" customWidth="1"/>
    <col min="8204" max="8454" width="9.140625" style="11"/>
    <col min="8455" max="8456" width="9.85546875" style="11" bestFit="1" customWidth="1"/>
    <col min="8457" max="8457" width="12" style="11" bestFit="1" customWidth="1"/>
    <col min="8458" max="8458" width="10.28515625" style="11" bestFit="1" customWidth="1"/>
    <col min="8459" max="8459" width="12.28515625" style="11" bestFit="1" customWidth="1"/>
    <col min="8460" max="8710" width="9.140625" style="11"/>
    <col min="8711" max="8712" width="9.85546875" style="11" bestFit="1" customWidth="1"/>
    <col min="8713" max="8713" width="12" style="11" bestFit="1" customWidth="1"/>
    <col min="8714" max="8714" width="10.28515625" style="11" bestFit="1" customWidth="1"/>
    <col min="8715" max="8715" width="12.28515625" style="11" bestFit="1" customWidth="1"/>
    <col min="8716" max="8966" width="9.140625" style="11"/>
    <col min="8967" max="8968" width="9.85546875" style="11" bestFit="1" customWidth="1"/>
    <col min="8969" max="8969" width="12" style="11" bestFit="1" customWidth="1"/>
    <col min="8970" max="8970" width="10.28515625" style="11" bestFit="1" customWidth="1"/>
    <col min="8971" max="8971" width="12.28515625" style="11" bestFit="1" customWidth="1"/>
    <col min="8972" max="9222" width="9.140625" style="11"/>
    <col min="9223" max="9224" width="9.85546875" style="11" bestFit="1" customWidth="1"/>
    <col min="9225" max="9225" width="12" style="11" bestFit="1" customWidth="1"/>
    <col min="9226" max="9226" width="10.28515625" style="11" bestFit="1" customWidth="1"/>
    <col min="9227" max="9227" width="12.28515625" style="11" bestFit="1" customWidth="1"/>
    <col min="9228" max="9478" width="9.140625" style="11"/>
    <col min="9479" max="9480" width="9.85546875" style="11" bestFit="1" customWidth="1"/>
    <col min="9481" max="9481" width="12" style="11" bestFit="1" customWidth="1"/>
    <col min="9482" max="9482" width="10.28515625" style="11" bestFit="1" customWidth="1"/>
    <col min="9483" max="9483" width="12.28515625" style="11" bestFit="1" customWidth="1"/>
    <col min="9484" max="9734" width="9.140625" style="11"/>
    <col min="9735" max="9736" width="9.85546875" style="11" bestFit="1" customWidth="1"/>
    <col min="9737" max="9737" width="12" style="11" bestFit="1" customWidth="1"/>
    <col min="9738" max="9738" width="10.28515625" style="11" bestFit="1" customWidth="1"/>
    <col min="9739" max="9739" width="12.28515625" style="11" bestFit="1" customWidth="1"/>
    <col min="9740" max="9990" width="9.140625" style="11"/>
    <col min="9991" max="9992" width="9.85546875" style="11" bestFit="1" customWidth="1"/>
    <col min="9993" max="9993" width="12" style="11" bestFit="1" customWidth="1"/>
    <col min="9994" max="9994" width="10.28515625" style="11" bestFit="1" customWidth="1"/>
    <col min="9995" max="9995" width="12.28515625" style="11" bestFit="1" customWidth="1"/>
    <col min="9996" max="10246" width="9.140625" style="11"/>
    <col min="10247" max="10248" width="9.85546875" style="11" bestFit="1" customWidth="1"/>
    <col min="10249" max="10249" width="12" style="11" bestFit="1" customWidth="1"/>
    <col min="10250" max="10250" width="10.28515625" style="11" bestFit="1" customWidth="1"/>
    <col min="10251" max="10251" width="12.28515625" style="11" bestFit="1" customWidth="1"/>
    <col min="10252" max="10502" width="9.140625" style="11"/>
    <col min="10503" max="10504" width="9.85546875" style="11" bestFit="1" customWidth="1"/>
    <col min="10505" max="10505" width="12" style="11" bestFit="1" customWidth="1"/>
    <col min="10506" max="10506" width="10.28515625" style="11" bestFit="1" customWidth="1"/>
    <col min="10507" max="10507" width="12.28515625" style="11" bestFit="1" customWidth="1"/>
    <col min="10508" max="10758" width="9.140625" style="11"/>
    <col min="10759" max="10760" width="9.85546875" style="11" bestFit="1" customWidth="1"/>
    <col min="10761" max="10761" width="12" style="11" bestFit="1" customWidth="1"/>
    <col min="10762" max="10762" width="10.28515625" style="11" bestFit="1" customWidth="1"/>
    <col min="10763" max="10763" width="12.28515625" style="11" bestFit="1" customWidth="1"/>
    <col min="10764" max="11014" width="9.140625" style="11"/>
    <col min="11015" max="11016" width="9.85546875" style="11" bestFit="1" customWidth="1"/>
    <col min="11017" max="11017" width="12" style="11" bestFit="1" customWidth="1"/>
    <col min="11018" max="11018" width="10.28515625" style="11" bestFit="1" customWidth="1"/>
    <col min="11019" max="11019" width="12.28515625" style="11" bestFit="1" customWidth="1"/>
    <col min="11020" max="11270" width="9.140625" style="11"/>
    <col min="11271" max="11272" width="9.85546875" style="11" bestFit="1" customWidth="1"/>
    <col min="11273" max="11273" width="12" style="11" bestFit="1" customWidth="1"/>
    <col min="11274" max="11274" width="10.28515625" style="11" bestFit="1" customWidth="1"/>
    <col min="11275" max="11275" width="12.28515625" style="11" bestFit="1" customWidth="1"/>
    <col min="11276" max="11526" width="9.140625" style="11"/>
    <col min="11527" max="11528" width="9.85546875" style="11" bestFit="1" customWidth="1"/>
    <col min="11529" max="11529" width="12" style="11" bestFit="1" customWidth="1"/>
    <col min="11530" max="11530" width="10.28515625" style="11" bestFit="1" customWidth="1"/>
    <col min="11531" max="11531" width="12.28515625" style="11" bestFit="1" customWidth="1"/>
    <col min="11532" max="11782" width="9.140625" style="11"/>
    <col min="11783" max="11784" width="9.85546875" style="11" bestFit="1" customWidth="1"/>
    <col min="11785" max="11785" width="12" style="11" bestFit="1" customWidth="1"/>
    <col min="11786" max="11786" width="10.28515625" style="11" bestFit="1" customWidth="1"/>
    <col min="11787" max="11787" width="12.28515625" style="11" bestFit="1" customWidth="1"/>
    <col min="11788" max="12038" width="9.140625" style="11"/>
    <col min="12039" max="12040" width="9.85546875" style="11" bestFit="1" customWidth="1"/>
    <col min="12041" max="12041" width="12" style="11" bestFit="1" customWidth="1"/>
    <col min="12042" max="12042" width="10.28515625" style="11" bestFit="1" customWidth="1"/>
    <col min="12043" max="12043" width="12.28515625" style="11" bestFit="1" customWidth="1"/>
    <col min="12044" max="12294" width="9.140625" style="11"/>
    <col min="12295" max="12296" width="9.85546875" style="11" bestFit="1" customWidth="1"/>
    <col min="12297" max="12297" width="12" style="11" bestFit="1" customWidth="1"/>
    <col min="12298" max="12298" width="10.28515625" style="11" bestFit="1" customWidth="1"/>
    <col min="12299" max="12299" width="12.28515625" style="11" bestFit="1" customWidth="1"/>
    <col min="12300" max="12550" width="9.140625" style="11"/>
    <col min="12551" max="12552" width="9.85546875" style="11" bestFit="1" customWidth="1"/>
    <col min="12553" max="12553" width="12" style="11" bestFit="1" customWidth="1"/>
    <col min="12554" max="12554" width="10.28515625" style="11" bestFit="1" customWidth="1"/>
    <col min="12555" max="12555" width="12.28515625" style="11" bestFit="1" customWidth="1"/>
    <col min="12556" max="12806" width="9.140625" style="11"/>
    <col min="12807" max="12808" width="9.85546875" style="11" bestFit="1" customWidth="1"/>
    <col min="12809" max="12809" width="12" style="11" bestFit="1" customWidth="1"/>
    <col min="12810" max="12810" width="10.28515625" style="11" bestFit="1" customWidth="1"/>
    <col min="12811" max="12811" width="12.28515625" style="11" bestFit="1" customWidth="1"/>
    <col min="12812" max="13062" width="9.140625" style="11"/>
    <col min="13063" max="13064" width="9.85546875" style="11" bestFit="1" customWidth="1"/>
    <col min="13065" max="13065" width="12" style="11" bestFit="1" customWidth="1"/>
    <col min="13066" max="13066" width="10.28515625" style="11" bestFit="1" customWidth="1"/>
    <col min="13067" max="13067" width="12.28515625" style="11" bestFit="1" customWidth="1"/>
    <col min="13068" max="13318" width="9.140625" style="11"/>
    <col min="13319" max="13320" width="9.85546875" style="11" bestFit="1" customWidth="1"/>
    <col min="13321" max="13321" width="12" style="11" bestFit="1" customWidth="1"/>
    <col min="13322" max="13322" width="10.28515625" style="11" bestFit="1" customWidth="1"/>
    <col min="13323" max="13323" width="12.28515625" style="11" bestFit="1" customWidth="1"/>
    <col min="13324" max="13574" width="9.140625" style="11"/>
    <col min="13575" max="13576" width="9.85546875" style="11" bestFit="1" customWidth="1"/>
    <col min="13577" max="13577" width="12" style="11" bestFit="1" customWidth="1"/>
    <col min="13578" max="13578" width="10.28515625" style="11" bestFit="1" customWidth="1"/>
    <col min="13579" max="13579" width="12.28515625" style="11" bestFit="1" customWidth="1"/>
    <col min="13580" max="13830" width="9.140625" style="11"/>
    <col min="13831" max="13832" width="9.85546875" style="11" bestFit="1" customWidth="1"/>
    <col min="13833" max="13833" width="12" style="11" bestFit="1" customWidth="1"/>
    <col min="13834" max="13834" width="10.28515625" style="11" bestFit="1" customWidth="1"/>
    <col min="13835" max="13835" width="12.28515625" style="11" bestFit="1" customWidth="1"/>
    <col min="13836" max="14086" width="9.140625" style="11"/>
    <col min="14087" max="14088" width="9.85546875" style="11" bestFit="1" customWidth="1"/>
    <col min="14089" max="14089" width="12" style="11" bestFit="1" customWidth="1"/>
    <col min="14090" max="14090" width="10.28515625" style="11" bestFit="1" customWidth="1"/>
    <col min="14091" max="14091" width="12.28515625" style="11" bestFit="1" customWidth="1"/>
    <col min="14092" max="14342" width="9.140625" style="11"/>
    <col min="14343" max="14344" width="9.85546875" style="11" bestFit="1" customWidth="1"/>
    <col min="14345" max="14345" width="12" style="11" bestFit="1" customWidth="1"/>
    <col min="14346" max="14346" width="10.28515625" style="11" bestFit="1" customWidth="1"/>
    <col min="14347" max="14347" width="12.28515625" style="11" bestFit="1" customWidth="1"/>
    <col min="14348" max="14598" width="9.140625" style="11"/>
    <col min="14599" max="14600" width="9.85546875" style="11" bestFit="1" customWidth="1"/>
    <col min="14601" max="14601" width="12" style="11" bestFit="1" customWidth="1"/>
    <col min="14602" max="14602" width="10.28515625" style="11" bestFit="1" customWidth="1"/>
    <col min="14603" max="14603" width="12.28515625" style="11" bestFit="1" customWidth="1"/>
    <col min="14604" max="14854" width="9.140625" style="11"/>
    <col min="14855" max="14856" width="9.85546875" style="11" bestFit="1" customWidth="1"/>
    <col min="14857" max="14857" width="12" style="11" bestFit="1" customWidth="1"/>
    <col min="14858" max="14858" width="10.28515625" style="11" bestFit="1" customWidth="1"/>
    <col min="14859" max="14859" width="12.28515625" style="11" bestFit="1" customWidth="1"/>
    <col min="14860" max="15110" width="9.140625" style="11"/>
    <col min="15111" max="15112" width="9.85546875" style="11" bestFit="1" customWidth="1"/>
    <col min="15113" max="15113" width="12" style="11" bestFit="1" customWidth="1"/>
    <col min="15114" max="15114" width="10.28515625" style="11" bestFit="1" customWidth="1"/>
    <col min="15115" max="15115" width="12.28515625" style="11" bestFit="1" customWidth="1"/>
    <col min="15116" max="15366" width="9.140625" style="11"/>
    <col min="15367" max="15368" width="9.85546875" style="11" bestFit="1" customWidth="1"/>
    <col min="15369" max="15369" width="12" style="11" bestFit="1" customWidth="1"/>
    <col min="15370" max="15370" width="10.28515625" style="11" bestFit="1" customWidth="1"/>
    <col min="15371" max="15371" width="12.28515625" style="11" bestFit="1" customWidth="1"/>
    <col min="15372" max="15622" width="9.140625" style="11"/>
    <col min="15623" max="15624" width="9.85546875" style="11" bestFit="1" customWidth="1"/>
    <col min="15625" max="15625" width="12" style="11" bestFit="1" customWidth="1"/>
    <col min="15626" max="15626" width="10.28515625" style="11" bestFit="1" customWidth="1"/>
    <col min="15627" max="15627" width="12.28515625" style="11" bestFit="1" customWidth="1"/>
    <col min="15628" max="15878" width="9.140625" style="11"/>
    <col min="15879" max="15880" width="9.85546875" style="11" bestFit="1" customWidth="1"/>
    <col min="15881" max="15881" width="12" style="11" bestFit="1" customWidth="1"/>
    <col min="15882" max="15882" width="10.28515625" style="11" bestFit="1" customWidth="1"/>
    <col min="15883" max="15883" width="12.28515625" style="11" bestFit="1" customWidth="1"/>
    <col min="15884" max="16134" width="9.140625" style="11"/>
    <col min="16135" max="16136" width="9.85546875" style="11" bestFit="1" customWidth="1"/>
    <col min="16137" max="16137" width="12" style="11" bestFit="1" customWidth="1"/>
    <col min="16138" max="16138" width="10.28515625" style="11" bestFit="1" customWidth="1"/>
    <col min="16139" max="16139" width="12.28515625" style="11" bestFit="1" customWidth="1"/>
    <col min="16140" max="16384" width="9.140625" style="11"/>
  </cols>
  <sheetData>
    <row r="1" spans="1:9" ht="12.75" customHeight="1">
      <c r="A1" s="199" t="s">
        <v>175</v>
      </c>
      <c r="B1" s="216"/>
      <c r="C1" s="216"/>
      <c r="D1" s="216"/>
      <c r="E1" s="216"/>
      <c r="F1" s="216"/>
      <c r="G1" s="216"/>
      <c r="H1" s="216"/>
    </row>
    <row r="2" spans="1:9" ht="12.75" customHeight="1">
      <c r="A2" s="198" t="s">
        <v>293</v>
      </c>
      <c r="B2" s="180"/>
      <c r="C2" s="180"/>
      <c r="D2" s="180"/>
      <c r="E2" s="180"/>
      <c r="F2" s="180"/>
      <c r="G2" s="180"/>
      <c r="H2" s="180"/>
    </row>
    <row r="3" spans="1:9">
      <c r="A3" s="219" t="s">
        <v>12</v>
      </c>
      <c r="B3" s="220"/>
      <c r="C3" s="220"/>
      <c r="D3" s="220"/>
      <c r="E3" s="220"/>
      <c r="F3" s="220"/>
      <c r="G3" s="220"/>
      <c r="H3" s="220"/>
      <c r="I3" s="192"/>
    </row>
    <row r="4" spans="1:9" ht="12.75" customHeight="1">
      <c r="A4" s="224" t="s">
        <v>292</v>
      </c>
      <c r="B4" s="188"/>
      <c r="C4" s="188"/>
      <c r="D4" s="188"/>
      <c r="E4" s="188"/>
      <c r="F4" s="188"/>
      <c r="G4" s="188"/>
      <c r="H4" s="188"/>
      <c r="I4" s="189"/>
    </row>
    <row r="5" spans="1:9" ht="45">
      <c r="A5" s="217" t="s">
        <v>2</v>
      </c>
      <c r="B5" s="218"/>
      <c r="C5" s="218"/>
      <c r="D5" s="218"/>
      <c r="E5" s="218"/>
      <c r="F5" s="218"/>
      <c r="G5" s="60" t="s">
        <v>6</v>
      </c>
      <c r="H5" s="14" t="s">
        <v>221</v>
      </c>
      <c r="I5" s="61" t="s">
        <v>224</v>
      </c>
    </row>
    <row r="6" spans="1:9">
      <c r="A6" s="221">
        <v>1</v>
      </c>
      <c r="B6" s="218"/>
      <c r="C6" s="218"/>
      <c r="D6" s="218"/>
      <c r="E6" s="218"/>
      <c r="F6" s="218"/>
      <c r="G6" s="57">
        <v>2</v>
      </c>
      <c r="H6" s="14" t="s">
        <v>7</v>
      </c>
      <c r="I6" s="14" t="s">
        <v>8</v>
      </c>
    </row>
    <row r="7" spans="1:9">
      <c r="A7" s="214" t="s">
        <v>129</v>
      </c>
      <c r="B7" s="215"/>
      <c r="C7" s="215"/>
      <c r="D7" s="215"/>
      <c r="E7" s="215"/>
      <c r="F7" s="215"/>
      <c r="G7" s="215"/>
      <c r="H7" s="215"/>
      <c r="I7" s="215"/>
    </row>
    <row r="8" spans="1:9">
      <c r="A8" s="213" t="s">
        <v>122</v>
      </c>
      <c r="B8" s="213"/>
      <c r="C8" s="213"/>
      <c r="D8" s="213"/>
      <c r="E8" s="213"/>
      <c r="F8" s="213"/>
      <c r="G8" s="6">
        <v>1</v>
      </c>
      <c r="H8" s="62">
        <v>0</v>
      </c>
      <c r="I8" s="62">
        <v>0</v>
      </c>
    </row>
    <row r="9" spans="1:9">
      <c r="A9" s="213" t="s">
        <v>123</v>
      </c>
      <c r="B9" s="213"/>
      <c r="C9" s="213"/>
      <c r="D9" s="213"/>
      <c r="E9" s="213"/>
      <c r="F9" s="213"/>
      <c r="G9" s="6">
        <v>2</v>
      </c>
      <c r="H9" s="62">
        <v>0</v>
      </c>
      <c r="I9" s="62">
        <v>0</v>
      </c>
    </row>
    <row r="10" spans="1:9">
      <c r="A10" s="213" t="s">
        <v>124</v>
      </c>
      <c r="B10" s="213"/>
      <c r="C10" s="213"/>
      <c r="D10" s="213"/>
      <c r="E10" s="213"/>
      <c r="F10" s="213"/>
      <c r="G10" s="6">
        <v>3</v>
      </c>
      <c r="H10" s="62">
        <v>0</v>
      </c>
      <c r="I10" s="62">
        <v>0</v>
      </c>
    </row>
    <row r="11" spans="1:9">
      <c r="A11" s="213" t="s">
        <v>125</v>
      </c>
      <c r="B11" s="213"/>
      <c r="C11" s="213"/>
      <c r="D11" s="213"/>
      <c r="E11" s="213"/>
      <c r="F11" s="213"/>
      <c r="G11" s="6">
        <v>4</v>
      </c>
      <c r="H11" s="62">
        <v>0</v>
      </c>
      <c r="I11" s="62">
        <v>0</v>
      </c>
    </row>
    <row r="12" spans="1:9">
      <c r="A12" s="213" t="s">
        <v>126</v>
      </c>
      <c r="B12" s="213"/>
      <c r="C12" s="213"/>
      <c r="D12" s="213"/>
      <c r="E12" s="213"/>
      <c r="F12" s="213"/>
      <c r="G12" s="6">
        <v>5</v>
      </c>
      <c r="H12" s="62">
        <v>0</v>
      </c>
      <c r="I12" s="62">
        <v>0</v>
      </c>
    </row>
    <row r="13" spans="1:9" ht="22.5" customHeight="1">
      <c r="A13" s="213" t="s">
        <v>146</v>
      </c>
      <c r="B13" s="213"/>
      <c r="C13" s="213"/>
      <c r="D13" s="213"/>
      <c r="E13" s="213"/>
      <c r="F13" s="213"/>
      <c r="G13" s="6">
        <v>6</v>
      </c>
      <c r="H13" s="62">
        <v>0</v>
      </c>
      <c r="I13" s="62">
        <v>0</v>
      </c>
    </row>
    <row r="14" spans="1:9">
      <c r="A14" s="213" t="s">
        <v>127</v>
      </c>
      <c r="B14" s="213"/>
      <c r="C14" s="213"/>
      <c r="D14" s="213"/>
      <c r="E14" s="213"/>
      <c r="F14" s="213"/>
      <c r="G14" s="6">
        <v>7</v>
      </c>
      <c r="H14" s="62">
        <v>0</v>
      </c>
      <c r="I14" s="62">
        <v>0</v>
      </c>
    </row>
    <row r="15" spans="1:9">
      <c r="A15" s="213" t="s">
        <v>128</v>
      </c>
      <c r="B15" s="213"/>
      <c r="C15" s="213"/>
      <c r="D15" s="213"/>
      <c r="E15" s="213"/>
      <c r="F15" s="213"/>
      <c r="G15" s="6">
        <v>8</v>
      </c>
      <c r="H15" s="62">
        <v>0</v>
      </c>
      <c r="I15" s="62">
        <v>0</v>
      </c>
    </row>
    <row r="16" spans="1:9">
      <c r="A16" s="214" t="s">
        <v>130</v>
      </c>
      <c r="B16" s="215"/>
      <c r="C16" s="215"/>
      <c r="D16" s="215"/>
      <c r="E16" s="215"/>
      <c r="F16" s="215"/>
      <c r="G16" s="215"/>
      <c r="H16" s="215"/>
      <c r="I16" s="215"/>
    </row>
    <row r="17" spans="1:9">
      <c r="A17" s="213" t="s">
        <v>131</v>
      </c>
      <c r="B17" s="213"/>
      <c r="C17" s="213"/>
      <c r="D17" s="213"/>
      <c r="E17" s="213"/>
      <c r="F17" s="213"/>
      <c r="G17" s="6">
        <v>9</v>
      </c>
      <c r="H17" s="62">
        <v>36670658</v>
      </c>
      <c r="I17" s="62">
        <v>37641653</v>
      </c>
    </row>
    <row r="18" spans="1:9">
      <c r="A18" s="213" t="s">
        <v>132</v>
      </c>
      <c r="B18" s="213"/>
      <c r="C18" s="213"/>
      <c r="D18" s="213"/>
      <c r="E18" s="213"/>
      <c r="F18" s="213"/>
      <c r="G18" s="6"/>
      <c r="H18" s="62"/>
      <c r="I18" s="62"/>
    </row>
    <row r="19" spans="1:9">
      <c r="A19" s="213" t="s">
        <v>133</v>
      </c>
      <c r="B19" s="213"/>
      <c r="C19" s="213"/>
      <c r="D19" s="213"/>
      <c r="E19" s="213"/>
      <c r="F19" s="213"/>
      <c r="G19" s="6">
        <v>10</v>
      </c>
      <c r="H19" s="62">
        <v>6323968</v>
      </c>
      <c r="I19" s="62">
        <v>5045791</v>
      </c>
    </row>
    <row r="20" spans="1:9">
      <c r="A20" s="213" t="s">
        <v>134</v>
      </c>
      <c r="B20" s="213"/>
      <c r="C20" s="213"/>
      <c r="D20" s="213"/>
      <c r="E20" s="213"/>
      <c r="F20" s="213"/>
      <c r="G20" s="6">
        <v>11</v>
      </c>
      <c r="H20" s="62">
        <v>5652984</v>
      </c>
      <c r="I20" s="62">
        <v>5629898</v>
      </c>
    </row>
    <row r="21" spans="1:9" ht="23.25" customHeight="1">
      <c r="A21" s="213" t="s">
        <v>135</v>
      </c>
      <c r="B21" s="213"/>
      <c r="C21" s="213"/>
      <c r="D21" s="213"/>
      <c r="E21" s="213"/>
      <c r="F21" s="213"/>
      <c r="G21" s="6">
        <v>12</v>
      </c>
      <c r="H21" s="62">
        <v>937434</v>
      </c>
      <c r="I21" s="62">
        <v>0</v>
      </c>
    </row>
    <row r="22" spans="1:9">
      <c r="A22" s="213" t="s">
        <v>136</v>
      </c>
      <c r="B22" s="213"/>
      <c r="C22" s="213"/>
      <c r="D22" s="213"/>
      <c r="E22" s="213"/>
      <c r="F22" s="213"/>
      <c r="G22" s="6">
        <v>13</v>
      </c>
      <c r="H22" s="62">
        <v>0</v>
      </c>
      <c r="I22" s="62">
        <v>0</v>
      </c>
    </row>
    <row r="23" spans="1:9">
      <c r="A23" s="213" t="s">
        <v>137</v>
      </c>
      <c r="B23" s="213"/>
      <c r="C23" s="213"/>
      <c r="D23" s="213"/>
      <c r="E23" s="213"/>
      <c r="F23" s="213"/>
      <c r="G23" s="6">
        <v>14</v>
      </c>
      <c r="H23" s="62">
        <v>-687595</v>
      </c>
      <c r="I23" s="62">
        <v>-898451</v>
      </c>
    </row>
    <row r="24" spans="1:9">
      <c r="A24" s="214" t="s">
        <v>138</v>
      </c>
      <c r="B24" s="215"/>
      <c r="C24" s="215"/>
      <c r="D24" s="215"/>
      <c r="E24" s="215"/>
      <c r="F24" s="215"/>
      <c r="G24" s="215"/>
      <c r="H24" s="215"/>
      <c r="I24" s="215"/>
    </row>
    <row r="25" spans="1:9">
      <c r="A25" s="213" t="s">
        <v>139</v>
      </c>
      <c r="B25" s="213"/>
      <c r="C25" s="213"/>
      <c r="D25" s="213"/>
      <c r="E25" s="213"/>
      <c r="F25" s="213"/>
      <c r="G25" s="6">
        <v>15</v>
      </c>
      <c r="H25" s="62">
        <v>-10099690</v>
      </c>
      <c r="I25" s="62">
        <v>55049597</v>
      </c>
    </row>
    <row r="26" spans="1:9">
      <c r="A26" s="213" t="s">
        <v>140</v>
      </c>
      <c r="B26" s="213"/>
      <c r="C26" s="213"/>
      <c r="D26" s="213"/>
      <c r="E26" s="213"/>
      <c r="F26" s="213"/>
      <c r="G26" s="6">
        <v>16</v>
      </c>
      <c r="H26" s="62">
        <v>-10104</v>
      </c>
      <c r="I26" s="62">
        <v>-63996</v>
      </c>
    </row>
    <row r="27" spans="1:9">
      <c r="A27" s="213" t="s">
        <v>141</v>
      </c>
      <c r="B27" s="213"/>
      <c r="C27" s="213"/>
      <c r="D27" s="213"/>
      <c r="E27" s="213"/>
      <c r="F27" s="213"/>
      <c r="G27" s="6">
        <v>17</v>
      </c>
      <c r="H27" s="62">
        <v>-198740524</v>
      </c>
      <c r="I27" s="62">
        <v>-226725947</v>
      </c>
    </row>
    <row r="28" spans="1:9" ht="25.5" customHeight="1">
      <c r="A28" s="213" t="s">
        <v>142</v>
      </c>
      <c r="B28" s="213"/>
      <c r="C28" s="213"/>
      <c r="D28" s="213"/>
      <c r="E28" s="213"/>
      <c r="F28" s="213"/>
      <c r="G28" s="6">
        <v>18</v>
      </c>
      <c r="H28" s="62">
        <v>-17474830</v>
      </c>
      <c r="I28" s="62">
        <v>118800465</v>
      </c>
    </row>
    <row r="29" spans="1:9" ht="23.25" customHeight="1">
      <c r="A29" s="213" t="s">
        <v>143</v>
      </c>
      <c r="B29" s="213"/>
      <c r="C29" s="213"/>
      <c r="D29" s="213"/>
      <c r="E29" s="213"/>
      <c r="F29" s="213"/>
      <c r="G29" s="6">
        <v>19</v>
      </c>
      <c r="H29" s="62">
        <v>0</v>
      </c>
      <c r="I29" s="62">
        <v>0</v>
      </c>
    </row>
    <row r="30" spans="1:9" ht="27.75" customHeight="1">
      <c r="A30" s="213" t="s">
        <v>144</v>
      </c>
      <c r="B30" s="213"/>
      <c r="C30" s="213"/>
      <c r="D30" s="213"/>
      <c r="E30" s="213"/>
      <c r="F30" s="213"/>
      <c r="G30" s="6">
        <v>20</v>
      </c>
      <c r="H30" s="62">
        <v>0</v>
      </c>
      <c r="I30" s="62">
        <v>0</v>
      </c>
    </row>
    <row r="31" spans="1:9" ht="27.75" customHeight="1">
      <c r="A31" s="213" t="s">
        <v>145</v>
      </c>
      <c r="B31" s="213"/>
      <c r="C31" s="213"/>
      <c r="D31" s="213"/>
      <c r="E31" s="213"/>
      <c r="F31" s="213"/>
      <c r="G31" s="6">
        <v>21</v>
      </c>
      <c r="H31" s="62">
        <v>-1606487</v>
      </c>
      <c r="I31" s="62">
        <v>-100944</v>
      </c>
    </row>
    <row r="32" spans="1:9" ht="29.25" customHeight="1">
      <c r="A32" s="213" t="s">
        <v>147</v>
      </c>
      <c r="B32" s="213"/>
      <c r="C32" s="213"/>
      <c r="D32" s="213"/>
      <c r="E32" s="213"/>
      <c r="F32" s="213"/>
      <c r="G32" s="6">
        <v>22</v>
      </c>
      <c r="H32" s="62">
        <v>12801665</v>
      </c>
      <c r="I32" s="62">
        <v>60526761</v>
      </c>
    </row>
    <row r="33" spans="1:9">
      <c r="A33" s="213" t="s">
        <v>148</v>
      </c>
      <c r="B33" s="213"/>
      <c r="C33" s="213"/>
      <c r="D33" s="213"/>
      <c r="E33" s="213"/>
      <c r="F33" s="213"/>
      <c r="G33" s="6">
        <v>23</v>
      </c>
      <c r="H33" s="62">
        <v>-83738000</v>
      </c>
      <c r="I33" s="62">
        <v>-79644127</v>
      </c>
    </row>
    <row r="34" spans="1:9">
      <c r="A34" s="213" t="s">
        <v>149</v>
      </c>
      <c r="B34" s="213"/>
      <c r="C34" s="213"/>
      <c r="D34" s="213"/>
      <c r="E34" s="213"/>
      <c r="F34" s="213"/>
      <c r="G34" s="6">
        <v>24</v>
      </c>
      <c r="H34" s="62">
        <v>0</v>
      </c>
      <c r="I34" s="62">
        <v>-111</v>
      </c>
    </row>
    <row r="35" spans="1:9">
      <c r="A35" s="213" t="s">
        <v>150</v>
      </c>
      <c r="B35" s="213"/>
      <c r="C35" s="213"/>
      <c r="D35" s="213"/>
      <c r="E35" s="213"/>
      <c r="F35" s="213"/>
      <c r="G35" s="6">
        <v>25</v>
      </c>
      <c r="H35" s="62">
        <v>152317378</v>
      </c>
      <c r="I35" s="62">
        <v>164571495</v>
      </c>
    </row>
    <row r="36" spans="1:9">
      <c r="A36" s="213" t="s">
        <v>151</v>
      </c>
      <c r="B36" s="213"/>
      <c r="C36" s="213"/>
      <c r="D36" s="213"/>
      <c r="E36" s="213"/>
      <c r="F36" s="213"/>
      <c r="G36" s="6">
        <v>26</v>
      </c>
      <c r="H36" s="62">
        <v>150695568</v>
      </c>
      <c r="I36" s="62">
        <v>176180008</v>
      </c>
    </row>
    <row r="37" spans="1:9">
      <c r="A37" s="213" t="s">
        <v>152</v>
      </c>
      <c r="B37" s="213"/>
      <c r="C37" s="213"/>
      <c r="D37" s="213"/>
      <c r="E37" s="213"/>
      <c r="F37" s="213"/>
      <c r="G37" s="6">
        <v>27</v>
      </c>
      <c r="H37" s="62">
        <v>-177617280</v>
      </c>
      <c r="I37" s="62">
        <v>-158313156</v>
      </c>
    </row>
    <row r="38" spans="1:9">
      <c r="A38" s="213" t="s">
        <v>153</v>
      </c>
      <c r="B38" s="213"/>
      <c r="C38" s="213"/>
      <c r="D38" s="213"/>
      <c r="E38" s="213"/>
      <c r="F38" s="213"/>
      <c r="G38" s="6">
        <v>28</v>
      </c>
      <c r="H38" s="62">
        <v>0</v>
      </c>
      <c r="I38" s="62">
        <v>0</v>
      </c>
    </row>
    <row r="39" spans="1:9">
      <c r="A39" s="213" t="s">
        <v>154</v>
      </c>
      <c r="B39" s="213"/>
      <c r="C39" s="213"/>
      <c r="D39" s="213"/>
      <c r="E39" s="213"/>
      <c r="F39" s="213"/>
      <c r="G39" s="6">
        <v>29</v>
      </c>
      <c r="H39" s="62">
        <v>14538961</v>
      </c>
      <c r="I39" s="62">
        <v>14864966</v>
      </c>
    </row>
    <row r="40" spans="1:9">
      <c r="A40" s="213" t="s">
        <v>155</v>
      </c>
      <c r="B40" s="213"/>
      <c r="C40" s="213"/>
      <c r="D40" s="213"/>
      <c r="E40" s="213"/>
      <c r="F40" s="213"/>
      <c r="G40" s="6">
        <v>30</v>
      </c>
      <c r="H40" s="62">
        <v>80882252</v>
      </c>
      <c r="I40" s="62">
        <v>77267026</v>
      </c>
    </row>
    <row r="41" spans="1:9">
      <c r="A41" s="213" t="s">
        <v>156</v>
      </c>
      <c r="B41" s="213"/>
      <c r="C41" s="213"/>
      <c r="D41" s="213"/>
      <c r="E41" s="213"/>
      <c r="F41" s="213"/>
      <c r="G41" s="6">
        <v>31</v>
      </c>
      <c r="H41" s="62">
        <v>492011</v>
      </c>
      <c r="I41" s="62">
        <v>311250</v>
      </c>
    </row>
    <row r="42" spans="1:9">
      <c r="A42" s="213" t="s">
        <v>157</v>
      </c>
      <c r="B42" s="213"/>
      <c r="C42" s="213"/>
      <c r="D42" s="213"/>
      <c r="E42" s="213"/>
      <c r="F42" s="213"/>
      <c r="G42" s="6">
        <v>32</v>
      </c>
      <c r="H42" s="62">
        <v>-6543380</v>
      </c>
      <c r="I42" s="62">
        <v>-3167099</v>
      </c>
    </row>
    <row r="43" spans="1:9">
      <c r="A43" s="213" t="s">
        <v>158</v>
      </c>
      <c r="B43" s="213"/>
      <c r="C43" s="213"/>
      <c r="D43" s="213"/>
      <c r="E43" s="213"/>
      <c r="F43" s="213"/>
      <c r="G43" s="6">
        <v>33</v>
      </c>
      <c r="H43" s="62">
        <v>-4886119</v>
      </c>
      <c r="I43" s="62">
        <v>-8578594</v>
      </c>
    </row>
    <row r="44" spans="1:9" ht="13.5" customHeight="1">
      <c r="A44" s="225" t="s">
        <v>159</v>
      </c>
      <c r="B44" s="225"/>
      <c r="C44" s="225"/>
      <c r="D44" s="225"/>
      <c r="E44" s="225"/>
      <c r="F44" s="225"/>
      <c r="G44" s="6">
        <v>34</v>
      </c>
      <c r="H44" s="63">
        <f>SUM(H25:H43)+SUM(H17:H23)+SUM(H8:H15)</f>
        <v>-40091130</v>
      </c>
      <c r="I44" s="63">
        <f>SUM(I25:I43)+SUM(I17:I23)+SUM(I8:I15)</f>
        <v>238396485</v>
      </c>
    </row>
    <row r="45" spans="1:9">
      <c r="A45" s="214" t="s">
        <v>18</v>
      </c>
      <c r="B45" s="215"/>
      <c r="C45" s="215"/>
      <c r="D45" s="215"/>
      <c r="E45" s="215"/>
      <c r="F45" s="215"/>
      <c r="G45" s="215"/>
      <c r="H45" s="215"/>
      <c r="I45" s="215"/>
    </row>
    <row r="46" spans="1:9" ht="24.75" customHeight="1">
      <c r="A46" s="213" t="s">
        <v>160</v>
      </c>
      <c r="B46" s="213"/>
      <c r="C46" s="213"/>
      <c r="D46" s="213"/>
      <c r="E46" s="213"/>
      <c r="F46" s="213"/>
      <c r="G46" s="6">
        <v>35</v>
      </c>
      <c r="H46" s="62">
        <v>-3343633</v>
      </c>
      <c r="I46" s="62">
        <v>-8563154</v>
      </c>
    </row>
    <row r="47" spans="1:9" ht="26.25" customHeight="1">
      <c r="A47" s="213" t="s">
        <v>161</v>
      </c>
      <c r="B47" s="213"/>
      <c r="C47" s="213"/>
      <c r="D47" s="213"/>
      <c r="E47" s="213"/>
      <c r="F47" s="213"/>
      <c r="G47" s="6">
        <v>36</v>
      </c>
      <c r="H47" s="62">
        <v>0</v>
      </c>
      <c r="I47" s="62">
        <v>0</v>
      </c>
    </row>
    <row r="48" spans="1:9" ht="24" customHeight="1">
      <c r="A48" s="213" t="s">
        <v>162</v>
      </c>
      <c r="B48" s="213"/>
      <c r="C48" s="213"/>
      <c r="D48" s="213"/>
      <c r="E48" s="213"/>
      <c r="F48" s="213"/>
      <c r="G48" s="6">
        <v>37</v>
      </c>
      <c r="H48" s="62">
        <v>0</v>
      </c>
      <c r="I48" s="62">
        <v>0</v>
      </c>
    </row>
    <row r="49" spans="1:9">
      <c r="A49" s="213" t="s">
        <v>163</v>
      </c>
      <c r="B49" s="213"/>
      <c r="C49" s="213"/>
      <c r="D49" s="213"/>
      <c r="E49" s="213"/>
      <c r="F49" s="213"/>
      <c r="G49" s="6">
        <v>38</v>
      </c>
      <c r="H49" s="62">
        <v>0</v>
      </c>
      <c r="I49" s="62">
        <v>0</v>
      </c>
    </row>
    <row r="50" spans="1:9">
      <c r="A50" s="213" t="s">
        <v>164</v>
      </c>
      <c r="B50" s="213"/>
      <c r="C50" s="213"/>
      <c r="D50" s="213"/>
      <c r="E50" s="213"/>
      <c r="F50" s="213"/>
      <c r="G50" s="6">
        <v>39</v>
      </c>
      <c r="H50" s="62">
        <v>0</v>
      </c>
      <c r="I50" s="62">
        <v>0</v>
      </c>
    </row>
    <row r="51" spans="1:9">
      <c r="A51" s="225" t="s">
        <v>165</v>
      </c>
      <c r="B51" s="225"/>
      <c r="C51" s="225"/>
      <c r="D51" s="225"/>
      <c r="E51" s="225"/>
      <c r="F51" s="225"/>
      <c r="G51" s="6">
        <v>40</v>
      </c>
      <c r="H51" s="63">
        <f>SUM(H46:H50)</f>
        <v>-3343633</v>
      </c>
      <c r="I51" s="63">
        <f>SUM(I46:I50)</f>
        <v>-8563154</v>
      </c>
    </row>
    <row r="52" spans="1:9">
      <c r="A52" s="214" t="s">
        <v>19</v>
      </c>
      <c r="B52" s="215"/>
      <c r="C52" s="215"/>
      <c r="D52" s="215"/>
      <c r="E52" s="215"/>
      <c r="F52" s="215"/>
      <c r="G52" s="215"/>
      <c r="H52" s="215"/>
      <c r="I52" s="215"/>
    </row>
    <row r="53" spans="1:9" ht="23.25" customHeight="1">
      <c r="A53" s="213" t="s">
        <v>166</v>
      </c>
      <c r="B53" s="213"/>
      <c r="C53" s="213"/>
      <c r="D53" s="213"/>
      <c r="E53" s="213"/>
      <c r="F53" s="213"/>
      <c r="G53" s="6">
        <v>41</v>
      </c>
      <c r="H53" s="62">
        <v>-13326285</v>
      </c>
      <c r="I53" s="62">
        <v>-4146684</v>
      </c>
    </row>
    <row r="54" spans="1:9">
      <c r="A54" s="213" t="s">
        <v>167</v>
      </c>
      <c r="B54" s="213"/>
      <c r="C54" s="213"/>
      <c r="D54" s="213"/>
      <c r="E54" s="213"/>
      <c r="F54" s="213"/>
      <c r="G54" s="6">
        <v>42</v>
      </c>
      <c r="H54" s="62">
        <v>0</v>
      </c>
      <c r="I54" s="62">
        <v>0</v>
      </c>
    </row>
    <row r="55" spans="1:9">
      <c r="A55" s="223" t="s">
        <v>168</v>
      </c>
      <c r="B55" s="223"/>
      <c r="C55" s="223"/>
      <c r="D55" s="223"/>
      <c r="E55" s="223"/>
      <c r="F55" s="223"/>
      <c r="G55" s="6">
        <v>43</v>
      </c>
      <c r="H55" s="62">
        <v>-12837190</v>
      </c>
      <c r="I55" s="62">
        <v>-7053024</v>
      </c>
    </row>
    <row r="56" spans="1:9">
      <c r="A56" s="223" t="s">
        <v>169</v>
      </c>
      <c r="B56" s="223"/>
      <c r="C56" s="223"/>
      <c r="D56" s="223"/>
      <c r="E56" s="223"/>
      <c r="F56" s="223"/>
      <c r="G56" s="6">
        <v>44</v>
      </c>
      <c r="H56" s="62">
        <v>0</v>
      </c>
      <c r="I56" s="62">
        <v>0</v>
      </c>
    </row>
    <row r="57" spans="1:9">
      <c r="A57" s="213" t="s">
        <v>170</v>
      </c>
      <c r="B57" s="213"/>
      <c r="C57" s="213"/>
      <c r="D57" s="213"/>
      <c r="E57" s="213"/>
      <c r="F57" s="213"/>
      <c r="G57" s="6">
        <v>45</v>
      </c>
      <c r="H57" s="62">
        <v>-10328226</v>
      </c>
      <c r="I57" s="62">
        <v>0</v>
      </c>
    </row>
    <row r="58" spans="1:9">
      <c r="A58" s="213" t="s">
        <v>171</v>
      </c>
      <c r="B58" s="213"/>
      <c r="C58" s="213"/>
      <c r="D58" s="213"/>
      <c r="E58" s="213"/>
      <c r="F58" s="213"/>
      <c r="G58" s="6">
        <v>46</v>
      </c>
      <c r="H58" s="62">
        <v>-1201334</v>
      </c>
      <c r="I58" s="62">
        <v>0</v>
      </c>
    </row>
    <row r="59" spans="1:9">
      <c r="A59" s="225" t="s">
        <v>173</v>
      </c>
      <c r="B59" s="213"/>
      <c r="C59" s="213"/>
      <c r="D59" s="213"/>
      <c r="E59" s="213"/>
      <c r="F59" s="213"/>
      <c r="G59" s="6">
        <v>47</v>
      </c>
      <c r="H59" s="63">
        <f>H53+H54+H55+H56+H57+H58</f>
        <v>-37693035</v>
      </c>
      <c r="I59" s="63">
        <f>I53+I54+I55+I56+I57+I58</f>
        <v>-11199708</v>
      </c>
    </row>
    <row r="60" spans="1:9" ht="25.5" customHeight="1">
      <c r="A60" s="225" t="s">
        <v>172</v>
      </c>
      <c r="B60" s="225"/>
      <c r="C60" s="225"/>
      <c r="D60" s="225"/>
      <c r="E60" s="225"/>
      <c r="F60" s="225"/>
      <c r="G60" s="6">
        <v>48</v>
      </c>
      <c r="H60" s="63">
        <f>H44+H51+H59</f>
        <v>-81127798</v>
      </c>
      <c r="I60" s="63">
        <f>I44+I51+I59</f>
        <v>218633623</v>
      </c>
    </row>
    <row r="61" spans="1:9">
      <c r="A61" s="225" t="s">
        <v>222</v>
      </c>
      <c r="B61" s="213"/>
      <c r="C61" s="213"/>
      <c r="D61" s="213"/>
      <c r="E61" s="213"/>
      <c r="F61" s="213"/>
      <c r="G61" s="6">
        <v>49</v>
      </c>
      <c r="H61" s="64">
        <v>846960000</v>
      </c>
      <c r="I61" s="64">
        <v>768873006</v>
      </c>
    </row>
    <row r="62" spans="1:9">
      <c r="A62" s="213" t="s">
        <v>174</v>
      </c>
      <c r="B62" s="213"/>
      <c r="C62" s="213"/>
      <c r="D62" s="213"/>
      <c r="E62" s="213"/>
      <c r="F62" s="213"/>
      <c r="G62" s="6">
        <v>50</v>
      </c>
      <c r="H62" s="64">
        <v>3040804</v>
      </c>
      <c r="I62" s="64">
        <v>997370</v>
      </c>
    </row>
    <row r="63" spans="1:9">
      <c r="A63" s="222" t="s">
        <v>223</v>
      </c>
      <c r="B63" s="223"/>
      <c r="C63" s="223"/>
      <c r="D63" s="223"/>
      <c r="E63" s="223"/>
      <c r="F63" s="223"/>
      <c r="G63" s="6">
        <v>51</v>
      </c>
      <c r="H63" s="63">
        <f>H60+H61+H62</f>
        <v>768873006</v>
      </c>
      <c r="I63" s="63">
        <f>I60+I61+I62</f>
        <v>988503999</v>
      </c>
    </row>
  </sheetData>
  <sheetProtection algorithmName="SHA-512" hashValue="Bz+HGcrWVP/pVAN+Bh4pBxytvBaNqAapR6MQlE0w8KFxKWFeY4Mi5+kKPlaO5/x+OEtaQX90LS0oobosUzB7Sg==" saltValue="BRLHUIaSBwxGqjsiubpOJw==" spinCount="100000" sheet="1" objects="1" scenarios="1"/>
  <mergeCells count="63">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 ref="A29:F29"/>
    <mergeCell ref="A30:F30"/>
    <mergeCell ref="A32:F32"/>
    <mergeCell ref="A33:F33"/>
    <mergeCell ref="A34:F34"/>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28:F28"/>
    <mergeCell ref="A14:F14"/>
    <mergeCell ref="A15:F15"/>
    <mergeCell ref="A25:F25"/>
    <mergeCell ref="A26:F26"/>
    <mergeCell ref="A24:I24"/>
    <mergeCell ref="A20:F20"/>
    <mergeCell ref="A22:F22"/>
    <mergeCell ref="A23:F23"/>
    <mergeCell ref="A21:F21"/>
    <mergeCell ref="A18:F18"/>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Nedopušten upis" error="Dopušten je upis samo cjelobrojnih vrijednosti." sqref="H8:I15 H17:I23 H46:I51 H25:I44 H53:I63">
      <formula1>999999999</formula1>
    </dataValidation>
  </dataValidations>
  <pageMargins left="0.70866141732283472" right="0.23622047244094491" top="0.33" bottom="0.39" header="0.17" footer="0.27"/>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AA27"/>
  <sheetViews>
    <sheetView view="pageBreakPreview" zoomScale="110" zoomScaleNormal="100" workbookViewId="0">
      <selection activeCell="P18" sqref="P18"/>
    </sheetView>
  </sheetViews>
  <sheetFormatPr defaultRowHeight="12.75"/>
  <cols>
    <col min="1" max="2" width="9.140625" style="1"/>
    <col min="3" max="3" width="20.85546875" style="1" customWidth="1"/>
    <col min="4" max="4" width="9.140625" style="1"/>
    <col min="5" max="5" width="9.140625" style="45" customWidth="1"/>
    <col min="6" max="6" width="10.140625" style="45" customWidth="1"/>
    <col min="7" max="7" width="9.140625" style="45" customWidth="1"/>
    <col min="8" max="9" width="9.85546875" style="45" customWidth="1"/>
    <col min="10" max="15" width="9.140625" style="45" customWidth="1"/>
    <col min="16" max="16" width="10" style="45" customWidth="1"/>
    <col min="17" max="18" width="9.140625" style="45" customWidth="1"/>
    <col min="19" max="264" width="9.140625" style="1"/>
    <col min="265" max="265" width="10.140625" style="1" bestFit="1" customWidth="1"/>
    <col min="266" max="269" width="9.140625" style="1"/>
    <col min="270" max="271" width="9.85546875" style="1" bestFit="1" customWidth="1"/>
    <col min="272" max="520" width="9.140625" style="1"/>
    <col min="521" max="521" width="10.140625" style="1" bestFit="1" customWidth="1"/>
    <col min="522" max="525" width="9.140625" style="1"/>
    <col min="526" max="527" width="9.85546875" style="1" bestFit="1" customWidth="1"/>
    <col min="528" max="776" width="9.140625" style="1"/>
    <col min="777" max="777" width="10.140625" style="1" bestFit="1" customWidth="1"/>
    <col min="778" max="781" width="9.140625" style="1"/>
    <col min="782" max="783" width="9.85546875" style="1" bestFit="1" customWidth="1"/>
    <col min="784" max="1032" width="9.140625" style="1"/>
    <col min="1033" max="1033" width="10.140625" style="1" bestFit="1" customWidth="1"/>
    <col min="1034" max="1037" width="9.140625" style="1"/>
    <col min="1038" max="1039" width="9.85546875" style="1" bestFit="1" customWidth="1"/>
    <col min="1040" max="1288" width="9.140625" style="1"/>
    <col min="1289" max="1289" width="10.140625" style="1" bestFit="1" customWidth="1"/>
    <col min="1290" max="1293" width="9.140625" style="1"/>
    <col min="1294" max="1295" width="9.85546875" style="1" bestFit="1" customWidth="1"/>
    <col min="1296" max="1544" width="9.140625" style="1"/>
    <col min="1545" max="1545" width="10.140625" style="1" bestFit="1" customWidth="1"/>
    <col min="1546" max="1549" width="9.140625" style="1"/>
    <col min="1550" max="1551" width="9.85546875" style="1" bestFit="1" customWidth="1"/>
    <col min="1552" max="1800" width="9.140625" style="1"/>
    <col min="1801" max="1801" width="10.140625" style="1" bestFit="1" customWidth="1"/>
    <col min="1802" max="1805" width="9.140625" style="1"/>
    <col min="1806" max="1807" width="9.85546875" style="1" bestFit="1" customWidth="1"/>
    <col min="1808" max="2056" width="9.140625" style="1"/>
    <col min="2057" max="2057" width="10.140625" style="1" bestFit="1" customWidth="1"/>
    <col min="2058" max="2061" width="9.140625" style="1"/>
    <col min="2062" max="2063" width="9.85546875" style="1" bestFit="1" customWidth="1"/>
    <col min="2064" max="2312" width="9.140625" style="1"/>
    <col min="2313" max="2313" width="10.140625" style="1" bestFit="1" customWidth="1"/>
    <col min="2314" max="2317" width="9.140625" style="1"/>
    <col min="2318" max="2319" width="9.85546875" style="1" bestFit="1" customWidth="1"/>
    <col min="2320" max="2568" width="9.140625" style="1"/>
    <col min="2569" max="2569" width="10.140625" style="1" bestFit="1" customWidth="1"/>
    <col min="2570" max="2573" width="9.140625" style="1"/>
    <col min="2574" max="2575" width="9.85546875" style="1" bestFit="1" customWidth="1"/>
    <col min="2576" max="2824" width="9.140625" style="1"/>
    <col min="2825" max="2825" width="10.140625" style="1" bestFit="1" customWidth="1"/>
    <col min="2826" max="2829" width="9.140625" style="1"/>
    <col min="2830" max="2831" width="9.85546875" style="1" bestFit="1" customWidth="1"/>
    <col min="2832" max="3080" width="9.140625" style="1"/>
    <col min="3081" max="3081" width="10.140625" style="1" bestFit="1" customWidth="1"/>
    <col min="3082" max="3085" width="9.140625" style="1"/>
    <col min="3086" max="3087" width="9.85546875" style="1" bestFit="1" customWidth="1"/>
    <col min="3088" max="3336" width="9.140625" style="1"/>
    <col min="3337" max="3337" width="10.140625" style="1" bestFit="1" customWidth="1"/>
    <col min="3338" max="3341" width="9.140625" style="1"/>
    <col min="3342" max="3343" width="9.85546875" style="1" bestFit="1" customWidth="1"/>
    <col min="3344" max="3592" width="9.140625" style="1"/>
    <col min="3593" max="3593" width="10.140625" style="1" bestFit="1" customWidth="1"/>
    <col min="3594" max="3597" width="9.140625" style="1"/>
    <col min="3598" max="3599" width="9.85546875" style="1" bestFit="1" customWidth="1"/>
    <col min="3600" max="3848" width="9.140625" style="1"/>
    <col min="3849" max="3849" width="10.140625" style="1" bestFit="1" customWidth="1"/>
    <col min="3850" max="3853" width="9.140625" style="1"/>
    <col min="3854" max="3855" width="9.85546875" style="1" bestFit="1" customWidth="1"/>
    <col min="3856" max="4104" width="9.140625" style="1"/>
    <col min="4105" max="4105" width="10.140625" style="1" bestFit="1" customWidth="1"/>
    <col min="4106" max="4109" width="9.140625" style="1"/>
    <col min="4110" max="4111" width="9.85546875" style="1" bestFit="1" customWidth="1"/>
    <col min="4112" max="4360" width="9.140625" style="1"/>
    <col min="4361" max="4361" width="10.140625" style="1" bestFit="1" customWidth="1"/>
    <col min="4362" max="4365" width="9.140625" style="1"/>
    <col min="4366" max="4367" width="9.85546875" style="1" bestFit="1" customWidth="1"/>
    <col min="4368" max="4616" width="9.140625" style="1"/>
    <col min="4617" max="4617" width="10.140625" style="1" bestFit="1" customWidth="1"/>
    <col min="4618" max="4621" width="9.140625" style="1"/>
    <col min="4622" max="4623" width="9.85546875" style="1" bestFit="1" customWidth="1"/>
    <col min="4624" max="4872" width="9.140625" style="1"/>
    <col min="4873" max="4873" width="10.140625" style="1" bestFit="1" customWidth="1"/>
    <col min="4874" max="4877" width="9.140625" style="1"/>
    <col min="4878" max="4879" width="9.85546875" style="1" bestFit="1" customWidth="1"/>
    <col min="4880" max="5128" width="9.140625" style="1"/>
    <col min="5129" max="5129" width="10.140625" style="1" bestFit="1" customWidth="1"/>
    <col min="5130" max="5133" width="9.140625" style="1"/>
    <col min="5134" max="5135" width="9.85546875" style="1" bestFit="1" customWidth="1"/>
    <col min="5136" max="5384" width="9.140625" style="1"/>
    <col min="5385" max="5385" width="10.140625" style="1" bestFit="1" customWidth="1"/>
    <col min="5386" max="5389" width="9.140625" style="1"/>
    <col min="5390" max="5391" width="9.85546875" style="1" bestFit="1" customWidth="1"/>
    <col min="5392" max="5640" width="9.140625" style="1"/>
    <col min="5641" max="5641" width="10.140625" style="1" bestFit="1" customWidth="1"/>
    <col min="5642" max="5645" width="9.140625" style="1"/>
    <col min="5646" max="5647" width="9.85546875" style="1" bestFit="1" customWidth="1"/>
    <col min="5648" max="5896" width="9.140625" style="1"/>
    <col min="5897" max="5897" width="10.140625" style="1" bestFit="1" customWidth="1"/>
    <col min="5898" max="5901" width="9.140625" style="1"/>
    <col min="5902" max="5903" width="9.85546875" style="1" bestFit="1" customWidth="1"/>
    <col min="5904" max="6152" width="9.140625" style="1"/>
    <col min="6153" max="6153" width="10.140625" style="1" bestFit="1" customWidth="1"/>
    <col min="6154" max="6157" width="9.140625" style="1"/>
    <col min="6158" max="6159" width="9.85546875" style="1" bestFit="1" customWidth="1"/>
    <col min="6160" max="6408" width="9.140625" style="1"/>
    <col min="6409" max="6409" width="10.140625" style="1" bestFit="1" customWidth="1"/>
    <col min="6410" max="6413" width="9.140625" style="1"/>
    <col min="6414" max="6415" width="9.85546875" style="1" bestFit="1" customWidth="1"/>
    <col min="6416" max="6664" width="9.140625" style="1"/>
    <col min="6665" max="6665" width="10.140625" style="1" bestFit="1" customWidth="1"/>
    <col min="6666" max="6669" width="9.140625" style="1"/>
    <col min="6670" max="6671" width="9.85546875" style="1" bestFit="1" customWidth="1"/>
    <col min="6672" max="6920" width="9.140625" style="1"/>
    <col min="6921" max="6921" width="10.140625" style="1" bestFit="1" customWidth="1"/>
    <col min="6922" max="6925" width="9.140625" style="1"/>
    <col min="6926" max="6927" width="9.85546875" style="1" bestFit="1" customWidth="1"/>
    <col min="6928" max="7176" width="9.140625" style="1"/>
    <col min="7177" max="7177" width="10.140625" style="1" bestFit="1" customWidth="1"/>
    <col min="7178" max="7181" width="9.140625" style="1"/>
    <col min="7182" max="7183" width="9.85546875" style="1" bestFit="1" customWidth="1"/>
    <col min="7184" max="7432" width="9.140625" style="1"/>
    <col min="7433" max="7433" width="10.140625" style="1" bestFit="1" customWidth="1"/>
    <col min="7434" max="7437" width="9.140625" style="1"/>
    <col min="7438" max="7439" width="9.85546875" style="1" bestFit="1" customWidth="1"/>
    <col min="7440" max="7688" width="9.140625" style="1"/>
    <col min="7689" max="7689" width="10.140625" style="1" bestFit="1" customWidth="1"/>
    <col min="7690" max="7693" width="9.140625" style="1"/>
    <col min="7694" max="7695" width="9.85546875" style="1" bestFit="1" customWidth="1"/>
    <col min="7696" max="7944" width="9.140625" style="1"/>
    <col min="7945" max="7945" width="10.140625" style="1" bestFit="1" customWidth="1"/>
    <col min="7946" max="7949" width="9.140625" style="1"/>
    <col min="7950" max="7951" width="9.85546875" style="1" bestFit="1" customWidth="1"/>
    <col min="7952" max="8200" width="9.140625" style="1"/>
    <col min="8201" max="8201" width="10.140625" style="1" bestFit="1" customWidth="1"/>
    <col min="8202" max="8205" width="9.140625" style="1"/>
    <col min="8206" max="8207" width="9.85546875" style="1" bestFit="1" customWidth="1"/>
    <col min="8208" max="8456" width="9.140625" style="1"/>
    <col min="8457" max="8457" width="10.140625" style="1" bestFit="1" customWidth="1"/>
    <col min="8458" max="8461" width="9.140625" style="1"/>
    <col min="8462" max="8463" width="9.85546875" style="1" bestFit="1" customWidth="1"/>
    <col min="8464" max="8712" width="9.140625" style="1"/>
    <col min="8713" max="8713" width="10.140625" style="1" bestFit="1" customWidth="1"/>
    <col min="8714" max="8717" width="9.140625" style="1"/>
    <col min="8718" max="8719" width="9.85546875" style="1" bestFit="1" customWidth="1"/>
    <col min="8720" max="8968" width="9.140625" style="1"/>
    <col min="8969" max="8969" width="10.140625" style="1" bestFit="1" customWidth="1"/>
    <col min="8970" max="8973" width="9.140625" style="1"/>
    <col min="8974" max="8975" width="9.85546875" style="1" bestFit="1" customWidth="1"/>
    <col min="8976" max="9224" width="9.140625" style="1"/>
    <col min="9225" max="9225" width="10.140625" style="1" bestFit="1" customWidth="1"/>
    <col min="9226" max="9229" width="9.140625" style="1"/>
    <col min="9230" max="9231" width="9.85546875" style="1" bestFit="1" customWidth="1"/>
    <col min="9232" max="9480" width="9.140625" style="1"/>
    <col min="9481" max="9481" width="10.140625" style="1" bestFit="1" customWidth="1"/>
    <col min="9482" max="9485" width="9.140625" style="1"/>
    <col min="9486" max="9487" width="9.85546875" style="1" bestFit="1" customWidth="1"/>
    <col min="9488" max="9736" width="9.140625" style="1"/>
    <col min="9737" max="9737" width="10.140625" style="1" bestFit="1" customWidth="1"/>
    <col min="9738" max="9741" width="9.140625" style="1"/>
    <col min="9742" max="9743" width="9.85546875" style="1" bestFit="1" customWidth="1"/>
    <col min="9744" max="9992" width="9.140625" style="1"/>
    <col min="9993" max="9993" width="10.140625" style="1" bestFit="1" customWidth="1"/>
    <col min="9994" max="9997" width="9.140625" style="1"/>
    <col min="9998" max="9999" width="9.85546875" style="1" bestFit="1" customWidth="1"/>
    <col min="10000" max="10248" width="9.140625" style="1"/>
    <col min="10249" max="10249" width="10.140625" style="1" bestFit="1" customWidth="1"/>
    <col min="10250" max="10253" width="9.140625" style="1"/>
    <col min="10254" max="10255" width="9.85546875" style="1" bestFit="1" customWidth="1"/>
    <col min="10256" max="10504" width="9.140625" style="1"/>
    <col min="10505" max="10505" width="10.140625" style="1" bestFit="1" customWidth="1"/>
    <col min="10506" max="10509" width="9.140625" style="1"/>
    <col min="10510" max="10511" width="9.85546875" style="1" bestFit="1" customWidth="1"/>
    <col min="10512" max="10760" width="9.140625" style="1"/>
    <col min="10761" max="10761" width="10.140625" style="1" bestFit="1" customWidth="1"/>
    <col min="10762" max="10765" width="9.140625" style="1"/>
    <col min="10766" max="10767" width="9.85546875" style="1" bestFit="1" customWidth="1"/>
    <col min="10768" max="11016" width="9.140625" style="1"/>
    <col min="11017" max="11017" width="10.140625" style="1" bestFit="1" customWidth="1"/>
    <col min="11018" max="11021" width="9.140625" style="1"/>
    <col min="11022" max="11023" width="9.85546875" style="1" bestFit="1" customWidth="1"/>
    <col min="11024" max="11272" width="9.140625" style="1"/>
    <col min="11273" max="11273" width="10.140625" style="1" bestFit="1" customWidth="1"/>
    <col min="11274" max="11277" width="9.140625" style="1"/>
    <col min="11278" max="11279" width="9.85546875" style="1" bestFit="1" customWidth="1"/>
    <col min="11280" max="11528" width="9.140625" style="1"/>
    <col min="11529" max="11529" width="10.140625" style="1" bestFit="1" customWidth="1"/>
    <col min="11530" max="11533" width="9.140625" style="1"/>
    <col min="11534" max="11535" width="9.85546875" style="1" bestFit="1" customWidth="1"/>
    <col min="11536" max="11784" width="9.140625" style="1"/>
    <col min="11785" max="11785" width="10.140625" style="1" bestFit="1" customWidth="1"/>
    <col min="11786" max="11789" width="9.140625" style="1"/>
    <col min="11790" max="11791" width="9.85546875" style="1" bestFit="1" customWidth="1"/>
    <col min="11792" max="12040" width="9.140625" style="1"/>
    <col min="12041" max="12041" width="10.140625" style="1" bestFit="1" customWidth="1"/>
    <col min="12042" max="12045" width="9.140625" style="1"/>
    <col min="12046" max="12047" width="9.85546875" style="1" bestFit="1" customWidth="1"/>
    <col min="12048" max="12296" width="9.140625" style="1"/>
    <col min="12297" max="12297" width="10.140625" style="1" bestFit="1" customWidth="1"/>
    <col min="12298" max="12301" width="9.140625" style="1"/>
    <col min="12302" max="12303" width="9.85546875" style="1" bestFit="1" customWidth="1"/>
    <col min="12304" max="12552" width="9.140625" style="1"/>
    <col min="12553" max="12553" width="10.140625" style="1" bestFit="1" customWidth="1"/>
    <col min="12554" max="12557" width="9.140625" style="1"/>
    <col min="12558" max="12559" width="9.85546875" style="1" bestFit="1" customWidth="1"/>
    <col min="12560" max="12808" width="9.140625" style="1"/>
    <col min="12809" max="12809" width="10.140625" style="1" bestFit="1" customWidth="1"/>
    <col min="12810" max="12813" width="9.140625" style="1"/>
    <col min="12814" max="12815" width="9.85546875" style="1" bestFit="1" customWidth="1"/>
    <col min="12816" max="13064" width="9.140625" style="1"/>
    <col min="13065" max="13065" width="10.140625" style="1" bestFit="1" customWidth="1"/>
    <col min="13066" max="13069" width="9.140625" style="1"/>
    <col min="13070" max="13071" width="9.85546875" style="1" bestFit="1" customWidth="1"/>
    <col min="13072" max="13320" width="9.140625" style="1"/>
    <col min="13321" max="13321" width="10.140625" style="1" bestFit="1" customWidth="1"/>
    <col min="13322" max="13325" width="9.140625" style="1"/>
    <col min="13326" max="13327" width="9.85546875" style="1" bestFit="1" customWidth="1"/>
    <col min="13328" max="13576" width="9.140625" style="1"/>
    <col min="13577" max="13577" width="10.140625" style="1" bestFit="1" customWidth="1"/>
    <col min="13578" max="13581" width="9.140625" style="1"/>
    <col min="13582" max="13583" width="9.85546875" style="1" bestFit="1" customWidth="1"/>
    <col min="13584" max="13832" width="9.140625" style="1"/>
    <col min="13833" max="13833" width="10.140625" style="1" bestFit="1" customWidth="1"/>
    <col min="13834" max="13837" width="9.140625" style="1"/>
    <col min="13838" max="13839" width="9.85546875" style="1" bestFit="1" customWidth="1"/>
    <col min="13840" max="14088" width="9.140625" style="1"/>
    <col min="14089" max="14089" width="10.140625" style="1" bestFit="1" customWidth="1"/>
    <col min="14090" max="14093" width="9.140625" style="1"/>
    <col min="14094" max="14095" width="9.85546875" style="1" bestFit="1" customWidth="1"/>
    <col min="14096" max="14344" width="9.140625" style="1"/>
    <col min="14345" max="14345" width="10.140625" style="1" bestFit="1" customWidth="1"/>
    <col min="14346" max="14349" width="9.140625" style="1"/>
    <col min="14350" max="14351" width="9.85546875" style="1" bestFit="1" customWidth="1"/>
    <col min="14352" max="14600" width="9.140625" style="1"/>
    <col min="14601" max="14601" width="10.140625" style="1" bestFit="1" customWidth="1"/>
    <col min="14602" max="14605" width="9.140625" style="1"/>
    <col min="14606" max="14607" width="9.85546875" style="1" bestFit="1" customWidth="1"/>
    <col min="14608" max="14856" width="9.140625" style="1"/>
    <col min="14857" max="14857" width="10.140625" style="1" bestFit="1" customWidth="1"/>
    <col min="14858" max="14861" width="9.140625" style="1"/>
    <col min="14862" max="14863" width="9.85546875" style="1" bestFit="1" customWidth="1"/>
    <col min="14864" max="15112" width="9.140625" style="1"/>
    <col min="15113" max="15113" width="10.140625" style="1" bestFit="1" customWidth="1"/>
    <col min="15114" max="15117" width="9.140625" style="1"/>
    <col min="15118" max="15119" width="9.85546875" style="1" bestFit="1" customWidth="1"/>
    <col min="15120" max="15368" width="9.140625" style="1"/>
    <col min="15369" max="15369" width="10.140625" style="1" bestFit="1" customWidth="1"/>
    <col min="15370" max="15373" width="9.140625" style="1"/>
    <col min="15374" max="15375" width="9.85546875" style="1" bestFit="1" customWidth="1"/>
    <col min="15376" max="15624" width="9.140625" style="1"/>
    <col min="15625" max="15625" width="10.140625" style="1" bestFit="1" customWidth="1"/>
    <col min="15626" max="15629" width="9.140625" style="1"/>
    <col min="15630" max="15631" width="9.85546875" style="1" bestFit="1" customWidth="1"/>
    <col min="15632" max="15880" width="9.140625" style="1"/>
    <col min="15881" max="15881" width="10.140625" style="1" bestFit="1" customWidth="1"/>
    <col min="15882" max="15885" width="9.140625" style="1"/>
    <col min="15886" max="15887" width="9.85546875" style="1" bestFit="1" customWidth="1"/>
    <col min="15888" max="16136" width="9.140625" style="1"/>
    <col min="16137" max="16137" width="10.140625" style="1" bestFit="1" customWidth="1"/>
    <col min="16138" max="16141" width="9.140625" style="1"/>
    <col min="16142" max="16143" width="9.85546875" style="1" bestFit="1" customWidth="1"/>
    <col min="16144" max="16384" width="9.140625" style="1"/>
  </cols>
  <sheetData>
    <row r="1" spans="1:27">
      <c r="A1" s="227" t="s">
        <v>9</v>
      </c>
      <c r="B1" s="228"/>
      <c r="C1" s="228"/>
      <c r="D1" s="228"/>
      <c r="E1" s="228"/>
      <c r="F1" s="228"/>
      <c r="G1" s="228"/>
      <c r="H1" s="228"/>
      <c r="I1" s="228"/>
      <c r="J1" s="44"/>
      <c r="K1" s="44"/>
      <c r="L1" s="44"/>
      <c r="M1" s="44"/>
      <c r="N1" s="44"/>
      <c r="O1" s="44"/>
    </row>
    <row r="2" spans="1:27" ht="15.75">
      <c r="A2" s="2"/>
      <c r="B2" s="3"/>
      <c r="C2" s="229" t="s">
        <v>246</v>
      </c>
      <c r="D2" s="229"/>
      <c r="E2" s="46" t="s">
        <v>0</v>
      </c>
      <c r="F2" s="58"/>
      <c r="G2" s="47"/>
      <c r="H2" s="47"/>
      <c r="I2" s="47"/>
      <c r="J2" s="48"/>
      <c r="K2" s="48"/>
      <c r="L2" s="48"/>
      <c r="M2" s="48"/>
      <c r="N2" s="48"/>
      <c r="O2" s="48"/>
      <c r="R2" s="49" t="s">
        <v>12</v>
      </c>
      <c r="AA2" s="4"/>
    </row>
    <row r="3" spans="1:27" ht="13.5" customHeight="1">
      <c r="A3" s="230" t="s">
        <v>10</v>
      </c>
      <c r="B3" s="238"/>
      <c r="C3" s="238"/>
      <c r="D3" s="230" t="s">
        <v>3</v>
      </c>
      <c r="E3" s="236" t="s">
        <v>11</v>
      </c>
      <c r="F3" s="237"/>
      <c r="G3" s="237"/>
      <c r="H3" s="237"/>
      <c r="I3" s="237"/>
      <c r="J3" s="237"/>
      <c r="K3" s="237"/>
      <c r="L3" s="237"/>
      <c r="M3" s="237"/>
      <c r="N3" s="237"/>
      <c r="O3" s="237"/>
      <c r="P3" s="236" t="s">
        <v>20</v>
      </c>
      <c r="Q3" s="237"/>
      <c r="R3" s="236" t="s">
        <v>187</v>
      </c>
    </row>
    <row r="4" spans="1:27" ht="56.25">
      <c r="A4" s="238"/>
      <c r="B4" s="238"/>
      <c r="C4" s="238"/>
      <c r="D4" s="231"/>
      <c r="E4" s="50" t="s">
        <v>16</v>
      </c>
      <c r="F4" s="50" t="s">
        <v>176</v>
      </c>
      <c r="G4" s="50" t="s">
        <v>177</v>
      </c>
      <c r="H4" s="50" t="s">
        <v>178</v>
      </c>
      <c r="I4" s="50" t="s">
        <v>179</v>
      </c>
      <c r="J4" s="51" t="s">
        <v>180</v>
      </c>
      <c r="K4" s="51" t="s">
        <v>181</v>
      </c>
      <c r="L4" s="51" t="s">
        <v>182</v>
      </c>
      <c r="M4" s="51" t="s">
        <v>183</v>
      </c>
      <c r="N4" s="51" t="s">
        <v>184</v>
      </c>
      <c r="O4" s="51" t="s">
        <v>185</v>
      </c>
      <c r="P4" s="50" t="s">
        <v>179</v>
      </c>
      <c r="Q4" s="50" t="s">
        <v>186</v>
      </c>
      <c r="R4" s="236"/>
    </row>
    <row r="5" spans="1:27">
      <c r="A5" s="239">
        <v>1</v>
      </c>
      <c r="B5" s="239"/>
      <c r="C5" s="239"/>
      <c r="D5" s="5">
        <v>2</v>
      </c>
      <c r="E5" s="50" t="s">
        <v>7</v>
      </c>
      <c r="F5" s="52" t="s">
        <v>8</v>
      </c>
      <c r="G5" s="50" t="s">
        <v>208</v>
      </c>
      <c r="H5" s="52" t="s">
        <v>209</v>
      </c>
      <c r="I5" s="50" t="s">
        <v>210</v>
      </c>
      <c r="J5" s="52" t="s">
        <v>211</v>
      </c>
      <c r="K5" s="52" t="s">
        <v>212</v>
      </c>
      <c r="L5" s="52" t="s">
        <v>13</v>
      </c>
      <c r="M5" s="52" t="s">
        <v>213</v>
      </c>
      <c r="N5" s="52" t="s">
        <v>214</v>
      </c>
      <c r="O5" s="52" t="s">
        <v>215</v>
      </c>
      <c r="P5" s="50" t="s">
        <v>216</v>
      </c>
      <c r="Q5" s="50" t="s">
        <v>217</v>
      </c>
      <c r="R5" s="52" t="s">
        <v>218</v>
      </c>
    </row>
    <row r="6" spans="1:27" ht="12.75" customHeight="1">
      <c r="A6" s="234" t="s">
        <v>188</v>
      </c>
      <c r="B6" s="235"/>
      <c r="C6" s="235"/>
      <c r="D6" s="6">
        <v>1</v>
      </c>
      <c r="E6" s="53">
        <v>162800000</v>
      </c>
      <c r="F6" s="53">
        <v>181091</v>
      </c>
      <c r="G6" s="53">
        <v>0</v>
      </c>
      <c r="H6" s="53">
        <v>0</v>
      </c>
      <c r="I6" s="53">
        <v>4614028</v>
      </c>
      <c r="J6" s="53">
        <v>99035705</v>
      </c>
      <c r="K6" s="53">
        <v>0</v>
      </c>
      <c r="L6" s="53">
        <v>37756561</v>
      </c>
      <c r="M6" s="53">
        <v>0</v>
      </c>
      <c r="N6" s="53">
        <v>29991931</v>
      </c>
      <c r="O6" s="53">
        <v>0</v>
      </c>
      <c r="P6" s="53">
        <v>0</v>
      </c>
      <c r="Q6" s="53">
        <v>0</v>
      </c>
      <c r="R6" s="54">
        <f>SUM(E6:Q6)</f>
        <v>334379316</v>
      </c>
    </row>
    <row r="7" spans="1:27" ht="30" customHeight="1">
      <c r="A7" s="232" t="s">
        <v>189</v>
      </c>
      <c r="B7" s="233"/>
      <c r="C7" s="233"/>
      <c r="D7" s="6">
        <v>2</v>
      </c>
      <c r="E7" s="53">
        <v>0</v>
      </c>
      <c r="F7" s="53">
        <v>0</v>
      </c>
      <c r="G7" s="53">
        <v>0</v>
      </c>
      <c r="H7" s="53">
        <v>0</v>
      </c>
      <c r="I7" s="53">
        <v>0</v>
      </c>
      <c r="J7" s="53">
        <v>0</v>
      </c>
      <c r="K7" s="53">
        <v>0</v>
      </c>
      <c r="L7" s="53">
        <v>0</v>
      </c>
      <c r="M7" s="53">
        <v>0</v>
      </c>
      <c r="N7" s="53">
        <v>0</v>
      </c>
      <c r="O7" s="53">
        <v>0</v>
      </c>
      <c r="P7" s="53">
        <v>0</v>
      </c>
      <c r="Q7" s="53">
        <v>0</v>
      </c>
      <c r="R7" s="54">
        <f t="shared" ref="R7:R26" si="0">SUM(E7:Q7)</f>
        <v>0</v>
      </c>
    </row>
    <row r="8" spans="1:27" ht="27" customHeight="1">
      <c r="A8" s="234" t="s">
        <v>190</v>
      </c>
      <c r="B8" s="235"/>
      <c r="C8" s="235"/>
      <c r="D8" s="6">
        <v>3</v>
      </c>
      <c r="E8" s="53">
        <v>0</v>
      </c>
      <c r="F8" s="53">
        <v>0</v>
      </c>
      <c r="G8" s="53">
        <v>0</v>
      </c>
      <c r="H8" s="53">
        <v>0</v>
      </c>
      <c r="I8" s="53">
        <v>0</v>
      </c>
      <c r="J8" s="53">
        <v>0</v>
      </c>
      <c r="K8" s="53">
        <v>0</v>
      </c>
      <c r="L8" s="53">
        <v>0</v>
      </c>
      <c r="M8" s="53">
        <v>0</v>
      </c>
      <c r="N8" s="53">
        <v>0</v>
      </c>
      <c r="O8" s="53">
        <v>0</v>
      </c>
      <c r="P8" s="53">
        <v>0</v>
      </c>
      <c r="Q8" s="53">
        <v>0</v>
      </c>
      <c r="R8" s="54">
        <f t="shared" si="0"/>
        <v>0</v>
      </c>
    </row>
    <row r="9" spans="1:27" ht="18" customHeight="1">
      <c r="A9" s="240" t="s">
        <v>191</v>
      </c>
      <c r="B9" s="240"/>
      <c r="C9" s="240"/>
      <c r="D9" s="7">
        <v>4</v>
      </c>
      <c r="E9" s="55">
        <f>E6+E7+E8</f>
        <v>162800000</v>
      </c>
      <c r="F9" s="55">
        <f t="shared" ref="F9:Q9" si="1">F6+F7+F8</f>
        <v>181091</v>
      </c>
      <c r="G9" s="55">
        <f t="shared" si="1"/>
        <v>0</v>
      </c>
      <c r="H9" s="55">
        <f t="shared" si="1"/>
        <v>0</v>
      </c>
      <c r="I9" s="55">
        <f t="shared" si="1"/>
        <v>4614028</v>
      </c>
      <c r="J9" s="55">
        <f t="shared" si="1"/>
        <v>99035705</v>
      </c>
      <c r="K9" s="55">
        <f t="shared" si="1"/>
        <v>0</v>
      </c>
      <c r="L9" s="55">
        <f t="shared" si="1"/>
        <v>37756561</v>
      </c>
      <c r="M9" s="55">
        <f t="shared" si="1"/>
        <v>0</v>
      </c>
      <c r="N9" s="55">
        <f t="shared" si="1"/>
        <v>29991931</v>
      </c>
      <c r="O9" s="55">
        <f t="shared" si="1"/>
        <v>0</v>
      </c>
      <c r="P9" s="55">
        <f t="shared" si="1"/>
        <v>0</v>
      </c>
      <c r="Q9" s="55">
        <f t="shared" si="1"/>
        <v>0</v>
      </c>
      <c r="R9" s="54">
        <f t="shared" si="0"/>
        <v>334379316</v>
      </c>
    </row>
    <row r="10" spans="1:27" ht="33" customHeight="1">
      <c r="A10" s="232" t="s">
        <v>192</v>
      </c>
      <c r="B10" s="233"/>
      <c r="C10" s="233"/>
      <c r="D10" s="6">
        <v>5</v>
      </c>
      <c r="E10" s="53">
        <v>0</v>
      </c>
      <c r="F10" s="53">
        <v>0</v>
      </c>
      <c r="G10" s="53">
        <v>0</v>
      </c>
      <c r="H10" s="53">
        <v>0</v>
      </c>
      <c r="I10" s="53">
        <v>0</v>
      </c>
      <c r="J10" s="53">
        <v>0</v>
      </c>
      <c r="K10" s="53">
        <v>0</v>
      </c>
      <c r="L10" s="53">
        <v>0</v>
      </c>
      <c r="M10" s="53">
        <v>0</v>
      </c>
      <c r="N10" s="53">
        <v>0</v>
      </c>
      <c r="O10" s="53">
        <v>0</v>
      </c>
      <c r="P10" s="53">
        <v>0</v>
      </c>
      <c r="Q10" s="53">
        <v>0</v>
      </c>
      <c r="R10" s="54">
        <f t="shared" si="0"/>
        <v>0</v>
      </c>
    </row>
    <row r="11" spans="1:27" ht="23.25" customHeight="1">
      <c r="A11" s="232" t="s">
        <v>193</v>
      </c>
      <c r="B11" s="233"/>
      <c r="C11" s="233"/>
      <c r="D11" s="6">
        <v>6</v>
      </c>
      <c r="E11" s="53">
        <v>0</v>
      </c>
      <c r="F11" s="53">
        <v>0</v>
      </c>
      <c r="G11" s="53">
        <v>0</v>
      </c>
      <c r="H11" s="53">
        <v>0</v>
      </c>
      <c r="I11" s="53">
        <v>0</v>
      </c>
      <c r="J11" s="53">
        <v>0</v>
      </c>
      <c r="K11" s="53">
        <v>0</v>
      </c>
      <c r="L11" s="53">
        <v>0</v>
      </c>
      <c r="M11" s="53">
        <v>0</v>
      </c>
      <c r="N11" s="53">
        <v>0</v>
      </c>
      <c r="O11" s="53">
        <v>0</v>
      </c>
      <c r="P11" s="53">
        <v>0</v>
      </c>
      <c r="Q11" s="53">
        <v>0</v>
      </c>
      <c r="R11" s="54">
        <f t="shared" si="0"/>
        <v>0</v>
      </c>
    </row>
    <row r="12" spans="1:27" ht="27" customHeight="1">
      <c r="A12" s="232" t="s">
        <v>194</v>
      </c>
      <c r="B12" s="233"/>
      <c r="C12" s="233"/>
      <c r="D12" s="6">
        <v>7</v>
      </c>
      <c r="E12" s="53">
        <v>0</v>
      </c>
      <c r="F12" s="53">
        <v>0</v>
      </c>
      <c r="G12" s="53">
        <v>0</v>
      </c>
      <c r="H12" s="53">
        <v>0</v>
      </c>
      <c r="I12" s="53">
        <v>0</v>
      </c>
      <c r="J12" s="53">
        <v>0</v>
      </c>
      <c r="K12" s="53">
        <v>0</v>
      </c>
      <c r="L12" s="53">
        <v>0</v>
      </c>
      <c r="M12" s="53">
        <v>0</v>
      </c>
      <c r="N12" s="53">
        <v>0</v>
      </c>
      <c r="O12" s="53">
        <v>0</v>
      </c>
      <c r="P12" s="53">
        <v>0</v>
      </c>
      <c r="Q12" s="53">
        <v>0</v>
      </c>
      <c r="R12" s="54">
        <f t="shared" si="0"/>
        <v>0</v>
      </c>
    </row>
    <row r="13" spans="1:27" ht="24.75" customHeight="1">
      <c r="A13" s="234" t="s">
        <v>195</v>
      </c>
      <c r="B13" s="235"/>
      <c r="C13" s="235"/>
      <c r="D13" s="6">
        <v>8</v>
      </c>
      <c r="E13" s="53">
        <v>0</v>
      </c>
      <c r="F13" s="53">
        <v>0</v>
      </c>
      <c r="G13" s="53">
        <v>0</v>
      </c>
      <c r="H13" s="53">
        <v>0</v>
      </c>
      <c r="I13" s="53">
        <v>0</v>
      </c>
      <c r="J13" s="53">
        <v>0</v>
      </c>
      <c r="K13" s="53">
        <v>0</v>
      </c>
      <c r="L13" s="53">
        <v>0</v>
      </c>
      <c r="M13" s="53">
        <v>0</v>
      </c>
      <c r="N13" s="53">
        <v>0</v>
      </c>
      <c r="O13" s="53">
        <v>0</v>
      </c>
      <c r="P13" s="53">
        <v>0</v>
      </c>
      <c r="Q13" s="53">
        <v>0</v>
      </c>
      <c r="R13" s="54">
        <f t="shared" si="0"/>
        <v>0</v>
      </c>
    </row>
    <row r="14" spans="1:27" ht="12.75" customHeight="1">
      <c r="A14" s="232" t="s">
        <v>196</v>
      </c>
      <c r="B14" s="233"/>
      <c r="C14" s="233"/>
      <c r="D14" s="6">
        <v>9</v>
      </c>
      <c r="E14" s="53">
        <v>0</v>
      </c>
      <c r="F14" s="53">
        <v>0</v>
      </c>
      <c r="G14" s="53">
        <v>0</v>
      </c>
      <c r="H14" s="53">
        <v>0</v>
      </c>
      <c r="I14" s="53">
        <v>0</v>
      </c>
      <c r="J14" s="53">
        <v>0</v>
      </c>
      <c r="K14" s="53">
        <v>0</v>
      </c>
      <c r="L14" s="53">
        <v>0</v>
      </c>
      <c r="M14" s="53">
        <v>0</v>
      </c>
      <c r="N14" s="53">
        <v>0</v>
      </c>
      <c r="O14" s="53">
        <v>0</v>
      </c>
      <c r="P14" s="53">
        <v>0</v>
      </c>
      <c r="Q14" s="53">
        <v>0</v>
      </c>
      <c r="R14" s="54">
        <f t="shared" si="0"/>
        <v>0</v>
      </c>
    </row>
    <row r="15" spans="1:27" ht="24" customHeight="1">
      <c r="A15" s="234" t="s">
        <v>197</v>
      </c>
      <c r="B15" s="235"/>
      <c r="C15" s="235"/>
      <c r="D15" s="6">
        <v>10</v>
      </c>
      <c r="E15" s="53">
        <v>0</v>
      </c>
      <c r="F15" s="53">
        <v>0</v>
      </c>
      <c r="G15" s="53">
        <v>0</v>
      </c>
      <c r="H15" s="53">
        <v>0</v>
      </c>
      <c r="I15" s="53">
        <v>0</v>
      </c>
      <c r="J15" s="53">
        <v>0</v>
      </c>
      <c r="K15" s="53">
        <v>0</v>
      </c>
      <c r="L15" s="53">
        <v>0</v>
      </c>
      <c r="M15" s="53">
        <v>0</v>
      </c>
      <c r="N15" s="53">
        <v>0</v>
      </c>
      <c r="O15" s="53">
        <v>0</v>
      </c>
      <c r="P15" s="53">
        <v>0</v>
      </c>
      <c r="Q15" s="53">
        <v>0</v>
      </c>
      <c r="R15" s="54">
        <f t="shared" si="0"/>
        <v>0</v>
      </c>
    </row>
    <row r="16" spans="1:27" ht="12.75" customHeight="1">
      <c r="A16" s="232" t="s">
        <v>198</v>
      </c>
      <c r="B16" s="233"/>
      <c r="C16" s="233"/>
      <c r="D16" s="6">
        <v>11</v>
      </c>
      <c r="E16" s="53">
        <v>0</v>
      </c>
      <c r="F16" s="53">
        <v>0</v>
      </c>
      <c r="G16" s="53">
        <v>0</v>
      </c>
      <c r="H16" s="53">
        <v>0</v>
      </c>
      <c r="I16" s="53">
        <v>0</v>
      </c>
      <c r="J16" s="53">
        <v>0</v>
      </c>
      <c r="K16" s="53">
        <v>0</v>
      </c>
      <c r="L16" s="53">
        <v>0</v>
      </c>
      <c r="M16" s="53">
        <v>0</v>
      </c>
      <c r="N16" s="53">
        <v>0</v>
      </c>
      <c r="O16" s="53">
        <v>0</v>
      </c>
      <c r="P16" s="53">
        <v>0</v>
      </c>
      <c r="Q16" s="53">
        <v>0</v>
      </c>
      <c r="R16" s="54">
        <f t="shared" si="0"/>
        <v>0</v>
      </c>
    </row>
    <row r="17" spans="1:18" ht="12.75" customHeight="1">
      <c r="A17" s="232" t="s">
        <v>21</v>
      </c>
      <c r="B17" s="233"/>
      <c r="C17" s="233"/>
      <c r="D17" s="6">
        <v>12</v>
      </c>
      <c r="E17" s="53">
        <v>0</v>
      </c>
      <c r="F17" s="53">
        <v>0</v>
      </c>
      <c r="G17" s="53">
        <v>0</v>
      </c>
      <c r="H17" s="53">
        <v>0</v>
      </c>
      <c r="I17" s="53">
        <v>0</v>
      </c>
      <c r="J17" s="53">
        <v>0</v>
      </c>
      <c r="K17" s="53">
        <v>0</v>
      </c>
      <c r="L17" s="53">
        <v>0</v>
      </c>
      <c r="M17" s="53">
        <v>0</v>
      </c>
      <c r="N17" s="53">
        <v>0</v>
      </c>
      <c r="O17" s="53">
        <v>0</v>
      </c>
      <c r="P17" s="53">
        <v>0</v>
      </c>
      <c r="Q17" s="53">
        <v>0</v>
      </c>
      <c r="R17" s="54">
        <f t="shared" si="0"/>
        <v>0</v>
      </c>
    </row>
    <row r="18" spans="1:18" ht="12.75" customHeight="1">
      <c r="A18" s="232" t="s">
        <v>199</v>
      </c>
      <c r="B18" s="233"/>
      <c r="C18" s="233"/>
      <c r="D18" s="6">
        <v>13</v>
      </c>
      <c r="E18" s="53">
        <v>0</v>
      </c>
      <c r="F18" s="53">
        <v>0</v>
      </c>
      <c r="G18" s="53">
        <v>0</v>
      </c>
      <c r="H18" s="53">
        <v>0</v>
      </c>
      <c r="I18" s="53">
        <v>0</v>
      </c>
      <c r="J18" s="53">
        <v>0</v>
      </c>
      <c r="K18" s="53">
        <v>0</v>
      </c>
      <c r="L18" s="53">
        <v>0</v>
      </c>
      <c r="M18" s="53">
        <v>0</v>
      </c>
      <c r="N18" s="53">
        <v>0</v>
      </c>
      <c r="O18" s="53">
        <v>0</v>
      </c>
      <c r="P18" s="53">
        <v>0</v>
      </c>
      <c r="Q18" s="53">
        <v>0</v>
      </c>
      <c r="R18" s="54">
        <f t="shared" si="0"/>
        <v>0</v>
      </c>
    </row>
    <row r="19" spans="1:18" ht="24" customHeight="1">
      <c r="A19" s="232" t="s">
        <v>200</v>
      </c>
      <c r="B19" s="233"/>
      <c r="C19" s="233"/>
      <c r="D19" s="6">
        <v>14</v>
      </c>
      <c r="E19" s="53">
        <v>0</v>
      </c>
      <c r="F19" s="53">
        <v>0</v>
      </c>
      <c r="G19" s="53">
        <v>0</v>
      </c>
      <c r="H19" s="53">
        <v>0</v>
      </c>
      <c r="I19" s="53">
        <v>0</v>
      </c>
      <c r="J19" s="53">
        <v>0</v>
      </c>
      <c r="K19" s="53">
        <v>0</v>
      </c>
      <c r="L19" s="53">
        <v>0</v>
      </c>
      <c r="M19" s="53">
        <v>0</v>
      </c>
      <c r="N19" s="53">
        <v>0</v>
      </c>
      <c r="O19" s="53">
        <v>0</v>
      </c>
      <c r="P19" s="53">
        <v>0</v>
      </c>
      <c r="Q19" s="53">
        <v>0</v>
      </c>
      <c r="R19" s="54">
        <f t="shared" si="0"/>
        <v>0</v>
      </c>
    </row>
    <row r="20" spans="1:18" ht="24" customHeight="1">
      <c r="A20" s="232" t="s">
        <v>201</v>
      </c>
      <c r="B20" s="233"/>
      <c r="C20" s="233"/>
      <c r="D20" s="6">
        <v>15</v>
      </c>
      <c r="E20" s="53">
        <v>0</v>
      </c>
      <c r="F20" s="53">
        <v>0</v>
      </c>
      <c r="G20" s="53">
        <v>0</v>
      </c>
      <c r="H20" s="53">
        <v>0</v>
      </c>
      <c r="I20" s="53">
        <v>0</v>
      </c>
      <c r="J20" s="53">
        <v>0</v>
      </c>
      <c r="K20" s="53">
        <v>0</v>
      </c>
      <c r="L20" s="53">
        <v>0</v>
      </c>
      <c r="M20" s="53">
        <v>0</v>
      </c>
      <c r="N20" s="53">
        <v>0</v>
      </c>
      <c r="O20" s="53">
        <v>0</v>
      </c>
      <c r="P20" s="53">
        <v>0</v>
      </c>
      <c r="Q20" s="53">
        <v>0</v>
      </c>
      <c r="R20" s="54">
        <f t="shared" si="0"/>
        <v>0</v>
      </c>
    </row>
    <row r="21" spans="1:18" ht="20.25" customHeight="1">
      <c r="A21" s="234" t="s">
        <v>202</v>
      </c>
      <c r="B21" s="235"/>
      <c r="C21" s="235"/>
      <c r="D21" s="6">
        <v>16</v>
      </c>
      <c r="E21" s="53">
        <v>0</v>
      </c>
      <c r="F21" s="53">
        <v>0</v>
      </c>
      <c r="G21" s="53">
        <v>0</v>
      </c>
      <c r="H21" s="53">
        <v>0</v>
      </c>
      <c r="I21" s="53">
        <v>0</v>
      </c>
      <c r="J21" s="53">
        <v>0</v>
      </c>
      <c r="K21" s="53">
        <v>0</v>
      </c>
      <c r="L21" s="53">
        <v>0</v>
      </c>
      <c r="M21" s="53">
        <v>0</v>
      </c>
      <c r="N21" s="53">
        <v>-29991931</v>
      </c>
      <c r="O21" s="53">
        <v>0</v>
      </c>
      <c r="P21" s="53">
        <v>0</v>
      </c>
      <c r="Q21" s="53">
        <v>0</v>
      </c>
      <c r="R21" s="54">
        <f t="shared" si="0"/>
        <v>-29991931</v>
      </c>
    </row>
    <row r="22" spans="1:18" ht="20.25" customHeight="1">
      <c r="A22" s="234" t="s">
        <v>204</v>
      </c>
      <c r="B22" s="235"/>
      <c r="C22" s="235"/>
      <c r="D22" s="6">
        <v>17</v>
      </c>
      <c r="E22" s="53">
        <v>0</v>
      </c>
      <c r="F22" s="53">
        <v>0</v>
      </c>
      <c r="G22" s="53">
        <v>0</v>
      </c>
      <c r="H22" s="53">
        <v>0</v>
      </c>
      <c r="I22" s="53">
        <v>0</v>
      </c>
      <c r="J22" s="53">
        <v>0</v>
      </c>
      <c r="K22" s="53">
        <v>0</v>
      </c>
      <c r="L22" s="53">
        <v>0</v>
      </c>
      <c r="M22" s="53">
        <v>0</v>
      </c>
      <c r="N22" s="53">
        <v>0</v>
      </c>
      <c r="O22" s="53">
        <v>0</v>
      </c>
      <c r="P22" s="53">
        <v>0</v>
      </c>
      <c r="Q22" s="53">
        <v>0</v>
      </c>
      <c r="R22" s="54">
        <f t="shared" si="0"/>
        <v>0</v>
      </c>
    </row>
    <row r="23" spans="1:18" ht="20.25" customHeight="1">
      <c r="A23" s="234" t="s">
        <v>205</v>
      </c>
      <c r="B23" s="235"/>
      <c r="C23" s="235"/>
      <c r="D23" s="6">
        <v>18</v>
      </c>
      <c r="E23" s="53">
        <v>0</v>
      </c>
      <c r="F23" s="53">
        <v>0</v>
      </c>
      <c r="G23" s="53">
        <v>0</v>
      </c>
      <c r="H23" s="53">
        <v>0</v>
      </c>
      <c r="I23" s="53">
        <v>0</v>
      </c>
      <c r="J23" s="53">
        <v>29991931</v>
      </c>
      <c r="K23" s="53">
        <v>0</v>
      </c>
      <c r="L23" s="53">
        <v>0</v>
      </c>
      <c r="M23" s="53">
        <v>0</v>
      </c>
      <c r="N23" s="53">
        <v>0</v>
      </c>
      <c r="O23" s="53">
        <v>0</v>
      </c>
      <c r="P23" s="53">
        <v>0</v>
      </c>
      <c r="Q23" s="53">
        <v>0</v>
      </c>
      <c r="R23" s="54">
        <f t="shared" si="0"/>
        <v>29991931</v>
      </c>
    </row>
    <row r="24" spans="1:18" ht="20.25" customHeight="1">
      <c r="A24" s="234" t="s">
        <v>206</v>
      </c>
      <c r="B24" s="235"/>
      <c r="C24" s="235"/>
      <c r="D24" s="6">
        <v>19</v>
      </c>
      <c r="E24" s="53">
        <v>0</v>
      </c>
      <c r="F24" s="53">
        <v>0</v>
      </c>
      <c r="G24" s="53">
        <v>0</v>
      </c>
      <c r="H24" s="53">
        <v>0</v>
      </c>
      <c r="I24" s="53">
        <v>-4828527</v>
      </c>
      <c r="J24" s="53">
        <v>0</v>
      </c>
      <c r="K24" s="53">
        <v>0</v>
      </c>
      <c r="L24" s="53">
        <v>0</v>
      </c>
      <c r="M24" s="53">
        <v>0</v>
      </c>
      <c r="N24" s="53">
        <v>30741188</v>
      </c>
      <c r="O24" s="53">
        <v>0</v>
      </c>
      <c r="P24" s="53">
        <v>0</v>
      </c>
      <c r="Q24" s="53">
        <v>0</v>
      </c>
      <c r="R24" s="54">
        <f t="shared" si="0"/>
        <v>25912661</v>
      </c>
    </row>
    <row r="25" spans="1:18" ht="20.25" customHeight="1">
      <c r="A25" s="234" t="s">
        <v>203</v>
      </c>
      <c r="B25" s="235"/>
      <c r="C25" s="235"/>
      <c r="D25" s="6">
        <v>20</v>
      </c>
      <c r="E25" s="53">
        <v>0</v>
      </c>
      <c r="F25" s="53">
        <v>0</v>
      </c>
      <c r="G25" s="53">
        <v>0</v>
      </c>
      <c r="H25" s="53">
        <v>0</v>
      </c>
      <c r="I25" s="53">
        <v>0</v>
      </c>
      <c r="J25" s="53">
        <v>0</v>
      </c>
      <c r="K25" s="53">
        <v>0</v>
      </c>
      <c r="L25" s="53">
        <v>0</v>
      </c>
      <c r="M25" s="53">
        <v>0</v>
      </c>
      <c r="N25" s="53">
        <v>0</v>
      </c>
      <c r="O25" s="53">
        <v>0</v>
      </c>
      <c r="P25" s="53">
        <v>0</v>
      </c>
      <c r="Q25" s="53">
        <v>0</v>
      </c>
      <c r="R25" s="54">
        <f t="shared" si="0"/>
        <v>0</v>
      </c>
    </row>
    <row r="26" spans="1:18" ht="21" customHeight="1">
      <c r="A26" s="226" t="s">
        <v>207</v>
      </c>
      <c r="B26" s="226"/>
      <c r="C26" s="226"/>
      <c r="D26" s="7">
        <v>21</v>
      </c>
      <c r="E26" s="54">
        <f>SUM(E9:E25)</f>
        <v>162800000</v>
      </c>
      <c r="F26" s="54">
        <f t="shared" ref="F26:Q26" si="2">SUM(F9:F25)</f>
        <v>181091</v>
      </c>
      <c r="G26" s="54">
        <f t="shared" si="2"/>
        <v>0</v>
      </c>
      <c r="H26" s="54">
        <f t="shared" si="2"/>
        <v>0</v>
      </c>
      <c r="I26" s="54">
        <f t="shared" si="2"/>
        <v>-214499</v>
      </c>
      <c r="J26" s="54">
        <f t="shared" si="2"/>
        <v>129027636</v>
      </c>
      <c r="K26" s="54">
        <f t="shared" si="2"/>
        <v>0</v>
      </c>
      <c r="L26" s="54">
        <f t="shared" si="2"/>
        <v>37756561</v>
      </c>
      <c r="M26" s="54">
        <f t="shared" si="2"/>
        <v>0</v>
      </c>
      <c r="N26" s="54">
        <f t="shared" si="2"/>
        <v>30741188</v>
      </c>
      <c r="O26" s="54">
        <f t="shared" si="2"/>
        <v>0</v>
      </c>
      <c r="P26" s="54">
        <f t="shared" si="2"/>
        <v>0</v>
      </c>
      <c r="Q26" s="54">
        <f t="shared" si="2"/>
        <v>0</v>
      </c>
      <c r="R26" s="54">
        <f t="shared" si="0"/>
        <v>360291977</v>
      </c>
    </row>
    <row r="27" spans="1:18" ht="21" customHeight="1">
      <c r="A27" s="8"/>
      <c r="B27" s="9"/>
      <c r="C27" s="9"/>
      <c r="D27" s="10"/>
      <c r="E27" s="56"/>
      <c r="F27" s="56"/>
      <c r="G27" s="56"/>
      <c r="H27" s="56"/>
      <c r="I27" s="56"/>
      <c r="J27" s="56"/>
      <c r="K27" s="56"/>
      <c r="L27" s="56"/>
      <c r="M27" s="56"/>
      <c r="N27" s="56"/>
      <c r="O27" s="56"/>
      <c r="P27" s="56"/>
      <c r="Q27" s="56"/>
      <c r="R27" s="56"/>
    </row>
  </sheetData>
  <sheetProtection algorithmName="SHA-512" hashValue="jKmFgjJUTEzloVzFTjTr3wWXIZbWXk5G1fFVpGaAu6rmLPXZ9ecI+mO5vW1VmskCG6z3lpGsA+sK7AHl9w4NIg==" saltValue="L6PKt22XmGzMwwEtQi29GA==" spinCount="100000" sheet="1" objects="1" scenarios="1"/>
  <protectedRanges>
    <protectedRange sqref="F2" name="Range1"/>
  </protectedRanges>
  <mergeCells count="29">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 ref="A26:C26"/>
    <mergeCell ref="A1:I1"/>
    <mergeCell ref="C2:D2"/>
    <mergeCell ref="D3:D4"/>
    <mergeCell ref="A20:C20"/>
    <mergeCell ref="A11:C11"/>
    <mergeCell ref="A12:C12"/>
    <mergeCell ref="A25:C25"/>
    <mergeCell ref="E3:O3"/>
    <mergeCell ref="A22:C22"/>
    <mergeCell ref="A23:C23"/>
    <mergeCell ref="A24:C24"/>
    <mergeCell ref="A21:C21"/>
  </mergeCells>
  <conditionalFormatting sqref="F2">
    <cfRule type="cellIs" dxfId="3" priority="5"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Neispravan unos" error="Unose se samo cjelobrojne (pozitivne ili negativne) vrijednosti" sqref="E6:R27">
      <formula1>9999999999</formula1>
    </dataValidation>
  </dataValidations>
  <pageMargins left="0.23622047244094491" right="0.27559055118110237" top="0.47244094488188981" bottom="0.39370078740157483" header="0.23622047244094491" footer="0.23622047244094491"/>
  <pageSetup paperSize="9" scale="81"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dimension ref="A1:M48"/>
  <sheetViews>
    <sheetView zoomScale="89" zoomScaleNormal="89" workbookViewId="0">
      <selection activeCell="L3" sqref="L3"/>
    </sheetView>
  </sheetViews>
  <sheetFormatPr defaultRowHeight="12.75"/>
  <sheetData>
    <row r="1" spans="1:13" ht="117" customHeight="1">
      <c r="A1" s="241" t="s">
        <v>307</v>
      </c>
      <c r="B1" s="241"/>
      <c r="C1" s="241"/>
      <c r="D1" s="241"/>
      <c r="E1" s="241"/>
      <c r="F1" s="241"/>
      <c r="G1" s="241"/>
      <c r="H1" s="241"/>
      <c r="I1" s="241"/>
    </row>
    <row r="2" spans="1:13" ht="81" customHeight="1">
      <c r="A2" s="241" t="s">
        <v>296</v>
      </c>
      <c r="B2" s="241"/>
      <c r="C2" s="241"/>
      <c r="D2" s="241"/>
      <c r="E2" s="241"/>
      <c r="F2" s="241"/>
      <c r="G2" s="241"/>
      <c r="H2" s="241"/>
      <c r="I2" s="241"/>
    </row>
    <row r="3" spans="1:13" ht="243.75" customHeight="1">
      <c r="A3" s="241" t="s">
        <v>297</v>
      </c>
      <c r="B3" s="241"/>
      <c r="C3" s="241"/>
      <c r="D3" s="241"/>
      <c r="E3" s="241"/>
      <c r="F3" s="241"/>
      <c r="G3" s="241"/>
      <c r="H3" s="241"/>
      <c r="I3" s="241"/>
    </row>
    <row r="4" spans="1:13" ht="195.75" customHeight="1">
      <c r="A4" s="241" t="s">
        <v>298</v>
      </c>
      <c r="B4" s="241"/>
      <c r="C4" s="241"/>
      <c r="D4" s="241"/>
      <c r="E4" s="241"/>
      <c r="F4" s="241"/>
      <c r="G4" s="241"/>
      <c r="H4" s="241"/>
      <c r="I4" s="241"/>
    </row>
    <row r="5" spans="1:13" ht="253.5" customHeight="1">
      <c r="A5" s="241" t="s">
        <v>299</v>
      </c>
      <c r="B5" s="241"/>
      <c r="C5" s="241"/>
      <c r="D5" s="241"/>
      <c r="E5" s="241"/>
      <c r="F5" s="241"/>
      <c r="G5" s="241"/>
      <c r="H5" s="241"/>
      <c r="I5" s="241"/>
    </row>
    <row r="6" spans="1:13" ht="42.75" customHeight="1">
      <c r="A6" s="241" t="s">
        <v>300</v>
      </c>
      <c r="B6" s="241"/>
      <c r="C6" s="241"/>
      <c r="D6" s="241"/>
      <c r="E6" s="241"/>
      <c r="F6" s="241"/>
      <c r="G6" s="241"/>
      <c r="H6" s="241"/>
      <c r="I6" s="241"/>
      <c r="M6" s="242"/>
    </row>
    <row r="7" spans="1:13" ht="127.5" customHeight="1">
      <c r="A7" s="243"/>
      <c r="B7" s="243"/>
      <c r="C7" s="243"/>
      <c r="D7" s="243"/>
      <c r="E7" s="243"/>
      <c r="F7" s="243"/>
      <c r="G7" s="243"/>
      <c r="H7" s="243"/>
      <c r="I7" s="243"/>
    </row>
    <row r="8" spans="1:13" ht="54" customHeight="1">
      <c r="A8" s="241"/>
      <c r="B8" s="241"/>
      <c r="C8" s="241"/>
      <c r="D8" s="241"/>
      <c r="E8" s="241"/>
      <c r="F8" s="241"/>
      <c r="G8" s="241"/>
      <c r="H8" s="241"/>
      <c r="I8" s="241"/>
    </row>
    <row r="9" spans="1:13" ht="333.75" customHeight="1">
      <c r="A9" s="241" t="s">
        <v>301</v>
      </c>
      <c r="B9" s="241"/>
      <c r="C9" s="241"/>
      <c r="D9" s="241"/>
      <c r="E9" s="241"/>
      <c r="F9" s="241"/>
      <c r="G9" s="241"/>
      <c r="H9" s="241"/>
      <c r="I9" s="241"/>
    </row>
    <row r="10" spans="1:13" ht="129.75" customHeight="1">
      <c r="A10" s="241" t="s">
        <v>302</v>
      </c>
      <c r="B10" s="241"/>
      <c r="C10" s="241"/>
      <c r="D10" s="241"/>
      <c r="E10" s="241"/>
      <c r="F10" s="241"/>
      <c r="G10" s="241"/>
      <c r="H10" s="241"/>
      <c r="I10" s="241"/>
    </row>
    <row r="11" spans="1:13" ht="360" customHeight="1">
      <c r="A11" s="241" t="s">
        <v>303</v>
      </c>
      <c r="B11" s="241"/>
      <c r="C11" s="241"/>
      <c r="D11" s="241"/>
      <c r="E11" s="241"/>
      <c r="F11" s="241"/>
      <c r="G11" s="241"/>
      <c r="H11" s="241"/>
      <c r="I11" s="241"/>
    </row>
    <row r="12" spans="1:13" ht="276" customHeight="1">
      <c r="A12" s="241" t="s">
        <v>304</v>
      </c>
      <c r="B12" s="241"/>
      <c r="C12" s="241"/>
      <c r="D12" s="241"/>
      <c r="E12" s="241"/>
      <c r="F12" s="241"/>
      <c r="G12" s="241"/>
      <c r="H12" s="241"/>
      <c r="I12" s="241"/>
    </row>
    <row r="13" spans="1:13" ht="270" customHeight="1">
      <c r="A13" s="241" t="s">
        <v>305</v>
      </c>
      <c r="B13" s="241"/>
      <c r="C13" s="241"/>
      <c r="D13" s="241"/>
      <c r="E13" s="241"/>
      <c r="F13" s="241"/>
      <c r="G13" s="241"/>
      <c r="H13" s="241"/>
      <c r="I13" s="241"/>
    </row>
    <row r="14" spans="1:13" ht="132" customHeight="1">
      <c r="A14" s="241" t="s">
        <v>306</v>
      </c>
      <c r="B14" s="241"/>
      <c r="C14" s="241"/>
      <c r="D14" s="241"/>
      <c r="E14" s="241"/>
      <c r="F14" s="241"/>
      <c r="G14" s="241"/>
      <c r="H14" s="241"/>
      <c r="I14" s="241"/>
    </row>
    <row r="15" spans="1:13">
      <c r="A15" s="244"/>
      <c r="B15" s="244"/>
      <c r="C15" s="244"/>
      <c r="D15" s="244"/>
      <c r="E15" s="244"/>
      <c r="F15" s="244"/>
      <c r="G15" s="244"/>
      <c r="H15" s="244"/>
      <c r="I15" s="244"/>
    </row>
    <row r="16" spans="1:13">
      <c r="A16" s="244"/>
      <c r="B16" s="244"/>
      <c r="C16" s="244"/>
      <c r="D16" s="244"/>
      <c r="E16" s="244"/>
      <c r="F16" s="244"/>
      <c r="G16" s="244"/>
      <c r="H16" s="244"/>
      <c r="I16" s="244"/>
    </row>
    <row r="17" spans="1:9" ht="17.45" customHeight="1">
      <c r="A17" s="244"/>
      <c r="B17" s="244"/>
      <c r="C17" s="244"/>
      <c r="D17" s="244"/>
      <c r="E17" s="244"/>
      <c r="F17" s="244"/>
      <c r="G17" s="244"/>
      <c r="H17" s="244"/>
      <c r="I17" s="244"/>
    </row>
    <row r="18" spans="1:9" ht="17.45" customHeight="1">
      <c r="A18" s="244"/>
      <c r="B18" s="244"/>
      <c r="C18" s="244"/>
      <c r="D18" s="244"/>
      <c r="E18" s="244"/>
      <c r="F18" s="244"/>
      <c r="G18" s="244"/>
      <c r="H18" s="244"/>
      <c r="I18" s="244"/>
    </row>
    <row r="19" spans="1:9" ht="17.45" customHeight="1">
      <c r="A19" s="244"/>
      <c r="B19" s="244"/>
      <c r="C19" s="244"/>
      <c r="D19" s="244"/>
      <c r="E19" s="244"/>
      <c r="F19" s="244"/>
      <c r="G19" s="244"/>
      <c r="H19" s="244"/>
      <c r="I19" s="244"/>
    </row>
    <row r="20" spans="1:9" ht="17.45" customHeight="1">
      <c r="A20" s="244"/>
      <c r="B20" s="244"/>
      <c r="C20" s="244"/>
      <c r="D20" s="244"/>
      <c r="E20" s="244"/>
      <c r="F20" s="244"/>
      <c r="G20" s="244"/>
      <c r="H20" s="244"/>
      <c r="I20" s="244"/>
    </row>
    <row r="21" spans="1:9" ht="17.45" customHeight="1">
      <c r="A21" s="244"/>
      <c r="B21" s="244"/>
      <c r="C21" s="244"/>
      <c r="D21" s="244"/>
      <c r="E21" s="244"/>
      <c r="F21" s="244"/>
      <c r="G21" s="244"/>
      <c r="H21" s="244"/>
      <c r="I21" s="244"/>
    </row>
    <row r="22" spans="1:9" ht="17.45" customHeight="1">
      <c r="A22" s="244"/>
      <c r="B22" s="244"/>
      <c r="C22" s="244"/>
      <c r="D22" s="244"/>
      <c r="E22" s="244"/>
      <c r="F22" s="244"/>
      <c r="G22" s="244"/>
      <c r="H22" s="244"/>
      <c r="I22" s="244"/>
    </row>
    <row r="23" spans="1:9" ht="17.45" customHeight="1">
      <c r="A23" s="244"/>
      <c r="B23" s="244"/>
      <c r="C23" s="244"/>
      <c r="D23" s="244"/>
      <c r="E23" s="244"/>
      <c r="F23" s="244"/>
      <c r="G23" s="244"/>
      <c r="H23" s="244"/>
      <c r="I23" s="244"/>
    </row>
    <row r="24" spans="1:9" ht="17.45" customHeight="1">
      <c r="A24" s="244"/>
      <c r="B24" s="244"/>
      <c r="C24" s="244"/>
      <c r="D24" s="244"/>
      <c r="E24" s="244"/>
      <c r="F24" s="244"/>
      <c r="G24" s="244"/>
      <c r="H24" s="244"/>
      <c r="I24" s="244"/>
    </row>
    <row r="25" spans="1:9" ht="17.45" customHeight="1">
      <c r="A25" s="244"/>
      <c r="B25" s="244"/>
      <c r="C25" s="244"/>
      <c r="D25" s="244"/>
      <c r="E25" s="244"/>
      <c r="F25" s="244"/>
      <c r="G25" s="244"/>
      <c r="H25" s="244"/>
      <c r="I25" s="244"/>
    </row>
    <row r="26" spans="1:9" ht="64.5" customHeight="1">
      <c r="A26" s="244"/>
      <c r="B26" s="244"/>
      <c r="C26" s="244"/>
      <c r="D26" s="244"/>
      <c r="E26" s="244"/>
      <c r="F26" s="244"/>
      <c r="G26" s="244"/>
      <c r="H26" s="244"/>
      <c r="I26" s="244"/>
    </row>
    <row r="27" spans="1:9" ht="103.5" customHeight="1">
      <c r="A27" s="244"/>
      <c r="B27" s="244"/>
      <c r="C27" s="244"/>
      <c r="D27" s="244"/>
      <c r="E27" s="244"/>
      <c r="F27" s="244"/>
      <c r="G27" s="244"/>
      <c r="H27" s="244"/>
      <c r="I27" s="244"/>
    </row>
    <row r="28" spans="1:9" ht="17.45" customHeight="1">
      <c r="A28" s="244"/>
      <c r="B28" s="244"/>
      <c r="C28" s="244"/>
      <c r="D28" s="244"/>
      <c r="E28" s="244"/>
      <c r="F28" s="244"/>
      <c r="G28" s="244"/>
      <c r="H28" s="244"/>
      <c r="I28" s="244"/>
    </row>
    <row r="29" spans="1:9" ht="255.75" customHeight="1">
      <c r="A29" s="244"/>
      <c r="B29" s="244"/>
      <c r="C29" s="244"/>
      <c r="D29" s="244"/>
      <c r="E29" s="244"/>
      <c r="F29" s="244"/>
      <c r="G29" s="244"/>
      <c r="H29" s="244"/>
      <c r="I29" s="244"/>
    </row>
    <row r="30" spans="1:9" ht="243.75" customHeight="1">
      <c r="A30" s="244"/>
      <c r="B30" s="244"/>
      <c r="C30" s="244"/>
      <c r="D30" s="244"/>
      <c r="E30" s="244"/>
      <c r="F30" s="244"/>
      <c r="G30" s="244"/>
      <c r="H30" s="244"/>
      <c r="I30" s="244"/>
    </row>
    <row r="31" spans="1:9">
      <c r="A31" s="244"/>
      <c r="B31" s="244"/>
      <c r="C31" s="244"/>
      <c r="D31" s="244"/>
      <c r="E31" s="244"/>
      <c r="F31" s="244"/>
      <c r="G31" s="244"/>
      <c r="H31" s="244"/>
      <c r="I31" s="244"/>
    </row>
    <row r="32" spans="1:9">
      <c r="A32" s="244"/>
      <c r="B32" s="244"/>
      <c r="C32" s="244"/>
      <c r="D32" s="244"/>
      <c r="E32" s="244"/>
      <c r="F32" s="244"/>
      <c r="G32" s="244"/>
      <c r="H32" s="244"/>
      <c r="I32" s="244"/>
    </row>
    <row r="33" spans="1:9">
      <c r="A33" s="244"/>
      <c r="B33" s="244"/>
      <c r="C33" s="244"/>
      <c r="D33" s="244"/>
      <c r="E33" s="244"/>
      <c r="F33" s="244"/>
      <c r="G33" s="244"/>
      <c r="H33" s="244"/>
      <c r="I33" s="244"/>
    </row>
    <row r="34" spans="1:9">
      <c r="A34" s="244"/>
      <c r="B34" s="244"/>
      <c r="C34" s="244"/>
      <c r="D34" s="244"/>
      <c r="E34" s="244"/>
      <c r="F34" s="244"/>
      <c r="G34" s="244"/>
      <c r="H34" s="244"/>
      <c r="I34" s="244"/>
    </row>
    <row r="35" spans="1:9">
      <c r="A35" s="244"/>
      <c r="B35" s="244"/>
      <c r="C35" s="244"/>
      <c r="D35" s="244"/>
      <c r="E35" s="244"/>
      <c r="F35" s="244"/>
      <c r="G35" s="244"/>
      <c r="H35" s="244"/>
      <c r="I35" s="244"/>
    </row>
    <row r="36" spans="1:9">
      <c r="A36" s="244"/>
      <c r="B36" s="244"/>
      <c r="C36" s="244"/>
      <c r="D36" s="244"/>
      <c r="E36" s="244"/>
      <c r="F36" s="244"/>
      <c r="G36" s="244"/>
      <c r="H36" s="244"/>
      <c r="I36" s="244"/>
    </row>
    <row r="37" spans="1:9">
      <c r="A37" s="244"/>
      <c r="B37" s="244"/>
      <c r="C37" s="244"/>
      <c r="D37" s="244"/>
      <c r="E37" s="244"/>
      <c r="F37" s="244"/>
      <c r="G37" s="244"/>
      <c r="H37" s="244"/>
      <c r="I37" s="244"/>
    </row>
    <row r="38" spans="1:9">
      <c r="A38" s="244"/>
      <c r="B38" s="244"/>
      <c r="C38" s="244"/>
      <c r="D38" s="244"/>
      <c r="E38" s="244"/>
      <c r="F38" s="244"/>
      <c r="G38" s="244"/>
      <c r="H38" s="244"/>
      <c r="I38" s="244"/>
    </row>
    <row r="39" spans="1:9">
      <c r="A39" s="244"/>
      <c r="B39" s="244"/>
      <c r="C39" s="244"/>
      <c r="D39" s="244"/>
      <c r="E39" s="244"/>
      <c r="F39" s="244"/>
      <c r="G39" s="244"/>
      <c r="H39" s="244"/>
      <c r="I39" s="244"/>
    </row>
    <row r="40" spans="1:9">
      <c r="A40" s="244"/>
      <c r="B40" s="244"/>
      <c r="C40" s="244"/>
      <c r="D40" s="244"/>
      <c r="E40" s="244"/>
      <c r="F40" s="244"/>
      <c r="G40" s="244"/>
      <c r="H40" s="244"/>
      <c r="I40" s="244"/>
    </row>
    <row r="41" spans="1:9">
      <c r="A41" s="244"/>
      <c r="B41" s="244"/>
      <c r="C41" s="244"/>
      <c r="D41" s="244"/>
      <c r="E41" s="244"/>
      <c r="F41" s="244"/>
      <c r="G41" s="244"/>
      <c r="H41" s="244"/>
      <c r="I41" s="244"/>
    </row>
    <row r="42" spans="1:9">
      <c r="A42" s="244"/>
      <c r="B42" s="244"/>
      <c r="C42" s="244"/>
      <c r="D42" s="244"/>
      <c r="E42" s="244"/>
      <c r="F42" s="244"/>
      <c r="G42" s="244"/>
      <c r="H42" s="244"/>
      <c r="I42" s="244"/>
    </row>
    <row r="43" spans="1:9">
      <c r="A43" s="244"/>
      <c r="B43" s="244"/>
      <c r="C43" s="244"/>
      <c r="D43" s="244"/>
      <c r="E43" s="244"/>
      <c r="F43" s="244"/>
      <c r="G43" s="244"/>
      <c r="H43" s="244"/>
      <c r="I43" s="244"/>
    </row>
    <row r="44" spans="1:9">
      <c r="A44" s="244"/>
      <c r="B44" s="244"/>
      <c r="C44" s="244"/>
      <c r="D44" s="244"/>
      <c r="E44" s="244"/>
      <c r="F44" s="244"/>
      <c r="G44" s="244"/>
      <c r="H44" s="244"/>
      <c r="I44" s="244"/>
    </row>
    <row r="45" spans="1:9">
      <c r="A45" s="244"/>
      <c r="B45" s="244"/>
      <c r="C45" s="244"/>
      <c r="D45" s="244"/>
      <c r="E45" s="244"/>
      <c r="F45" s="244"/>
      <c r="G45" s="244"/>
      <c r="H45" s="244"/>
      <c r="I45" s="244"/>
    </row>
    <row r="46" spans="1:9">
      <c r="A46" s="244"/>
      <c r="B46" s="244"/>
      <c r="C46" s="244"/>
      <c r="D46" s="244"/>
      <c r="E46" s="244"/>
      <c r="F46" s="244"/>
      <c r="G46" s="244"/>
      <c r="H46" s="244"/>
      <c r="I46" s="244"/>
    </row>
    <row r="47" spans="1:9">
      <c r="A47" s="244"/>
      <c r="B47" s="244"/>
      <c r="C47" s="244"/>
      <c r="D47" s="244"/>
      <c r="E47" s="244"/>
      <c r="F47" s="244"/>
      <c r="G47" s="244"/>
      <c r="H47" s="244"/>
      <c r="I47" s="244"/>
    </row>
    <row r="48" spans="1:9">
      <c r="A48" s="244"/>
      <c r="B48" s="244"/>
      <c r="C48" s="244"/>
      <c r="D48" s="244"/>
      <c r="E48" s="244"/>
      <c r="F48" s="244"/>
      <c r="G48" s="244"/>
      <c r="H48" s="244"/>
      <c r="I48" s="244"/>
    </row>
  </sheetData>
  <mergeCells count="14">
    <mergeCell ref="A1:I1"/>
    <mergeCell ref="A2:I2"/>
    <mergeCell ref="A3:I3"/>
    <mergeCell ref="A4:I4"/>
    <mergeCell ref="A5:I5"/>
    <mergeCell ref="A6:I6"/>
    <mergeCell ref="A7:I7"/>
    <mergeCell ref="A8:I8"/>
    <mergeCell ref="A9:I9"/>
    <mergeCell ref="A10:I10"/>
    <mergeCell ref="A11:I11"/>
    <mergeCell ref="A12:I12"/>
    <mergeCell ref="A13:I13"/>
    <mergeCell ref="A14:I14"/>
  </mergeCells>
  <pageMargins left="0.27559055118110237" right="0.27559055118110237" top="0.39370078740157483" bottom="0.55118110236220474" header="0.23622047244094491" footer="0.31496062992125984"/>
  <pageSetup paperSize="9" scale="5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46E45CFB-4D15-4DF0-BBAF-C177A551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EFC670-F99A-4D88-9C52-F9782A557F2D}">
  <ds:schemaRefs>
    <ds:schemaRef ds:uri="http://purl.org/dc/dcmitype/"/>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www.w3.org/XML/1998/namespace"/>
    <ds:schemaRef ds:uri="http://schemas.microsoft.com/office/2006/metadata/properties"/>
    <ds:schemaRef ds:uri="2090b57c-2e4d-4ed9-b313-510fc704fe75"/>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larisaf</cp:lastModifiedBy>
  <cp:lastPrinted>2021-04-27T07:15:26Z</cp:lastPrinted>
  <dcterms:created xsi:type="dcterms:W3CDTF">2008-10-17T11:51:54Z</dcterms:created>
  <dcterms:modified xsi:type="dcterms:W3CDTF">2021-04-27T07:15:29Z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