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saveExternalLinkValues="0" codeName="ThisWorkbook" defaultThemeVersion="124226"/>
  <mc:AlternateContent xmlns:mc="http://schemas.openxmlformats.org/markup-compatibility/2006">
    <mc:Choice Requires="x15">
      <x15ac:absPath xmlns:x15ac="http://schemas.microsoft.com/office/spreadsheetml/2010/11/ac" url="C:\Users\zeljka.artner\Documents\a  EKSTERNO\ZSE\2023-06-30_TFI-KI\"/>
    </mc:Choice>
  </mc:AlternateContent>
  <xr:revisionPtr revIDLastSave="0" documentId="13_ncr:1_{654D73DA-1291-4B8D-9BA5-2BFA49B084C2}" xr6:coauthVersionLast="47" xr6:coauthVersionMax="47" xr10:uidLastSave="{00000000-0000-0000-0000-000000000000}"/>
  <workbookProtection workbookAlgorithmName="SHA-512" workbookHashValue="bghjF/BxRqF8VJ1Uunb+vx8ggTOHmRU5kgnPbnkaWxv/rb0vu3n6FVag/XVf/F2Iopkz541FD7O/wAmhCqlY/g==" workbookSaltValue="Si+w9Otz04hXBlTuNC7erw==" workbookSpinCount="100000" lockStructure="1"/>
  <bookViews>
    <workbookView xWindow="-120" yWindow="-120" windowWidth="29040" windowHeight="15840" activeTab="5" xr2:uid="{00000000-000D-0000-FFFF-FFFF00000000}"/>
  </bookViews>
  <sheets>
    <sheet name="Opći podaci" sheetId="25" r:id="rId1"/>
    <sheet name="Bilanca" sheetId="26" r:id="rId2"/>
    <sheet name="RDG" sheetId="27" r:id="rId3"/>
    <sheet name="NT_D" sheetId="28" r:id="rId4"/>
    <sheet name="PK" sheetId="29" r:id="rId5"/>
    <sheet name="Bilješke" sheetId="24" r:id="rId6"/>
  </sheets>
  <definedNames>
    <definedName name="_xlnm.Print_Area" localSheetId="1">Bilanca!$A$1:$I$78</definedName>
    <definedName name="_xlnm.Print_Area" localSheetId="5">Bilješke!$A$1:$G$174</definedName>
    <definedName name="_xlnm.Print_Area" localSheetId="3">NT_D!$A$1:$I$63</definedName>
    <definedName name="_xlnm.Print_Area" localSheetId="4">PK!$A$1:$R$26</definedName>
    <definedName name="_xlnm.Print_Titles" localSheetId="1">Bilanca!$5:$6</definedName>
    <definedName name="_xlnm.Print_Titles" localSheetId="3">NT_D!$5:$6</definedName>
    <definedName name="_xlnm.Print_Titles" localSheetId="2">RDG!$5:$7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24" l="1"/>
  <c r="B29" i="24" l="1"/>
  <c r="D29" i="24"/>
  <c r="E29" i="24"/>
  <c r="B34" i="24"/>
  <c r="C34" i="24"/>
  <c r="D34" i="24"/>
  <c r="E34" i="24"/>
  <c r="B39" i="24"/>
  <c r="C39" i="24"/>
  <c r="D39" i="24"/>
  <c r="E39" i="24"/>
  <c r="B44" i="24"/>
  <c r="C44" i="24"/>
  <c r="D44" i="24"/>
  <c r="E44" i="24"/>
  <c r="B50" i="24"/>
  <c r="C50" i="24"/>
  <c r="D50" i="24"/>
  <c r="E50" i="24"/>
  <c r="B55" i="24"/>
  <c r="C55" i="24"/>
  <c r="D55" i="24"/>
  <c r="E55" i="24"/>
  <c r="B61" i="24"/>
  <c r="C61" i="24"/>
  <c r="D61" i="24"/>
  <c r="E61" i="24"/>
  <c r="B66" i="24"/>
  <c r="C66" i="24"/>
  <c r="D66" i="24"/>
  <c r="E66" i="24"/>
  <c r="B69" i="24"/>
  <c r="C69" i="24"/>
  <c r="D69" i="24"/>
  <c r="E69" i="24"/>
  <c r="B74" i="24"/>
  <c r="C74" i="24"/>
  <c r="D74" i="24"/>
  <c r="E74" i="24"/>
  <c r="B77" i="24"/>
  <c r="C77" i="24"/>
  <c r="D77" i="24"/>
  <c r="E77" i="24"/>
  <c r="B82" i="24"/>
  <c r="C82" i="24"/>
  <c r="D82" i="24"/>
  <c r="E82" i="24"/>
  <c r="B85" i="24"/>
  <c r="C85" i="24"/>
  <c r="D85" i="24"/>
  <c r="E85" i="24"/>
  <c r="B90" i="24"/>
  <c r="C90" i="24"/>
  <c r="D90" i="24"/>
  <c r="E90" i="24"/>
  <c r="B93" i="24"/>
  <c r="C93" i="24"/>
  <c r="D93" i="24"/>
  <c r="E93" i="24"/>
  <c r="B126" i="24"/>
  <c r="C126" i="24"/>
  <c r="C130" i="24"/>
  <c r="B134" i="24"/>
  <c r="C134" i="24"/>
  <c r="C138" i="24"/>
  <c r="B142" i="24"/>
  <c r="C142" i="24"/>
  <c r="C150" i="24"/>
  <c r="B157" i="24"/>
  <c r="C157" i="24"/>
  <c r="C163" i="24"/>
  <c r="B130" i="24" l="1"/>
  <c r="B163" i="24"/>
  <c r="B138" i="24"/>
  <c r="B150" i="24"/>
  <c r="R25" i="29" l="1"/>
  <c r="R24" i="29"/>
  <c r="R23" i="29"/>
  <c r="R22" i="29"/>
  <c r="R21" i="29"/>
  <c r="R20" i="29"/>
  <c r="R19" i="29"/>
  <c r="R18" i="29"/>
  <c r="R17" i="29"/>
  <c r="R16" i="29"/>
  <c r="R15" i="29"/>
  <c r="R14" i="29"/>
  <c r="R13" i="29"/>
  <c r="R12" i="29"/>
  <c r="R11" i="29"/>
  <c r="R10" i="29"/>
  <c r="Q9" i="29"/>
  <c r="Q26" i="29" s="1"/>
  <c r="P9" i="29"/>
  <c r="P26" i="29" s="1"/>
  <c r="O9" i="29"/>
  <c r="O26" i="29" s="1"/>
  <c r="N9" i="29"/>
  <c r="N26" i="29" s="1"/>
  <c r="M9" i="29"/>
  <c r="M26" i="29" s="1"/>
  <c r="L9" i="29"/>
  <c r="L26" i="29" s="1"/>
  <c r="K9" i="29"/>
  <c r="K26" i="29" s="1"/>
  <c r="J9" i="29"/>
  <c r="J26" i="29" s="1"/>
  <c r="I9" i="29"/>
  <c r="I26" i="29" s="1"/>
  <c r="H9" i="29"/>
  <c r="H26" i="29" s="1"/>
  <c r="G9" i="29"/>
  <c r="G26" i="29" s="1"/>
  <c r="F9" i="29"/>
  <c r="F26" i="29" s="1"/>
  <c r="E9" i="29"/>
  <c r="E26" i="29" s="1"/>
  <c r="R8" i="29"/>
  <c r="R7" i="29"/>
  <c r="R6" i="29"/>
  <c r="I59" i="28"/>
  <c r="H59" i="28"/>
  <c r="I51" i="28"/>
  <c r="H51" i="28"/>
  <c r="I44" i="28"/>
  <c r="H44" i="28"/>
  <c r="J48" i="27"/>
  <c r="K48" i="27"/>
  <c r="J60" i="27"/>
  <c r="K60" i="27"/>
  <c r="J24" i="27"/>
  <c r="J36" i="27" s="1"/>
  <c r="J38" i="27" s="1"/>
  <c r="K24" i="27"/>
  <c r="K36" i="27" s="1"/>
  <c r="K38" i="27" s="1"/>
  <c r="J39" i="27"/>
  <c r="K39" i="27"/>
  <c r="I60" i="27"/>
  <c r="H60" i="27"/>
  <c r="I48" i="27"/>
  <c r="H48" i="27"/>
  <c r="I39" i="27"/>
  <c r="H39" i="27"/>
  <c r="I24" i="27"/>
  <c r="I36" i="27" s="1"/>
  <c r="I38" i="27" s="1"/>
  <c r="H24" i="27"/>
  <c r="H36" i="27" s="1"/>
  <c r="H38" i="27" s="1"/>
  <c r="I77" i="26"/>
  <c r="H77" i="26"/>
  <c r="I52" i="26"/>
  <c r="H52" i="26"/>
  <c r="I48" i="26"/>
  <c r="H48" i="26"/>
  <c r="I42" i="26"/>
  <c r="H42" i="26"/>
  <c r="I29" i="26"/>
  <c r="H29" i="26"/>
  <c r="I25" i="26"/>
  <c r="H25" i="26"/>
  <c r="I22" i="26"/>
  <c r="H22" i="26"/>
  <c r="I18" i="26"/>
  <c r="H18" i="26"/>
  <c r="I13" i="26"/>
  <c r="H13" i="26"/>
  <c r="I9" i="26"/>
  <c r="H9" i="26"/>
  <c r="J47" i="27" l="1"/>
  <c r="J42" i="27"/>
  <c r="H63" i="26"/>
  <c r="H78" i="26" s="1"/>
  <c r="H42" i="27"/>
  <c r="I42" i="27"/>
  <c r="K42" i="27"/>
  <c r="K47" i="27"/>
  <c r="I47" i="27"/>
  <c r="H47" i="27"/>
  <c r="I40" i="26"/>
  <c r="H40" i="26"/>
  <c r="I63" i="26"/>
  <c r="I78" i="26" s="1"/>
  <c r="R26" i="29"/>
  <c r="H60" i="28"/>
  <c r="H63" i="28" s="1"/>
  <c r="I60" i="28"/>
  <c r="I63" i="28" s="1"/>
  <c r="R9" i="29"/>
  <c r="I46" i="27" l="1"/>
  <c r="I69" i="27" s="1"/>
  <c r="I71" i="27" s="1"/>
  <c r="I44" i="27"/>
  <c r="K46" i="27"/>
  <c r="K44" i="27"/>
  <c r="H46" i="27"/>
  <c r="H69" i="27" s="1"/>
  <c r="H71" i="27" s="1"/>
  <c r="H44" i="27"/>
  <c r="J46" i="27"/>
  <c r="J69" i="27" s="1"/>
  <c r="J71" i="27" s="1"/>
  <c r="J44" i="27"/>
  <c r="K69" i="27"/>
  <c r="K71" i="27" s="1"/>
</calcChain>
</file>

<file path=xl/sharedStrings.xml><?xml version="1.0" encoding="utf-8"?>
<sst xmlns="http://schemas.openxmlformats.org/spreadsheetml/2006/main" count="482" uniqueCount="387">
  <si>
    <t>do</t>
  </si>
  <si>
    <t>BILANCA</t>
  </si>
  <si>
    <t>Naziv pozicije</t>
  </si>
  <si>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</si>
  <si>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</si>
  <si>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</si>
  <si>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</si>
  <si>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</si>
  <si>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</si>
  <si>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Raspodjeljivo imateljima kapitala matice</t>
  </si>
  <si>
    <t>10</t>
  </si>
  <si>
    <t>Imovina</t>
  </si>
  <si>
    <t>Obveze</t>
  </si>
  <si>
    <t>Kapital</t>
  </si>
  <si>
    <t>IZVJEŠTAJ O OSTALOJ SVEOBUHVATNOJ DOBITI</t>
  </si>
  <si>
    <t>Ulagačke aktivnosti</t>
  </si>
  <si>
    <t>Financijske aktivnosti</t>
  </si>
  <si>
    <t>Manjinski udjel</t>
  </si>
  <si>
    <t>Novčana sredstva, novčana potraživanja od središnjih banaka i ostali depoziti po viđenju (od 2. do 4.)</t>
  </si>
  <si>
    <t>Novac u blagajni</t>
  </si>
  <si>
    <t xml:space="preserve">   Ostali depoziti po viđenju</t>
  </si>
  <si>
    <t xml:space="preserve">   Financijska imovina koja se drži radi trgovanja (od 6. do 9.)</t>
  </si>
  <si>
    <t xml:space="preserve">   Izvedenice</t>
  </si>
  <si>
    <t xml:space="preserve">   Vlasnički instrumenti</t>
  </si>
  <si>
    <t xml:space="preserve">   Dužnički vrijednosni papiri</t>
  </si>
  <si>
    <t xml:space="preserve">   Krediti i predujmovi</t>
  </si>
  <si>
    <t xml:space="preserve">   Financijska imovina kojom se ne trguje koja se obvezno mjeri po fer vrijednosti kroz dobit ili gubitak (od 11. do 13.)</t>
  </si>
  <si>
    <t xml:space="preserve">   Financijska imovina po fer vrijednosti kroz dobit ili gubitak (15. + 16.)</t>
  </si>
  <si>
    <t xml:space="preserve">   Financijska imovina po fer vrijednosti kroz ostalu sveobuhvatnu dobit (od 18. do 20.)</t>
  </si>
  <si>
    <t xml:space="preserve">   Financijska imovina po amortiziranom trošku (22. + 23.)</t>
  </si>
  <si>
    <t xml:space="preserve">   Izvedenice – računovodstvo zaštite</t>
  </si>
  <si>
    <t xml:space="preserve">   Promjene fer vrijednosti zaštićenih stavki u zaštiti portfelja od kamatnog rizika</t>
  </si>
  <si>
    <t xml:space="preserve">   Ulaganja u društva kćeri, zajedničke pothvate i pridružena društva</t>
  </si>
  <si>
    <t xml:space="preserve">   Materijalna imovina</t>
  </si>
  <si>
    <t xml:space="preserve">   Nematerijalna imovina</t>
  </si>
  <si>
    <t xml:space="preserve">   Porezna imovina</t>
  </si>
  <si>
    <t xml:space="preserve">   Ostala imovina</t>
  </si>
  <si>
    <t xml:space="preserve">   Dugotrajna imovina i grupe za otuđenje klasificirane kao namijenjene za prodaju</t>
  </si>
  <si>
    <t>Ukupna imovina (1. + 5. + 10. + 14. + 17. + 21. + od 24. do 31.)</t>
  </si>
  <si>
    <t>Financijske obveze koje se drže radi trgovanja (od 34. do 38.)</t>
  </si>
  <si>
    <t xml:space="preserve">     Izvedenice</t>
  </si>
  <si>
    <t xml:space="preserve">     Kratke pozicije</t>
  </si>
  <si>
    <t xml:space="preserve">     Depoziti</t>
  </si>
  <si>
    <t xml:space="preserve">     Izdani dužnički vrijednosni papiri</t>
  </si>
  <si>
    <t xml:space="preserve">     Ostale financijske obveze</t>
  </si>
  <si>
    <t xml:space="preserve"> Financijske obveze po fer vrijednosti kroz dobit ili gubitak (od 40. do 42.)</t>
  </si>
  <si>
    <t xml:space="preserve"> Financijske obveze mjerene po amortiziranom trošku (od 44. do 46.)</t>
  </si>
  <si>
    <t xml:space="preserve">     Izvedenice – računovodstvo zaštite</t>
  </si>
  <si>
    <t xml:space="preserve"> Promjene fer vrijednosti zaštićenih stavki u zaštiti portfelja od kamatnog rizika</t>
  </si>
  <si>
    <t xml:space="preserve"> Porezne obveze</t>
  </si>
  <si>
    <t xml:space="preserve"> Temeljni kapital koji se vraća na zahtjev</t>
  </si>
  <si>
    <t xml:space="preserve"> Ostale obveze</t>
  </si>
  <si>
    <t xml:space="preserve"> Obveze uključene u grupe za otuđenje klasificirane kao namijenjene za prodaju</t>
  </si>
  <si>
    <t>Ukupne obveze (33. + 39. + 43. + od 47. do 53.)</t>
  </si>
  <si>
    <t xml:space="preserve">  Premija na dionice</t>
  </si>
  <si>
    <t xml:space="preserve">  Akumulirana ostala sveobuhvatna dobit</t>
  </si>
  <si>
    <t xml:space="preserve">  Zadržana dobit</t>
  </si>
  <si>
    <t xml:space="preserve">  Revalorizacijske rezerve</t>
  </si>
  <si>
    <t xml:space="preserve">  Ostale rezerve</t>
  </si>
  <si>
    <t xml:space="preserve">  ( – ) Trezorske dionice</t>
  </si>
  <si>
    <t xml:space="preserve">  Dobit ili gubitak koji pripadaju vlasnicima matičnog društva</t>
  </si>
  <si>
    <t xml:space="preserve">  ( – ) Dividende tijekom poslovne godine</t>
  </si>
  <si>
    <t xml:space="preserve">  Manjinski udjeli [nekontrolirajući udjeli]</t>
  </si>
  <si>
    <t>Ukupno kapital (od 55. do 66.)</t>
  </si>
  <si>
    <t>Ukupno obveze i kapital (54. + 67.)</t>
  </si>
  <si>
    <t xml:space="preserve">  (Kamatni rashodi)</t>
  </si>
  <si>
    <t xml:space="preserve">  Kamatni prihodi</t>
  </si>
  <si>
    <t xml:space="preserve">  (Rashodi od temeljnog kapitala koji se vraća na zahtjev)</t>
  </si>
  <si>
    <t xml:space="preserve">  Prihodi od dividende</t>
  </si>
  <si>
    <t xml:space="preserve">  Prihodi od naknada i provizija</t>
  </si>
  <si>
    <t xml:space="preserve">  (Rashodi od naknada i provizija)</t>
  </si>
  <si>
    <t xml:space="preserve">  Dobici ili ( – ) gubici po prestanku priznavanja financijske imovine i financijskih obveza koje nisu mjerene po fer vrijednosti kroz dobit ili gubitak, neto</t>
  </si>
  <si>
    <t xml:space="preserve">  Dobici ili ( – ) gubici po financijskoj imovini i financijskim obvezama koje se drže radi trgovanja, neto</t>
  </si>
  <si>
    <t xml:space="preserve">  Dobici ili gubici po financijskoj imovini kojom se ne trguje koja se obvezno mjeri po fer vrijednosti kroz dobit ili gubitak, neto</t>
  </si>
  <si>
    <t xml:space="preserve">Dobici ili ( – ) gubici od računovodstva zaštite, neto </t>
  </si>
  <si>
    <t xml:space="preserve">Tečajne razlike [dobit ili ( – ) gubitak], neto </t>
  </si>
  <si>
    <t>Dobici ili ( – ) gubici po prestanku priznavanja nefinancijske imovine, neto</t>
  </si>
  <si>
    <t>Ostali prihodi iz poslovanja</t>
  </si>
  <si>
    <t>(Ostali rashodi iz poslovanja)</t>
  </si>
  <si>
    <t>(Administrativni rashodi)</t>
  </si>
  <si>
    <t>(Amortizacija)</t>
  </si>
  <si>
    <t>Dobici ili ( – ) gubici zbog promjena, neto</t>
  </si>
  <si>
    <t>(Umanjenje vrijednosti ili ( – ) ukidanje umanjenja vrijednosti ulaganja u društva kćeri, zajedničke pothvate i pridružena društva)</t>
  </si>
  <si>
    <t>(Umanjenje vrijednosti ili ( – ) ukidanje umanjenja vrijednosti po nefinancijskoj imovini)</t>
  </si>
  <si>
    <t>Negativni goodwill priznat u dobiti ili gubitku</t>
  </si>
  <si>
    <t>Dobit ili ( – ) gubitak od dugotrajne imovine i grupe za otuđenje klasificirane kao namijenjene za prodaju koje nisu kvalificirane kao poslovanje koje se neće nastaviti</t>
  </si>
  <si>
    <t>Dobit ili ( – ) gubitak prije oporezivanja iz poslovanja koje se neće nastaviti</t>
  </si>
  <si>
    <t>(Porezni rashodi ili ( – ) prihodi povezani s poslovanjem koje se neće nastaviti)</t>
  </si>
  <si>
    <t>Pripada manjinskom udjelu [nekontrolirajući udjeli]</t>
  </si>
  <si>
    <t>Pripada vlasnicima matičnog društva</t>
  </si>
  <si>
    <t xml:space="preserve">Dobit ili (-) gubitak tekuće godine </t>
  </si>
  <si>
    <t xml:space="preserve">Materijalna imovina </t>
  </si>
  <si>
    <t>Nematerijalna imovina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</si>
  <si>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</si>
  <si>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</si>
  <si>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</si>
  <si>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</si>
  <si>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</si>
  <si>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</si>
  <si>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</si>
  <si>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Pripada vlasnicima matičnog društva</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</si>
  <si>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</si>
  <si>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</si>
  <si>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</si>
  <si>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</si>
  <si>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</si>
  <si>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</si>
  <si>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</si>
  <si>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</si>
  <si>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</si>
  <si>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</si>
  <si>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</si>
  <si>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</si>
  <si>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</si>
  <si>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</si>
  <si>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</si>
  <si>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</si>
  <si>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</si>
  <si>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</si>
  <si>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</si>
  <si>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</si>
  <si>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</si>
  <si>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</si>
  <si>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</si>
  <si>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</si>
  <si>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</si>
  <si>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</si>
  <si>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</si>
  <si>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</si>
  <si>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</si>
  <si>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</si>
  <si>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</si>
  <si>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</si>
  <si>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</si>
  <si>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</si>
  <si>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</si>
  <si>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</si>
  <si>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</si>
  <si>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Neto novčani tokovi iz poslovnih aktivnosti (od 1. do 33.)</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</si>
  <si>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</si>
  <si>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</si>
  <si>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</si>
  <si>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</si>
  <si>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</si>
  <si>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novčani tokovi iz ulagačkih aktivnosti (od 35. do 39.)</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</si>
  <si>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</si>
  <si>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</si>
  <si>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</si>
  <si>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</si>
  <si>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</si>
  <si>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</si>
  <si>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Neto povećanje/(smanjenje) novca i novčanih ekvivalenata (34. + 40. + 47.)</t>
  </si>
  <si>
    <t>Neto novčani tokovi iz financijskih aktivnosti (od 41. do 46.)</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</si>
  <si>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</si>
  <si>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</si>
  <si>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</si>
  <si>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</si>
  <si>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</si>
  <si>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</si>
  <si>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</si>
  <si>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</si>
  <si>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</si>
  <si>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</si>
  <si>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</si>
  <si>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</si>
  <si>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</si>
  <si>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</si>
  <si>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</si>
  <si>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</si>
  <si>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Početno stanje [tekuće razdoblje] (1. + 2. + 3.)</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</si>
  <si>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</si>
  <si>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</si>
  <si>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</si>
  <si>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</si>
  <si>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</si>
  <si>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</si>
  <si>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</si>
  <si>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</si>
  <si>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Završno stanje [tekuće razdoblje] (od 4. do 20.)</t>
  </si>
  <si>
    <t>5</t>
  </si>
  <si>
    <t>6</t>
  </si>
  <si>
    <t>7</t>
  </si>
  <si>
    <t>8</t>
  </si>
  <si>
    <t>9</t>
  </si>
  <si>
    <t>11</t>
  </si>
  <si>
    <t>12</t>
  </si>
  <si>
    <t>13</t>
  </si>
  <si>
    <t>14</t>
  </si>
  <si>
    <t>15</t>
  </si>
  <si>
    <t>16</t>
  </si>
  <si>
    <t>Tekuće razdoblje</t>
  </si>
  <si>
    <t xml:space="preserve">Kumulativ </t>
  </si>
  <si>
    <t>Tromjesečje</t>
  </si>
  <si>
    <t>Zadnji dan prethodne poslovne godine</t>
  </si>
  <si>
    <t>Isto razdoblje prethodne godine</t>
  </si>
  <si>
    <t>Novac i novčani ekvivalenti na početku razdoblja</t>
  </si>
  <si>
    <t>Novac i novčani ekvivalenti na kraju razdoblja (48. + 49. + 50.)</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</si>
  <si>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</si>
  <si>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</si>
  <si>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</si>
  <si>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</si>
  <si>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</si>
  <si>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</si>
  <si>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</si>
  <si>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</si>
  <si>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</si>
  <si>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</si>
  <si>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</si>
  <si>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</si>
  <si>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</si>
  <si>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</si>
  <si>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</si>
  <si>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</si>
  <si>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</si>
  <si>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</si>
  <si>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</si>
  <si>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</si>
  <si>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</si>
  <si>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</si>
  <si>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</si>
  <si>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</si>
  <si>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</si>
  <si>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</si>
  <si>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</si>
  <si>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</si>
  <si>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</si>
  <si>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</si>
  <si>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</si>
  <si>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</si>
  <si>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</si>
  <si>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</si>
  <si>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</si>
  <si>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</si>
  <si>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</si>
  <si>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</si>
  <si>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</si>
  <si>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</si>
  <si>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</si>
  <si>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(Doprinosi u novcu sanacijskim odborima i sustavima osiguranja depozita)</t>
  </si>
  <si>
    <r>
      <t>Dobici ili ( – ) gubici od računovodstva zaštite vlasničkih instrumenata mjerenih po fer vrijednosti kroz ostalu sveobuhvatnu dobit</t>
    </r>
    <r>
      <rPr>
        <sz val="8"/>
        <rFont val="Arial"/>
        <family val="2"/>
        <charset val="238"/>
      </rPr>
      <t xml:space="preserve">        </t>
    </r>
  </si>
  <si>
    <t>Novčana potraživanja i obveze u središnjim bankama</t>
  </si>
  <si>
    <t xml:space="preserve"> Rezerviranja</t>
  </si>
  <si>
    <t xml:space="preserve">  Kapital</t>
  </si>
  <si>
    <t xml:space="preserve">  Ostali izdani vlasnički instrumenti osim kapitala</t>
  </si>
  <si>
    <t xml:space="preserve">  Druge stavke kapitala</t>
  </si>
  <si>
    <t>Dobici ili ( – ) gubici po prestanku priznavanja financijske imovine i financijskih obveza po fer vrijednosti kroz dobit ili gubitak, neto</t>
  </si>
  <si>
    <t>Dobici ili ( – ) gubici po prestanku priznavanja ulaganja u društva kćeri, zajedničke pothvate i pridružena društva, neto</t>
  </si>
  <si>
    <t>Ukupno prihodi iz poslovanja, neto (1. – 2. – 3. + 4. + 5. – 6. + od 7. do 15. – 16.)</t>
  </si>
  <si>
    <t>(Rezerviranja ili ( – ) ukidanje rezerviranja)</t>
  </si>
  <si>
    <t>(Umanjenje vrijednosti ili ( – ) ukidanje umanjenja vrijednosti po financijskoj imovini koja se ne mjeri po fer vrijednosti kroz dobit ili gubitak)</t>
  </si>
  <si>
    <t>Dio dobiti ili ( – ) gubitaka od ulaganja u društva kćeri, zajedničke pothvate i pridružena društva obračunat metodom udjela</t>
  </si>
  <si>
    <t>Dobit ili ( – ) gubitak prije oporezivanja iz poslovanja koje će se nastaviti (17. - od 18. do 20. + 21. - od 22. do 25. + od 26. do 28.)</t>
  </si>
  <si>
    <t>(Porezni rashod ili ( – ) prihod koji se odnosi na dobit ili gubitak iz poslovanja koje će se nastaviti)</t>
  </si>
  <si>
    <t>Dobit ili ( – ) gubitak nakon oporezivanja iz poslovanja koje će se nastaviti (29. – 30.)</t>
  </si>
  <si>
    <t>Dobit ili ( – ) gubitak nakon oporezivanja iz poslovanja koje se neće nastaviti (33. – 34.)</t>
  </si>
  <si>
    <t>Dobit ili ( – ) gubitak tekuće godine (31. + 32.; 36. + 37.)</t>
  </si>
  <si>
    <t>Ostala sveobuhvatna dobit (40. + 52.)</t>
  </si>
  <si>
    <t xml:space="preserve"> Stavke koje neće biti reklasificirane u dobit ili gubitak (od 41. do 47. + 50. + 51.)</t>
  </si>
  <si>
    <t>Aktuarski dobici ili (-) gubici na mirovinskim planovima pod pokroviteljstvom
           poslodavca</t>
  </si>
  <si>
    <t>Dio ostalih priznatih prihoda i rashoda od subjekata koji se obračunava metodom udjela</t>
  </si>
  <si>
    <t>Promjene fer vrijednosti vlasničkih instrumenata koji se mjere po fer vrijednosti kroz ostalu sveobuhvatnu dobit</t>
  </si>
  <si>
    <r>
      <t>Promjene fer vrijednosti vlasničkih instrumenata koji se mjere po fer vrijednosti kroz ostalu sveobuhvatnu dobit [zaštićena stavka]</t>
    </r>
    <r>
      <rPr>
        <sz val="8"/>
        <rFont val="Arial"/>
        <family val="2"/>
        <charset val="238"/>
      </rPr>
      <t xml:space="preserve">        </t>
    </r>
  </si>
  <si>
    <r>
      <t>Promjene fer vrijednosti vlasničkih instrumenata koji se mjere po fer vrijednosti kroz ostalu sveobuhvatnu dobit [instrument zaštite]</t>
    </r>
    <r>
      <rPr>
        <sz val="8"/>
        <rFont val="Arial"/>
        <family val="2"/>
        <charset val="238"/>
      </rPr>
      <t xml:space="preserve">        </t>
    </r>
  </si>
  <si>
    <r>
      <t>Promjene fer vrijednosti financijskih obveza koji se mjere po fer vrijednosti kroz dobit ili gubitak koje se mogu pripisati promjenama u kreditnom riziku</t>
    </r>
    <r>
      <rPr>
        <sz val="8"/>
        <rFont val="Arial"/>
        <family val="2"/>
        <charset val="238"/>
      </rPr>
      <t xml:space="preserve">        </t>
    </r>
  </si>
  <si>
    <r>
      <t>Porez na dobit koji se odnosi na stavke koje neće biti reklasificirane</t>
    </r>
    <r>
      <rPr>
        <sz val="8"/>
        <rFont val="Arial"/>
        <family val="2"/>
        <charset val="238"/>
      </rPr>
      <t xml:space="preserve">        </t>
    </r>
  </si>
  <si>
    <t>Stavke koje je moguće reklasificirati u dobit ili gubitak (od 53. do 60.)</t>
  </si>
  <si>
    <t>Zamjena strane valute</t>
  </si>
  <si>
    <t>Rezerva za zaštitu novčanih tokova [učinkoviti udjel]</t>
  </si>
  <si>
    <t>Ukupna sveobuhvatna dobit tekuće godine (38. + 39.; 62. + 63.)</t>
  </si>
  <si>
    <t>Na izvještajni datum tekućeg razdoblja</t>
  </si>
  <si>
    <t>za razdoblje od</t>
  </si>
  <si>
    <t>Izvori promjene kapitala</t>
  </si>
  <si>
    <r>
      <t xml:space="preserve">AOP
</t>
    </r>
    <r>
      <rPr>
        <b/>
        <sz val="7"/>
        <color theme="0"/>
        <rFont val="Arial"/>
        <family val="2"/>
        <charset val="238"/>
      </rPr>
      <t>oznaka</t>
    </r>
  </si>
  <si>
    <t>Druge stavke kapitala</t>
  </si>
  <si>
    <t>Izdavanje drugih vlasničkih instrumenata</t>
  </si>
  <si>
    <t>Pretvaranje potraživanja u vlasničke instrumente</t>
  </si>
  <si>
    <t>Kupnja trezorskih dionica</t>
  </si>
  <si>
    <t>Reklasifikacija financijskih instrumenata iz kapitala u obveze</t>
  </si>
  <si>
    <t>Reklasifikacija financijskih instrumenata iz obveza u kapital</t>
  </si>
  <si>
    <t>Prijenosi između komponenata kapitala</t>
  </si>
  <si>
    <t>Povećanje ili ( – ) smanjenje kapitala kroz poslovna spajanja</t>
  </si>
  <si>
    <t xml:space="preserve"> Ostala povećanja ili ( – ) smanjenja kapitala</t>
  </si>
  <si>
    <t>u eurima</t>
  </si>
  <si>
    <t>03015904</t>
  </si>
  <si>
    <t>HR</t>
  </si>
  <si>
    <t>010000486</t>
  </si>
  <si>
    <t>97326283154</t>
  </si>
  <si>
    <t>529900LSO9YYPL05B152</t>
  </si>
  <si>
    <t>198</t>
  </si>
  <si>
    <t>PODRAVSKA BANKA DD</t>
  </si>
  <si>
    <t>KOPRIVNICA</t>
  </si>
  <si>
    <t>OPATIČKA 3</t>
  </si>
  <si>
    <t>uprava@poba.hr</t>
  </si>
  <si>
    <t>www.poba.hr</t>
  </si>
  <si>
    <t>Željka Artner-Pavković</t>
  </si>
  <si>
    <t>072 655 259</t>
  </si>
  <si>
    <t>izvjestaji@poba.hr</t>
  </si>
  <si>
    <t>Obveznik: PODRAVSKA BANKA DD</t>
  </si>
  <si>
    <t>BILJEŠKE UZ FINANCIJSKE IZVJEŠTAJE - TFI</t>
  </si>
  <si>
    <t>(sastavljaju se za tromjesečna izvještajna razdoblja)</t>
  </si>
  <si>
    <t>Naziv izdavatelja:   PODRAVSKA BANKA dioničko društvo</t>
  </si>
  <si>
    <t>Sjedište:                  Opatička 3, 48000 Koprivnica</t>
  </si>
  <si>
    <t>Država osnivanja:  Republika Hrvatska</t>
  </si>
  <si>
    <t xml:space="preserve">MBS:                        010000486 </t>
  </si>
  <si>
    <t>OIB:                          97326283154</t>
  </si>
  <si>
    <t>Bilješke uz financijske izvještaje</t>
  </si>
  <si>
    <t>Značajnije poslovne aktivnosti i događaji prezentirani su u nastavku i u izvještaju poslovodstva za izvještajno razdoblje.</t>
  </si>
  <si>
    <t>Kamatni prihodi</t>
  </si>
  <si>
    <t>AOP oznaka 001</t>
  </si>
  <si>
    <t>Poduzeća</t>
  </si>
  <si>
    <t>Građani</t>
  </si>
  <si>
    <t>Vrijednosnice</t>
  </si>
  <si>
    <t>Banke</t>
  </si>
  <si>
    <t>Javni sektor i ostali sektori</t>
  </si>
  <si>
    <t>Kamatni rashodi</t>
  </si>
  <si>
    <t>AOP oznaka 002</t>
  </si>
  <si>
    <t>Prihodi od naknada i provizija</t>
  </si>
  <si>
    <t>AOP oznaka 005</t>
  </si>
  <si>
    <t xml:space="preserve">Naknade i provizije na usluge platnog prometa </t>
  </si>
  <si>
    <t>Naknade i provizije na kartične usluge</t>
  </si>
  <si>
    <t>Naknade i provizije iz kreditnog poslovanja</t>
  </si>
  <si>
    <t>Naknade i provizije od trgovanja vrijednosnim papirima</t>
  </si>
  <si>
    <t>Ostale naknade i provizije</t>
  </si>
  <si>
    <t>Rashodi od naknada i provizija</t>
  </si>
  <si>
    <t>AOP oznaka 006</t>
  </si>
  <si>
    <t>Naknade za poslovanje s gotovinom</t>
  </si>
  <si>
    <t>Naknade za usluge platnog prometa</t>
  </si>
  <si>
    <t>Naknade za međubankovne usluge</t>
  </si>
  <si>
    <t>Naknade za kartične usluge</t>
  </si>
  <si>
    <t xml:space="preserve">Ostalo </t>
  </si>
  <si>
    <t>Dobici ili ( – ) gubici po prestanku priznavanja financijske imovine i financijskih obveza koje nisu mjerene po fer vrijednosti kroz dobit ili gubitak, neto</t>
  </si>
  <si>
    <t>AOP oznaka 007</t>
  </si>
  <si>
    <t>Financijska imovina po fer vrijednosti kroz ostalu sveobuhvatnu dobit</t>
  </si>
  <si>
    <t>Financijske obveze koje se mjere po amortiziranom trošku</t>
  </si>
  <si>
    <t>Administrativni rashodi</t>
  </si>
  <si>
    <t>AOP oznaka 018</t>
  </si>
  <si>
    <t>(Rashodi za zaposlenike)</t>
  </si>
  <si>
    <t>(Ostali administrativni rashodi)</t>
  </si>
  <si>
    <t>Amortizacija</t>
  </si>
  <si>
    <t>AOP oznaka 020</t>
  </si>
  <si>
    <t>Nekretnine, postrojenja i oprema</t>
  </si>
  <si>
    <t>Ostala nematerijalna imovina</t>
  </si>
  <si>
    <t>Umanjenje vrijednosti ili (-) ukidanje umanjenja vrijednosti po financijskoj imovini koja se ne mjeri po fer vrijednosti kroz dobit ili gubitak</t>
  </si>
  <si>
    <t>AOP oznaka 023</t>
  </si>
  <si>
    <t>(Financijska imovina po fer vrijednosti kroz ostalu sveobuhvatnu dobit)</t>
  </si>
  <si>
    <t>(Financijska imovina po amortiziranom trošku)</t>
  </si>
  <si>
    <t>BILANCA STANJA</t>
  </si>
  <si>
    <t>Krediti i predujmovi</t>
  </si>
  <si>
    <t>31.12.2022.</t>
  </si>
  <si>
    <t>Kreditne institucije</t>
  </si>
  <si>
    <t>Ostala imovina</t>
  </si>
  <si>
    <t>Ostali dani depoziti</t>
  </si>
  <si>
    <t>Kućanstva</t>
  </si>
  <si>
    <t>Dani krediti</t>
  </si>
  <si>
    <t>Nefinancijska društva</t>
  </si>
  <si>
    <t>Faktoring</t>
  </si>
  <si>
    <t>Opće države</t>
  </si>
  <si>
    <t>Ostala financijska društva</t>
  </si>
  <si>
    <t>Središnje banke</t>
  </si>
  <si>
    <t>Materijalna imovina</t>
  </si>
  <si>
    <t>AOP oznaka 027</t>
  </si>
  <si>
    <t xml:space="preserve">Ulaganje u nekretnine </t>
  </si>
  <si>
    <t>AOP oznaka 028</t>
  </si>
  <si>
    <t>Goodwill</t>
  </si>
  <si>
    <t>Depoziti</t>
  </si>
  <si>
    <t>AOP oznaka 044</t>
  </si>
  <si>
    <t>Pozicija depozita uključuje oročene depozite, a vista sredstva i primljene kredite.</t>
  </si>
  <si>
    <t>POTENCIJALNE I PREUZETE OBVEZE PO KREDITIMA, GARANCIJE I OSTALI FINANCIJSKI INSTRUMENTI</t>
  </si>
  <si>
    <t>Preuzete obveze – neiskorišteni krediti</t>
  </si>
  <si>
    <t>Preuzete obveze – neiskorišteni okvirni krediti po transakcijskim računima i ostali okvirni krediti</t>
  </si>
  <si>
    <t>Garancije</t>
  </si>
  <si>
    <t>Devizni akreditivi</t>
  </si>
  <si>
    <t>Pisma namjere</t>
  </si>
  <si>
    <t>Godišnji finanacijski izvještaji za prethodnu poslovnu godinu dostupni su na internet stranici Banke na adresi www.poba.hr i Zagrebačke burze www.zse.hr kao i u Službenom registru propisanih informacija (SRPI) i putem Fina OTS financijskog servisa.</t>
  </si>
  <si>
    <t xml:space="preserve">U 2023. godini Banka nije primala javne subvencije. </t>
  </si>
  <si>
    <t xml:space="preserve">stanje na dan 30.06.2023 </t>
  </si>
  <si>
    <t>u razdoblju 01.01.2023 do 30.06.2023</t>
  </si>
  <si>
    <t>Izvještajno razdoblje: 1. siječnja 2023. - 30. lipnja 2023.</t>
  </si>
  <si>
    <t>Kumulativ  01.01.2022. - 30.06.2022.</t>
  </si>
  <si>
    <t>Tromjesečje 01.04.2022. - 30.06.2022.</t>
  </si>
  <si>
    <t>Kumulativ  01.01.2023. - 30.06.2023.</t>
  </si>
  <si>
    <t>Tromjesečje 01.04.2023. - 30.06.2023.</t>
  </si>
  <si>
    <t>30.06.2023.</t>
  </si>
  <si>
    <t>Pri sastavljanju financijskih izvještaja za izvještajno razdoblje primjenjene su iste računovodstvene politike kao i u posljednjim godišnjim financijskim izvještajima.</t>
  </si>
  <si>
    <t>Banka nije član grupe banaka, nema društva kćeri i ne sastavlja konsolidirane financijske izvještaje.</t>
  </si>
  <si>
    <t>Prosječni broj zaposlenih tijekom tekućeg tromjesečja iznosi 230 zaposlenika.</t>
  </si>
  <si>
    <t>Prema mišljenju Uprave, nakon 30 lipnja  2023. godine do objave ovih financijskih izvještaja, nisu zabilježeni značajni događaji koji u bitnome utječu na promjene u poslovanju Banke.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</si>
</sst>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3"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8"/>
      <color indexed="12"/>
      <name val="Arial"/>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u/>
      <sz val="10"/>
      <color theme="10"/>
      <name val="Arial"/>
      <family val="2"/>
      <charset val="238"/>
    </font>
    <font>
      <b/>
      <sz val="9"/>
      <color theme="1"/>
      <name val="Arial"/>
      <family val="2"/>
      <charset val="238"/>
    </font>
    <font>
      <b/>
      <sz val="9"/>
      <color rgb="FFFF0000"/>
      <name val="Arial"/>
      <family val="2"/>
      <charset val="238"/>
    </font>
    <font>
      <sz val="9"/>
      <color theme="1"/>
      <name val="Arial"/>
      <family val="2"/>
      <charset val="238"/>
    </font>
    <font>
      <shadow/>
      <sz val="9"/>
      <name val="Arial"/>
      <family val="2"/>
      <charset val="238"/>
    </font>
    <font>
      <b/>
      <shadow/>
      <sz val="9"/>
      <name val="Arial"/>
      <family val="2"/>
      <charset val="238"/>
    </font>
    <font>
      <b/>
      <shadow/>
      <u/>
      <sz val="9"/>
      <name val="Arial"/>
      <family val="2"/>
      <charset val="238"/>
    </font>
    <font>
      <sz val="12"/>
      <color theme="1"/>
      <name val="Arial"/>
      <family val="2"/>
      <charset val="238"/>
    </font>
    <font>
      <b/>
      <sz val="9"/>
      <color indexed="8"/>
      <name val="Arial"/>
      <family val="2"/>
      <charset val="238"/>
    </font>
    <font>
      <sz val="9"/>
      <color indexed="8"/>
      <name val="Arial"/>
      <family val="2"/>
      <charset val="238"/>
    </font>
    <font>
      <sz val="9"/>
      <color rgb="FFFF0000"/>
      <name val="Arial"/>
      <family val="2"/>
      <charset val="238"/>
    </font>
    <font>
      <b/>
      <sz val="10"/>
      <color theme="1"/>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solid">
        <fgColor indexed="9"/>
        <bgColor indexed="22"/>
      </patternFill>
    </fill>
    <fill>
      <patternFill patternType="solid">
        <fgColor indexed="65"/>
        <bgColor indexed="22"/>
      </patternFill>
    </fill>
    <fill>
      <patternFill patternType="mediumGray">
        <fgColor indexed="22"/>
        <bgColor indexed="22"/>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theme="4" tint="0.79998168889431442"/>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11">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2" fillId="0" borderId="0"/>
    <xf numFmtId="0" fontId="31" fillId="0" borderId="0" applyNumberFormat="0" applyFill="0" applyBorder="0" applyAlignment="0" applyProtection="0"/>
    <xf numFmtId="0" fontId="38" fillId="0" borderId="0"/>
    <xf numFmtId="0" fontId="2" fillId="0" borderId="0"/>
    <xf numFmtId="0" fontId="2" fillId="0" borderId="0"/>
  </cellStyleXfs>
  <cellXfs count="311">
    <xf numFmtId="0" fontId="0" fillId="0" borderId="0" xfId="0"/>
    <xf numFmtId="3" fontId="6" fillId="0" borderId="0" xfId="1" applyNumberFormat="1" applyFont="1" applyAlignment="1">
      <alignment horizontal="center" vertical="center"/>
    </xf>
    <xf numFmtId="0" fontId="19" fillId="9" borderId="7" xfId="4" applyFont="1" applyFill="1" applyBorder="1"/>
    <xf numFmtId="0" fontId="1" fillId="9" borderId="8" xfId="4" applyFill="1" applyBorder="1"/>
    <xf numFmtId="0" fontId="1" fillId="0" borderId="0" xfId="4"/>
    <xf numFmtId="0" fontId="21" fillId="9" borderId="9" xfId="4" applyFont="1" applyFill="1" applyBorder="1" applyAlignment="1">
      <alignment horizontal="center" vertical="center"/>
    </xf>
    <xf numFmtId="0" fontId="21" fillId="9" borderId="0" xfId="4" applyFont="1" applyFill="1" applyAlignment="1">
      <alignment horizontal="center" vertical="center"/>
    </xf>
    <xf numFmtId="0" fontId="21" fillId="9" borderId="10" xfId="4" applyFont="1" applyFill="1" applyBorder="1" applyAlignment="1">
      <alignment horizontal="center" vertical="center"/>
    </xf>
    <xf numFmtId="0" fontId="5" fillId="9" borderId="0" xfId="4" applyFont="1" applyFill="1" applyAlignment="1">
      <alignment horizontal="center" vertical="center"/>
    </xf>
    <xf numFmtId="0" fontId="5" fillId="9" borderId="12" xfId="4" applyFont="1" applyFill="1" applyBorder="1" applyAlignment="1">
      <alignment vertical="center"/>
    </xf>
    <xf numFmtId="0" fontId="24" fillId="0" borderId="0" xfId="4" applyFont="1"/>
    <xf numFmtId="0" fontId="4" fillId="9" borderId="9" xfId="4" applyFont="1" applyFill="1" applyBorder="1" applyAlignment="1">
      <alignment vertical="center" wrapText="1"/>
    </xf>
    <xf numFmtId="0" fontId="4" fillId="9" borderId="0" xfId="4" applyFont="1" applyFill="1" applyAlignment="1">
      <alignment horizontal="right" vertical="center" wrapText="1"/>
    </xf>
    <xf numFmtId="0" fontId="4" fillId="9" borderId="0" xfId="4" applyFont="1" applyFill="1" applyAlignment="1">
      <alignment vertical="center" wrapText="1"/>
    </xf>
    <xf numFmtId="14" fontId="4" fillId="11" borderId="0" xfId="4" applyNumberFormat="1" applyFont="1" applyFill="1" applyAlignment="1" applyProtection="1">
      <alignment horizontal="center" vertical="center"/>
      <protection locked="0"/>
    </xf>
    <xf numFmtId="1" fontId="4" fillId="11" borderId="0" xfId="4" applyNumberFormat="1" applyFont="1" applyFill="1" applyAlignment="1" applyProtection="1">
      <alignment horizontal="center" vertical="center"/>
      <protection locked="0"/>
    </xf>
    <xf numFmtId="0" fontId="5" fillId="9" borderId="10" xfId="4" applyFont="1" applyFill="1" applyBorder="1" applyAlignment="1">
      <alignment vertical="center"/>
    </xf>
    <xf numFmtId="14" fontId="4" fillId="12" borderId="0" xfId="4" applyNumberFormat="1" applyFont="1" applyFill="1" applyAlignment="1" applyProtection="1">
      <alignment horizontal="center" vertical="center"/>
      <protection locked="0"/>
    </xf>
    <xf numFmtId="0" fontId="1" fillId="13" borderId="0" xfId="4" applyFill="1"/>
    <xf numFmtId="1" fontId="4" fillId="10" borderId="11" xfId="4" applyNumberFormat="1" applyFont="1" applyFill="1" applyBorder="1" applyAlignment="1" applyProtection="1">
      <alignment horizontal="center" vertical="center"/>
      <protection locked="0"/>
    </xf>
    <xf numFmtId="1" fontId="4" fillId="12" borderId="0" xfId="4" applyNumberFormat="1" applyFont="1" applyFill="1" applyAlignment="1" applyProtection="1">
      <alignment horizontal="center" vertical="center"/>
      <protection locked="0"/>
    </xf>
    <xf numFmtId="0" fontId="1" fillId="9" borderId="10" xfId="4" applyFill="1" applyBorder="1"/>
    <xf numFmtId="0" fontId="22" fillId="9" borderId="9" xfId="4" applyFont="1" applyFill="1" applyBorder="1" applyAlignment="1">
      <alignment wrapText="1"/>
    </xf>
    <xf numFmtId="0" fontId="22" fillId="9" borderId="10" xfId="4" applyFont="1" applyFill="1" applyBorder="1" applyAlignment="1">
      <alignment wrapText="1"/>
    </xf>
    <xf numFmtId="0" fontId="22" fillId="9" borderId="9" xfId="4" applyFont="1" applyFill="1" applyBorder="1"/>
    <xf numFmtId="0" fontId="22" fillId="9" borderId="0" xfId="4" applyFont="1" applyFill="1"/>
    <xf numFmtId="0" fontId="22" fillId="9" borderId="0" xfId="4" applyFont="1" applyFill="1" applyAlignment="1">
      <alignment wrapText="1"/>
    </xf>
    <xf numFmtId="0" fontId="22" fillId="9" borderId="10" xfId="4" applyFont="1" applyFill="1" applyBorder="1"/>
    <xf numFmtId="0" fontId="5" fillId="9" borderId="0" xfId="4" applyFont="1" applyFill="1" applyAlignment="1">
      <alignment horizontal="right" vertical="center" wrapText="1"/>
    </xf>
    <xf numFmtId="0" fontId="23" fillId="9" borderId="10" xfId="4" applyFont="1" applyFill="1" applyBorder="1" applyAlignment="1">
      <alignment vertical="center"/>
    </xf>
    <xf numFmtId="0" fontId="5" fillId="9" borderId="9" xfId="4" applyFont="1" applyFill="1" applyBorder="1" applyAlignment="1">
      <alignment horizontal="right" vertical="center" wrapText="1"/>
    </xf>
    <xf numFmtId="0" fontId="23" fillId="9" borderId="0" xfId="4" applyFont="1" applyFill="1" applyAlignment="1">
      <alignment vertical="center"/>
    </xf>
    <xf numFmtId="0" fontId="22" fillId="9" borderId="0" xfId="4" applyFont="1" applyFill="1" applyAlignment="1">
      <alignment vertical="top"/>
    </xf>
    <xf numFmtId="0" fontId="4" fillId="10" borderId="11" xfId="4" applyFont="1" applyFill="1" applyBorder="1" applyAlignment="1" applyProtection="1">
      <alignment horizontal="center" vertical="center"/>
      <protection locked="0"/>
    </xf>
    <xf numFmtId="0" fontId="4" fillId="9" borderId="0" xfId="4" applyFont="1" applyFill="1" applyAlignment="1">
      <alignment vertical="center"/>
    </xf>
    <xf numFmtId="0" fontId="22" fillId="9" borderId="0" xfId="4" applyFont="1" applyFill="1" applyAlignment="1">
      <alignment vertical="center"/>
    </xf>
    <xf numFmtId="0" fontId="22" fillId="9" borderId="10" xfId="4" applyFont="1" applyFill="1" applyBorder="1" applyAlignment="1">
      <alignment vertical="center"/>
    </xf>
    <xf numFmtId="0" fontId="25" fillId="9" borderId="0" xfId="4" applyFont="1" applyFill="1" applyAlignment="1">
      <alignment vertical="center"/>
    </xf>
    <xf numFmtId="0" fontId="25" fillId="9" borderId="10" xfId="4" applyFont="1" applyFill="1" applyBorder="1" applyAlignment="1">
      <alignment vertical="center"/>
    </xf>
    <xf numFmtId="0" fontId="4" fillId="9" borderId="0" xfId="4" applyFont="1" applyFill="1" applyAlignment="1">
      <alignment horizontal="center" vertical="center"/>
    </xf>
    <xf numFmtId="0" fontId="5" fillId="9" borderId="10" xfId="4" applyFont="1" applyFill="1" applyBorder="1" applyAlignment="1">
      <alignment horizontal="center" vertical="center"/>
    </xf>
    <xf numFmtId="0" fontId="22" fillId="9" borderId="9" xfId="4" applyFont="1" applyFill="1" applyBorder="1" applyAlignment="1">
      <alignment vertical="top"/>
    </xf>
    <xf numFmtId="0" fontId="25" fillId="9" borderId="10" xfId="4" applyFont="1" applyFill="1" applyBorder="1"/>
    <xf numFmtId="0" fontId="1" fillId="9" borderId="14" xfId="4" applyFill="1" applyBorder="1"/>
    <xf numFmtId="0" fontId="1" fillId="9" borderId="15" xfId="4" applyFill="1" applyBorder="1"/>
    <xf numFmtId="0" fontId="1" fillId="9" borderId="13" xfId="4" applyFill="1" applyBorder="1"/>
    <xf numFmtId="49" fontId="4" fillId="10" borderId="11" xfId="4" applyNumberFormat="1" applyFont="1" applyFill="1" applyBorder="1" applyAlignment="1" applyProtection="1">
      <alignment horizontal="center" vertical="center"/>
      <protection locked="0"/>
    </xf>
    <xf numFmtId="0" fontId="14" fillId="3" borderId="1" xfId="3" applyFont="1" applyFill="1" applyBorder="1" applyAlignment="1">
      <alignment horizontal="center" vertical="center"/>
    </xf>
    <xf numFmtId="3" fontId="14" fillId="3" borderId="1" xfId="3" applyNumberFormat="1" applyFont="1" applyFill="1" applyBorder="1" applyAlignment="1">
      <alignment horizontal="center" vertical="center" wrapText="1"/>
    </xf>
    <xf numFmtId="0" fontId="8" fillId="0" borderId="0" xfId="1" applyFont="1" applyAlignment="1">
      <alignment horizontal="center" vertical="center" wrapText="1"/>
    </xf>
    <xf numFmtId="3" fontId="2" fillId="0" borderId="0" xfId="5" applyNumberFormat="1"/>
    <xf numFmtId="0" fontId="2" fillId="0" borderId="0" xfId="5"/>
    <xf numFmtId="0" fontId="4" fillId="3" borderId="4" xfId="5" applyFont="1" applyFill="1" applyBorder="1" applyAlignment="1">
      <alignment horizontal="center" vertical="center" wrapText="1"/>
    </xf>
    <xf numFmtId="3" fontId="14" fillId="3" borderId="5" xfId="5" applyNumberFormat="1" applyFont="1" applyFill="1" applyBorder="1" applyAlignment="1">
      <alignment horizontal="center" vertical="center" wrapText="1"/>
    </xf>
    <xf numFmtId="3" fontId="14" fillId="3" borderId="4" xfId="5" applyNumberFormat="1" applyFont="1" applyFill="1" applyBorder="1" applyAlignment="1">
      <alignment horizontal="center" vertical="center" wrapText="1"/>
    </xf>
    <xf numFmtId="0" fontId="14" fillId="3" borderId="3" xfId="5" applyFont="1" applyFill="1" applyBorder="1" applyAlignment="1">
      <alignment horizontal="center" vertical="center"/>
    </xf>
    <xf numFmtId="3" fontId="14" fillId="3" borderId="3" xfId="5" applyNumberFormat="1" applyFont="1" applyFill="1" applyBorder="1" applyAlignment="1">
      <alignment horizontal="center" vertical="center" wrapText="1"/>
    </xf>
    <xf numFmtId="164" fontId="14" fillId="14" borderId="1" xfId="5" applyNumberFormat="1" applyFont="1" applyFill="1" applyBorder="1" applyAlignment="1">
      <alignment horizontal="center" vertical="center"/>
    </xf>
    <xf numFmtId="3" fontId="26" fillId="14" borderId="1" xfId="5" applyNumberFormat="1" applyFont="1" applyFill="1" applyBorder="1" applyAlignment="1">
      <alignment horizontal="right" vertical="center" shrinkToFit="1"/>
    </xf>
    <xf numFmtId="164" fontId="14" fillId="0" borderId="1" xfId="5" applyNumberFormat="1" applyFont="1" applyBorder="1" applyAlignment="1">
      <alignment horizontal="center" vertical="center"/>
    </xf>
    <xf numFmtId="3" fontId="3" fillId="0" borderId="1" xfId="5" applyNumberFormat="1" applyFont="1" applyBorder="1" applyAlignment="1" applyProtection="1">
      <alignment horizontal="right" vertical="center" shrinkToFit="1"/>
      <protection locked="0"/>
    </xf>
    <xf numFmtId="3" fontId="17" fillId="14" borderId="1" xfId="5" applyNumberFormat="1" applyFont="1" applyFill="1" applyBorder="1" applyAlignment="1">
      <alignment horizontal="right" vertical="center" shrinkToFit="1"/>
    </xf>
    <xf numFmtId="3" fontId="14" fillId="14" borderId="1" xfId="5" applyNumberFormat="1" applyFont="1" applyFill="1" applyBorder="1" applyAlignment="1">
      <alignment horizontal="right" vertical="center" shrinkToFit="1"/>
    </xf>
    <xf numFmtId="3" fontId="2" fillId="0" borderId="0" xfId="6" applyNumberFormat="1"/>
    <xf numFmtId="0" fontId="2" fillId="0" borderId="0" xfId="6"/>
    <xf numFmtId="0" fontId="14" fillId="3" borderId="1" xfId="6" applyFont="1" applyFill="1" applyBorder="1" applyAlignment="1">
      <alignment horizontal="center" vertical="center"/>
    </xf>
    <xf numFmtId="3" fontId="14" fillId="3" borderId="1" xfId="6" applyNumberFormat="1" applyFont="1" applyFill="1" applyBorder="1" applyAlignment="1">
      <alignment horizontal="center" vertical="center" wrapText="1"/>
    </xf>
    <xf numFmtId="164" fontId="14" fillId="0" borderId="1" xfId="6" applyNumberFormat="1" applyFont="1" applyBorder="1" applyAlignment="1">
      <alignment horizontal="center" vertical="center"/>
    </xf>
    <xf numFmtId="3" fontId="5" fillId="0" borderId="1" xfId="6" applyNumberFormat="1" applyFont="1" applyBorder="1" applyAlignment="1" applyProtection="1">
      <alignment vertical="center" shrinkToFit="1"/>
      <protection locked="0"/>
    </xf>
    <xf numFmtId="164" fontId="14" fillId="14" borderId="1" xfId="6" applyNumberFormat="1" applyFont="1" applyFill="1" applyBorder="1" applyAlignment="1">
      <alignment horizontal="center" vertical="center"/>
    </xf>
    <xf numFmtId="3" fontId="26" fillId="14" borderId="1" xfId="6" applyNumberFormat="1" applyFont="1" applyFill="1" applyBorder="1" applyAlignment="1">
      <alignment vertical="center" shrinkToFit="1"/>
    </xf>
    <xf numFmtId="3" fontId="5" fillId="0" borderId="1" xfId="6" applyNumberFormat="1" applyFont="1" applyBorder="1" applyAlignment="1">
      <alignment vertical="center" shrinkToFit="1"/>
    </xf>
    <xf numFmtId="3" fontId="17" fillId="0" borderId="1" xfId="6" applyNumberFormat="1" applyFont="1" applyBorder="1" applyAlignment="1" applyProtection="1">
      <alignment vertical="center" shrinkToFit="1"/>
      <protection locked="0"/>
    </xf>
    <xf numFmtId="3" fontId="17" fillId="14" borderId="1" xfId="6" applyNumberFormat="1" applyFont="1" applyFill="1" applyBorder="1" applyAlignment="1">
      <alignment vertical="center" shrinkToFit="1"/>
    </xf>
    <xf numFmtId="3" fontId="17" fillId="6" borderId="1" xfId="6" applyNumberFormat="1" applyFont="1" applyFill="1" applyBorder="1" applyAlignment="1" applyProtection="1">
      <alignment horizontal="right" vertical="center" shrinkToFit="1"/>
      <protection locked="0"/>
    </xf>
    <xf numFmtId="0" fontId="4" fillId="3" borderId="1" xfId="6" applyFont="1" applyFill="1" applyBorder="1" applyAlignment="1">
      <alignment horizontal="center" vertical="center" wrapText="1"/>
    </xf>
    <xf numFmtId="3" fontId="3" fillId="0" borderId="1" xfId="6" applyNumberFormat="1" applyFont="1" applyBorder="1" applyAlignment="1" applyProtection="1">
      <alignment horizontal="right" vertical="center" shrinkToFit="1"/>
      <protection locked="0"/>
    </xf>
    <xf numFmtId="3" fontId="16" fillId="7" borderId="1" xfId="6" applyNumberFormat="1" applyFont="1" applyFill="1" applyBorder="1" applyAlignment="1">
      <alignment horizontal="right" vertical="center" shrinkToFit="1"/>
    </xf>
    <xf numFmtId="3" fontId="16" fillId="7" borderId="1" xfId="6" applyNumberFormat="1" applyFont="1" applyFill="1" applyBorder="1" applyAlignment="1" applyProtection="1">
      <alignment horizontal="right" vertical="center" shrinkToFit="1"/>
      <protection locked="0"/>
    </xf>
    <xf numFmtId="3" fontId="2" fillId="0" borderId="0" xfId="1" applyNumberFormat="1" applyFont="1" applyAlignment="1">
      <alignment wrapText="1"/>
    </xf>
    <xf numFmtId="0" fontId="2" fillId="0" borderId="0" xfId="6" applyAlignment="1">
      <alignment horizontal="center" vertical="center" wrapText="1"/>
    </xf>
    <xf numFmtId="14" fontId="6" fillId="2" borderId="0" xfId="1" applyNumberFormat="1" applyFont="1" applyFill="1" applyAlignment="1">
      <alignment horizontal="center" vertical="center"/>
    </xf>
    <xf numFmtId="3" fontId="2" fillId="0" borderId="0" xfId="6" applyNumberFormat="1" applyAlignment="1">
      <alignment horizontal="center" vertical="center" wrapText="1"/>
    </xf>
    <xf numFmtId="3" fontId="27" fillId="3" borderId="1" xfId="6" applyNumberFormat="1" applyFont="1" applyFill="1" applyBorder="1" applyAlignment="1">
      <alignment horizontal="center" vertical="center" wrapText="1"/>
    </xf>
    <xf numFmtId="3" fontId="29" fillId="3" borderId="1" xfId="6" applyNumberFormat="1" applyFont="1" applyFill="1" applyBorder="1" applyAlignment="1">
      <alignment horizontal="center" vertical="center" wrapText="1"/>
    </xf>
    <xf numFmtId="3" fontId="9" fillId="3" borderId="1" xfId="6" applyNumberFormat="1" applyFont="1" applyFill="1" applyBorder="1" applyAlignment="1">
      <alignment horizontal="center" vertical="center" wrapText="1"/>
    </xf>
    <xf numFmtId="49" fontId="9" fillId="3" borderId="1" xfId="6" applyNumberFormat="1" applyFont="1" applyFill="1" applyBorder="1" applyAlignment="1">
      <alignment horizontal="center" vertical="center"/>
    </xf>
    <xf numFmtId="3" fontId="9" fillId="3" borderId="1" xfId="6" applyNumberFormat="1" applyFont="1" applyFill="1" applyBorder="1" applyAlignment="1">
      <alignment horizontal="center" vertical="center"/>
    </xf>
    <xf numFmtId="3" fontId="5" fillId="0" borderId="1" xfId="6" applyNumberFormat="1" applyFont="1" applyBorder="1" applyAlignment="1" applyProtection="1">
      <alignment horizontal="right" vertical="center" shrinkToFit="1"/>
      <protection locked="0"/>
    </xf>
    <xf numFmtId="3" fontId="17" fillId="14" borderId="1" xfId="6" applyNumberFormat="1" applyFont="1" applyFill="1" applyBorder="1" applyAlignment="1">
      <alignment horizontal="right" vertical="center" shrinkToFit="1"/>
    </xf>
    <xf numFmtId="3" fontId="26" fillId="14" borderId="1" xfId="6" applyNumberFormat="1" applyFont="1" applyFill="1" applyBorder="1" applyAlignment="1">
      <alignment horizontal="right" vertical="center" shrinkToFit="1"/>
    </xf>
    <xf numFmtId="0" fontId="14" fillId="0" borderId="0" xfId="6" applyFont="1" applyAlignment="1">
      <alignment horizontal="left" vertical="center" wrapText="1"/>
    </xf>
    <xf numFmtId="165" fontId="4" fillId="0" borderId="0" xfId="6" applyNumberFormat="1" applyFont="1" applyAlignment="1">
      <alignment horizontal="center" vertical="center"/>
    </xf>
    <xf numFmtId="3" fontId="17" fillId="0" borderId="0" xfId="6" applyNumberFormat="1" applyFont="1" applyAlignment="1">
      <alignment horizontal="right" vertical="center" shrinkToFit="1"/>
    </xf>
    <xf numFmtId="0" fontId="4" fillId="10" borderId="13" xfId="4" applyFont="1" applyFill="1" applyBorder="1" applyAlignment="1" applyProtection="1">
      <alignment horizontal="center" vertical="center"/>
      <protection locked="0"/>
    </xf>
    <xf numFmtId="0" fontId="22" fillId="9" borderId="0" xfId="4" applyFont="1" applyFill="1" applyProtection="1">
      <protection locked="0"/>
    </xf>
    <xf numFmtId="0" fontId="2" fillId="0" borderId="0" xfId="0" applyFont="1" applyAlignment="1">
      <alignment horizontal="left" vertical="top" wrapText="1"/>
    </xf>
    <xf numFmtId="0" fontId="22" fillId="9" borderId="9" xfId="4" applyFont="1" applyFill="1" applyBorder="1" applyProtection="1">
      <protection locked="0"/>
    </xf>
    <xf numFmtId="0" fontId="22" fillId="9" borderId="0" xfId="4" applyFont="1" applyFill="1" applyAlignment="1" applyProtection="1">
      <alignment vertical="top"/>
      <protection locked="0"/>
    </xf>
    <xf numFmtId="0" fontId="22" fillId="9" borderId="10" xfId="4" applyFont="1" applyFill="1" applyBorder="1" applyProtection="1">
      <protection locked="0"/>
    </xf>
    <xf numFmtId="0" fontId="22" fillId="9" borderId="0" xfId="4" applyFont="1" applyFill="1" applyAlignment="1" applyProtection="1">
      <alignment vertical="top" wrapText="1"/>
      <protection locked="0"/>
    </xf>
    <xf numFmtId="0" fontId="22" fillId="9" borderId="0" xfId="4" applyFont="1" applyFill="1" applyAlignment="1" applyProtection="1">
      <alignment wrapText="1"/>
      <protection locked="0"/>
    </xf>
    <xf numFmtId="0" fontId="22" fillId="9" borderId="9" xfId="4" applyFont="1" applyFill="1" applyBorder="1" applyAlignment="1" applyProtection="1">
      <alignment vertical="top"/>
      <protection locked="0"/>
    </xf>
    <xf numFmtId="0" fontId="4" fillId="0" borderId="0" xfId="0" applyFont="1" applyAlignment="1">
      <alignment vertical="center"/>
    </xf>
    <xf numFmtId="0" fontId="32" fillId="0" borderId="0" xfId="0" applyFont="1" applyAlignment="1">
      <alignment horizontal="left" vertical="top"/>
    </xf>
    <xf numFmtId="0" fontId="32" fillId="0" borderId="0" xfId="0" applyFont="1" applyAlignment="1">
      <alignment vertical="top"/>
    </xf>
    <xf numFmtId="0" fontId="32" fillId="0" borderId="0" xfId="0" applyFont="1" applyAlignment="1">
      <alignment horizontal="left"/>
    </xf>
    <xf numFmtId="0" fontId="32" fillId="0" borderId="0" xfId="0" applyFont="1"/>
    <xf numFmtId="0" fontId="33" fillId="0" borderId="0" xfId="0" applyFont="1" applyAlignment="1">
      <alignment vertical="top"/>
    </xf>
    <xf numFmtId="0" fontId="33" fillId="0" borderId="0" xfId="0" applyFont="1"/>
    <xf numFmtId="0" fontId="33" fillId="0" borderId="0" xfId="0" applyFont="1" applyAlignment="1">
      <alignment horizontal="left"/>
    </xf>
    <xf numFmtId="0" fontId="34" fillId="0" borderId="0" xfId="0" applyFont="1" applyAlignment="1">
      <alignment vertical="top"/>
    </xf>
    <xf numFmtId="0" fontId="34" fillId="0" borderId="0" xfId="0" applyFont="1"/>
    <xf numFmtId="0" fontId="34" fillId="0" borderId="0" xfId="0" applyFont="1" applyAlignment="1">
      <alignment horizontal="left"/>
    </xf>
    <xf numFmtId="0" fontId="34" fillId="15" borderId="17" xfId="0" applyFont="1" applyFill="1" applyBorder="1"/>
    <xf numFmtId="0" fontId="34" fillId="15" borderId="18" xfId="0" applyFont="1" applyFill="1" applyBorder="1" applyAlignment="1">
      <alignment vertical="top"/>
    </xf>
    <xf numFmtId="3" fontId="4" fillId="15" borderId="19" xfId="6" applyNumberFormat="1" applyFont="1" applyFill="1" applyBorder="1" applyAlignment="1">
      <alignment horizontal="center" vertical="center" wrapText="1"/>
    </xf>
    <xf numFmtId="0" fontId="35" fillId="0" borderId="19" xfId="0" applyFont="1" applyBorder="1" applyAlignment="1">
      <alignment vertical="center"/>
    </xf>
    <xf numFmtId="3" fontId="35" fillId="0" borderId="19" xfId="0" applyNumberFormat="1" applyFont="1" applyBorder="1" applyAlignment="1">
      <alignment horizontal="right" vertical="center" wrapText="1"/>
    </xf>
    <xf numFmtId="0" fontId="36" fillId="0" borderId="19" xfId="0" applyFont="1" applyBorder="1" applyAlignment="1">
      <alignment vertical="center"/>
    </xf>
    <xf numFmtId="3" fontId="36" fillId="0" borderId="19" xfId="0" applyNumberFormat="1" applyFont="1" applyBorder="1" applyAlignment="1">
      <alignment horizontal="right" vertical="center" wrapText="1"/>
    </xf>
    <xf numFmtId="0" fontId="5" fillId="0" borderId="0" xfId="0" applyFont="1"/>
    <xf numFmtId="0" fontId="4" fillId="0" borderId="0" xfId="0" applyFont="1"/>
    <xf numFmtId="0" fontId="35" fillId="0" borderId="19" xfId="0" applyFont="1" applyBorder="1" applyAlignment="1">
      <alignment vertical="center" wrapText="1"/>
    </xf>
    <xf numFmtId="3" fontId="35" fillId="0" borderId="19" xfId="0" applyNumberFormat="1" applyFont="1" applyBorder="1" applyAlignment="1">
      <alignment horizontal="right" vertical="center"/>
    </xf>
    <xf numFmtId="3" fontId="36" fillId="0" borderId="19" xfId="0" applyNumberFormat="1" applyFont="1" applyBorder="1" applyAlignment="1">
      <alignment horizontal="right" vertical="center"/>
    </xf>
    <xf numFmtId="0" fontId="36" fillId="0" borderId="0" xfId="0" applyFont="1" applyAlignment="1">
      <alignment vertical="center"/>
    </xf>
    <xf numFmtId="3" fontId="37" fillId="0" borderId="0" xfId="0" applyNumberFormat="1" applyFont="1" applyAlignment="1">
      <alignment horizontal="right" vertical="center"/>
    </xf>
    <xf numFmtId="0" fontId="34" fillId="15" borderId="18" xfId="0" applyFont="1" applyFill="1" applyBorder="1" applyAlignment="1">
      <alignment vertical="center"/>
    </xf>
    <xf numFmtId="0" fontId="39" fillId="0" borderId="19" xfId="8" applyFont="1" applyBorder="1" applyAlignment="1">
      <alignment horizontal="justify" vertical="center"/>
    </xf>
    <xf numFmtId="0" fontId="40" fillId="0" borderId="19" xfId="8" applyFont="1" applyBorder="1" applyAlignment="1">
      <alignment horizontal="left" vertical="center"/>
    </xf>
    <xf numFmtId="3" fontId="5" fillId="0" borderId="19" xfId="0" applyNumberFormat="1" applyFont="1" applyBorder="1"/>
    <xf numFmtId="3" fontId="4" fillId="0" borderId="19" xfId="0" applyNumberFormat="1" applyFont="1" applyBorder="1"/>
    <xf numFmtId="0" fontId="4" fillId="0" borderId="19" xfId="8" applyFont="1" applyBorder="1" applyAlignment="1">
      <alignment vertical="center"/>
    </xf>
    <xf numFmtId="0" fontId="5" fillId="0" borderId="19" xfId="8" applyFont="1" applyBorder="1" applyAlignment="1">
      <alignment horizontal="left" vertical="center" wrapText="1"/>
    </xf>
    <xf numFmtId="0" fontId="4" fillId="0" borderId="19" xfId="8" applyFont="1" applyBorder="1" applyAlignment="1">
      <alignment vertical="center" wrapText="1"/>
    </xf>
    <xf numFmtId="0" fontId="32" fillId="0" borderId="19" xfId="0" applyFont="1" applyBorder="1" applyAlignment="1">
      <alignment horizontal="left"/>
    </xf>
    <xf numFmtId="3" fontId="32" fillId="0" borderId="19" xfId="0" applyNumberFormat="1" applyFont="1" applyBorder="1"/>
    <xf numFmtId="0" fontId="34" fillId="0" borderId="19" xfId="0" applyFont="1" applyBorder="1" applyAlignment="1">
      <alignment horizontal="left" indent="1"/>
    </xf>
    <xf numFmtId="3" fontId="34" fillId="0" borderId="19" xfId="0" applyNumberFormat="1" applyFont="1" applyBorder="1"/>
    <xf numFmtId="0" fontId="41" fillId="0" borderId="0" xfId="0" applyFont="1"/>
    <xf numFmtId="3" fontId="32" fillId="0" borderId="0" xfId="0" applyNumberFormat="1" applyFont="1"/>
    <xf numFmtId="0" fontId="5" fillId="9" borderId="19" xfId="9" applyFont="1" applyFill="1" applyBorder="1" applyAlignment="1">
      <alignment horizontal="left" vertical="center" indent="1"/>
    </xf>
    <xf numFmtId="3" fontId="5" fillId="0" borderId="19" xfId="10" applyNumberFormat="1" applyFont="1" applyBorder="1" applyAlignment="1">
      <alignment horizontal="right"/>
    </xf>
    <xf numFmtId="3" fontId="4" fillId="0" borderId="19" xfId="10" applyNumberFormat="1" applyFont="1" applyBorder="1" applyAlignment="1">
      <alignment horizontal="right"/>
    </xf>
    <xf numFmtId="0" fontId="5" fillId="0" borderId="19" xfId="9" applyFont="1" applyBorder="1" applyAlignment="1">
      <alignment horizontal="left" vertical="center" indent="1"/>
    </xf>
    <xf numFmtId="0" fontId="39" fillId="0" borderId="19" xfId="9" applyFont="1" applyBorder="1" applyAlignment="1">
      <alignment horizontal="justify" vertical="center"/>
    </xf>
    <xf numFmtId="0" fontId="34" fillId="0" borderId="19" xfId="0" applyFont="1" applyBorder="1"/>
    <xf numFmtId="0" fontId="42" fillId="0" borderId="0" xfId="0" applyFont="1"/>
    <xf numFmtId="3" fontId="32" fillId="15" borderId="0" xfId="0" applyNumberFormat="1" applyFont="1" applyFill="1" applyAlignment="1">
      <alignment horizontal="center"/>
    </xf>
    <xf numFmtId="0" fontId="34" fillId="0" borderId="19" xfId="0" applyFont="1" applyBorder="1" applyAlignment="1">
      <alignment wrapText="1"/>
    </xf>
    <xf numFmtId="0" fontId="5" fillId="0" borderId="0" xfId="0" applyFont="1" applyAlignment="1">
      <alignment vertical="top"/>
    </xf>
    <xf numFmtId="0" fontId="34" fillId="0" borderId="0" xfId="0" applyFont="1" applyAlignment="1">
      <alignment vertical="top" wrapText="1"/>
    </xf>
    <xf numFmtId="0" fontId="5" fillId="0" borderId="0" xfId="0" applyFont="1" applyAlignment="1">
      <alignment vertical="top" wrapText="1"/>
    </xf>
    <xf numFmtId="0" fontId="34" fillId="0" borderId="0" xfId="0" applyFont="1" applyAlignment="1">
      <alignment vertical="center"/>
    </xf>
    <xf numFmtId="0" fontId="0" fillId="0" borderId="0" xfId="0" applyAlignment="1">
      <alignment vertical="center"/>
    </xf>
    <xf numFmtId="0" fontId="5" fillId="0" borderId="0" xfId="0" applyFont="1" applyAlignment="1">
      <alignment horizontal="left" vertical="center" wrapText="1"/>
    </xf>
    <xf numFmtId="0" fontId="5" fillId="0" borderId="0" xfId="0" applyFont="1" applyAlignment="1">
      <alignment horizontal="right"/>
    </xf>
    <xf numFmtId="0" fontId="5" fillId="9" borderId="9" xfId="4" applyFont="1" applyFill="1" applyBorder="1" applyAlignment="1">
      <alignment horizontal="right" vertical="center" wrapText="1"/>
    </xf>
    <xf numFmtId="0" fontId="5" fillId="9" borderId="0" xfId="4" applyFont="1" applyFill="1" applyAlignment="1">
      <alignment horizontal="right" vertical="center" wrapText="1"/>
    </xf>
    <xf numFmtId="0" fontId="22" fillId="10" borderId="14" xfId="4" applyFont="1" applyFill="1" applyBorder="1" applyAlignment="1" applyProtection="1">
      <alignment vertical="center"/>
      <protection locked="0"/>
    </xf>
    <xf numFmtId="0" fontId="22" fillId="10" borderId="15" xfId="4" applyFont="1" applyFill="1" applyBorder="1" applyAlignment="1" applyProtection="1">
      <alignment vertical="center"/>
      <protection locked="0"/>
    </xf>
    <xf numFmtId="0" fontId="22" fillId="10" borderId="13" xfId="4" applyFont="1" applyFill="1" applyBorder="1" applyAlignment="1" applyProtection="1">
      <alignment vertical="center"/>
      <protection locked="0"/>
    </xf>
    <xf numFmtId="0" fontId="5" fillId="9" borderId="7" xfId="4" applyFont="1" applyFill="1" applyBorder="1" applyAlignment="1">
      <alignment horizontal="left" vertical="center" wrapText="1"/>
    </xf>
    <xf numFmtId="0" fontId="5" fillId="9" borderId="16" xfId="4" applyFont="1" applyFill="1" applyBorder="1" applyAlignment="1">
      <alignment horizontal="left" vertical="center" wrapText="1"/>
    </xf>
    <xf numFmtId="0" fontId="22" fillId="9" borderId="0" xfId="4" applyFont="1" applyFill="1"/>
    <xf numFmtId="0" fontId="31" fillId="10" borderId="14" xfId="7" applyFill="1" applyBorder="1" applyAlignment="1" applyProtection="1">
      <alignment vertical="center"/>
      <protection locked="0"/>
    </xf>
    <xf numFmtId="0" fontId="4" fillId="10" borderId="14" xfId="4" applyFont="1" applyFill="1" applyBorder="1" applyAlignment="1" applyProtection="1">
      <alignment vertical="center"/>
      <protection locked="0"/>
    </xf>
    <xf numFmtId="0" fontId="4" fillId="10" borderId="15" xfId="4" applyFont="1" applyFill="1" applyBorder="1" applyAlignment="1" applyProtection="1">
      <alignment vertical="center"/>
      <protection locked="0"/>
    </xf>
    <xf numFmtId="0" fontId="4" fillId="10" borderId="13" xfId="4" applyFont="1" applyFill="1" applyBorder="1" applyAlignment="1" applyProtection="1">
      <alignment vertical="center"/>
      <protection locked="0"/>
    </xf>
    <xf numFmtId="0" fontId="5" fillId="9" borderId="0" xfId="4" applyFont="1" applyFill="1" applyAlignment="1">
      <alignment vertical="center"/>
    </xf>
    <xf numFmtId="49" fontId="4" fillId="10" borderId="14" xfId="4" applyNumberFormat="1" applyFont="1" applyFill="1" applyBorder="1" applyAlignment="1" applyProtection="1">
      <alignment vertical="center"/>
      <protection locked="0"/>
    </xf>
    <xf numFmtId="49" fontId="4" fillId="10" borderId="15" xfId="4" applyNumberFormat="1" applyFont="1" applyFill="1" applyBorder="1" applyAlignment="1" applyProtection="1">
      <alignment vertical="center"/>
      <protection locked="0"/>
    </xf>
    <xf numFmtId="49" fontId="4" fillId="10" borderId="13" xfId="4" applyNumberFormat="1" applyFont="1" applyFill="1" applyBorder="1" applyAlignment="1" applyProtection="1">
      <alignment vertical="center"/>
      <protection locked="0"/>
    </xf>
    <xf numFmtId="0" fontId="5" fillId="9" borderId="0" xfId="4" applyFont="1" applyFill="1" applyAlignment="1">
      <alignment horizontal="center" vertical="center"/>
    </xf>
    <xf numFmtId="0" fontId="5" fillId="9" borderId="10" xfId="4" applyFont="1" applyFill="1" applyBorder="1" applyAlignment="1">
      <alignment horizontal="center" vertical="center"/>
    </xf>
    <xf numFmtId="0" fontId="4" fillId="10" borderId="14" xfId="4" applyFont="1" applyFill="1" applyBorder="1" applyAlignment="1" applyProtection="1">
      <alignment horizontal="center" vertical="center"/>
      <protection locked="0"/>
    </xf>
    <xf numFmtId="0" fontId="4" fillId="10" borderId="13" xfId="4" applyFont="1" applyFill="1" applyBorder="1" applyAlignment="1" applyProtection="1">
      <alignment horizontal="center" vertical="center"/>
      <protection locked="0"/>
    </xf>
    <xf numFmtId="0" fontId="5" fillId="9" borderId="9" xfId="4" applyFont="1" applyFill="1" applyBorder="1" applyAlignment="1">
      <alignment horizontal="left" vertical="center"/>
    </xf>
    <xf numFmtId="0" fontId="5" fillId="9" borderId="0" xfId="4" applyFont="1" applyFill="1" applyAlignment="1">
      <alignment horizontal="left" vertical="center"/>
    </xf>
    <xf numFmtId="0" fontId="22" fillId="9" borderId="0" xfId="4" applyFont="1" applyFill="1" applyAlignment="1">
      <alignment vertical="top"/>
    </xf>
    <xf numFmtId="0" fontId="5" fillId="9" borderId="0" xfId="4" applyFont="1" applyFill="1" applyAlignment="1">
      <alignment vertical="top"/>
    </xf>
    <xf numFmtId="0" fontId="4" fillId="10" borderId="14" xfId="4" applyFont="1" applyFill="1" applyBorder="1" applyAlignment="1" applyProtection="1">
      <alignment horizontal="right" vertical="center"/>
      <protection locked="0"/>
    </xf>
    <xf numFmtId="0" fontId="4" fillId="10" borderId="15" xfId="4" applyFont="1" applyFill="1" applyBorder="1" applyAlignment="1" applyProtection="1">
      <alignment horizontal="right" vertical="center"/>
      <protection locked="0"/>
    </xf>
    <xf numFmtId="0" fontId="4" fillId="10" borderId="13" xfId="4" applyFont="1" applyFill="1" applyBorder="1" applyAlignment="1" applyProtection="1">
      <alignment horizontal="right" vertical="center"/>
      <protection locked="0"/>
    </xf>
    <xf numFmtId="0" fontId="22" fillId="9" borderId="0" xfId="4" applyFont="1" applyFill="1" applyAlignment="1" applyProtection="1">
      <alignment vertical="top"/>
      <protection locked="0"/>
    </xf>
    <xf numFmtId="0" fontId="22" fillId="9" borderId="0" xfId="4" applyFont="1" applyFill="1" applyProtection="1">
      <protection locked="0"/>
    </xf>
    <xf numFmtId="0" fontId="22" fillId="9" borderId="0" xfId="4" applyFont="1" applyFill="1" applyAlignment="1" applyProtection="1">
      <alignment vertical="top" wrapText="1"/>
      <protection locked="0"/>
    </xf>
    <xf numFmtId="0" fontId="5" fillId="9" borderId="9" xfId="4" applyFont="1" applyFill="1" applyBorder="1" applyAlignment="1">
      <alignment horizontal="center" vertical="center"/>
    </xf>
    <xf numFmtId="0" fontId="5" fillId="9" borderId="9" xfId="4" applyFont="1" applyFill="1" applyBorder="1" applyAlignment="1">
      <alignment horizontal="right" vertical="center"/>
    </xf>
    <xf numFmtId="0" fontId="5" fillId="9" borderId="0" xfId="4" applyFont="1" applyFill="1" applyAlignment="1">
      <alignment horizontal="right" vertical="center"/>
    </xf>
    <xf numFmtId="0" fontId="23" fillId="9" borderId="0" xfId="4" applyFont="1" applyFill="1" applyAlignment="1">
      <alignment vertical="center"/>
    </xf>
    <xf numFmtId="0" fontId="5" fillId="9" borderId="9" xfId="4" applyFont="1" applyFill="1" applyBorder="1" applyAlignment="1">
      <alignment horizontal="left" vertical="center" wrapText="1"/>
    </xf>
    <xf numFmtId="0" fontId="22" fillId="10" borderId="14" xfId="4" applyFont="1" applyFill="1" applyBorder="1" applyProtection="1">
      <protection locked="0"/>
    </xf>
    <xf numFmtId="0" fontId="22" fillId="10" borderId="15" xfId="4" applyFont="1" applyFill="1" applyBorder="1" applyProtection="1">
      <protection locked="0"/>
    </xf>
    <xf numFmtId="0" fontId="22" fillId="10" borderId="13" xfId="4" applyFont="1" applyFill="1" applyBorder="1" applyProtection="1">
      <protection locked="0"/>
    </xf>
    <xf numFmtId="49" fontId="4" fillId="10" borderId="14" xfId="4" applyNumberFormat="1" applyFont="1" applyFill="1" applyBorder="1" applyAlignment="1" applyProtection="1">
      <alignment horizontal="center" vertical="center"/>
      <protection locked="0"/>
    </xf>
    <xf numFmtId="49" fontId="4" fillId="10" borderId="13" xfId="4" applyNumberFormat="1" applyFont="1" applyFill="1" applyBorder="1" applyAlignment="1" applyProtection="1">
      <alignment horizontal="center" vertical="center"/>
      <protection locked="0"/>
    </xf>
    <xf numFmtId="0" fontId="22" fillId="9" borderId="9" xfId="4" applyFont="1" applyFill="1" applyBorder="1" applyAlignment="1">
      <alignment vertical="center" wrapText="1"/>
    </xf>
    <xf numFmtId="0" fontId="22" fillId="9" borderId="0" xfId="4" applyFont="1" applyFill="1" applyAlignment="1">
      <alignment vertical="center" wrapText="1"/>
    </xf>
    <xf numFmtId="0" fontId="5" fillId="9" borderId="10" xfId="4" applyFont="1" applyFill="1" applyBorder="1" applyAlignment="1">
      <alignment horizontal="right" vertical="center" wrapText="1"/>
    </xf>
    <xf numFmtId="0" fontId="23" fillId="9" borderId="9" xfId="4" applyFont="1" applyFill="1" applyBorder="1" applyAlignment="1">
      <alignment vertical="center"/>
    </xf>
    <xf numFmtId="0" fontId="20" fillId="9" borderId="9" xfId="4" applyFont="1" applyFill="1" applyBorder="1" applyAlignment="1">
      <alignment horizontal="center" vertical="center" wrapText="1"/>
    </xf>
    <xf numFmtId="0" fontId="20" fillId="9" borderId="0" xfId="4" applyFont="1" applyFill="1" applyAlignment="1">
      <alignment horizontal="center" vertical="center" wrapText="1"/>
    </xf>
    <xf numFmtId="0" fontId="5" fillId="9" borderId="10" xfId="4" applyFont="1" applyFill="1" applyBorder="1" applyAlignment="1">
      <alignment horizontal="right" vertical="center"/>
    </xf>
    <xf numFmtId="0" fontId="22" fillId="9" borderId="0" xfId="4" applyFont="1" applyFill="1" applyAlignment="1">
      <alignment wrapText="1"/>
    </xf>
    <xf numFmtId="0" fontId="18" fillId="9" borderId="6" xfId="4" applyFont="1" applyFill="1" applyBorder="1" applyAlignment="1">
      <alignment vertical="center"/>
    </xf>
    <xf numFmtId="0" fontId="18" fillId="9" borderId="7" xfId="4" applyFont="1" applyFill="1" applyBorder="1" applyAlignment="1">
      <alignment vertical="center"/>
    </xf>
    <xf numFmtId="0" fontId="21" fillId="9" borderId="9" xfId="4" applyFont="1" applyFill="1" applyBorder="1" applyAlignment="1">
      <alignment horizontal="center" vertical="center"/>
    </xf>
    <xf numFmtId="0" fontId="21" fillId="9" borderId="0" xfId="4" applyFont="1" applyFill="1" applyAlignment="1">
      <alignment horizontal="center" vertical="center"/>
    </xf>
    <xf numFmtId="0" fontId="21" fillId="9" borderId="10" xfId="4" applyFont="1" applyFill="1" applyBorder="1" applyAlignment="1">
      <alignment horizontal="center" vertical="center"/>
    </xf>
    <xf numFmtId="0" fontId="4" fillId="9" borderId="9" xfId="4" applyFont="1" applyFill="1" applyBorder="1" applyAlignment="1">
      <alignment vertical="center" wrapText="1"/>
    </xf>
    <xf numFmtId="0" fontId="4" fillId="9" borderId="0" xfId="4" applyFont="1" applyFill="1" applyAlignment="1">
      <alignment vertical="center" wrapText="1"/>
    </xf>
    <xf numFmtId="14" fontId="4" fillId="10" borderId="2" xfId="4" applyNumberFormat="1" applyFont="1" applyFill="1" applyBorder="1" applyAlignment="1" applyProtection="1">
      <alignment horizontal="center" vertical="center"/>
      <protection locked="0"/>
    </xf>
    <xf numFmtId="14" fontId="4" fillId="10" borderId="13" xfId="4" applyNumberFormat="1" applyFont="1" applyFill="1" applyBorder="1" applyAlignment="1" applyProtection="1">
      <alignment horizontal="center" vertical="center"/>
      <protection locked="0"/>
    </xf>
    <xf numFmtId="14" fontId="4" fillId="10" borderId="14" xfId="4" applyNumberFormat="1" applyFont="1" applyFill="1" applyBorder="1" applyAlignment="1" applyProtection="1">
      <alignment horizontal="center" vertical="center"/>
      <protection locked="0"/>
    </xf>
    <xf numFmtId="0" fontId="4" fillId="0" borderId="9" xfId="4" applyFont="1" applyBorder="1" applyAlignment="1">
      <alignment horizontal="center" vertical="center" wrapText="1"/>
    </xf>
    <xf numFmtId="0" fontId="4" fillId="0" borderId="0" xfId="4" applyFont="1" applyAlignment="1">
      <alignment horizontal="center" vertical="center" wrapText="1"/>
    </xf>
    <xf numFmtId="0" fontId="4" fillId="0" borderId="10" xfId="4" applyFont="1" applyBorder="1" applyAlignment="1">
      <alignment horizontal="center" vertical="center" wrapText="1"/>
    </xf>
    <xf numFmtId="0" fontId="22" fillId="9" borderId="9" xfId="4" applyFont="1" applyFill="1" applyBorder="1" applyAlignment="1">
      <alignment wrapText="1"/>
    </xf>
    <xf numFmtId="0" fontId="14" fillId="3" borderId="15" xfId="5" applyFont="1" applyFill="1" applyBorder="1" applyAlignment="1">
      <alignment horizontal="center" vertical="center"/>
    </xf>
    <xf numFmtId="0" fontId="2" fillId="0" borderId="15" xfId="5" applyBorder="1" applyAlignment="1">
      <alignment horizontal="center" vertical="center"/>
    </xf>
    <xf numFmtId="0" fontId="2" fillId="0" borderId="1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xf numFmtId="0" fontId="6" fillId="2" borderId="14" xfId="5" applyFont="1" applyFill="1" applyBorder="1" applyAlignment="1" applyProtection="1">
      <alignment vertical="center" wrapText="1"/>
      <protection locked="0"/>
    </xf>
    <xf numFmtId="0" fontId="2" fillId="0" borderId="15" xfId="5" applyBorder="1" applyAlignment="1" applyProtection="1">
      <alignment vertical="center" wrapText="1"/>
      <protection locked="0"/>
    </xf>
    <xf numFmtId="0" fontId="2" fillId="0" borderId="15" xfId="5" applyBorder="1" applyProtection="1">
      <protection locked="0"/>
    </xf>
    <xf numFmtId="0" fontId="4" fillId="3" borderId="6" xfId="5" applyFont="1" applyFill="1" applyBorder="1" applyAlignment="1">
      <alignment horizontal="center" vertical="center" wrapText="1"/>
    </xf>
    <xf numFmtId="0" fontId="2" fillId="0" borderId="7" xfId="5" applyBorder="1" applyAlignment="1">
      <alignment horizontal="center" vertical="center" wrapText="1"/>
    </xf>
    <xf numFmtId="0" fontId="2" fillId="0" borderId="8" xfId="5" applyBorder="1" applyAlignment="1">
      <alignment horizontal="center" vertical="center" wrapText="1"/>
    </xf>
    <xf numFmtId="49" fontId="4" fillId="14" borderId="1" xfId="5" applyNumberFormat="1" applyFont="1" applyFill="1" applyBorder="1" applyAlignment="1">
      <alignment horizontal="left" vertical="center" wrapText="1" indent="1"/>
    </xf>
    <xf numFmtId="0" fontId="2" fillId="4" borderId="16" xfId="5" applyFill="1" applyBorder="1" applyAlignment="1">
      <alignment horizontal="left" vertical="center" wrapText="1"/>
    </xf>
    <xf numFmtId="0" fontId="2" fillId="0" borderId="16" xfId="5" applyBorder="1"/>
    <xf numFmtId="0" fontId="4" fillId="4" borderId="1" xfId="5" applyFont="1" applyFill="1" applyBorder="1" applyAlignment="1">
      <alignment horizontal="left" vertical="center" wrapText="1"/>
    </xf>
    <xf numFmtId="0" fontId="5" fillId="4" borderId="1" xfId="5" applyFont="1" applyFill="1" applyBorder="1" applyAlignment="1">
      <alignment horizontal="left" vertical="center" wrapText="1"/>
    </xf>
    <xf numFmtId="0" fontId="4" fillId="14" borderId="1" xfId="5" applyFont="1" applyFill="1" applyBorder="1" applyAlignment="1">
      <alignment horizontal="left" vertical="center" wrapText="1" indent="1"/>
    </xf>
    <xf numFmtId="49" fontId="5" fillId="0" borderId="1" xfId="5" applyNumberFormat="1" applyFont="1" applyBorder="1" applyAlignment="1">
      <alignment horizontal="left" vertical="center" wrapText="1" indent="2"/>
    </xf>
    <xf numFmtId="49" fontId="5" fillId="0" borderId="1" xfId="5" applyNumberFormat="1" applyFont="1" applyBorder="1" applyAlignment="1">
      <alignment horizontal="left" vertical="center" wrapText="1" indent="1"/>
    </xf>
    <xf numFmtId="49" fontId="5" fillId="14" borderId="1" xfId="5" applyNumberFormat="1" applyFont="1" applyFill="1" applyBorder="1" applyAlignment="1">
      <alignment horizontal="left" vertical="center" wrapText="1" indent="1"/>
    </xf>
    <xf numFmtId="49" fontId="4" fillId="14" borderId="1" xfId="5" applyNumberFormat="1" applyFont="1" applyFill="1" applyBorder="1" applyAlignment="1">
      <alignment horizontal="left" vertical="center" wrapText="1"/>
    </xf>
    <xf numFmtId="49" fontId="4" fillId="0" borderId="1" xfId="5" applyNumberFormat="1" applyFont="1" applyBorder="1" applyAlignment="1">
      <alignment horizontal="left" vertical="center" wrapText="1" indent="1"/>
    </xf>
    <xf numFmtId="49" fontId="5" fillId="14" borderId="1" xfId="5" applyNumberFormat="1" applyFont="1" applyFill="1" applyBorder="1" applyAlignment="1">
      <alignment horizontal="left" vertical="center" wrapText="1"/>
    </xf>
    <xf numFmtId="0" fontId="5" fillId="4" borderId="1" xfId="5" applyFont="1" applyFill="1" applyBorder="1" applyAlignment="1">
      <alignment vertical="center"/>
    </xf>
    <xf numFmtId="49" fontId="5" fillId="0" borderId="1" xfId="6" applyNumberFormat="1" applyFont="1" applyBorder="1" applyAlignment="1">
      <alignment horizontal="left" vertical="center" wrapText="1"/>
    </xf>
    <xf numFmtId="0" fontId="8" fillId="0" borderId="0" xfId="6" applyFont="1" applyAlignment="1">
      <alignment horizontal="center" vertical="center" wrapText="1"/>
    </xf>
    <xf numFmtId="0" fontId="2" fillId="0" borderId="0" xfId="6" applyAlignment="1">
      <alignment horizontal="center" vertical="center" wrapText="1"/>
    </xf>
    <xf numFmtId="0" fontId="6" fillId="0" borderId="0" xfId="6" applyFont="1" applyAlignment="1" applyProtection="1">
      <alignment horizontal="center" vertical="top" wrapText="1"/>
      <protection locked="0"/>
    </xf>
    <xf numFmtId="0" fontId="2" fillId="0" borderId="0" xfId="6" applyAlignment="1" applyProtection="1">
      <alignment horizontal="center" wrapText="1"/>
      <protection locked="0"/>
    </xf>
    <xf numFmtId="49" fontId="4" fillId="14" borderId="1" xfId="6" applyNumberFormat="1" applyFont="1" applyFill="1" applyBorder="1" applyAlignment="1">
      <alignment horizontal="left" vertical="center" wrapText="1"/>
    </xf>
    <xf numFmtId="49" fontId="5" fillId="14" borderId="1" xfId="6" applyNumberFormat="1" applyFont="1" applyFill="1" applyBorder="1" applyAlignment="1">
      <alignment horizontal="left" vertical="center" wrapText="1"/>
    </xf>
    <xf numFmtId="49" fontId="4" fillId="14" borderId="1" xfId="6" applyNumberFormat="1" applyFont="1" applyFill="1" applyBorder="1" applyAlignment="1">
      <alignment horizontal="left" vertical="center" wrapText="1" indent="1"/>
    </xf>
    <xf numFmtId="49" fontId="5" fillId="0" borderId="1" xfId="6" applyNumberFormat="1" applyFont="1" applyBorder="1" applyAlignment="1">
      <alignment horizontal="left" vertical="center" wrapText="1" indent="3"/>
    </xf>
    <xf numFmtId="49" fontId="4" fillId="0" borderId="1" xfId="6" applyNumberFormat="1" applyFont="1" applyBorder="1" applyAlignment="1">
      <alignment horizontal="left" vertical="center" wrapText="1"/>
    </xf>
    <xf numFmtId="0" fontId="12" fillId="4" borderId="6" xfId="6" applyFont="1" applyFill="1" applyBorder="1" applyAlignment="1">
      <alignment horizontal="left" vertical="center" wrapText="1"/>
    </xf>
    <xf numFmtId="0" fontId="12" fillId="4" borderId="7" xfId="6" applyFont="1" applyFill="1" applyBorder="1" applyAlignment="1">
      <alignment horizontal="left" vertical="center" wrapText="1"/>
    </xf>
    <xf numFmtId="0" fontId="13" fillId="4" borderId="7" xfId="6" applyFont="1" applyFill="1" applyBorder="1" applyAlignment="1">
      <alignment horizontal="left" vertical="center" wrapText="1"/>
    </xf>
    <xf numFmtId="0" fontId="0" fillId="0" borderId="7" xfId="0" applyBorder="1"/>
    <xf numFmtId="0" fontId="2" fillId="0" borderId="0" xfId="6" applyAlignment="1">
      <alignment horizontal="right" vertical="top" wrapText="1"/>
    </xf>
    <xf numFmtId="0" fontId="2" fillId="0" borderId="0" xfId="6"/>
    <xf numFmtId="0" fontId="0" fillId="0" borderId="0" xfId="0"/>
    <xf numFmtId="0" fontId="6" fillId="5" borderId="14" xfId="6" applyFont="1" applyFill="1" applyBorder="1" applyAlignment="1" applyProtection="1">
      <alignment vertical="center" wrapText="1"/>
      <protection locked="0"/>
    </xf>
    <xf numFmtId="0" fontId="2" fillId="0" borderId="15" xfId="6" applyBorder="1" applyProtection="1">
      <protection locked="0"/>
    </xf>
    <xf numFmtId="0" fontId="0" fillId="0" borderId="15" xfId="0" applyBorder="1"/>
    <xf numFmtId="0" fontId="4" fillId="3" borderId="1" xfId="3" applyFont="1" applyFill="1" applyBorder="1" applyAlignment="1">
      <alignment horizontal="center" vertical="center" wrapText="1"/>
    </xf>
    <xf numFmtId="0" fontId="0" fillId="0" borderId="1" xfId="0" applyBorder="1" applyAlignment="1">
      <alignment horizontal="center" vertical="center" wrapText="1"/>
    </xf>
    <xf numFmtId="3" fontId="14" fillId="3" borderId="1" xfId="3" applyNumberFormat="1" applyFont="1" applyFill="1" applyBorder="1" applyAlignment="1">
      <alignment horizontal="center" vertical="center" wrapText="1"/>
    </xf>
    <xf numFmtId="3" fontId="0" fillId="0" borderId="1" xfId="0" applyNumberFormat="1" applyBorder="1" applyAlignment="1">
      <alignment horizontal="center" vertical="center" wrapText="1"/>
    </xf>
    <xf numFmtId="49" fontId="5" fillId="0" borderId="1" xfId="6" applyNumberFormat="1" applyFont="1" applyBorder="1" applyAlignment="1">
      <alignment horizontal="left" vertical="center" wrapText="1" indent="1"/>
    </xf>
    <xf numFmtId="0" fontId="14" fillId="3" borderId="1" xfId="3" applyFont="1" applyFill="1" applyBorder="1" applyAlignment="1">
      <alignment horizontal="center" vertical="center"/>
    </xf>
    <xf numFmtId="0" fontId="0" fillId="0" borderId="1" xfId="0" applyBorder="1" applyAlignment="1">
      <alignment horizontal="center" vertical="center"/>
    </xf>
    <xf numFmtId="49" fontId="4" fillId="0" borderId="1" xfId="6" applyNumberFormat="1" applyFont="1" applyBorder="1" applyAlignment="1">
      <alignment horizontal="left" vertical="center" wrapText="1" indent="1"/>
    </xf>
    <xf numFmtId="0" fontId="14" fillId="3" borderId="1" xfId="6" applyFont="1" applyFill="1" applyBorder="1" applyAlignment="1">
      <alignment horizontal="center" vertical="center" wrapText="1"/>
    </xf>
    <xf numFmtId="0" fontId="2" fillId="0" borderId="1" xfId="6" applyBorder="1" applyAlignment="1">
      <alignment horizontal="center" vertical="center" wrapText="1"/>
    </xf>
    <xf numFmtId="0" fontId="2" fillId="0" borderId="0" xfId="6" applyAlignment="1">
      <alignment horizontal="center" wrapText="1"/>
    </xf>
    <xf numFmtId="0" fontId="2" fillId="0" borderId="0" xfId="6" applyAlignment="1">
      <alignment horizontal="right"/>
    </xf>
    <xf numFmtId="0" fontId="14" fillId="2" borderId="14" xfId="6" applyFont="1" applyFill="1" applyBorder="1" applyAlignment="1" applyProtection="1">
      <alignment vertical="center" wrapText="1"/>
      <protection locked="0"/>
    </xf>
    <xf numFmtId="0" fontId="2" fillId="0" borderId="15" xfId="6" applyBorder="1" applyAlignment="1" applyProtection="1">
      <alignment vertical="center" wrapText="1"/>
      <protection locked="0"/>
    </xf>
    <xf numFmtId="0" fontId="4" fillId="3" borderId="1" xfId="6" applyFont="1" applyFill="1" applyBorder="1" applyAlignment="1">
      <alignment horizontal="center" vertical="center" wrapText="1"/>
    </xf>
    <xf numFmtId="0" fontId="5" fillId="0" borderId="1" xfId="6" applyFont="1" applyBorder="1" applyAlignment="1">
      <alignment horizontal="left" vertical="center" wrapText="1"/>
    </xf>
    <xf numFmtId="0" fontId="12" fillId="8" borderId="1" xfId="6" applyFont="1" applyFill="1" applyBorder="1" applyAlignment="1">
      <alignment horizontal="left" vertical="center" shrinkToFit="1"/>
    </xf>
    <xf numFmtId="0" fontId="5" fillId="8" borderId="1" xfId="6" applyFont="1" applyFill="1" applyBorder="1" applyAlignment="1">
      <alignment horizontal="left" vertical="center" shrinkToFit="1"/>
    </xf>
    <xf numFmtId="0" fontId="4" fillId="0" borderId="1" xfId="6" applyFont="1" applyBorder="1" applyAlignment="1">
      <alignment horizontal="left" vertical="center" wrapText="1"/>
    </xf>
    <xf numFmtId="0" fontId="3" fillId="14" borderId="1" xfId="6" applyFont="1" applyFill="1" applyBorder="1" applyAlignment="1">
      <alignment horizontal="left" vertical="center" wrapText="1"/>
    </xf>
    <xf numFmtId="0" fontId="8" fillId="0" borderId="0" xfId="1" applyFont="1" applyAlignment="1">
      <alignment horizontal="center" vertical="center" wrapText="1"/>
    </xf>
    <xf numFmtId="0" fontId="6" fillId="0" borderId="0" xfId="1" applyFont="1" applyAlignment="1">
      <alignment horizontal="center" vertical="center"/>
    </xf>
    <xf numFmtId="0" fontId="27" fillId="3" borderId="1" xfId="6" applyFont="1" applyFill="1" applyBorder="1" applyAlignment="1">
      <alignment horizontal="center" vertical="center" wrapText="1"/>
    </xf>
    <xf numFmtId="0" fontId="28" fillId="0" borderId="1" xfId="6" applyFont="1" applyBorder="1" applyAlignment="1">
      <alignment horizontal="center" vertical="center" wrapText="1"/>
    </xf>
    <xf numFmtId="0" fontId="28" fillId="0" borderId="1" xfId="6" applyFont="1" applyBorder="1"/>
    <xf numFmtId="3" fontId="27" fillId="3" borderId="1" xfId="6" applyNumberFormat="1" applyFont="1" applyFill="1" applyBorder="1" applyAlignment="1">
      <alignment horizontal="center" vertical="center" wrapText="1"/>
    </xf>
    <xf numFmtId="3" fontId="30" fillId="0" borderId="1" xfId="6" applyNumberFormat="1" applyFont="1" applyBorder="1" applyAlignment="1">
      <alignment horizontal="center" vertical="center" wrapText="1"/>
    </xf>
    <xf numFmtId="3" fontId="9" fillId="3" borderId="1" xfId="6" applyNumberFormat="1" applyFont="1" applyFill="1" applyBorder="1" applyAlignment="1">
      <alignment horizontal="center" vertical="center" wrapText="1"/>
    </xf>
    <xf numFmtId="49" fontId="9" fillId="3" borderId="1" xfId="6" applyNumberFormat="1" applyFont="1" applyFill="1" applyBorder="1" applyAlignment="1">
      <alignment horizontal="center" vertical="center" wrapText="1"/>
    </xf>
    <xf numFmtId="0" fontId="14" fillId="0" borderId="1" xfId="6" applyFont="1" applyBorder="1" applyAlignment="1">
      <alignment horizontal="left" vertical="center" wrapText="1"/>
    </xf>
    <xf numFmtId="0" fontId="3" fillId="0" borderId="1" xfId="6" applyFont="1" applyBorder="1" applyAlignment="1">
      <alignment horizontal="left" vertical="center" wrapText="1"/>
    </xf>
    <xf numFmtId="3" fontId="2" fillId="0" borderId="1" xfId="6" applyNumberFormat="1" applyBorder="1" applyAlignment="1">
      <alignment horizontal="center" vertical="center" wrapText="1"/>
    </xf>
    <xf numFmtId="0" fontId="14" fillId="14" borderId="1" xfId="6" applyFont="1" applyFill="1" applyBorder="1" applyAlignment="1">
      <alignment horizontal="left" vertical="center" wrapText="1"/>
    </xf>
    <xf numFmtId="3" fontId="4" fillId="15" borderId="20" xfId="6" applyNumberFormat="1" applyFont="1" applyFill="1" applyBorder="1" applyAlignment="1">
      <alignment horizontal="center" vertical="center" wrapText="1"/>
    </xf>
    <xf numFmtId="3" fontId="4" fillId="15" borderId="21" xfId="6" applyNumberFormat="1" applyFont="1" applyFill="1" applyBorder="1" applyAlignment="1">
      <alignment horizontal="center" vertical="center" wrapText="1"/>
    </xf>
    <xf numFmtId="0" fontId="4" fillId="0" borderId="0" xfId="0" applyFont="1" applyAlignment="1">
      <alignment horizontal="left" vertical="center"/>
    </xf>
    <xf numFmtId="0" fontId="32" fillId="0" borderId="0" xfId="0" applyFont="1" applyAlignment="1">
      <alignment horizontal="left" vertical="top"/>
    </xf>
    <xf numFmtId="0" fontId="34" fillId="0" borderId="0" xfId="0" applyFont="1" applyAlignment="1">
      <alignment horizontal="left" vertical="top"/>
    </xf>
    <xf numFmtId="3" fontId="4" fillId="15" borderId="17" xfId="6" applyNumberFormat="1" applyFont="1" applyFill="1" applyBorder="1" applyAlignment="1">
      <alignment horizontal="center" vertical="center" wrapText="1"/>
    </xf>
    <xf numFmtId="3" fontId="4" fillId="15" borderId="18" xfId="6" applyNumberFormat="1" applyFont="1" applyFill="1" applyBorder="1" applyAlignment="1">
      <alignment horizontal="center" vertical="center" wrapText="1"/>
    </xf>
    <xf numFmtId="0" fontId="5" fillId="0" borderId="0" xfId="0" applyFont="1" applyAlignment="1">
      <alignment horizontal="left" vertical="center" wrapText="1"/>
    </xf>
    <xf numFmtId="49" fontId="34" fillId="0" borderId="0" xfId="0" applyNumberFormat="1" applyFont="1" applyAlignment="1">
      <alignment horizontal="left" vertical="top" wrapText="1"/>
    </xf>
    <xf numFmtId="49" fontId="34" fillId="0" borderId="0" xfId="0" applyNumberFormat="1" applyFont="1" applyAlignment="1">
      <alignment horizontal="left" vertical="top"/>
    </xf>
  </cellXfs>
  <cellStyles count="11">
    <cellStyle name="Hyperlink" xfId="7" builtinId="8"/>
    <cellStyle name="Hyperlink 2" xfId="2" xr:uid="{00000000-0005-0000-0000-000000000000}"/>
    <cellStyle name="Normal" xfId="0" builtinId="0"/>
    <cellStyle name="Normal 2" xfId="3" xr:uid="{00000000-0005-0000-0000-000002000000}"/>
    <cellStyle name="Normal 2 2" xfId="6" xr:uid="{00000000-0005-0000-0000-000003000000}"/>
    <cellStyle name="Normal 3" xfId="4" xr:uid="{00000000-0005-0000-0000-000004000000}"/>
    <cellStyle name="Normal 4" xfId="5" xr:uid="{00000000-0005-0000-0000-000005000000}"/>
    <cellStyle name="Normalno 2" xfId="9" xr:uid="{13A17942-5FB4-4B8D-975B-C86084B5E4BE}"/>
    <cellStyle name="Normalno 2 2" xfId="8" xr:uid="{DCDCB6F7-5257-4A54-9EDF-D3A2EA7B7D7E}"/>
    <cellStyle name="Obično 2" xfId="10" xr:uid="{67051C51-30C3-42EB-8007-75E0A6BC7EE5}"/>
    <cellStyle name="Style 1" xfId="1" xr:uid="{00000000-0005-0000-0000-000006000000}"/>
  </cellStyles>
  <dxfs count="2">
    <dxf>
      <font>
        <condense val="0"/>
        <extend val="0"/>
        <color indexed="9"/>
      </font>
      <fill>
        <patternFill patternType="solid">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198">
            <xs:annotation>
              <xs:documentation>Podravska banka d.d.</xs:documentation>
            </xs:annotation>
          </xs:enumeration>
          <xs:enumeration value="307">
            <xs:annotation>
              <xs:documentation>ZAGREBAČKA BANKA DIONIČKO DRUŠTVO</xs:documentation>
            </xs:annotation>
          </xs:enumeration>
          <xs:enumeration value="319">
            <xs:annotation>
              <xs:documentation>Hrvatska poštanska banka d.d.</xs:documentation>
            </xs:annotation>
          </xs:enumeration>
          <xs:enumeration value="1047">
            <xs:annotation>
              <xs:documentation>AGRAM BANKA d.d.</xs:documentation>
            </xs:annotation>
          </xs:enumeration>
          <xs:enumeration value="1057">
            <xs:annotation>
              <xs:documentation>Slatinska banka d.d.</xs:documentation>
            </xs:annotation>
          </xs:enumeration>
          <xs:enumeration value="2232">
            <xs:annotation>
              <xs:documentation>Istarska kreditna banka Umag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6">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KI-E_1000959">
        <xs:annotation>
          <xs:documentation>Izvještaj o financijskom položaju - kreditne institucije, godišnji</xs:documentation>
        </xs:annotation>
        <xs:all>
          <xs:element name="P1071439" type="Decimal_TD18_FD2___5" nillable="false" minOccurs="1" maxOccurs="1">
            <xs:annotation>
              <xs:documentation>Novčana sredstva, novčana potraživanja od središnjih banaka i ostali depoziti po viđenju</xs:documentation>
            </xs:annotation>
          </xs:element>
          <xs:element name="P1071440" type="Decimal_TD18_FD2___5" nillable="false" minOccurs="1" maxOccurs="1">
            <xs:annotation>
              <xs:documentation>Novčana sredstva, novčana potraživanja od središnjih banaka i ostali depoziti po viđenju</xs:documentation>
            </xs:annotation>
          </xs:element>
          <xs:element name="P1071441" type="Decimal_TD18_FD2___5" nillable="false" minOccurs="1" maxOccurs="1">
            <xs:annotation>
              <xs:documentation>Novac u blagajni</xs:documentation>
            </xs:annotation>
          </xs:element>
          <xs:element name="P1071442" type="Decimal_TD18_FD2___5" nillable="false" minOccurs="0" maxOccurs="1">
            <xs:annotation>
              <xs:documentation>Novac u blagajni</xs:documentation>
            </xs:annotation>
          </xs:element>
          <xs:element name="P1071443" type="Decimal_TD18_FD2___5" nillable="false" minOccurs="1" maxOccurs="1">
            <xs:annotation>
              <xs:documentation>Novčana potraživanja od središnjih banaka</xs:documentation>
            </xs:annotation>
          </xs:element>
          <xs:element name="P1071444" type="Decimal_TD18_FD2___5" nillable="false" minOccurs="1" maxOccurs="1">
            <xs:annotation>
              <xs:documentation>Novčana potraživanja od središnjih banaka</xs:documentation>
            </xs:annotation>
          </xs:element>
          <xs:element name="P1071445" type="Decimal_TD18_FD2___5" nillable="false" minOccurs="1" maxOccurs="1">
            <xs:annotation>
              <xs:documentation>Ostali depoziti po viđenju</xs:documentation>
            </xs:annotation>
          </xs:element>
          <xs:element name="P1071446" type="Decimal_TD18_FD2___5" nillable="false" minOccurs="1" maxOccurs="1">
            <xs:annotation>
              <xs:documentation>Ostali depoziti po viđenju</xs:documentation>
            </xs:annotation>
          </xs:element>
          <xs:element name="P1071447" type="Decimal_TD18_FD2___5" nillable="false" minOccurs="1" maxOccurs="1">
            <xs:annotation>
              <xs:documentation>Financijska imovina koja se drži radi trgovanja</xs:documentation>
            </xs:annotation>
          </xs:element>
          <xs:element name="P1071448" type="Decimal_TD18_FD2___5" nillable="false" minOccurs="1" maxOccurs="1">
            <xs:annotation>
              <xs:documentation>Financijska imovina koja se drži radi trgovanja</xs:documentation>
            </xs:annotation>
          </xs:element>
          <xs:element name="P1071449" type="Decimal_TD18_FD2___5" nillable="false" minOccurs="1" maxOccurs="1">
            <xs:annotation>
              <xs:documentation>Izvedenice</xs:documentation>
            </xs:annotation>
          </xs:element>
          <xs:element name="P1071450" type="Decimal_TD18_FD2___5" nillable="false" minOccurs="1" maxOccurs="1">
            <xs:annotation>
              <xs:documentation>Izvedenice</xs:documentation>
            </xs:annotation>
          </xs:element>
          <xs:element name="P1071451" type="Decimal_TD18_FD2___5" nillable="false" minOccurs="1" maxOccurs="1">
            <xs:annotation>
              <xs:documentation>Vlasnički instrumenti</xs:documentation>
            </xs:annotation>
          </xs:element>
          <xs:element name="P1071452" type="Decimal_TD18_FD2___5" nillable="false" minOccurs="1" maxOccurs="1">
            <xs:annotation>
              <xs:documentation>Vlasnički instrumenti</xs:documentation>
            </xs:annotation>
          </xs:element>
          <xs:element name="P1071453" type="Decimal_TD18_FD2___5" nillable="false" minOccurs="1" maxOccurs="1">
            <xs:annotation>
              <xs:documentation>Dužnički vrijednosni papiri</xs:documentation>
            </xs:annotation>
          </xs:element>
          <xs:element name="P1071454" type="Decimal_TD18_FD2___5" nillable="false" minOccurs="1" maxOccurs="1">
            <xs:annotation>
              <xs:documentation>Dužnički vrijednosni papiri</xs:documentation>
            </xs:annotation>
          </xs:element>
          <xs:element name="P1071455" type="Decimal_TD18_FD2___5" nillable="false" minOccurs="1" maxOccurs="1">
            <xs:annotation>
              <xs:documentation> Krediti i predujmovi</xs:documentation>
            </xs:annotation>
          </xs:element>
          <xs:element name="P1071456" type="Decimal_TD18_FD2___5" nillable="false" minOccurs="1" maxOccurs="1">
            <xs:annotation>
              <xs:documentation> Krediti i predujmovi</xs:documentation>
            </xs:annotation>
          </xs:element>
          <xs:element name="P1071457" type="Decimal_TD18_FD2___5" nillable="false" minOccurs="1" maxOccurs="1">
            <xs:annotation>
              <xs:documentation>Financijska imovina kojom se ne trguje koja se obvezno mjeri po fer vrijednosti kroz dobit ili gubitak</xs:documentation>
            </xs:annotation>
          </xs:element>
          <xs:element name="P1071458" type="Decimal_TD18_FD2___5" nillable="false" minOccurs="1" maxOccurs="1">
            <xs:annotation>
              <xs:documentation>Financijska imovina kojom se ne trguje koja se obvezno mjeri po fer vrijednosti kroz dobit ili gubitak</xs:documentation>
            </xs:annotation>
          </xs:element>
          <xs:element name="P1071459" type="Decimal_TD18_FD2___5" nillable="false" minOccurs="1" maxOccurs="1">
            <xs:annotation>
              <xs:documentation> Vlasnički instrumenti</xs:documentation>
            </xs:annotation>
          </xs:element>
          <xs:element name="P1071460" type="Decimal_TD18_FD2___5" nillable="false" minOccurs="1" maxOccurs="1">
            <xs:annotation>
              <xs:documentation> Vlasnički instrumenti</xs:documentation>
            </xs:annotation>
          </xs:element>
          <xs:element name="P1071461" type="Decimal_TD18_FD2___5" nillable="false" minOccurs="1" maxOccurs="1">
            <xs:annotation>
              <xs:documentation>Dužnički vrijednosni papiri</xs:documentation>
            </xs:annotation>
          </xs:element>
          <xs:element name="P1071462" type="Decimal_TD18_FD2___5" nillable="false" minOccurs="1" maxOccurs="1">
            <xs:annotation>
              <xs:documentation>Dužnički vrijednosni papiri</xs:documentation>
            </xs:annotation>
          </xs:element>
          <xs:element name="P1071463" type="Decimal_TD18_FD2___5" nillable="false" minOccurs="1" maxOccurs="1">
            <xs:annotation>
              <xs:documentation>Krediti i predujmovi</xs:documentation>
            </xs:annotation>
          </xs:element>
          <xs:element name="P1071464" type="Decimal_TD18_FD2___5" nillable="false" minOccurs="1" maxOccurs="1">
            <xs:annotation>
              <xs:documentation>Krediti i predujmovi</xs:documentation>
            </xs:annotation>
          </xs:element>
          <xs:element name="P1071465" type="Decimal_TD18_FD2___5" nillable="false" minOccurs="1" maxOccurs="1">
            <xs:annotation>
              <xs:documentation>Financijska imovina po fer vrijednosti kroz dobit ili gubitak </xs:documentation>
            </xs:annotation>
          </xs:element>
          <xs:element name="P1071466" type="Decimal_TD18_FD2___5" nillable="false" minOccurs="1" maxOccurs="1">
            <xs:annotation>
              <xs:documentation>Financijska imovina po fer vrijednosti kroz dobit ili gubitak</xs:documentation>
            </xs:annotation>
          </xs:element>
          <xs:element name="P1071467" type="Decimal_TD18_FD2___5" nillable="false" minOccurs="1" maxOccurs="1">
            <xs:annotation>
              <xs:documentation>Dužnički vrijednosni papiri</xs:documentation>
            </xs:annotation>
          </xs:element>
          <xs:element name="P1071468" type="Decimal_TD18_FD2___5" nillable="false" minOccurs="1" maxOccurs="1">
            <xs:annotation>
              <xs:documentation>Dužnički vrijednosni papiri</xs:documentation>
            </xs:annotation>
          </xs:element>
          <xs:element name="P1071469" type="Decimal_TD18_FD2___5" nillable="false" minOccurs="1" maxOccurs="1">
            <xs:annotation>
              <xs:documentation>Krediti i predujmovi</xs:documentation>
            </xs:annotation>
          </xs:element>
          <xs:element name="P1071470" type="Decimal_TD18_FD2___5" nillable="false" minOccurs="1" maxOccurs="1">
            <xs:annotation>
              <xs:documentation>Krediti i predujmovi</xs:documentation>
            </xs:annotation>
          </xs:element>
          <xs:element name="P1071471" type="Decimal_TD18_FD2___5" nillable="false" minOccurs="1" maxOccurs="1">
            <xs:annotation>
              <xs:documentation> Financijska imovina po fer vrijednosti kroz ostalu sveobuhvatnu dobit</xs:documentation>
            </xs:annotation>
          </xs:element>
          <xs:element name="P1071472" type="Decimal_TD18_FD2___5" nillable="false" minOccurs="1" maxOccurs="1">
            <xs:annotation>
              <xs:documentation> Financijska imovina po fer vrijednosti kroz ostalu sveobuhvatnu dobit</xs:documentation>
            </xs:annotation>
          </xs:element>
          <xs:element name="P1071473" type="Decimal_TD18_FD2___5" nillable="false" minOccurs="1" maxOccurs="1">
            <xs:annotation>
              <xs:documentation>Vlasnički instrumenti</xs:documentation>
            </xs:annotation>
          </xs:element>
          <xs:element name="P1071474" type="Decimal_TD18_FD2___5" nillable="false" minOccurs="1" maxOccurs="1">
            <xs:annotation>
              <xs:documentation>Vlasnički instrumenti</xs:documentation>
            </xs:annotation>
          </xs:element>
          <xs:element name="P1071475" type="Decimal_TD18_FD2___5" nillable="false" minOccurs="1" maxOccurs="1">
            <xs:annotation>
              <xs:documentation>Dužnički vrijednosni papiri</xs:documentation>
            </xs:annotation>
          </xs:element>
          <xs:element name="P1071476" type="Decimal_TD18_FD2___5" nillable="false" minOccurs="1" maxOccurs="1">
            <xs:annotation>
              <xs:documentation>Dužnički vrijednosni papiri</xs:documentation>
            </xs:annotation>
          </xs:element>
          <xs:element name="P1071477" type="Decimal_TD18_FD2___5" nillable="false" minOccurs="1" maxOccurs="1">
            <xs:annotation>
              <xs:documentation>Krediti i predujmovi</xs:documentation>
            </xs:annotation>
          </xs:element>
          <xs:element name="P1071478" type="Decimal_TD18_FD2___5" nillable="false" minOccurs="1" maxOccurs="1">
            <xs:annotation>
              <xs:documentation>Krediti i predujmovi</xs:documentation>
            </xs:annotation>
          </xs:element>
          <xs:element name="P1071479" type="Decimal_TD18_FD2___5" nillable="false" minOccurs="1" maxOccurs="1">
            <xs:annotation>
              <xs:documentation>Financijska imovina po amortiziranom trošku</xs:documentation>
            </xs:annotation>
          </xs:element>
          <xs:element name="P1071480" type="Decimal_TD18_FD2___5" nillable="false" minOccurs="1" maxOccurs="1">
            <xs:annotation>
              <xs:documentation>Financijska imovina po amortiziranom trošku</xs:documentation>
            </xs:annotation>
          </xs:element>
          <xs:element name="P1071481" type="Decimal_TD18_FD2___5" nillable="false" minOccurs="1" maxOccurs="1">
            <xs:annotation>
              <xs:documentation>Dužnički vrijednosni papiri</xs:documentation>
            </xs:annotation>
          </xs:element>
          <xs:element name="P1071482" type="Decimal_TD18_FD2___5" nillable="false" minOccurs="1" maxOccurs="1">
            <xs:annotation>
              <xs:documentation>Dužnički vrijednosni papiri</xs:documentation>
            </xs:annotation>
          </xs:element>
          <xs:element name="P1071483" type="Decimal_TD18_FD2___5" nillable="false" minOccurs="1" maxOccurs="1">
            <xs:annotation>
              <xs:documentation> Krediti i predujmovi</xs:documentation>
            </xs:annotation>
          </xs:element>
          <xs:element name="P1071484" type="Decimal_TD18_FD2___5" nillable="false" minOccurs="1" maxOccurs="1">
            <xs:annotation>
              <xs:documentation> Krediti i predujmovi</xs:documentation>
            </xs:annotation>
          </xs:element>
          <xs:element name="P1071485" type="Decimal_TD18_FD2___5" nillable="false" minOccurs="1" maxOccurs="1">
            <xs:annotation>
              <xs:documentation> Izvedenice – računovodstvo zaštite</xs:documentation>
            </xs:annotation>
          </xs:element>
          <xs:element name="P1071486" type="Decimal_TD18_FD2___5" nillable="false" minOccurs="1" maxOccurs="1">
            <xs:annotation>
              <xs:documentation> Izvedenice – računovodstvo zaštite</xs:documentation>
            </xs:annotation>
          </xs:element>
          <xs:element name="P1071487" type="Decimal_TD18_FD2___5" nillable="false" minOccurs="1" maxOccurs="1">
            <xs:annotation>
              <xs:documentation>Promjene fer vrijednosti zaštićenih stavki u zaštiti portfelja od kamatnog rizika</xs:documentation>
            </xs:annotation>
          </xs:element>
          <xs:element name="P1071488" type="Decimal_TD18_FD2___5" nillable="false" minOccurs="1" maxOccurs="1">
            <xs:annotation>
              <xs:documentation>Promjene fer vrijednosti zaštićenih stavki u zaštiti portfelja od kamatnog rizika</xs:documentation>
            </xs:annotation>
          </xs:element>
          <xs:element name="P1071489" type="Decimal_TD18_FD2___5" nillable="false" minOccurs="1" maxOccurs="1">
            <xs:annotation>
              <xs:documentation> Ulaganja u društva kćeri, zajedničke pothvate i pridružena društva</xs:documentation>
            </xs:annotation>
          </xs:element>
          <xs:element name="P1071490" type="Decimal_TD18_FD2___5" nillable="false" minOccurs="1" maxOccurs="1">
            <xs:annotation>
              <xs:documentation> Ulaganja u društva kćeri, zajedničke pothvate i pridružena društva</xs:documentation>
            </xs:annotation>
          </xs:element>
          <xs:element name="P1071491" type="Decimal_TD18_FD2___5" nillable="false" minOccurs="1" maxOccurs="1">
            <xs:annotation>
              <xs:documentation>Materijalna imovina</xs:documentation>
            </xs:annotation>
          </xs:element>
          <xs:element name="P1071492" type="Decimal_TD18_FD2___5" nillable="false" minOccurs="1" maxOccurs="1">
            <xs:annotation>
              <xs:documentation>Materijalna imovina</xs:documentation>
            </xs:annotation>
          </xs:element>
          <xs:element name="P1071493" type="Decimal_TD18_FD2___5" nillable="false" minOccurs="1" maxOccurs="1">
            <xs:annotation>
              <xs:documentation>Nematerijalna imovina</xs:documentation>
            </xs:annotation>
          </xs:element>
          <xs:element name="P1071494" type="Decimal_TD18_FD2___5" nillable="false" minOccurs="1" maxOccurs="1">
            <xs:annotation>
              <xs:documentation>Nematerijalna imovina</xs:documentation>
            </xs:annotation>
          </xs:element>
          <xs:element name="P1071495" type="Decimal_TD18_FD2___5" nillable="false" minOccurs="1" maxOccurs="1">
            <xs:annotation>
              <xs:documentation>Porezna imovina</xs:documentation>
            </xs:annotation>
          </xs:element>
          <xs:element name="P1071496" type="Decimal_TD18_FD2___5" nillable="false" minOccurs="1" maxOccurs="1">
            <xs:annotation>
              <xs:documentation>Porezna imovina</xs:documentation>
            </xs:annotation>
          </xs:element>
          <xs:element name="P1071497" type="Decimal_TD18_FD2___5" nillable="false" minOccurs="1" maxOccurs="1">
            <xs:annotation>
              <xs:documentation>Ostala imovina</xs:documentation>
            </xs:annotation>
          </xs:element>
          <xs:element name="P1071498" type="Decimal_TD18_FD2___5" nillable="false" minOccurs="1" maxOccurs="1">
            <xs:annotation>
              <xs:documentation>Ostala imovina</xs:documentation>
            </xs:annotation>
          </xs:element>
          <xs:element name="P1071499" type="Decimal_TD18_FD2___5" nillable="false" minOccurs="1" maxOccurs="1">
            <xs:annotation>
              <xs:documentation>Dugotrajna imovina i grupe za otuđenje klasificirane kao namijenjene za prodaju</xs:documentation>
            </xs:annotation>
          </xs:element>
          <xs:element name="P1071500" type="Decimal_TD18_FD2___5" nillable="false" minOccurs="1" maxOccurs="1">
            <xs:annotation>
              <xs:documentation>Dugotrajna imovina i grupe za otuđenje klasificirane kao namijenjene za prodaju</xs:documentation>
            </xs:annotation>
          </xs:element>
          <xs:element name="P1071501" type="Decimal_TD18_FD2___5" nillable="false" minOccurs="1" maxOccurs="1">
            <xs:annotation>
              <xs:documentation>Ukupna imovina</xs:documentation>
            </xs:annotation>
          </xs:element>
          <xs:element name="P1071502" type="Decimal_TD18_FD2___5" nillable="false" minOccurs="1" maxOccurs="1">
            <xs:annotation>
              <xs:documentation>Ukupna imovina</xs:documentation>
            </xs:annotation>
          </xs:element>
          <xs:element name="P1071503" type="Decimal_TD18_FD2___5" nillable="false" minOccurs="1" maxOccurs="1">
            <xs:annotation>
              <xs:documentation>Financijske obveze koje se drže radi trgovanja</xs:documentation>
            </xs:annotation>
          </xs:element>
          <xs:element name="P1071504" type="Decimal_TD18_FD2___5" nillable="false" minOccurs="1" maxOccurs="1">
            <xs:annotation>
              <xs:documentation>Financijske obveze koje se drže radi trgovanja</xs:documentation>
            </xs:annotation>
          </xs:element>
          <xs:element name="P1071505" type="Decimal_TD18_FD2___5" nillable="false" minOccurs="1" maxOccurs="1">
            <xs:annotation>
              <xs:documentation>Izvedenice</xs:documentation>
            </xs:annotation>
          </xs:element>
          <xs:element name="P1071506" type="Decimal_TD18_FD2___5" nillable="false" minOccurs="1" maxOccurs="1">
            <xs:annotation>
              <xs:documentation>Izvedenice</xs:documentation>
            </xs:annotation>
          </xs:element>
          <xs:element name="P1071507" type="Decimal_TD18_FD2___5" nillable="false" minOccurs="1" maxOccurs="1">
            <xs:annotation>
              <xs:documentation>Kratke pozicije</xs:documentation>
            </xs:annotation>
          </xs:element>
          <xs:element name="P1071508" type="Decimal_TD18_FD2___5" nillable="false" minOccurs="1" maxOccurs="1">
            <xs:annotation>
              <xs:documentation>Kratke pozicije</xs:documentation>
            </xs:annotation>
          </xs:element>
          <xs:element name="P1071509" type="Decimal_TD18_FD2___5" nillable="false" minOccurs="1" maxOccurs="1">
            <xs:annotation>
              <xs:documentation>Depoziti</xs:documentation>
            </xs:annotation>
          </xs:element>
          <xs:element name="P1071510" type="Decimal_TD18_FD2___5" nillable="false" minOccurs="1" maxOccurs="1">
            <xs:annotation>
              <xs:documentation>Depoziti</xs:documentation>
            </xs:annotation>
          </xs:element>
          <xs:element name="P1071511" type="Decimal_TD18_FD2___5" nillable="false" minOccurs="1" maxOccurs="1">
            <xs:annotation>
              <xs:documentation>Izdani dužnički vrijednosni papiri</xs:documentation>
            </xs:annotation>
          </xs:element>
          <xs:element name="P1071512" type="Decimal_TD18_FD2___5" nillable="false" minOccurs="1" maxOccurs="1">
            <xs:annotation>
              <xs:documentation>Izdani dužnički vrijednosni papiri</xs:documentation>
            </xs:annotation>
          </xs:element>
          <xs:element name="P1071513" type="Decimal_TD18_FD2___5" nillable="false" minOccurs="1" maxOccurs="1">
            <xs:annotation>
              <xs:documentation>Ostale financijske obveze</xs:documentation>
            </xs:annotation>
          </xs:element>
          <xs:element name="P1071514" type="Decimal_TD18_FD2___5" nillable="false" minOccurs="1" maxOccurs="1">
            <xs:annotation>
              <xs:documentation>Ostale financijske obveze</xs:documentation>
            </xs:annotation>
          </xs:element>
          <xs:element name="P1071515" type="Decimal_TD18_FD2___5" nillable="false" minOccurs="1" maxOccurs="1">
            <xs:annotation>
              <xs:documentation>Financijske obveze po fer vrijednosti kroz dobit ili gubitak</xs:documentation>
            </xs:annotation>
          </xs:element>
          <xs:element name="P1071516" type="Decimal_TD18_FD2___5" nillable="false" minOccurs="1" maxOccurs="1">
            <xs:annotation>
              <xs:documentation>Financijske obveze po fer vrijednosti kroz dobit ili gubitak</xs:documentation>
            </xs:annotation>
          </xs:element>
          <xs:element name="P1071517" type="Decimal_TD18_FD2___5" nillable="false" minOccurs="1" maxOccurs="1">
            <xs:annotation>
              <xs:documentation>Depoziti</xs:documentation>
            </xs:annotation>
          </xs:element>
          <xs:element name="P1071518" type="Decimal_TD18_FD2___5" nillable="false" minOccurs="1" maxOccurs="1">
            <xs:annotation>
              <xs:documentation>Depoziti</xs:documentation>
            </xs:annotation>
          </xs:element>
          <xs:element name="P1071519" type="Decimal_TD18_FD2___5" nillable="false" minOccurs="1" maxOccurs="1">
            <xs:annotation>
              <xs:documentation> Izdani dužnički vrijednosni papiri</xs:documentation>
            </xs:annotation>
          </xs:element>
          <xs:element name="P1071520" type="Decimal_TD18_FD2___5" nillable="false" minOccurs="1" maxOccurs="1">
            <xs:annotation>
              <xs:documentation> Izdani dužnički vrijednosni papiri</xs:documentation>
            </xs:annotation>
          </xs:element>
          <xs:element name="P1071521" type="Decimal_TD18_FD2___5" nillable="false" minOccurs="1" maxOccurs="1">
            <xs:annotation>
              <xs:documentation>Ostale financijske obveze</xs:documentation>
            </xs:annotation>
          </xs:element>
          <xs:element name="P1071522" type="Decimal_TD18_FD2___5" nillable="false" minOccurs="1" maxOccurs="1">
            <xs:annotation>
              <xs:documentation>Ostale financijske obveze</xs:documentation>
            </xs:annotation>
          </xs:element>
          <xs:element name="P1071523" type="Decimal_TD18_FD2___5" nillable="false" minOccurs="1" maxOccurs="1">
            <xs:annotation>
              <xs:documentation>Financijske obveze mjerene po amortiziranom trošku</xs:documentation>
            </xs:annotation>
          </xs:element>
          <xs:element name="P1071524" type="Decimal_TD18_FD2___5" nillable="false" minOccurs="1" maxOccurs="1">
            <xs:annotation>
              <xs:documentation>Financijske obveze mjerene po amortiziranom trošku</xs:documentation>
            </xs:annotation>
          </xs:element>
          <xs:element name="P1071525" type="Decimal_TD18_FD2___5" nillable="false" minOccurs="1" maxOccurs="1">
            <xs:annotation>
              <xs:documentation>Depoziti</xs:documentation>
            </xs:annotation>
          </xs:element>
          <xs:element name="P1071526" type="Decimal_TD18_FD2___5" nillable="false" minOccurs="1" maxOccurs="1">
            <xs:annotation>
              <xs:documentation>Depoziti</xs:documentation>
            </xs:annotation>
          </xs:element>
          <xs:element name="P1071527" type="Decimal_TD18_FD2___5" nillable="false" minOccurs="1" maxOccurs="1">
            <xs:annotation>
              <xs:documentation>Izdani dužnički vrijednosni papiri</xs:documentation>
            </xs:annotation>
          </xs:element>
          <xs:element name="P1071528" type="Decimal_TD18_FD2___5" nillable="false" minOccurs="1" maxOccurs="1">
            <xs:annotation>
              <xs:documentation>Izdani dužnički vrijednosni papiri</xs:documentation>
            </xs:annotation>
          </xs:element>
          <xs:element name="P1071529" type="Decimal_TD18_FD2___5" nillable="false" minOccurs="1" maxOccurs="1">
            <xs:annotation>
              <xs:documentation>Ostale financijske obveze</xs:documentation>
            </xs:annotation>
          </xs:element>
          <xs:element name="P1071530" type="Decimal_TD18_FD2___5" nillable="false" minOccurs="1" maxOccurs="1">
            <xs:annotation>
              <xs:documentation>Ostale financijske obveze</xs:documentation>
            </xs:annotation>
          </xs:element>
          <xs:element name="P1071531" type="Decimal_TD18_FD2___5" nillable="false" minOccurs="1" maxOccurs="1">
            <xs:annotation>
              <xs:documentation>Izvedenice – računovodstvo zaštite</xs:documentation>
            </xs:annotation>
          </xs:element>
          <xs:element name="P1071532" type="Decimal_TD18_FD2___5" nillable="false" minOccurs="1" maxOccurs="1">
            <xs:annotation>
              <xs:documentation>Izvedenice – računovodstvo zaštite</xs:documentation>
            </xs:annotation>
          </xs:element>
          <xs:element name="P1071533" type="Decimal_TD18_FD2___5" nillable="false" minOccurs="1" maxOccurs="1">
            <xs:annotation>
              <xs:documentation>Promjene fer vrijednosti zaštićenih stavki u zaštiti portfelja od kamatnog rizika</xs:documentation>
            </xs:annotation>
          </xs:element>
          <xs:element name="P1071534" type="Decimal_TD18_FD2___5" nillable="false" minOccurs="1" maxOccurs="1">
            <xs:annotation>
              <xs:documentation>Promjene fer vrijednosti zaštićenih stavki u zaštiti portfelja od kamatnog rizika</xs:documentation>
            </xs:annotation>
          </xs:element>
          <xs:element name="P1071535" type="Decimal_TD18_FD2___5" nillable="false" minOccurs="1" maxOccurs="1">
            <xs:annotation>
              <xs:documentation>Rezervacije</xs:documentation>
            </xs:annotation>
          </xs:element>
          <xs:element name="P1071536" type="Decimal_TD18_FD2___5" nillable="false" minOccurs="1" maxOccurs="1">
            <xs:annotation>
              <xs:documentation>Rezervacije</xs:documentation>
            </xs:annotation>
          </xs:element>
          <xs:element name="P1071537" type="Decimal_TD18_FD2___5" nillable="false" minOccurs="1" maxOccurs="1">
            <xs:annotation>
              <xs:documentation>Porezne obveze</xs:documentation>
            </xs:annotation>
          </xs:element>
          <xs:element name="P1071538" type="Decimal_TD18_FD2___5" nillable="false" minOccurs="1" maxOccurs="1">
            <xs:annotation>
              <xs:documentation>Porezne obveze</xs:documentation>
            </xs:annotation>
          </xs:element>
          <xs:element name="P1071539" type="Decimal_TD18_FD2___5" nillable="false" minOccurs="1" maxOccurs="1">
            <xs:annotation>
              <xs:documentation>Temeljni kapital koji se vraća na zahtjev</xs:documentation>
            </xs:annotation>
          </xs:element>
          <xs:element name="P1071540" type="Decimal_TD18_FD2___5" nillable="false" minOccurs="1" maxOccurs="1">
            <xs:annotation>
              <xs:documentation>Temeljni kapital koji se vraća na zahtjev</xs:documentation>
            </xs:annotation>
          </xs:element>
          <xs:element name="P1071541" type="Decimal_TD18_FD2___5" nillable="false" minOccurs="1" maxOccurs="1">
            <xs:annotation>
              <xs:documentation>Ostale obveze</xs:documentation>
            </xs:annotation>
          </xs:element>
          <xs:element name="P1071542" type="Decimal_TD18_FD2___5" nillable="false" minOccurs="1" maxOccurs="1">
            <xs:annotation>
              <xs:documentation>Ostale obveze</xs:documentation>
            </xs:annotation>
          </xs:element>
          <xs:element name="P1071543" type="Decimal_TD18_FD2___5" nillable="false" minOccurs="1" maxOccurs="1">
            <xs:annotation>
              <xs:documentation> Obveze uključene u grupe za otuđenje klasificirane kao namijenjene za prodaju</xs:documentation>
            </xs:annotation>
          </xs:element>
          <xs:element name="P1071544" type="Decimal_TD18_FD2___5" nillable="false" minOccurs="1" maxOccurs="1">
            <xs:annotation>
              <xs:documentation> Obveze uključene u grupe za otuđenje klasificirane kao namijenjene za prodaju</xs:documentation>
            </xs:annotation>
          </xs:element>
          <xs:element name="P1071545" type="Decimal_TD18_FD2___5" nillable="false" minOccurs="1" maxOccurs="1">
            <xs:annotation>
              <xs:documentation>Ukupne obveze</xs:documentation>
            </xs:annotation>
          </xs:element>
          <xs:element name="P1071546" type="Decimal_TD18_FD2___5" nillable="false" minOccurs="1" maxOccurs="1">
            <xs:annotation>
              <xs:documentation>Ukupne obveze</xs:documentation>
            </xs:annotation>
          </xs:element>
          <xs:element name="P1071547" type="Decimal_TD18_FD2___5" nillable="false" minOccurs="1" maxOccurs="1">
            <xs:annotation>
              <xs:documentation>Temeljni kapital</xs:documentation>
            </xs:annotation>
          </xs:element>
          <xs:element name="P1071548" type="Decimal_TD18_FD2___5" nillable="false" minOccurs="1" maxOccurs="1">
            <xs:annotation>
              <xs:documentation>Temeljni kapital</xs:documentation>
            </xs:annotation>
          </xs:element>
          <xs:element name="P1071549" type="Decimal_TD18_FD2___5" nillable="false" minOccurs="1" maxOccurs="1">
            <xs:annotation>
              <xs:documentation>Premija na dionice</xs:documentation>
            </xs:annotation>
          </xs:element>
          <xs:element name="P1071550" type="Decimal_TD18_FD2___5" nillable="false" minOccurs="1" maxOccurs="1">
            <xs:annotation>
              <xs:documentation>Premija na dionice</xs:documentation>
            </xs:annotation>
          </xs:element>
          <xs:element name="P1071551" type="Decimal_TD18_FD2___5" nillable="false" minOccurs="1" maxOccurs="1">
            <xs:annotation>
              <xs:documentation>Izdani vlasnički instrumenti osim kapitala</xs:documentation>
            </xs:annotation>
          </xs:element>
          <xs:element name="P1071552" type="Decimal_TD18_FD2___5" nillable="false" minOccurs="1" maxOccurs="1">
            <xs:annotation>
              <xs:documentation>Izdani vlasnički instrumenti osim kapitala</xs:documentation>
            </xs:annotation>
          </xs:element>
          <xs:element name="P1071553" type="Decimal_TD18_FD2___5" nillable="false" minOccurs="1" maxOccurs="1">
            <xs:annotation>
              <xs:documentation>Ostali vlasnički instrumenti</xs:documentation>
            </xs:annotation>
          </xs:element>
          <xs:element name="P1071554" type="Decimal_TD18_FD2___5" nillable="false" minOccurs="1" maxOccurs="1">
            <xs:annotation>
              <xs:documentation>Ostali vlasnički instrumenti</xs:documentation>
            </xs:annotation>
          </xs:element>
          <xs:element name="P1071555" type="Decimal_TD18_FD2___5" nillable="false" minOccurs="1" maxOccurs="1">
            <xs:annotation>
              <xs:documentation>Akumulirana ostala sveobuhvatna dobit</xs:documentation>
            </xs:annotation>
          </xs:element>
          <xs:element name="P1071556" type="Decimal_TD18_FD2___5" nillable="false" minOccurs="1" maxOccurs="1">
            <xs:annotation>
              <xs:documentation>Akumulirana ostala sveobuhvatna dobit</xs:documentation>
            </xs:annotation>
          </xs:element>
          <xs:element name="P1071557" type="Decimal_TD18_FD2___5" nillable="false" minOccurs="1" maxOccurs="1">
            <xs:annotation>
              <xs:documentation>Zadržana dobit</xs:documentation>
            </xs:annotation>
          </xs:element>
          <xs:element name="P1071558" type="Decimal_TD18_FD2___5" nillable="false" minOccurs="1" maxOccurs="1">
            <xs:annotation>
              <xs:documentation>Zadržana dobit</xs:documentation>
            </xs:annotation>
          </xs:element>
          <xs:element name="P1071559" type="Decimal_TD18_FD2___5" nillable="false" minOccurs="1" maxOccurs="1">
            <xs:annotation>
              <xs:documentation>Revalorizacijske rezerve</xs:documentation>
            </xs:annotation>
          </xs:element>
          <xs:element name="P1071560" type="Decimal_TD18_FD2___5" nillable="false" minOccurs="1" maxOccurs="1">
            <xs:annotation>
              <xs:documentation>Revalorizacijske rezerve</xs:documentation>
            </xs:annotation>
          </xs:element>
          <xs:element name="P1071561" type="Decimal_TD18_FD2___5" nillable="false" minOccurs="1" maxOccurs="1">
            <xs:annotation>
              <xs:documentation>Ostale rezerve</xs:documentation>
            </xs:annotation>
          </xs:element>
          <xs:element name="P1071562" type="Decimal_TD18_FD2___5" nillable="false" minOccurs="1" maxOccurs="1">
            <xs:annotation>
              <xs:documentation>Ostale rezerve</xs:documentation>
            </xs:annotation>
          </xs:element>
          <xs:element name="P1071563" type="Decimal_TD18_FD2___5" nillable="false" minOccurs="1" maxOccurs="1">
            <xs:annotation>
              <xs:documentation>( – ) Trezorske dionice</xs:documentation>
            </xs:annotation>
          </xs:element>
          <xs:element name="P1071564" type="Decimal_TD18_FD2___5" nillable="false" minOccurs="1" maxOccurs="1">
            <xs:annotation>
              <xs:documentation>( – ) Trezorske dionice</xs:documentation>
            </xs:annotation>
          </xs:element>
          <xs:element name="P1071565" type="Decimal_TD18_FD2___5" nillable="false" minOccurs="1" maxOccurs="1">
            <xs:annotation>
              <xs:documentation>Dobit ili gubitak koji pripadaju vlasnicima matičnog društva</xs:documentation>
            </xs:annotation>
          </xs:element>
          <xs:element name="P1071566" type="Decimal_TD18_FD2___5" nillable="false" minOccurs="1" maxOccurs="1">
            <xs:annotation>
              <xs:documentation>Dobit ili gubitak koji pripadaju vlasnicima matičnog društva</xs:documentation>
            </xs:annotation>
          </xs:element>
          <xs:element name="P1071567" type="Decimal_TD18_FD2___5" nillable="false" minOccurs="1" maxOccurs="1">
            <xs:annotation>
              <xs:documentation> ( – ) Dividende tijekom poslovne godine</xs:documentation>
            </xs:annotation>
          </xs:element>
          <xs:element name="P1071568" type="Decimal_TD18_FD2___5" nillable="false" minOccurs="1" maxOccurs="1">
            <xs:annotation>
              <xs:documentation> ( – ) Dividende tijekom poslovne godine</xs:documentation>
            </xs:annotation>
          </xs:element>
          <xs:element name="P1071569" type="Decimal_TD18_FD2___5" nillable="false" minOccurs="1" maxOccurs="1">
            <xs:annotation>
              <xs:documentation>Manjinski udjeli [nekontrolirajući udjeli]</xs:documentation>
            </xs:annotation>
          </xs:element>
          <xs:element name="P1071570" type="Decimal_TD18_FD2___5" nillable="false" minOccurs="1" maxOccurs="1">
            <xs:annotation>
              <xs:documentation>Manjinski udjeli [nekontrolirajući udjeli]</xs:documentation>
            </xs:annotation>
          </xs:element>
          <xs:element name="P1071571" type="Decimal_TD18_FD2___5" nillable="false" minOccurs="1" maxOccurs="1">
            <xs:annotation>
              <xs:documentation>Ukupno kapital</xs:documentation>
            </xs:annotation>
          </xs:element>
          <xs:element name="P1071572" type="Decimal_TD18_FD2___5" nillable="false" minOccurs="1" maxOccurs="1">
            <xs:annotation>
              <xs:documentation>Ukupno kapital</xs:documentation>
            </xs:annotation>
          </xs:element>
          <xs:element name="P1071573" type="Decimal_TD18_FD2___5" nillable="false" minOccurs="1" maxOccurs="1">
            <xs:annotation>
              <xs:documentation>Ukupno obveze i kapital</xs:documentation>
            </xs:annotation>
          </xs:element>
          <xs:element name="P1071574" type="Decimal_TD18_FD2___5" nillable="false" minOccurs="1" maxOccurs="1">
            <xs:annotation>
              <xs:documentation>Ukupno obveze i kapital</xs:documentation>
            </xs:annotation>
          </xs:element>
        </xs:all>
      </xs:complexType>
      <xs:complexType name="FormType_ISD-KI-TFI-E_1000973">
        <xs:annotation>
          <xs:documentation>Izvještaj o sveobuhvatnoj dobiti, kreditne institucije, tromjesečni</xs:documentation>
        </xs:annotation>
        <xs:all>
          <xs:element name="P1072581" type="Decimal_TD18_FD2___5" nillable="false" minOccurs="1" maxOccurs="1"/>
          <xs:element name="P1198983" type="Decimal_TD18_FD2___6" nillable="false" minOccurs="0" maxOccurs="1"/>
          <xs:element name="P1072582" type="Decimal_TD18_FD2___5" nillable="false" minOccurs="1" maxOccurs="1"/>
          <xs:element name="P1199046" type="Decimal_TD18_FD2___6" nillable="false" minOccurs="0" maxOccurs="1"/>
          <xs:element name="P1072583" type="Decimal_TD18_FD2___5" nillable="false" minOccurs="1" maxOccurs="1"/>
          <xs:element name="P1198984" type="Decimal_TD18_FD2___6" nillable="false" minOccurs="0" maxOccurs="1"/>
          <xs:element name="P1072584" type="Decimal_TD18_FD2___5" nillable="false" minOccurs="1" maxOccurs="1"/>
          <xs:element name="P1199047" type="Decimal_TD18_FD2___6" nillable="false" minOccurs="0" maxOccurs="1"/>
          <xs:element name="P1072585" type="Decimal_TD18_FD2___5" nillable="false" minOccurs="1" maxOccurs="1"/>
          <xs:element name="P1198985" type="Decimal_TD18_FD2___6" nillable="false" minOccurs="0" maxOccurs="1"/>
          <xs:element name="P1072586" type="Decimal_TD18_FD2___5" nillable="false" minOccurs="1" maxOccurs="1"/>
          <xs:element name="P1199048" type="Decimal_TD18_FD2___6" nillable="false" minOccurs="0" maxOccurs="1"/>
          <xs:element name="P1072587" type="Decimal_TD18_FD2___5" nillable="false" minOccurs="1" maxOccurs="1"/>
          <xs:element name="P1198986" type="Decimal_TD18_FD2___6" nillable="false" minOccurs="0" maxOccurs="1"/>
          <xs:element name="P1072588" type="Decimal_TD18_FD2___5" nillable="false" minOccurs="1" maxOccurs="1"/>
          <xs:element name="P1199049" type="Decimal_TD18_FD2___6" nillable="false" minOccurs="0" maxOccurs="1"/>
          <xs:element name="P1072589" type="Decimal_TD18_FD2___5" nillable="false" minOccurs="1" maxOccurs="1"/>
          <xs:element name="P1198987" type="Decimal_TD18_FD2___6" nillable="false" minOccurs="0" maxOccurs="1"/>
          <xs:element name="P1072590" type="Decimal_TD18_FD2___5" nillable="false" minOccurs="1" maxOccurs="1"/>
          <xs:element name="P1199050" type="Decimal_TD18_FD2___6" nillable="false" minOccurs="0" maxOccurs="1"/>
          <xs:element name="P1072591" type="Decimal_TD18_FD2___5" nillable="false" minOccurs="1" maxOccurs="1"/>
          <xs:element name="P1198988" type="Decimal_TD18_FD2___6" nillable="false" minOccurs="0" maxOccurs="1"/>
          <xs:element name="P1072592" type="Decimal_TD18_FD2___5" nillable="false" minOccurs="1" maxOccurs="1"/>
          <xs:element name="P1199051" type="Decimal_TD18_FD2___6" nillable="false" minOccurs="0" maxOccurs="1"/>
          <xs:element name="P1072593" type="Decimal_TD18_FD2___5" nillable="false" minOccurs="1" maxOccurs="1"/>
          <xs:element name="P1198989" type="Decimal_TD18_FD2___6" nillable="false" minOccurs="0" maxOccurs="1"/>
          <xs:element name="P1072594" type="Decimal_TD18_FD2___5" nillable="false" minOccurs="1" maxOccurs="1"/>
          <xs:element name="P1199052" type="Decimal_TD18_FD2___6" nillable="false" minOccurs="0" maxOccurs="1"/>
          <xs:element name="P1072595" type="Decimal_TD18_FD2___5" nillable="false" minOccurs="1" maxOccurs="1"/>
          <xs:element name="P1198990" type="Decimal_TD18_FD2___6" nillable="false" minOccurs="0" maxOccurs="1"/>
          <xs:element name="P1072596" type="Decimal_TD18_FD2___5" nillable="false" minOccurs="1" maxOccurs="1"/>
          <xs:element name="P1199053" type="Decimal_TD18_FD2___6" nillable="false" minOccurs="0" maxOccurs="1"/>
          <xs:element name="P1072597" type="Decimal_TD18_FD2___5" nillable="false" minOccurs="1" maxOccurs="1"/>
          <xs:element name="P1198991" type="Decimal_TD18_FD2___6" nillable="false" minOccurs="0" maxOccurs="1"/>
          <xs:element name="P1072598" type="Decimal_TD18_FD2___5" nillable="false" minOccurs="1" maxOccurs="1"/>
          <xs:element name="P1199054" type="Decimal_TD18_FD2___6" nillable="false" minOccurs="0" maxOccurs="1"/>
          <xs:element name="P1072599" type="Decimal_TD18_FD2___5" nillable="false" minOccurs="1" maxOccurs="1"/>
          <xs:element name="P1198992" type="Decimal_TD18_FD2___6" nillable="false" minOccurs="0" maxOccurs="1"/>
          <xs:element name="P1072600" type="Decimal_TD18_FD2___5" nillable="false" minOccurs="1" maxOccurs="1"/>
          <xs:element name="P1199055" type="Decimal_TD18_FD2___6" nillable="false" minOccurs="0" maxOccurs="1"/>
          <xs:element name="P1072601" type="Decimal_TD18_FD2___5" nillable="false" minOccurs="1" maxOccurs="1"/>
          <xs:element name="P1198993" type="Decimal_TD18_FD2___6" nillable="false" minOccurs="0" maxOccurs="1"/>
          <xs:element name="P1072602" type="Decimal_TD18_FD2___5" nillable="false" minOccurs="1" maxOccurs="1"/>
          <xs:element name="P1199056" type="Decimal_TD18_FD2___6" nillable="false" minOccurs="0" maxOccurs="1"/>
          <xs:element name="P1072603" type="Decimal_TD18_FD2___5" nillable="false" minOccurs="1" maxOccurs="1"/>
          <xs:element name="P1198994" type="Decimal_TD18_FD2___6" nillable="false" minOccurs="0" maxOccurs="1"/>
          <xs:element name="P1072604" type="Decimal_TD18_FD2___5" nillable="false" minOccurs="1" maxOccurs="1"/>
          <xs:element name="P1199057" type="Decimal_TD18_FD2___6" nillable="false" minOccurs="0" maxOccurs="1"/>
          <xs:element name="P1190287" type="Decimal_TD18_FD2___6" nillable="false" minOccurs="0" maxOccurs="1"/>
          <xs:element name="P1198995" type="Decimal_TD18_FD2___6" nillable="false" minOccurs="0" maxOccurs="1"/>
          <xs:element name="P1190288" type="Decimal_TD18_FD2___6" nillable="false" minOccurs="0" maxOccurs="1"/>
          <xs:element name="P1199058" type="Decimal_TD18_FD2___6" nillable="false" minOccurs="0" maxOccurs="1"/>
          <xs:element name="P1072605" type="Decimal_TD18_FD2___5" nillable="false" minOccurs="1" maxOccurs="1"/>
          <xs:element name="P1198996" type="Decimal_TD18_FD2___6" nillable="false" minOccurs="0" maxOccurs="1"/>
          <xs:element name="P1072606" type="Decimal_TD18_FD2___5" nillable="false" minOccurs="1" maxOccurs="1"/>
          <xs:element name="P1199059" type="Decimal_TD18_FD2___6" nillable="false" minOccurs="0" maxOccurs="1"/>
          <xs:element name="P1072607" type="Decimal_TD18_FD2___5" nillable="false" minOccurs="1" maxOccurs="1"/>
          <xs:element name="P1198997" type="Decimal_TD18_FD2___6" nillable="false" minOccurs="0" maxOccurs="1"/>
          <xs:element name="P1072608" type="Decimal_TD18_FD2___5" nillable="false" minOccurs="1" maxOccurs="1"/>
          <xs:element name="P1199060" type="Decimal_TD18_FD2___6" nillable="false" minOccurs="0" maxOccurs="1"/>
          <xs:element name="P1072609" type="Decimal_TD18_FD2___5" nillable="false" minOccurs="1" maxOccurs="1"/>
          <xs:element name="P1198998" type="Decimal_TD18_FD2___6" nillable="false" minOccurs="0" maxOccurs="1"/>
          <xs:element name="P1072610" type="Decimal_TD18_FD2___5" nillable="false" minOccurs="1" maxOccurs="1"/>
          <xs:element name="P1199061" type="Decimal_TD18_FD2___6" nillable="false" minOccurs="0" maxOccurs="1"/>
          <xs:element name="P1072611" type="Decimal_TD18_FD2___5" nillable="false" minOccurs="1" maxOccurs="1"/>
          <xs:element name="P1198999" type="Decimal_TD18_FD2___6" nillable="false" minOccurs="0" maxOccurs="1"/>
          <xs:element name="P1072612" type="Decimal_TD18_FD2___5" nillable="false" minOccurs="1" maxOccurs="1"/>
          <xs:element name="P1199062" type="Decimal_TD18_FD2___6" nillable="false" minOccurs="0" maxOccurs="1"/>
          <xs:element name="P1072613" type="Decimal_TD18_FD2___5" nillable="false" minOccurs="1" maxOccurs="1"/>
          <xs:element name="P1199000" type="Decimal_TD18_FD2___6" nillable="false" minOccurs="0" maxOccurs="1"/>
          <xs:element name="P1072614" type="Decimal_TD18_FD2___5" nillable="false" minOccurs="1" maxOccurs="1"/>
          <xs:element name="P1199063" type="Decimal_TD18_FD2___6" nillable="false" minOccurs="0" maxOccurs="1"/>
          <xs:element name="P1121612" type="Decimal_TD18_FD2___6" nillable="false" minOccurs="1" maxOccurs="1"/>
          <xs:element name="P1199001" type="Decimal_TD18_FD2___6" nillable="false" minOccurs="0" maxOccurs="1"/>
          <xs:element name="P1121613" type="Decimal_TD18_FD2___6" nillable="false" minOccurs="1" maxOccurs="1"/>
          <xs:element name="P1199064" type="Decimal_TD18_FD2___6" nillable="false" minOccurs="0" maxOccurs="1"/>
          <xs:element name="P1072615" type="Decimal_TD18_FD2___5" nillable="false" minOccurs="1" maxOccurs="1"/>
          <xs:element name="P1199002" type="Decimal_TD18_FD2___6" nillable="false" minOccurs="0" maxOccurs="1"/>
          <xs:element name="P1072616" type="Decimal_TD18_FD2___5" nillable="false" minOccurs="1" maxOccurs="1"/>
          <xs:element name="P1199065" type="Decimal_TD18_FD2___6" nillable="false" minOccurs="0" maxOccurs="1"/>
          <xs:element name="P1072617" type="Decimal_TD18_FD2___5" nillable="false" minOccurs="1" maxOccurs="1"/>
          <xs:element name="P1199003" type="Decimal_TD18_FD2___6" nillable="false" minOccurs="0" maxOccurs="1"/>
          <xs:element name="P1072618" type="Decimal_TD18_FD2___5" nillable="false" minOccurs="1" maxOccurs="1"/>
          <xs:element name="P1199066" type="Decimal_TD18_FD2___6" nillable="false" minOccurs="0" maxOccurs="1"/>
          <xs:element name="P1072619" type="Decimal_TD18_FD2___5" nillable="false" minOccurs="1" maxOccurs="1"/>
          <xs:element name="P1199004" type="Decimal_TD18_FD2___6" nillable="false" minOccurs="0" maxOccurs="1"/>
          <xs:element name="P1072620" type="Decimal_TD18_FD2___5" nillable="false" minOccurs="1" maxOccurs="1"/>
          <xs:element name="P1199067" type="Decimal_TD18_FD2___6" nillable="false" minOccurs="0" maxOccurs="1"/>
          <xs:element name="P1072621" type="Decimal_TD18_FD2___5" nillable="false" minOccurs="1" maxOccurs="1"/>
          <xs:element name="P1199005" type="Decimal_TD18_FD2___6" nillable="false" minOccurs="0" maxOccurs="1"/>
          <xs:element name="P1072622" type="Decimal_TD18_FD2___5" nillable="false" minOccurs="1" maxOccurs="1"/>
          <xs:element name="P1199068" type="Decimal_TD18_FD2___6" nillable="false" minOccurs="0" maxOccurs="1"/>
          <xs:element name="P1072623" type="Decimal_TD18_FD2___5" nillable="false" minOccurs="1" maxOccurs="1"/>
          <xs:element name="P1199006" type="Decimal_TD18_FD2___6" nillable="false" minOccurs="0" maxOccurs="1"/>
          <xs:element name="P1072624" type="Decimal_TD18_FD2___5" nillable="false" minOccurs="1" maxOccurs="1"/>
          <xs:element name="P1199069" type="Decimal_TD18_FD2___6" nillable="false" minOccurs="0" maxOccurs="1"/>
          <xs:element name="P1072625" type="Decimal_TD18_FD2___5" nillable="false" minOccurs="1" maxOccurs="1"/>
          <xs:element name="P1199007" type="Decimal_TD18_FD2___6" nillable="false" minOccurs="0" maxOccurs="1"/>
          <xs:element name="P1072626" type="Decimal_TD18_FD2___5" nillable="false" minOccurs="1" maxOccurs="1"/>
          <xs:element name="P1199070" type="Decimal_TD18_FD2___6" nillable="false" minOccurs="0" maxOccurs="1"/>
          <xs:element name="P1072627" type="Decimal_TD18_FD2___5" nillable="false" minOccurs="1" maxOccurs="1"/>
          <xs:element name="P1199008" type="Decimal_TD18_FD2___6" nillable="false" minOccurs="0" maxOccurs="1"/>
          <xs:element name="P1072628" type="Decimal_TD18_FD2___5" nillable="false" minOccurs="1" maxOccurs="1"/>
          <xs:element name="P1199071" type="Decimal_TD18_FD2___6" nillable="false" minOccurs="0" maxOccurs="1"/>
          <xs:element name="P1072629" type="Decimal_TD18_FD2___5" nillable="false" minOccurs="1" maxOccurs="1"/>
          <xs:element name="P1199009" type="Decimal_TD18_FD2___6" nillable="false" minOccurs="0" maxOccurs="1"/>
          <xs:element name="P1072630" type="Decimal_TD18_FD2___5" nillable="false" minOccurs="1" maxOccurs="1"/>
          <xs:element name="P1199072" type="Decimal_TD18_FD2___6" nillable="false" minOccurs="0" maxOccurs="1"/>
          <xs:element name="P1072631" type="Decimal_TD18_FD2___5" nillable="false" minOccurs="1" maxOccurs="1"/>
          <xs:element name="P1199010" type="Decimal_TD18_FD2___6" nillable="false" minOccurs="0" maxOccurs="1"/>
          <xs:element name="P1072632" type="Decimal_TD18_FD2___5" nillable="false" minOccurs="1" maxOccurs="1"/>
          <xs:element name="P1199073" type="Decimal_TD18_FD2___6" nillable="false" minOccurs="0" maxOccurs="1"/>
          <xs:element name="P1072633" type="Decimal_TD18_FD2___5" nillable="false" minOccurs="1" maxOccurs="1"/>
          <xs:element name="P1199011" type="Decimal_TD18_FD2___6" nillable="false" minOccurs="0" maxOccurs="1"/>
          <xs:element name="P1072634" type="Decimal_TD18_FD2___5" nillable="false" minOccurs="1" maxOccurs="1"/>
          <xs:element name="P1199074" type="Decimal_TD18_FD2___6" nillable="false" minOccurs="0" maxOccurs="1"/>
          <xs:element name="P1072635" type="Decimal_TD18_FD2___5" nillable="false" minOccurs="1" maxOccurs="1"/>
          <xs:element name="P1199012" type="Decimal_TD18_FD2___6" nillable="false" minOccurs="0" maxOccurs="1"/>
          <xs:element name="P1072636" type="Decimal_TD18_FD2___5" nillable="false" minOccurs="1" maxOccurs="1"/>
          <xs:element name="P1199075" type="Decimal_TD18_FD2___6" nillable="false" minOccurs="0" maxOccurs="1"/>
          <xs:element name="P1072637" type="Decimal_TD18_FD2___5" nillable="false" minOccurs="1" maxOccurs="1"/>
          <xs:element name="P1199013" type="Decimal_TD18_FD2___6" nillable="false" minOccurs="0" maxOccurs="1"/>
          <xs:element name="P1072638" type="Decimal_TD18_FD2___5" nillable="false" minOccurs="1" maxOccurs="1"/>
          <xs:element name="P1199076" type="Decimal_TD18_FD2___6" nillable="false" minOccurs="0" maxOccurs="1"/>
          <xs:element name="P1072639" type="Decimal_TD18_FD2___5" nillable="false" minOccurs="1" maxOccurs="1"/>
          <xs:element name="P1199014" type="Decimal_TD18_FD2___6" nillable="false" minOccurs="0" maxOccurs="1"/>
          <xs:element name="P1072640" type="Decimal_TD18_FD2___5" nillable="false" minOccurs="1" maxOccurs="1"/>
          <xs:element name="P1199077" type="Decimal_TD18_FD2___6" nillable="false" minOccurs="0" maxOccurs="1"/>
          <xs:element name="P1072641" type="Decimal_TD18_FD2___5" nillable="false" minOccurs="1" maxOccurs="1"/>
          <xs:element name="P1199015" type="Decimal_TD18_FD2___6" nillable="false" minOccurs="0" maxOccurs="1"/>
          <xs:element name="P1072642" type="Decimal_TD18_FD2___5" nillable="false" minOccurs="1" maxOccurs="1"/>
          <xs:element name="P1199078" type="Decimal_TD18_FD2___6" nillable="false" minOccurs="0" maxOccurs="1"/>
          <xs:element name="P1072643" type="Decimal_TD18_FD2___5" nillable="false" minOccurs="1" maxOccurs="1"/>
          <xs:element name="P1199016" type="Decimal_TD18_FD2___6" nillable="false" minOccurs="0" maxOccurs="1"/>
          <xs:element name="P1072644" type="Decimal_TD18_FD2___5" nillable="false" minOccurs="1" maxOccurs="1"/>
          <xs:element name="P1199079" type="Decimal_TD18_FD2___6" nillable="false" minOccurs="0" maxOccurs="1"/>
          <xs:element name="P1072645" type="Decimal_TD18_FD2___5" nillable="false" minOccurs="1" maxOccurs="1"/>
          <xs:element name="P1199017" type="Decimal_TD18_FD2___6" nillable="false" minOccurs="0" maxOccurs="1"/>
          <xs:element name="P1072646" type="Decimal_TD18_FD2___5" nillable="false" minOccurs="1" maxOccurs="1"/>
          <xs:element name="P1199080" type="Decimal_TD18_FD2___6" nillable="false" minOccurs="0" maxOccurs="1"/>
          <xs:element name="P1072647" type="Decimal_TD18_FD2___5" nillable="false" minOccurs="1" maxOccurs="1"/>
          <xs:element name="P1199018" type="Decimal_TD18_FD2___6" nillable="false" minOccurs="0" maxOccurs="1"/>
          <xs:element name="P1072648" type="Decimal_TD18_FD2___5" nillable="false" minOccurs="1" maxOccurs="1"/>
          <xs:element name="P1199081" type="Decimal_TD18_FD2___6" nillable="false" minOccurs="0" maxOccurs="1"/>
          <xs:element name="P1072649" type="Decimal_TD18_FD2___5" nillable="false" minOccurs="1" maxOccurs="1"/>
          <xs:element name="P1199019" type="Decimal_TD18_FD2___6" nillable="false" minOccurs="0" maxOccurs="1"/>
          <xs:element name="P1072650" type="Decimal_TD18_FD2___5" nillable="false" minOccurs="1" maxOccurs="1"/>
          <xs:element name="P1199082" type="Decimal_TD18_FD2___6" nillable="false" minOccurs="0" maxOccurs="1"/>
          <xs:element name="P1072651" type="Decimal_TD18_FD2___5" nillable="false" minOccurs="1" maxOccurs="1"/>
          <xs:element name="P1199020" type="Decimal_TD18_FD2___6" nillable="false" minOccurs="0" maxOccurs="1"/>
          <xs:element name="P1072652" type="Decimal_TD18_FD2___5" nillable="false" minOccurs="1" maxOccurs="1"/>
          <xs:element name="P1199083" type="Decimal_TD18_FD2___6" nillable="false" minOccurs="0" maxOccurs="1"/>
          <xs:element name="P1072653" type="Decimal_TD18_FD2___5" nillable="false" minOccurs="1" maxOccurs="1"/>
          <xs:element name="P1199021" type="Decimal_TD18_FD2___6" nillable="false" minOccurs="0" maxOccurs="1"/>
          <xs:element name="P1072654" type="Decimal_TD18_FD2___5" nillable="false" minOccurs="1" maxOccurs="1"/>
          <xs:element name="P1199084" type="Decimal_TD18_FD2___6" nillable="false" minOccurs="0" maxOccurs="1"/>
          <xs:element name="P1072655" type="Decimal_TD18_FD2___5" nillable="false" minOccurs="1" maxOccurs="1"/>
          <xs:element name="P1199022" type="Decimal_TD18_FD2___6" nillable="false" minOccurs="0" maxOccurs="1"/>
          <xs:element name="P1072656" type="Decimal_TD18_FD2___5" nillable="false" minOccurs="1" maxOccurs="1"/>
          <xs:element name="P1199085" type="Decimal_TD18_FD2___6" nillable="false" minOccurs="0" maxOccurs="1"/>
          <xs:element name="P1072657" type="Decimal_TD18_FD2___5" nillable="false" minOccurs="1" maxOccurs="1"/>
          <xs:element name="P1199023" type="Decimal_TD18_FD2___6" nillable="false" minOccurs="0" maxOccurs="1"/>
          <xs:element name="P1072658" type="Decimal_TD18_FD2___5" nillable="false" minOccurs="1" maxOccurs="1"/>
          <xs:element name="P1199086" type="Decimal_TD18_FD2___6" nillable="false" minOccurs="0" maxOccurs="1"/>
          <xs:element name="P1072659" type="Decimal_TD18_FD2___5" nillable="false" minOccurs="1" maxOccurs="1"/>
          <xs:element name="P1199024" type="Decimal_TD18_FD2___6" nillable="false" minOccurs="0" maxOccurs="1"/>
          <xs:element name="P1072660" type="Decimal_TD18_FD2___5" nillable="false" minOccurs="1" maxOccurs="1"/>
          <xs:element name="P1199087" type="Decimal_TD18_FD2___6" nillable="false" minOccurs="0" maxOccurs="1"/>
          <xs:element name="P1072661" type="Decimal_TD18_FD2___5" nillable="false" minOccurs="1" maxOccurs="1"/>
          <xs:element name="P1199025" type="Decimal_TD18_FD2___6" nillable="false" minOccurs="0" maxOccurs="1"/>
          <xs:element name="P1072662" type="Decimal_TD18_FD2___5" nillable="false" minOccurs="1" maxOccurs="1"/>
          <xs:element name="P1199088" type="Decimal_TD18_FD2___6" nillable="false" minOccurs="0" maxOccurs="1"/>
          <xs:element name="P1072663" type="Decimal_TD18_FD2___5" nillable="false" minOccurs="1" maxOccurs="1"/>
          <xs:element name="P1199026" type="Decimal_TD18_FD2___6" nillable="false" minOccurs="0" maxOccurs="1"/>
          <xs:element name="P1072664" type="Decimal_TD18_FD2___5" nillable="false" minOccurs="1" maxOccurs="1"/>
          <xs:element name="P1199089" type="Decimal_TD18_FD2___6" nillable="false" minOccurs="0" maxOccurs="1"/>
          <xs:element name="P1072665" type="Decimal_TD18_FD2___5" nillable="false" minOccurs="1" maxOccurs="1"/>
          <xs:element name="P1199027" type="Decimal_TD18_FD2___6" nillable="false" minOccurs="0" maxOccurs="1"/>
          <xs:element name="P1072666" type="Decimal_TD18_FD2___5" nillable="false" minOccurs="1" maxOccurs="1"/>
          <xs:element name="P1199090" type="Decimal_TD18_FD2___6" nillable="false" minOccurs="0" maxOccurs="1"/>
          <xs:element name="P1072667" type="Decimal_TD18_FD2___5" nillable="false" minOccurs="1" maxOccurs="1"/>
          <xs:element name="P1199028" type="Decimal_TD18_FD2___6" nillable="false" minOccurs="0" maxOccurs="1"/>
          <xs:element name="P1072668" type="Decimal_TD18_FD2___5" nillable="false" minOccurs="1" maxOccurs="1"/>
          <xs:element name="P1199091" type="Decimal_TD18_FD2___6" nillable="false" minOccurs="0" maxOccurs="1"/>
          <xs:element name="P1072669" type="Decimal_TD18_FD2___5" nillable="false" minOccurs="1" maxOccurs="1"/>
          <xs:element name="P1199029" type="Decimal_TD18_FD2___6" nillable="false" minOccurs="0" maxOccurs="1"/>
          <xs:element name="P1072670" type="Decimal_TD18_FD2___5" nillable="false" minOccurs="1" maxOccurs="1"/>
          <xs:element name="P1199092" type="Decimal_TD18_FD2___6" nillable="false" minOccurs="0" maxOccurs="1"/>
          <xs:element name="P1072671" type="Decimal_TD18_FD2___5" nillable="false" minOccurs="1" maxOccurs="1"/>
          <xs:element name="P1199030" type="Decimal_TD18_FD2___6" nillable="false" minOccurs="0" maxOccurs="1"/>
          <xs:element name="P1072672" type="Decimal_TD18_FD2___5" nillable="false" minOccurs="1" maxOccurs="1"/>
          <xs:element name="P1199093" type="Decimal_TD18_FD2___6" nillable="false" minOccurs="0" maxOccurs="1"/>
          <xs:element name="P1072673" type="Decimal_TD18_FD2___5" nillable="false" minOccurs="1" maxOccurs="1"/>
          <xs:element name="P1199031" type="Decimal_TD18_FD2___6" nillable="false" minOccurs="0" maxOccurs="1"/>
          <xs:element name="P1072674" type="Decimal_TD18_FD2___5" nillable="false" minOccurs="1" maxOccurs="1"/>
          <xs:element name="P1199094" type="Decimal_TD18_FD2___6" nillable="false" minOccurs="0" maxOccurs="1"/>
          <xs:element name="P1072675" type="Decimal_TD18_FD2___5" nillable="false" minOccurs="1" maxOccurs="1"/>
          <xs:element name="P1199032" type="Decimal_TD18_FD2___6" nillable="false" minOccurs="0" maxOccurs="1"/>
          <xs:element name="P1072676" type="Decimal_TD18_FD2___5" nillable="false" minOccurs="1" maxOccurs="1"/>
          <xs:element name="P1199095" type="Decimal_TD18_FD2___6" nillable="false" minOccurs="0" maxOccurs="1"/>
          <xs:element name="P1072677" type="Decimal_TD18_FD2___5" nillable="false" minOccurs="1" maxOccurs="1"/>
          <xs:element name="P1199033" type="Decimal_TD18_FD2___6" nillable="false" minOccurs="0" maxOccurs="1"/>
          <xs:element name="P1072678" type="Decimal_TD18_FD2___5" nillable="false" minOccurs="1" maxOccurs="1"/>
          <xs:element name="P1199096" type="Decimal_TD18_FD2___6" nillable="false" minOccurs="0" maxOccurs="1"/>
          <xs:element name="P1072679" type="Decimal_TD18_FD2___5" nillable="false" minOccurs="1" maxOccurs="1"/>
          <xs:element name="P1199034" type="Decimal_TD18_FD2___6" nillable="false" minOccurs="0" maxOccurs="1"/>
          <xs:element name="P1072680" type="Decimal_TD18_FD2___5" nillable="false" minOccurs="1" maxOccurs="1"/>
          <xs:element name="P1199097" type="Decimal_TD18_FD2___6" nillable="false" minOccurs="0" maxOccurs="1"/>
          <xs:element name="P1072681" type="Decimal_TD18_FD2___5" nillable="false" minOccurs="1" maxOccurs="1"/>
          <xs:element name="P1199035" type="Decimal_TD18_FD2___6" nillable="false" minOccurs="0" maxOccurs="1"/>
          <xs:element name="P1072682" type="Decimal_TD18_FD2___5" nillable="false" minOccurs="1" maxOccurs="1"/>
          <xs:element name="P1199098" type="Decimal_TD18_FD2___6" nillable="false" minOccurs="0" maxOccurs="1"/>
          <xs:element name="P1072683" type="Decimal_TD18_FD2___5" nillable="false" minOccurs="1" maxOccurs="1"/>
          <xs:element name="P1199036" type="Decimal_TD18_FD2___6" nillable="false" minOccurs="0" maxOccurs="1"/>
          <xs:element name="P1072684" type="Decimal_TD18_FD2___5" nillable="false" minOccurs="1" maxOccurs="1"/>
          <xs:element name="P1199099" type="Decimal_TD18_FD2___6" nillable="false" minOccurs="0" maxOccurs="1"/>
          <xs:element name="P1072685" type="Decimal_TD18_FD2___5" nillable="false" minOccurs="1" maxOccurs="1"/>
          <xs:element name="P1199037" type="Decimal_TD18_FD2___6" nillable="false" minOccurs="0" maxOccurs="1"/>
          <xs:element name="P1072686" type="Decimal_TD18_FD2___5" nillable="false" minOccurs="1" maxOccurs="1"/>
          <xs:element name="P1199100" type="Decimal_TD18_FD2___6" nillable="false" minOccurs="0" maxOccurs="1"/>
          <xs:element name="P1072687" type="Decimal_TD18_FD2___5" nillable="false" minOccurs="1" maxOccurs="1"/>
          <xs:element name="P1199038" type="Decimal_TD18_FD2___6" nillable="false" minOccurs="0" maxOccurs="1"/>
          <xs:element name="P1072688" type="Decimal_TD18_FD2___5" nillable="false" minOccurs="1" maxOccurs="1"/>
          <xs:element name="P1199101" type="Decimal_TD18_FD2___6" nillable="false" minOccurs="0" maxOccurs="1"/>
          <xs:element name="P1072689" type="Decimal_TD18_FD2___5" nillable="false" minOccurs="1" maxOccurs="1"/>
          <xs:element name="P1199039" type="Decimal_TD18_FD2___6" nillable="false" minOccurs="0" maxOccurs="1"/>
          <xs:element name="P1072690" type="Decimal_TD18_FD2___5" nillable="false" minOccurs="1" maxOccurs="1"/>
          <xs:element name="P1199102" type="Decimal_TD18_FD2___6" nillable="false" minOccurs="0" maxOccurs="1"/>
          <xs:element name="P1072691" type="Decimal_TD18_FD2___5" nillable="false" minOccurs="1" maxOccurs="1"/>
          <xs:element name="P1199040" type="Decimal_TD18_FD2___6" nillable="false" minOccurs="0" maxOccurs="1"/>
          <xs:element name="P1072692" type="Decimal_TD18_FD2___5" nillable="false" minOccurs="1" maxOccurs="1"/>
          <xs:element name="P1199103" type="Decimal_TD18_FD2___6" nillable="false" minOccurs="0" maxOccurs="1"/>
          <xs:element name="P1072693" type="Decimal_TD18_FD2___5" nillable="false" minOccurs="1" maxOccurs="1"/>
          <xs:element name="P1199041" type="Decimal_TD18_FD2___6" nillable="false" minOccurs="0" maxOccurs="1"/>
          <xs:element name="P1072694" type="Decimal_TD18_FD2___5" nillable="false" minOccurs="1" maxOccurs="1"/>
          <xs:element name="P1199104" type="Decimal_TD18_FD2___6" nillable="false" minOccurs="0" maxOccurs="1"/>
          <xs:element name="P1072695" type="Decimal_TD18_FD2___5" nillable="false" minOccurs="1" maxOccurs="1"/>
          <xs:element name="P1199042" type="Decimal_TD18_FD2___6" nillable="false" minOccurs="0" maxOccurs="1"/>
          <xs:element name="P1072696" type="Decimal_TD18_FD2___5" nillable="false" minOccurs="1" maxOccurs="1"/>
          <xs:element name="P1199105" type="Decimal_TD18_FD2___6" nillable="false" minOccurs="0" maxOccurs="1"/>
          <xs:element name="P1072697" type="Decimal_TD18_FD2___5" nillable="false" minOccurs="1" maxOccurs="1"/>
          <xs:element name="P1199043" type="Decimal_TD18_FD2___6" nillable="false" minOccurs="0" maxOccurs="1"/>
          <xs:element name="P1072698" type="Decimal_TD18_FD2___5" nillable="false" minOccurs="1" maxOccurs="1"/>
          <xs:element name="P1199106" type="Decimal_TD18_FD2___6" nillable="false" minOccurs="0" maxOccurs="1"/>
          <xs:element name="P1072699" type="Decimal_TD18_FD2___5" nillable="false" minOccurs="1" maxOccurs="1"/>
          <xs:element name="P1199044" type="Decimal_TD18_FD2___6" nillable="false" minOccurs="0" maxOccurs="1"/>
          <xs:element name="P1072700" type="Decimal_TD18_FD2___5" nillable="false" minOccurs="1" maxOccurs="1"/>
          <xs:element name="P1199107" type="Decimal_TD18_FD2___6" nillable="false" minOccurs="0" maxOccurs="1"/>
          <xs:element name="P1072701" type="Decimal_TD18_FD2___5" nillable="false" minOccurs="1" maxOccurs="1"/>
          <xs:element name="P1199045" type="Decimal_TD18_FD2___6" nillable="false" minOccurs="0" maxOccurs="1"/>
          <xs:element name="P1072702" type="Decimal_TD18_FD2___5" nillable="false" minOccurs="1" maxOccurs="1"/>
          <xs:element name="P1199108" type="Decimal_TD18_FD2___6" nillable="false" minOccurs="0" maxOccurs="1"/>
        </xs:all>
      </xs:complexType>
      <xs:complexType name="FormType_INT-E_1000961">
        <xs:annotation>
          <xs:documentation>Izvještaj o novčanom toku - kreditne institucije, godišnji</xs:documentation>
        </xs:annotation>
        <xs:all>
          <xs:element name="P1071697" type="Decimal_TD18_FD2___5" nillable="false" minOccurs="1" maxOccurs="1">
            <xs:annotation>
              <xs:documentation> Naplaćena kamata i slični primici</xs:documentation>
            </xs:annotation>
          </xs:element>
          <xs:element name="P1071698" type="Decimal_TD18_FD2___5" nillable="false" minOccurs="1" maxOccurs="1">
            <xs:annotation>
              <xs:documentation> Naplaćena kamata i slični primici</xs:documentation>
            </xs:annotation>
          </xs:element>
          <xs:element name="P1071699" type="Decimal_TD18_FD2___5" nillable="false" minOccurs="1" maxOccurs="1">
            <xs:annotation>
              <xs:documentation>Naplaćene naknade i provizije</xs:documentation>
            </xs:annotation>
          </xs:element>
          <xs:element name="P1071700" type="Decimal_TD18_FD2___5" nillable="false" minOccurs="1" maxOccurs="1">
            <xs:annotation>
              <xs:documentation>Naplaćene naknade i provizije</xs:documentation>
            </xs:annotation>
          </xs:element>
          <xs:element name="P1071701" type="Decimal_TD18_FD2___5" nillable="false" minOccurs="1" maxOccurs="1">
            <xs:annotation>
              <xs:documentation>(Plaćena kamata i slični izdaci)</xs:documentation>
            </xs:annotation>
          </xs:element>
          <xs:element name="P1071702" type="Decimal_TD18_FD2___5" nillable="false" minOccurs="1" maxOccurs="1">
            <xs:annotation>
              <xs:documentation>(Plaćena kamata i slični izdaci)</xs:documentation>
            </xs:annotation>
          </xs:element>
          <xs:element name="P1071703" type="Decimal_TD18_FD2___5" nillable="false" minOccurs="1" maxOccurs="1">
            <xs:annotation>
              <xs:documentation>(Plaćene naknade i provizije)</xs:documentation>
            </xs:annotation>
          </xs:element>
          <xs:element name="P1071704" type="Decimal_TD18_FD2___5" nillable="false" minOccurs="1" maxOccurs="1">
            <xs:annotation>
              <xs:documentation>(Plaćene naknade i provizije)</xs:documentation>
            </xs:annotation>
          </xs:element>
          <xs:element name="P1071705" type="Decimal_TD18_FD2___5" nillable="false" minOccurs="1" maxOccurs="1">
            <xs:annotation>
              <xs:documentation> (Plaćeni troškovi poslovanja)</xs:documentation>
            </xs:annotation>
          </xs:element>
          <xs:element name="P1071706" type="Decimal_TD18_FD2___5" nillable="false" minOccurs="1" maxOccurs="1">
            <xs:annotation>
              <xs:documentation> (Plaćeni troškovi poslovanja)</xs:documentation>
            </xs:annotation>
          </xs:element>
          <xs:element name="P1071707" type="Decimal_TD18_FD2___5" nillable="false" minOccurs="1" maxOccurs="1">
            <xs:annotation>
              <xs:documentation>Neto dobici / gubici od financijskih instrumenata po fer vrijednosti u računu dobiti i gubitka</xs:documentation>
            </xs:annotation>
          </xs:element>
          <xs:element name="P1071708" type="Decimal_TD18_FD2___5" nillable="false" minOccurs="1" maxOccurs="1">
            <xs:annotation>
              <xs:documentation>Neto dobici / gubici od financijskih instrumenata po fer vrijednosti u računu dobiti i gubitka</xs:documentation>
            </xs:annotation>
          </xs:element>
          <xs:element name="P1071709" type="Decimal_TD18_FD2___5" nillable="false" minOccurs="1" maxOccurs="1">
            <xs:annotation>
              <xs:documentation>Ostali primici</xs:documentation>
            </xs:annotation>
          </xs:element>
          <xs:element name="P1071710" type="Decimal_TD18_FD2___5" nillable="false" minOccurs="1" maxOccurs="1">
            <xs:annotation>
              <xs:documentation>Ostali primici</xs:documentation>
            </xs:annotation>
          </xs:element>
          <xs:element name="P1071711" type="Decimal_TD18_FD2___5" nillable="false" minOccurs="1" maxOccurs="1">
            <xs:annotation>
              <xs:documentation> (Ostali izdaci)</xs:documentation>
            </xs:annotation>
          </xs:element>
          <xs:element name="P1071712" type="Decimal_TD18_FD2___5" nillable="false" minOccurs="1" maxOccurs="1">
            <xs:annotation>
              <xs:documentation>  (Ostali izdaci)</xs:documentation>
            </xs:annotation>
          </xs:element>
          <xs:element name="P1071713" type="Decimal_TD18_FD2___5" nillable="false" minOccurs="1" maxOccurs="1">
            <xs:annotation>
              <xs:documentation>Dobit/(gubitak) prije oporezivanja</xs:documentation>
            </xs:annotation>
          </xs:element>
          <xs:element name="P1071714" type="Decimal_TD18_FD2___5" nillable="false" minOccurs="1" maxOccurs="1">
            <xs:annotation>
              <xs:documentation>Dobit/(gubitak) prije oporezivanja</xs:documentation>
            </xs:annotation>
          </xs:element>
          <xs:element name="P1071715" type="Decimal_TD18_FD2___5" nillable="false" minOccurs="1" maxOccurs="1">
            <xs:annotation>
              <xs:documentation>Umanjenja vrijednosti i rezerviranja</xs:documentation>
            </xs:annotation>
          </xs:element>
          <xs:element name="P1071716" type="Decimal_TD18_FD2___5" nillable="false" minOccurs="1" maxOccurs="1">
            <xs:annotation>
              <xs:documentation>Umanjenja vrijednosti i rezerviranja</xs:documentation>
            </xs:annotation>
          </xs:element>
          <xs:element name="P1071717" type="Decimal_TD18_FD2___5" nillable="false" minOccurs="1" maxOccurs="1">
            <xs:annotation>
              <xs:documentation>Amortizacija</xs:documentation>
            </xs:annotation>
          </xs:element>
          <xs:element name="P1071718" type="Decimal_TD18_FD2___5" nillable="false" minOccurs="1" maxOccurs="1">
            <xs:annotation>
              <xs:documentation>Amortizacija</xs:documentation>
            </xs:annotation>
          </xs:element>
          <xs:element name="P1071719" type="Decimal_TD18_FD2___5" nillable="false" minOccurs="1" maxOccurs="1">
            <xs:annotation>
              <xs:documentation>Neto nerealizirana (dobit)/gubitak od financijske imovine i obveza po fer vrijednosti kroz račun dobiti i gubitka</xs:documentation>
            </xs:annotation>
          </xs:element>
          <xs:element name="P1071720" type="Decimal_TD18_FD2___5" nillable="false" minOccurs="1" maxOccurs="1">
            <xs:annotation>
              <xs:documentation>Neto nerealizirana (dobit)/gubitak od financijske imovine i obveza po fer vrijednosti kroz račun dobiti i gubitka</xs:documentation>
            </xs:annotation>
          </xs:element>
          <xs:element name="P1071721" type="Decimal_TD18_FD2___5" nillable="false" minOccurs="1" maxOccurs="1">
            <xs:annotation>
              <xs:documentation>(Dobit)/gubitak od prodaje materijalne imovine</xs:documentation>
            </xs:annotation>
          </xs:element>
          <xs:element name="P1071722" type="Decimal_TD18_FD2___5" nillable="false" minOccurs="1" maxOccurs="1">
            <xs:annotation>
              <xs:documentation>(Dobit)/gubitak od prodaje materijalne imovine</xs:documentation>
            </xs:annotation>
          </xs:element>
          <xs:element name="P1071723" type="Decimal_TD18_FD2___5" nillable="false" minOccurs="1" maxOccurs="1">
            <xs:annotation>
              <xs:documentation>Ostale nenovčane stavke</xs:documentation>
            </xs:annotation>
          </xs:element>
          <xs:element name="P1071724" type="Decimal_TD18_FD2___5" nillable="false" minOccurs="1" maxOccurs="1">
            <xs:annotation>
              <xs:documentation>Ostale nenovčane stavke</xs:documentation>
            </xs:annotation>
          </xs:element>
          <xs:element name="P1071725" type="Decimal_TD18_FD2___5" nillable="false" minOccurs="1" maxOccurs="1">
            <xs:annotation>
              <xs:documentation>Sredstva kod Hrvatske narodne banke</xs:documentation>
            </xs:annotation>
          </xs:element>
          <xs:element name="P1071726" type="Decimal_TD18_FD2___5" nillable="false" minOccurs="1" maxOccurs="1">
            <xs:annotation>
              <xs:documentation>Sredstva kod Hrvatske narodne banke</xs:documentation>
            </xs:annotation>
          </xs:element>
          <xs:element name="P1071727" type="Decimal_TD18_FD2___5" nillable="false" minOccurs="1" maxOccurs="1">
            <xs:annotation>
              <xs:documentation>Depoziti kod financijskih institucija i krediti financijskim institucijama</xs:documentation>
            </xs:annotation>
          </xs:element>
          <xs:element name="P1071728" type="Decimal_TD18_FD2___5" nillable="false" minOccurs="1" maxOccurs="1">
            <xs:annotation>
              <xs:documentation>Depoziti kod financijskih institucija i krediti financijskim institucijama</xs:documentation>
            </xs:annotation>
          </xs:element>
          <xs:element name="P1071729" type="Decimal_TD18_FD2___5" nillable="false" minOccurs="1" maxOccurs="1">
            <xs:annotation>
              <xs:documentation>Krediti i predujmovi ostalim komitentima</xs:documentation>
            </xs:annotation>
          </xs:element>
          <xs:element name="P1071730" type="Decimal_TD18_FD2___5" nillable="false" minOccurs="1" maxOccurs="1">
            <xs:annotation>
              <xs:documentation>Krediti i predujmovi ostalim komitentima</xs:documentation>
            </xs:annotation>
          </xs:element>
          <xs:element name="P1071731" type="Decimal_TD18_FD2___5" nillable="false" minOccurs="1" maxOccurs="1">
            <xs:annotation>
              <xs:documentation>Vrijednosni papiri i drugi financijski instrumenti po fer vrijednosti kroz ostalu sveobuhvatnu dobit</xs:documentation>
            </xs:annotation>
          </xs:element>
          <xs:element name="P1071732" type="Decimal_TD18_FD2___5" nillable="false" minOccurs="1" maxOccurs="1">
            <xs:annotation>
              <xs:documentation>Vrijednosni papiri i drugi financijski instrumenti po fer vrijednosti kroz ostalu sveobuhvatnu dobit</xs:documentation>
            </xs:annotation>
          </xs:element>
          <xs:element name="P1071733" type="Decimal_TD18_FD2___5" nillable="false" minOccurs="1" maxOccurs="1">
            <xs:annotation>
              <xs:documentation>Vrijednosni papiri i drugi financijski instrumenti koji se drže radi trgovanja</xs:documentation>
            </xs:annotation>
          </xs:element>
          <xs:element name="P1071734" type="Decimal_TD18_FD2___5" nillable="false" minOccurs="1" maxOccurs="1">
            <xs:annotation>
              <xs:documentation>Vrijednosni papiri i drugi financijski instrumenti koji se drže radi trgovanja</xs:documentation>
            </xs:annotation>
          </xs:element>
          <xs:element name="P1071735"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5" nillable="false" minOccurs="1" maxOccurs="1">
            <xs:annotation>
              <xs:documentation>Vrijednosni papiri i drugi financijski instrumenti koji se obvezno vode po fer vrijednosti kroz račun dobiti i gubitka</xs:documentation>
            </xs:annotation>
          </xs:element>
          <xs:element name="P1071738" type="Decimal_TD18_FD2___5" nillable="false" minOccurs="1" maxOccurs="1">
            <xs:annotation>
              <xs:documentation>Vrijednosni papiri i drugi financijski instrumenti koji se obvezno vode po fer vrijednosti kroz račun dobiti i gubitka</xs:documentation>
            </xs:annotation>
          </xs:element>
          <xs:element name="P1071739" type="Decimal_TD18_FD2___5" nillable="false" minOccurs="1" maxOccurs="1">
            <xs:annotation>
              <xs:documentation>Vrijednosni papiri i drugi financijski instrumenti koji se vode po amortiziranom trošku</xs:documentation>
            </xs:annotation>
          </xs:element>
          <xs:element name="P1071740" type="Decimal_TD18_FD2___5" nillable="false" minOccurs="1" maxOccurs="1">
            <xs:annotation>
              <xs:documentation>Vrijednosni papiri i drugi financijski instrumenti koji se vode po amortiziranom trošku</xs:documentation>
            </xs:annotation>
          </xs:element>
          <xs:element name="P1071741" type="Decimal_TD18_FD2___5" nillable="false" minOccurs="1" maxOccurs="1">
            <xs:annotation>
              <xs:documentation>Ostala imovina iz poslovnih aktivnosti</xs:documentation>
            </xs:annotation>
          </xs:element>
          <xs:element name="P1071742" type="Decimal_TD18_FD2___5" nillable="false" minOccurs="1" maxOccurs="1">
            <xs:annotation>
              <xs:documentation>Ostala imovina iz poslovnih aktivnosti</xs:documentation>
            </xs:annotation>
          </xs:element>
          <xs:element name="P1071743" type="Decimal_TD18_FD2___5" nillable="false" minOccurs="1" maxOccurs="1">
            <xs:annotation>
              <xs:documentation>Depoziti od financijskih institucija</xs:documentation>
            </xs:annotation>
          </xs:element>
          <xs:element name="P1071744" type="Decimal_TD18_FD2___5" nillable="false" minOccurs="1" maxOccurs="1">
            <xs:annotation>
              <xs:documentation>Depoziti od financijskih institucija</xs:documentation>
            </xs:annotation>
          </xs:element>
          <xs:element name="P1071745" type="Decimal_TD18_FD2___5" nillable="false" minOccurs="1" maxOccurs="1">
            <xs:annotation>
              <xs:documentation>Transakcijski računi ostalih komitenata</xs:documentation>
            </xs:annotation>
          </xs:element>
          <xs:element name="P1071746" type="Decimal_TD18_FD2___5" nillable="false" minOccurs="1" maxOccurs="1">
            <xs:annotation>
              <xs:documentation>Transakcijski računi ostalih komitenata</xs:documentation>
            </xs:annotation>
          </xs:element>
          <xs:element name="P1071747" type="Decimal_TD18_FD2___5" nillable="false" minOccurs="1" maxOccurs="1">
            <xs:annotation>
              <xs:documentation>Štedni depoziti ostalih komitenata</xs:documentation>
            </xs:annotation>
          </xs:element>
          <xs:element name="P1071748" type="Decimal_TD18_FD2___5" nillable="false" minOccurs="1" maxOccurs="1">
            <xs:annotation>
              <xs:documentation>Štedni depoziti ostalih komitenata</xs:documentation>
            </xs:annotation>
          </xs:element>
          <xs:element name="P1071749" type="Decimal_TD18_FD2___5" nillable="false" minOccurs="1" maxOccurs="1">
            <xs:annotation>
              <xs:documentation>Oročeni depoziti ostalih komitenata</xs:documentation>
            </xs:annotation>
          </xs:element>
          <xs:element name="P1071750" type="Decimal_TD18_FD2___5" nillable="false" minOccurs="1" maxOccurs="1">
            <xs:annotation>
              <xs:documentation>Oročeni depoziti ostalih komitenata</xs:documentation>
            </xs:annotation>
          </xs:element>
          <xs:element name="P1071751" type="Decimal_TD18_FD2___5" nillable="false" minOccurs="1" maxOccurs="1">
            <xs:annotation>
              <xs:documentation>Izvedene financijske obveze i ostale obveze kojima se trguje</xs:documentation>
            </xs:annotation>
          </xs:element>
          <xs:element name="P1071752" type="Decimal_TD18_FD2___5" nillable="false" minOccurs="1" maxOccurs="1">
            <xs:annotation>
              <xs:documentation>Izvedene financijske obveze i ostale obveze kojima se trguje</xs:documentation>
            </xs:annotation>
          </xs:element>
          <xs:element name="P1071753" type="Decimal_TD18_FD2___5" nillable="false" minOccurs="1" maxOccurs="1">
            <xs:annotation>
              <xs:documentation>Ostale obveze iz poslovnih aktivnosti</xs:documentation>
            </xs:annotation>
          </xs:element>
          <xs:element name="P1071754" type="Decimal_TD18_FD2___5" nillable="false" minOccurs="1" maxOccurs="1">
            <xs:annotation>
              <xs:documentation>Ostale obveze iz poslovnih aktivnosti</xs:documentation>
            </xs:annotation>
          </xs:element>
          <xs:element name="P1071755" type="Decimal_TD18_FD2___5" nillable="false" minOccurs="1" maxOccurs="1">
            <xs:annotation>
              <xs:documentation>Naplaćene kamate iz poslovnih aktivnosti [indirektna metoda]</xs:documentation>
            </xs:annotation>
          </xs:element>
          <xs:element name="P1071756" type="Decimal_TD18_FD2___5" nillable="false" minOccurs="1" maxOccurs="1">
            <xs:annotation>
              <xs:documentation>Naplaćene kamate iz poslovnih aktivnosti [indirektna metoda]</xs:documentation>
            </xs:annotation>
          </xs:element>
          <xs:element name="P1071757" type="Decimal_TD18_FD2___5" nillable="false" minOccurs="1" maxOccurs="1">
            <xs:annotation>
              <xs:documentation>Primljene dividende iz poslovnih aktivnosti [indirektna metoda]</xs:documentation>
            </xs:annotation>
          </xs:element>
          <xs:element name="P1071758" type="Decimal_TD18_FD2___5" nillable="false" minOccurs="1" maxOccurs="1">
            <xs:annotation>
              <xs:documentation>Primljene dividende iz poslovnih aktivnosti [indirektna metoda]</xs:documentation>
            </xs:annotation>
          </xs:element>
          <xs:element name="P1071759" type="Decimal_TD18_FD2___5" nillable="false" minOccurs="1" maxOccurs="1">
            <xs:annotation>
              <xs:documentation>Plaćene kamate iz poslovnih aktivnosti [indirektna metoda]</xs:documentation>
            </xs:annotation>
          </xs:element>
          <xs:element name="P1071760" type="Decimal_TD18_FD2___5" nillable="false" minOccurs="1" maxOccurs="1">
            <xs:annotation>
              <xs:documentation>Plaćene kamate iz poslovnih aktivnosti [indirektna metoda]</xs:documentation>
            </xs:annotation>
          </xs:element>
          <xs:element name="P1071761" type="Decimal_TD18_FD2___5" nillable="false" minOccurs="1" maxOccurs="1">
            <xs:annotation>
              <xs:documentation>(Plaćeni porez na dobit)</xs:documentation>
            </xs:annotation>
          </xs:element>
          <xs:element name="P1071762" type="Decimal_TD18_FD2___5" nillable="false" minOccurs="1" maxOccurs="1">
            <xs:annotation>
              <xs:documentation>(Plaćeni porez na dobit)</xs:documentation>
            </xs:annotation>
          </xs:element>
          <xs:element name="P1071763" type="Decimal_TD18_FD2___5" nillable="false" minOccurs="1" maxOccurs="1">
            <xs:annotation>
              <xs:documentation>Neto novčani tokovi iz poslovnih aktivnosti</xs:documentation>
            </xs:annotation>
          </xs:element>
          <xs:element name="P1071764" type="Decimal_TD18_FD2___5" nillable="false" minOccurs="1" maxOccurs="1">
            <xs:annotation>
              <xs:documentation>Neto novčani tokovi iz poslovnih aktivnosti</xs:documentation>
            </xs:annotation>
          </xs:element>
          <xs:element name="P1071765" type="Decimal_TD18_FD2___5" nillable="false" minOccurs="1" maxOccurs="1">
            <xs:annotation>
              <xs:documentation>Primici od prodaje / plaćanja za kupnju materijalne  i nematerijalne imovine</xs:documentation>
            </xs:annotation>
          </xs:element>
          <xs:element name="P1071766" type="Decimal_TD18_FD2___5" nillable="false" minOccurs="1" maxOccurs="1">
            <xs:annotation>
              <xs:documentation>Primici od prodaje / plaćanja za kupnju materijalne  i nematerijalne imovine</xs:documentation>
            </xs:annotation>
          </xs:element>
          <xs:element name="P1071767" type="Decimal_TD18_FD2___5" nillable="false" minOccurs="1" maxOccurs="1">
            <xs:annotation>
              <xs:documentation> Primici od prodaje / plaćanja za kupnju ulaganja u podružnice, pridružena društva i zajedničke pothvate</xs:documentation>
            </xs:annotation>
          </xs:element>
          <xs:element name="P1071768" type="Decimal_TD18_FD2___5" nillable="false" minOccurs="1" maxOccurs="1">
            <xs:annotation>
              <xs:documentation> Primici od prodaje / plaćanja za kupnju ulaganja u podružnice, pridružena društva i zajedničke pothvate</xs:documentation>
            </xs:annotation>
          </xs:element>
          <xs:element name="P1071769" type="Decimal_TD18_FD2___5" nillable="false" minOccurs="1" maxOccurs="1">
            <xs:annotation>
              <xs:documentation>Primici od naplate / plaćanja za kupnju vrijednosnih papira i drugih financijskih instrumenata koji se drže do dospijeća</xs:documentation>
            </xs:annotation>
          </xs:element>
          <xs:element name="P1071770" type="Decimal_TD18_FD2___5" nillable="false" minOccurs="1" maxOccurs="1">
            <xs:annotation>
              <xs:documentation>Primici od naplate / plaćanja za kupnju vrijednosnih papira i drugih financijskih instrumenata koji se drže do dospijeća</xs:documentation>
            </xs:annotation>
          </xs:element>
          <xs:element name="P1071771" type="Decimal_TD18_FD2___5" nillable="false" minOccurs="1" maxOccurs="1">
            <xs:annotation>
              <xs:documentation>Primljene dividende iz ulagačkih aktivnosti</xs:documentation>
            </xs:annotation>
          </xs:element>
          <xs:element name="P1071772" type="Decimal_TD18_FD2___5" nillable="false" minOccurs="1" maxOccurs="1">
            <xs:annotation>
              <xs:documentation>Primljene dividende iz ulagačkih aktivnosti</xs:documentation>
            </xs:annotation>
          </xs:element>
          <xs:element name="P1071773" type="Decimal_TD18_FD2___5" nillable="false" minOccurs="1" maxOccurs="1">
            <xs:annotation>
              <xs:documentation>Ostali primici / plaćanja iz ulagačkih aktivnosti</xs:documentation>
            </xs:annotation>
          </xs:element>
          <xs:element name="P1071774" type="Decimal_TD18_FD2___5" nillable="false" minOccurs="1" maxOccurs="1">
            <xs:annotation>
              <xs:documentation>Ostali primici / plaćanja iz ulagačkih aktivnosti</xs:documentation>
            </xs:annotation>
          </xs:element>
          <xs:element name="P1071775" type="Decimal_TD18_FD2___5" nillable="false" minOccurs="1" maxOccurs="1">
            <xs:annotation>
              <xs:documentation>Neto novčani tokovi iz ulagačkih aktivnosti</xs:documentation>
            </xs:annotation>
          </xs:element>
          <xs:element name="P1071776" type="Decimal_TD18_FD2___5" nillable="false" minOccurs="1" maxOccurs="1">
            <xs:annotation>
              <xs:documentation>Neto novčani tokovi iz ulagačkih aktivnosti</xs:documentation>
            </xs:annotation>
          </xs:element>
          <xs:element name="P1071777" type="Decimal_TD18_FD2___5" nillable="false" minOccurs="1" maxOccurs="1">
            <xs:annotation>
              <xs:documentation>Neto povećanje/(smanjenje) primljenih kredita iz financijskih aktivnosti</xs:documentation>
            </xs:annotation>
          </xs:element>
          <xs:element name="P1071778" type="Decimal_TD18_FD2___5" nillable="false" minOccurs="1" maxOccurs="1">
            <xs:annotation>
              <xs:documentation>Neto povećanje/(smanjenje) primljenih kredita iz financijskih aktivnosti</xs:documentation>
            </xs:annotation>
          </xs:element>
          <xs:element name="P1071779" type="Decimal_TD18_FD2___5" nillable="false" minOccurs="1" maxOccurs="1">
            <xs:annotation>
              <xs:documentation>Neto povećanje/(smanjenje) izdanih dužničkih vrijednosnih papira</xs:documentation>
            </xs:annotation>
          </xs:element>
          <xs:element name="P1071780" type="Decimal_TD18_FD2___5" nillable="false" minOccurs="1" maxOccurs="1">
            <xs:annotation>
              <xs:documentation>Neto povećanje/(smanjenje) izdanih dužničkih vrijednosnih papira</xs:documentation>
            </xs:annotation>
          </xs:element>
          <xs:element name="P1071781" type="Decimal_TD18_FD2___5" nillable="false" minOccurs="1" maxOccurs="1">
            <xs:annotation>
              <xs:documentation>Neto povećanje/(smanjenje) instrumenata dopunskoga kapitala</xs:documentation>
            </xs:annotation>
          </xs:element>
          <xs:element name="P1071782" type="Decimal_TD18_FD2___5" nillable="false" minOccurs="1" maxOccurs="1">
            <xs:annotation>
              <xs:documentation>Neto povećanje/(smanjenje) instrumenata dopunskoga kapitala</xs:documentation>
            </xs:annotation>
          </xs:element>
          <xs:element name="P1071783" type="Decimal_TD18_FD2___5" nillable="false" minOccurs="1" maxOccurs="1">
            <xs:annotation>
              <xs:documentation>Povećanje dioničkoga kapitala</xs:documentation>
            </xs:annotation>
          </xs:element>
          <xs:element name="P1071784" type="Decimal_TD18_FD2___5" nillable="false" minOccurs="1" maxOccurs="1">
            <xs:annotation>
              <xs:documentation>Povećanje dioničkoga kapitala</xs:documentation>
            </xs:annotation>
          </xs:element>
          <xs:element name="P1071785" type="Decimal_TD18_FD2___5" nillable="false" minOccurs="1" maxOccurs="1">
            <xs:annotation>
              <xs:documentation>(Isplaćena dividenda)</xs:documentation>
            </xs:annotation>
          </xs:element>
          <xs:element name="P1071786" type="Decimal_TD18_FD2___5" nillable="false" minOccurs="1" maxOccurs="1">
            <xs:annotation>
              <xs:documentation>(Isplaćena dividenda)</xs:documentation>
            </xs:annotation>
          </xs:element>
          <xs:element name="P1071787" type="Decimal_TD18_FD2___5" nillable="false" minOccurs="1" maxOccurs="1">
            <xs:annotation>
              <xs:documentation>Ostali primici/(plaćanja) iz financijskih aktivnosti</xs:documentation>
            </xs:annotation>
          </xs:element>
          <xs:element name="P1071788" type="Decimal_TD18_FD2___5" nillable="false" minOccurs="1" maxOccurs="1">
            <xs:annotation>
              <xs:documentation>Ostali primici/(plaćanja) iz financijskih aktivnosti</xs:documentation>
            </xs:annotation>
          </xs:element>
          <xs:element name="P1071789" type="Decimal_TD18_FD2___5" nillable="false" minOccurs="1" maxOccurs="1">
            <xs:annotation>
              <xs:documentation>Neto novčani tokovi iz financijskih aktivnosti</xs:documentation>
            </xs:annotation>
          </xs:element>
          <xs:element name="P1071790" type="Decimal_TD18_FD2___5" nillable="false" minOccurs="1" maxOccurs="1">
            <xs:annotation>
              <xs:documentation>Neto novčani tokovi iz financijskih aktivnosti</xs:documentation>
            </xs:annotation>
          </xs:element>
          <xs:element name="P1071791" type="Decimal_TD18_FD2___5" nillable="false" minOccurs="1" maxOccurs="1">
            <xs:annotation>
              <xs:documentation>Neto povećanje/(smanjenje) novca i novčanih ekvivalenata</xs:documentation>
            </xs:annotation>
          </xs:element>
          <xs:element name="P1071792" type="Decimal_TD18_FD2___5" nillable="false" minOccurs="1" maxOccurs="1">
            <xs:annotation>
              <xs:documentation>Neto povećanje/(smanjenje) novca i novčanih ekvivalenata</xs:documentation>
            </xs:annotation>
          </xs:element>
          <xs:element name="P1071793" type="Decimal_TD18_FD2___5" nillable="false" minOccurs="1" maxOccurs="1">
            <xs:annotation>
              <xs:documentation>Novac i novčani ekvivalenti na početku razdoblja</xs:documentation>
            </xs:annotation>
          </xs:element>
          <xs:element name="P1071794" type="Decimal_TD18_FD2___5" nillable="false" minOccurs="1" maxOccurs="1">
            <xs:annotation>
              <xs:documentation>Novac i novčani ekvivalenti na početku razdoblja</xs:documentation>
            </xs:annotation>
          </xs:element>
          <xs:element name="P1071795" type="Decimal_TD18_FD2___5" nillable="false" minOccurs="1" maxOccurs="1">
            <xs:annotation>
              <xs:documentation>Učinak promjene tečaja stranih valuta na novac i novčane ekvivalente</xs:documentation>
            </xs:annotation>
          </xs:element>
          <xs:element name="P1071796" type="Decimal_TD18_FD2___5" nillable="false" minOccurs="1" maxOccurs="1">
            <xs:annotation>
              <xs:documentation>Učinak promjene tečaja stranih valuta na novac i novčane ekvivalente</xs:documentation>
            </xs:annotation>
          </xs:element>
          <xs:element name="P1071797" type="Decimal_TD18_FD2___5" nillable="false" minOccurs="1" maxOccurs="1">
            <xs:annotation>
              <xs:documentation>Novac i novčani ekvivalenti na kraju razdoblja</xs:documentation>
            </xs:annotation>
          </xs:element>
          <xs:element name="P1071798" type="Decimal_TD18_FD2___5" nillable="false" minOccurs="1" maxOccurs="1">
            <xs:annotation>
              <xs:documentation>Novac i novčani ekvivalenti na kraju razdoblja</xs:documentation>
            </xs:annotation>
          </xs:element>
        </xs:all>
      </xs:complexType>
      <xs:complexType name="FormType_IPK-KI-E_1000962">
        <xs:annotation>
          <xs:documentation>Izvještaj o promjenama kapitala - kreditne institucije, godišnji</xs:documentation>
        </xs:annotation>
        <xs:all>
          <xs:element name="P1071799" type="Decimal_TD18_FD2___5" nillable="false" minOccurs="1" maxOccurs="1"/>
          <xs:element name="P1071800" type="Decimal_TD18_FD2___5" nillable="false" minOccurs="1" maxOccurs="1"/>
          <xs:element name="P1071801" type="Decimal_TD18_FD2___5" nillable="false" minOccurs="1" maxOccurs="1"/>
          <xs:element name="P1071802" type="Decimal_TD18_FD2___5" nillable="false" minOccurs="1" maxOccurs="1"/>
          <xs:element name="P1071803" type="Decimal_TD18_FD2___5" nillable="false" minOccurs="1" maxOccurs="1"/>
          <xs:element name="P1071804" type="Decimal_TD18_FD2___5" nillable="false" minOccurs="1" maxOccurs="1"/>
          <xs:element name="P1071805" type="Decimal_TD18_FD2___5" nillable="false" minOccurs="1" maxOccurs="1"/>
          <xs:element name="P1071806" type="Decimal_TD18_FD2___5" nillable="false" minOccurs="1" maxOccurs="1"/>
          <xs:element name="P1071807" type="Decimal_TD18_FD2___5" nillable="false" minOccurs="1" maxOccurs="1"/>
          <xs:element name="P1071808" type="Decimal_TD18_FD2___5" nillable="false" minOccurs="1" maxOccurs="1"/>
          <xs:element name="P1071809" type="Decimal_TD18_FD2___5" nillable="false" minOccurs="1" maxOccurs="1"/>
          <xs:element name="P1071810" type="Decimal_TD18_FD2___5" nillable="false" minOccurs="1" maxOccurs="1"/>
          <xs:element name="P1071811" type="Decimal_TD18_FD2___5" nillable="false" minOccurs="1" maxOccurs="1"/>
          <xs:element name="P1071812" type="Decimal_TD18_FD2___5" nillable="false" minOccurs="1" maxOccurs="1"/>
          <xs:element name="P1071813" type="Decimal_TD18_FD2___5" nillable="false" minOccurs="1" maxOccurs="1"/>
          <xs:element name="P1071814" type="Decimal_TD18_FD2___5" nillable="false" minOccurs="1" maxOccurs="1"/>
          <xs:element name="P1071815" type="Decimal_TD18_FD2___5" nillable="false" minOccurs="1" maxOccurs="1"/>
          <xs:element name="P1071816" type="Decimal_TD18_FD2___5" nillable="false" minOccurs="1" maxOccurs="1"/>
          <xs:element name="P1071817" type="Decimal_TD18_FD2___5" nillable="false" minOccurs="1" maxOccurs="1"/>
          <xs:element name="P1071818" type="Decimal_TD18_FD2___5" nillable="false" minOccurs="1" maxOccurs="1"/>
          <xs:element name="P1071819" type="Decimal_TD18_FD2___5" nillable="false" minOccurs="1" maxOccurs="1"/>
          <xs:element name="P1071820" type="Decimal_TD18_FD2___5" nillable="false" minOccurs="1" maxOccurs="1"/>
          <xs:element name="P1071821" type="Decimal_TD18_FD2___5" nillable="false" minOccurs="1" maxOccurs="1"/>
          <xs:element name="P1071822" type="Decimal_TD18_FD2___5" nillable="false" minOccurs="1" maxOccurs="1"/>
          <xs:element name="P1071823" type="Decimal_TD18_FD2___5" nillable="false" minOccurs="1" maxOccurs="1"/>
          <xs:element name="P1071824" type="Decimal_TD18_FD2___5" nillable="false" minOccurs="1" maxOccurs="1"/>
          <xs:element name="P1071825" type="Decimal_TD18_FD2___5" nillable="false" minOccurs="1" maxOccurs="1"/>
          <xs:element name="P1071826" type="Decimal_TD18_FD2___5" nillable="false" minOccurs="1" maxOccurs="1"/>
          <xs:element name="P1071827" type="Decimal_TD18_FD2___5" nillable="false" minOccurs="1" maxOccurs="1"/>
          <xs:element name="P1071828" type="Decimal_TD18_FD2___5" nillable="false" minOccurs="1" maxOccurs="1"/>
          <xs:element name="P1071829" type="Decimal_TD18_FD2___5" nillable="false" minOccurs="1" maxOccurs="1"/>
          <xs:element name="P1071830" type="Decimal_TD18_FD2___5" nillable="false" minOccurs="1" maxOccurs="1"/>
          <xs:element name="P1071831" type="Decimal_TD18_FD2___5" nillable="false" minOccurs="1" maxOccurs="1"/>
          <xs:element name="P1071832" type="Decimal_TD18_FD2___5" nillable="false" minOccurs="1" maxOccurs="1"/>
          <xs:element name="P1071833" type="Decimal_TD18_FD2___5" nillable="false" minOccurs="1" maxOccurs="1"/>
          <xs:element name="P1071834" type="Decimal_TD18_FD2___5" nillable="false" minOccurs="1" maxOccurs="1"/>
          <xs:element name="P1071835" type="Decimal_TD18_FD2___5" nillable="false" minOccurs="1" maxOccurs="1"/>
          <xs:element name="P1071836" type="Decimal_TD18_FD2___5" nillable="false" minOccurs="1" maxOccurs="1"/>
          <xs:element name="P1071837" type="Decimal_TD18_FD2___5" nillable="false" minOccurs="1" maxOccurs="1"/>
          <xs:element name="P1071838" type="Decimal_TD18_FD2___5" nillable="false" minOccurs="1" maxOccurs="1"/>
          <xs:element name="P1071839" type="Decimal_TD18_FD2___5" nillable="false" minOccurs="1" maxOccurs="1"/>
          <xs:element name="P1071840" type="Decimal_TD18_FD2___5" nillable="false" minOccurs="1" maxOccurs="1"/>
          <xs:element name="P1071841" type="Decimal_TD18_FD2___5" nillable="false" minOccurs="1" maxOccurs="1"/>
          <xs:element name="P1071842" type="Decimal_TD18_FD2___5" nillable="false" minOccurs="1" maxOccurs="1"/>
          <xs:element name="P1071843" type="Decimal_TD18_FD2___5" nillable="false" minOccurs="1" maxOccurs="1"/>
          <xs:element name="P1071844" type="Decimal_TD18_FD2___5" nillable="false" minOccurs="1" maxOccurs="1"/>
          <xs:element name="P1071845" type="Decimal_TD18_FD2___5" nillable="false" minOccurs="1" maxOccurs="1"/>
          <xs:element name="P1071846" type="Decimal_TD18_FD2___5" nillable="false" minOccurs="1" maxOccurs="1"/>
          <xs:element name="P1071847" type="Decimal_TD18_FD2___5" nillable="false" minOccurs="1" maxOccurs="1"/>
          <xs:element name="P1071848" type="Decimal_TD18_FD2___5" nillable="false" minOccurs="1" maxOccurs="1"/>
          <xs:element name="P1071849" type="Decimal_TD18_FD2___5" nillable="false" minOccurs="1" maxOccurs="1"/>
          <xs:element name="P1071850" type="Decimal_TD18_FD2___5" nillable="false" minOccurs="1" maxOccurs="1"/>
          <xs:element name="P1071851" type="Decimal_TD18_FD2___5" nillable="false" minOccurs="1" maxOccurs="1"/>
          <xs:element name="P1071852" type="Decimal_TD18_FD2___5" nillable="false" minOccurs="1" maxOccurs="1"/>
          <xs:element name="P1071853" type="Decimal_TD18_FD2___5" nillable="false" minOccurs="1" maxOccurs="1"/>
          <xs:element name="P1071854" type="Decimal_TD18_FD2___5" nillable="false" minOccurs="1" maxOccurs="1"/>
          <xs:element name="P1071855" type="Decimal_TD18_FD2___5" nillable="false" minOccurs="1" maxOccurs="1"/>
          <xs:element name="P1071856" type="Decimal_TD18_FD2___5" nillable="false" minOccurs="1" maxOccurs="1"/>
          <xs:element name="P1071857" type="Decimal_TD18_FD2___5" nillable="false" minOccurs="1" maxOccurs="1"/>
          <xs:element name="P1071858" type="Decimal_TD18_FD2___5" nillable="false" minOccurs="1" maxOccurs="1"/>
          <xs:element name="P1071859" type="Decimal_TD18_FD2___5" nillable="false" minOccurs="1" maxOccurs="1"/>
          <xs:element name="P1071860" type="Decimal_TD18_FD2___5" nillable="false" minOccurs="1" maxOccurs="1"/>
          <xs:element name="P1071861" type="Decimal_TD18_FD2___5" nillable="false" minOccurs="1" maxOccurs="1"/>
          <xs:element name="P1071862" type="Decimal_TD18_FD2___5" nillable="false" minOccurs="1" maxOccurs="1"/>
          <xs:element name="P1071863" type="Decimal_TD18_FD2___5" nillable="false" minOccurs="1" maxOccurs="1"/>
          <xs:element name="P1071864" type="Decimal_TD18_FD2___5" nillable="false" minOccurs="1" maxOccurs="1"/>
          <xs:element name="P1071865" type="Decimal_TD18_FD2___5" nillable="false" minOccurs="1" maxOccurs="1"/>
          <xs:element name="P1071866" type="Decimal_TD18_FD2___5" nillable="false" minOccurs="1" maxOccurs="1"/>
          <xs:element name="P1071867" type="Decimal_TD18_FD2___5" nillable="false" minOccurs="1" maxOccurs="1"/>
          <xs:element name="P1071868" type="Decimal_TD18_FD2___5" nillable="false" minOccurs="1" maxOccurs="1"/>
          <xs:element name="P1071869" type="Decimal_TD18_FD2___5" nillable="false" minOccurs="1" maxOccurs="1"/>
          <xs:element name="P1071870" type="Decimal_TD18_FD2___5" nillable="false" minOccurs="1" maxOccurs="1"/>
          <xs:element name="P1071871" type="Decimal_TD18_FD2___5" nillable="false" minOccurs="1" maxOccurs="1"/>
          <xs:element name="P1071872" type="Decimal_TD18_FD2___5" nillable="false" minOccurs="1" maxOccurs="1"/>
          <xs:element name="P1071873" type="Decimal_TD18_FD2___5" nillable="false" minOccurs="1" maxOccurs="1"/>
          <xs:element name="P1071874" type="Decimal_TD18_FD2___5" nillable="false" minOccurs="1" maxOccurs="1"/>
          <xs:element name="P1071875" type="Decimal_TD18_FD2___5" nillable="false" minOccurs="1" maxOccurs="1"/>
          <xs:element name="P1071876" type="Decimal_TD18_FD2___5" nillable="false" minOccurs="1" maxOccurs="1"/>
          <xs:element name="P1071877" type="Decimal_TD18_FD2___5" nillable="false" minOccurs="1" maxOccurs="1"/>
          <xs:element name="P1071878" type="Decimal_TD18_FD2___5" nillable="false" minOccurs="1" maxOccurs="1"/>
          <xs:element name="P1071879" type="Decimal_TD18_FD2___5" nillable="false" minOccurs="1" maxOccurs="1"/>
          <xs:element name="P1071880" type="Decimal_TD18_FD2___5" nillable="false" minOccurs="1" maxOccurs="1"/>
          <xs:element name="P1071881" type="Decimal_TD18_FD2___5" nillable="false" minOccurs="1" maxOccurs="1"/>
          <xs:element name="P1071882" type="Decimal_TD18_FD2___5" nillable="false" minOccurs="1" maxOccurs="1"/>
          <xs:element name="P1071883" type="Decimal_TD18_FD2___5" nillable="false" minOccurs="1" maxOccurs="1"/>
          <xs:element name="P1071884" type="Decimal_TD18_FD2___5" nillable="false" minOccurs="1" maxOccurs="1"/>
          <xs:element name="P1071885" type="Decimal_TD18_FD2___5" nillable="false" minOccurs="1" maxOccurs="1"/>
          <xs:element name="P1071886" type="Decimal_TD18_FD2___5" nillable="false" minOccurs="1" maxOccurs="1"/>
          <xs:element name="P1071887" type="Decimal_TD18_FD2___5" nillable="false" minOccurs="1" maxOccurs="1"/>
          <xs:element name="P1071888" type="Decimal_TD18_FD2___5" nillable="false" minOccurs="1" maxOccurs="1"/>
          <xs:element name="P1071889" type="Decimal_TD18_FD2___5" nillable="false" minOccurs="1" maxOccurs="1"/>
          <xs:element name="P1071890" type="Decimal_TD18_FD2___5" nillable="false" minOccurs="1" maxOccurs="1"/>
          <xs:element name="P1071891" type="Decimal_TD18_FD2___5" nillable="false" minOccurs="1" maxOccurs="1"/>
          <xs:element name="P1071892" type="Decimal_TD18_FD2___5" nillable="false" minOccurs="1" maxOccurs="1"/>
          <xs:element name="P1071893" type="Decimal_TD18_FD2___5" nillable="false" minOccurs="1" maxOccurs="1"/>
          <xs:element name="P1071894" type="Decimal_TD18_FD2___5" nillable="false" minOccurs="1" maxOccurs="1"/>
          <xs:element name="P1071895" type="Decimal_TD18_FD2___5" nillable="false" minOccurs="1" maxOccurs="1"/>
          <xs:element name="P1071896" type="Decimal_TD18_FD2___5" nillable="false" minOccurs="1" maxOccurs="1"/>
          <xs:element name="P1071897" type="Decimal_TD18_FD2___5" nillable="false" minOccurs="1" maxOccurs="1"/>
          <xs:element name="P1071898" type="Decimal_TD18_FD2___5" nillable="false" minOccurs="1" maxOccurs="1"/>
          <xs:element name="P1071899" type="Decimal_TD18_FD2___5" nillable="false" minOccurs="1" maxOccurs="1"/>
          <xs:element name="P1071900" type="Decimal_TD18_FD2___5" nillable="false" minOccurs="1" maxOccurs="1"/>
          <xs:element name="P1071901" type="Decimal_TD18_FD2___5" nillable="false" minOccurs="1" maxOccurs="1"/>
          <xs:element name="P1071902" type="Decimal_TD18_FD2___5" nillable="false" minOccurs="1" maxOccurs="1"/>
          <xs:element name="P1071903" type="Decimal_TD18_FD2___5" nillable="false" minOccurs="1" maxOccurs="1"/>
          <xs:element name="P1071904" type="Decimal_TD18_FD2___5" nillable="false" minOccurs="1" maxOccurs="1"/>
          <xs:element name="P1071905" type="Decimal_TD18_FD2___5" nillable="false" minOccurs="1" maxOccurs="1"/>
          <xs:element name="P1071906" type="Decimal_TD18_FD2___5" nillable="false" minOccurs="1" maxOccurs="1"/>
          <xs:element name="P1071907" type="Decimal_TD18_FD2___5" nillable="false" minOccurs="1" maxOccurs="1"/>
          <xs:element name="P1071908" type="Decimal_TD18_FD2___5" nillable="false" minOccurs="1" maxOccurs="1"/>
          <xs:element name="P1071909" type="Decimal_TD18_FD2___5" nillable="false" minOccurs="1" maxOccurs="1"/>
          <xs:element name="P1071910" type="Decimal_TD18_FD2___5" nillable="false" minOccurs="1" maxOccurs="1"/>
          <xs:element name="P1071911" type="Decimal_TD18_FD2___5" nillable="false" minOccurs="1" maxOccurs="1"/>
          <xs:element name="P1071912" type="Decimal_TD18_FD2___5" nillable="false" minOccurs="1" maxOccurs="1"/>
          <xs:element name="P1071913" type="Decimal_TD18_FD2___5" nillable="false" minOccurs="1" maxOccurs="1"/>
          <xs:element name="P1071914" type="Decimal_TD18_FD2___5" nillable="false" minOccurs="1" maxOccurs="1"/>
          <xs:element name="P1071915" type="Decimal_TD18_FD2___5" nillable="false" minOccurs="1" maxOccurs="1"/>
          <xs:element name="P1071916" type="Decimal_TD18_FD2___5" nillable="false" minOccurs="1" maxOccurs="1"/>
          <xs:element name="P1071917" type="Decimal_TD18_FD2___5" nillable="false" minOccurs="1" maxOccurs="1"/>
          <xs:element name="P1071918" type="Decimal_TD18_FD2___5" nillable="false" minOccurs="1" maxOccurs="1"/>
          <xs:element name="P1071919" type="Decimal_TD18_FD2___5" nillable="false" minOccurs="1" maxOccurs="1"/>
          <xs:element name="P1071920" type="Decimal_TD18_FD2___5" nillable="false" minOccurs="1" maxOccurs="1"/>
          <xs:element name="P1071921" type="Decimal_TD18_FD2___5" nillable="false" minOccurs="1" maxOccurs="1"/>
          <xs:element name="P1071922" type="Decimal_TD18_FD2___5" nillable="false" minOccurs="1" maxOccurs="1"/>
          <xs:element name="P1071923" type="Decimal_TD18_FD2___5" nillable="false" minOccurs="1" maxOccurs="1"/>
          <xs:element name="P1071924" type="Decimal_TD18_FD2___5" nillable="false" minOccurs="1" maxOccurs="1"/>
          <xs:element name="P1071925" type="Decimal_TD18_FD2___5" nillable="false" minOccurs="1" maxOccurs="1"/>
          <xs:element name="P1071926" type="Decimal_TD18_FD2___5" nillable="false" minOccurs="1" maxOccurs="1"/>
          <xs:element name="P1071927" type="Decimal_TD18_FD2___5" nillable="false" minOccurs="1" maxOccurs="1"/>
          <xs:element name="P1071928" type="Decimal_TD18_FD2___5" nillable="false" minOccurs="1" maxOccurs="1"/>
          <xs:element name="P1071929" type="Decimal_TD18_FD2___5" nillable="false" minOccurs="1" maxOccurs="1"/>
          <xs:element name="P1071930" type="Decimal_TD18_FD2___5" nillable="false" minOccurs="1" maxOccurs="1"/>
          <xs:element name="P1071931" type="Decimal_TD18_FD2___5" nillable="false" minOccurs="1" maxOccurs="1"/>
          <xs:element name="P1071932" type="Decimal_TD18_FD2___5" nillable="false" minOccurs="1" maxOccurs="1"/>
          <xs:element name="P1071933" type="Decimal_TD18_FD2___5" nillable="false" minOccurs="1" maxOccurs="1"/>
          <xs:element name="P1071934" type="Decimal_TD18_FD2___5" nillable="false" minOccurs="1" maxOccurs="1"/>
          <xs:element name="P1071935" type="Decimal_TD18_FD2___5" nillable="false" minOccurs="1" maxOccurs="1"/>
          <xs:element name="P1071936" type="Decimal_TD18_FD2___5" nillable="false" minOccurs="1" maxOccurs="1"/>
          <xs:element name="P1071937" type="Decimal_TD18_FD2___5" nillable="false" minOccurs="1" maxOccurs="1"/>
          <xs:element name="P1071938" type="Decimal_TD18_FD2___5" nillable="false" minOccurs="1" maxOccurs="1"/>
          <xs:element name="P1071939" type="Decimal_TD18_FD2___5" nillable="false" minOccurs="1" maxOccurs="1"/>
          <xs:element name="P1071940" type="Decimal_TD18_FD2___5" nillable="false" minOccurs="1" maxOccurs="1"/>
          <xs:element name="P1071941" type="Decimal_TD18_FD2___5" nillable="false" minOccurs="1" maxOccurs="1"/>
          <xs:element name="P1071942" type="Decimal_TD18_FD2___5" nillable="false" minOccurs="1" maxOccurs="1"/>
          <xs:element name="P1071943" type="Decimal_TD18_FD2___5" nillable="false" minOccurs="1" maxOccurs="1"/>
          <xs:element name="P1071944" type="Decimal_TD18_FD2___5" nillable="false" minOccurs="1" maxOccurs="1"/>
          <xs:element name="P1071945" type="Decimal_TD18_FD2___5" nillable="false" minOccurs="1" maxOccurs="1"/>
          <xs:element name="P1071946" type="Decimal_TD18_FD2___5" nillable="false" minOccurs="1" maxOccurs="1"/>
          <xs:element name="P1071947" type="Decimal_TD18_FD2___5" nillable="false" minOccurs="1" maxOccurs="1"/>
          <xs:element name="P1071948" type="Decimal_TD18_FD2___5" nillable="false" minOccurs="1" maxOccurs="1"/>
          <xs:element name="P1071949" type="Decimal_TD18_FD2___5" nillable="false" minOccurs="1" maxOccurs="1"/>
          <xs:element name="P1071950" type="Decimal_TD18_FD2___5" nillable="false" minOccurs="1" maxOccurs="1"/>
          <xs:element name="P1071951" type="Decimal_TD18_FD2___5" nillable="false" minOccurs="1" maxOccurs="1"/>
          <xs:element name="P1071952" type="Decimal_TD18_FD2___5" nillable="false" minOccurs="1" maxOccurs="1"/>
          <xs:element name="P1071953" type="Decimal_TD18_FD2___5" nillable="false" minOccurs="1" maxOccurs="1"/>
          <xs:element name="P1071954" type="Decimal_TD18_FD2___5" nillable="false" minOccurs="1" maxOccurs="1"/>
          <xs:element name="P1071955" type="Decimal_TD18_FD2___5" nillable="false" minOccurs="1" maxOccurs="1"/>
          <xs:element name="P1071956" type="Decimal_TD18_FD2___5" nillable="false" minOccurs="1" maxOccurs="1"/>
          <xs:element name="P1071957" type="Decimal_TD18_FD2___5" nillable="false" minOccurs="1" maxOccurs="1"/>
          <xs:element name="P1071958" type="Decimal_TD18_FD2___5" nillable="false" minOccurs="1" maxOccurs="1"/>
          <xs:element name="P1071959" type="Decimal_TD18_FD2___5" nillable="false" minOccurs="1" maxOccurs="1"/>
          <xs:element name="P1071960" type="Decimal_TD18_FD2___5" nillable="false" minOccurs="1" maxOccurs="1"/>
          <xs:element name="P1071961" type="Decimal_TD18_FD2___5" nillable="false" minOccurs="1" maxOccurs="1"/>
          <xs:element name="P1071962" type="Decimal_TD18_FD2___5" nillable="false" minOccurs="1" maxOccurs="1"/>
          <xs:element name="P1071963" type="Decimal_TD18_FD2___5" nillable="false" minOccurs="1" maxOccurs="1"/>
          <xs:element name="P1071964" type="Decimal_TD18_FD2___5" nillable="false" minOccurs="1" maxOccurs="1"/>
          <xs:element name="P1071965" type="Decimal_TD18_FD2___5" nillable="false" minOccurs="1" maxOccurs="1"/>
          <xs:element name="P1071966" type="Decimal_TD18_FD2___5" nillable="false" minOccurs="1" maxOccurs="1"/>
          <xs:element name="P1071967" type="Decimal_TD18_FD2___5" nillable="false" minOccurs="1" maxOccurs="1"/>
          <xs:element name="P1071968" type="Decimal_TD18_FD2___5" nillable="false" minOccurs="1" maxOccurs="1"/>
          <xs:element name="P1071969" type="Decimal_TD18_FD2___5" nillable="false" minOccurs="1" maxOccurs="1"/>
          <xs:element name="P1071970" type="Decimal_TD18_FD2___5" nillable="false" minOccurs="1" maxOccurs="1"/>
          <xs:element name="P1071971" type="Decimal_TD18_FD2___5" nillable="false" minOccurs="1" maxOccurs="1"/>
          <xs:element name="P1071972" type="Decimal_TD18_FD2___5" nillable="false" minOccurs="1" maxOccurs="1"/>
          <xs:element name="P1071973" type="Decimal_TD18_FD2___5" nillable="false" minOccurs="1" maxOccurs="1"/>
          <xs:element name="P1071974" type="Decimal_TD18_FD2___5" nillable="false" minOccurs="1" maxOccurs="1"/>
          <xs:element name="P1071975" type="Decimal_TD18_FD2___5" nillable="false" minOccurs="1" maxOccurs="1"/>
          <xs:element name="P1071976" type="Decimal_TD18_FD2___5" nillable="false" minOccurs="1" maxOccurs="1"/>
          <xs:element name="P1071977" type="Decimal_TD18_FD2___5" nillable="false" minOccurs="1" maxOccurs="1"/>
          <xs:element name="P1071978" type="Decimal_TD18_FD2___5" nillable="false" minOccurs="1" maxOccurs="1"/>
          <xs:element name="P1071979" type="Decimal_TD18_FD2___5" nillable="false" minOccurs="1" maxOccurs="1"/>
          <xs:element name="P1071980" type="Decimal_TD18_FD2___5" nillable="false" minOccurs="1" maxOccurs="1"/>
          <xs:element name="P1071981" type="Decimal_TD18_FD2___5" nillable="false" minOccurs="1" maxOccurs="1"/>
          <xs:element name="P1071982" type="Decimal_TD18_FD2___5" nillable="false" minOccurs="1" maxOccurs="1"/>
          <xs:element name="P1071983" type="Decimal_TD18_FD2___5" nillable="false" minOccurs="1" maxOccurs="1"/>
          <xs:element name="P1071984" type="Decimal_TD18_FD2___5" nillable="false" minOccurs="1" maxOccurs="1"/>
          <xs:element name="P1071985" type="Decimal_TD18_FD2___5" nillable="false" minOccurs="1" maxOccurs="1"/>
          <xs:element name="P1071986" type="Decimal_TD18_FD2___5" nillable="false" minOccurs="1" maxOccurs="1"/>
          <xs:element name="P1071987" type="Decimal_TD18_FD2___5" nillable="false" minOccurs="1" maxOccurs="1"/>
          <xs:element name="P1071988" type="Decimal_TD18_FD2___5" nillable="false" minOccurs="1" maxOccurs="1"/>
          <xs:element name="P1071989" type="Decimal_TD18_FD2___5" nillable="false" minOccurs="1" maxOccurs="1"/>
          <xs:element name="P1071990" type="Decimal_TD18_FD2___5" nillable="false" minOccurs="1" maxOccurs="1"/>
          <xs:element name="P1071991" type="Decimal_TD18_FD2___5" nillable="false" minOccurs="1" maxOccurs="1"/>
          <xs:element name="P1071992" type="Decimal_TD18_FD2___5" nillable="false" minOccurs="1" maxOccurs="1"/>
          <xs:element name="P1071993" type="Decimal_TD18_FD2___5" nillable="false" minOccurs="1" maxOccurs="1"/>
          <xs:element name="P1071994" type="Decimal_TD18_FD2___5" nillable="false" minOccurs="1" maxOccurs="1"/>
          <xs:element name="P1071995" type="Decimal_TD18_FD2___5" nillable="false" minOccurs="1" maxOccurs="1"/>
          <xs:element name="P1071996" type="Decimal_TD18_FD2___5" nillable="false" minOccurs="1" maxOccurs="1"/>
          <xs:element name="P1071997" type="Decimal_TD18_FD2___5" nillable="false" minOccurs="1" maxOccurs="1"/>
          <xs:element name="P1071998" type="Decimal_TD18_FD2___5" nillable="false" minOccurs="1" maxOccurs="1"/>
          <xs:element name="P1071999" type="Decimal_TD18_FD2___5" nillable="false" minOccurs="1" maxOccurs="1"/>
          <xs:element name="P1072000" type="Decimal_TD18_FD2___5" nillable="false" minOccurs="1" maxOccurs="1"/>
          <xs:element name="P1072001" type="Decimal_TD18_FD2___5" nillable="false" minOccurs="1" maxOccurs="1"/>
          <xs:element name="P1072002" type="Decimal_TD18_FD2___5" nillable="false" minOccurs="1" maxOccurs="1"/>
          <xs:element name="P1072003" type="Decimal_TD18_FD2___5" nillable="false" minOccurs="1" maxOccurs="1"/>
          <xs:element name="P1072004" type="Decimal_TD18_FD2___5" nillable="false" minOccurs="1" maxOccurs="1"/>
          <xs:element name="P1072005" type="Decimal_TD18_FD2___5" nillable="false" minOccurs="1" maxOccurs="1"/>
          <xs:element name="P1072006" type="Decimal_TD18_FD2___5" nillable="false" minOccurs="1" maxOccurs="1"/>
          <xs:element name="P1072007" type="Decimal_TD18_FD2___5" nillable="false" minOccurs="1" maxOccurs="1"/>
          <xs:element name="P1072008" type="Decimal_TD18_FD2___5" nillable="false" minOccurs="1" maxOccurs="1"/>
          <xs:element name="P1072009" type="Decimal_TD18_FD2___5" nillable="false" minOccurs="1" maxOccurs="1"/>
          <xs:element name="P1072010" type="Decimal_TD18_FD2___5" nillable="false" minOccurs="1" maxOccurs="1"/>
          <xs:element name="P1072011" type="Decimal_TD18_FD2___5" nillable="false" minOccurs="1" maxOccurs="1"/>
          <xs:element name="P1072012" type="Decimal_TD18_FD2___5" nillable="false" minOccurs="1" maxOccurs="1"/>
          <xs:element name="P1072013" type="Decimal_TD18_FD2___5" nillable="false" minOccurs="1" maxOccurs="1"/>
          <xs:element name="P1072014" type="Decimal_TD18_FD2___5" nillable="false" minOccurs="1" maxOccurs="1"/>
          <xs:element name="P1072015" type="Decimal_TD18_FD2___5" nillable="false" minOccurs="1" maxOccurs="1"/>
          <xs:element name="P1072016" type="Decimal_TD18_FD2___5" nillable="false" minOccurs="1" maxOccurs="1"/>
          <xs:element name="P1072017" type="Decimal_TD18_FD2___5" nillable="false" minOccurs="1" maxOccurs="1"/>
          <xs:element name="P1072018" type="Decimal_TD18_FD2___5" nillable="false" minOccurs="1" maxOccurs="1"/>
          <xs:element name="P1072019" type="Decimal_TD18_FD2___5" nillable="false" minOccurs="1" maxOccurs="1"/>
          <xs:element name="P1072020" type="Decimal_TD18_FD2___5" nillable="false" minOccurs="1" maxOccurs="1"/>
          <xs:element name="P1072021" type="Decimal_TD18_FD2___5" nillable="false" minOccurs="1" maxOccurs="1"/>
          <xs:element name="P1072022" type="Decimal_TD18_FD2___5" nillable="false" minOccurs="1" maxOccurs="1"/>
          <xs:element name="P1072023" type="Decimal_TD18_FD2___5" nillable="false" minOccurs="1" maxOccurs="1"/>
          <xs:element name="P1072024" type="Decimal_TD18_FD2___5" nillable="false" minOccurs="1" maxOccurs="1"/>
          <xs:element name="P1072025" type="Decimal_TD18_FD2___5" nillable="false" minOccurs="1" maxOccurs="1"/>
          <xs:element name="P1072026" type="Decimal_TD18_FD2___5" nillable="false" minOccurs="1" maxOccurs="1"/>
          <xs:element name="P1072027" type="Decimal_TD18_FD2___5" nillable="false" minOccurs="1" maxOccurs="1"/>
          <xs:element name="P1072028" type="Decimal_TD18_FD2___5" nillable="false" minOccurs="1" maxOccurs="1"/>
          <xs:element name="P1072029" type="Decimal_TD18_FD2___5" nillable="false" minOccurs="1" maxOccurs="1"/>
          <xs:element name="P1072030" type="Decimal_TD18_FD2___5" nillable="false" minOccurs="1" maxOccurs="1"/>
          <xs:element name="P1072031" type="Decimal_TD18_FD2___5" nillable="false" minOccurs="1" maxOccurs="1"/>
          <xs:element name="P1072032" type="Decimal_TD18_FD2___5" nillable="false" minOccurs="1" maxOccurs="1"/>
          <xs:element name="P1072033" type="Decimal_TD18_FD2___5" nillable="false" minOccurs="1" maxOccurs="1"/>
          <xs:element name="P1072034" type="Decimal_TD18_FD2___5" nillable="false" minOccurs="1" maxOccurs="1"/>
          <xs:element name="P1072035" type="Decimal_TD18_FD2___5" nillable="false" minOccurs="1" maxOccurs="1"/>
          <xs:element name="P1072036" type="Decimal_TD18_FD2___5" nillable="false" minOccurs="1" maxOccurs="1"/>
          <xs:element name="P1072037" type="Decimal_TD18_FD2___5" nillable="false" minOccurs="1" maxOccurs="1"/>
          <xs:element name="P1072038" type="Decimal_TD18_FD2___5" nillable="false" minOccurs="1" maxOccurs="1"/>
          <xs:element name="P1072039" type="Decimal_TD18_FD2___5" nillable="false" minOccurs="1" maxOccurs="1"/>
          <xs:element name="P1072040" type="Decimal_TD18_FD2___5" nillable="false" minOccurs="1" maxOccurs="1"/>
          <xs:element name="P1072041" type="Decimal_TD18_FD2___5" nillable="false" minOccurs="1" maxOccurs="1"/>
          <xs:element name="P1072042" type="Decimal_TD18_FD2___5" nillable="false" minOccurs="1" maxOccurs="1"/>
          <xs:element name="P1072043" type="Decimal_TD18_FD2___5" nillable="false" minOccurs="1" maxOccurs="1"/>
          <xs:element name="P1072044" type="Decimal_TD18_FD2___5" nillable="false" minOccurs="1" maxOccurs="1"/>
          <xs:element name="P1072045" type="Decimal_TD18_FD2___5" nillable="false" minOccurs="1" maxOccurs="1"/>
          <xs:element name="P1072046" type="Decimal_TD18_FD2___5" nillable="false" minOccurs="1" maxOccurs="1"/>
          <xs:element name="P1072047" type="Decimal_TD18_FD2___5" nillable="false" minOccurs="1" maxOccurs="1"/>
          <xs:element name="P1072048" type="Decimal_TD18_FD2___5" nillable="false" minOccurs="1" maxOccurs="1"/>
          <xs:element name="P1072049" type="Decimal_TD18_FD2___5" nillable="false" minOccurs="1" maxOccurs="1"/>
          <xs:element name="P1072050" type="Decimal_TD18_FD2___5" nillable="false" minOccurs="1" maxOccurs="1"/>
          <xs:element name="P1072051" type="Decimal_TD18_FD2___5" nillable="false" minOccurs="1" maxOccurs="1"/>
          <xs:element name="P1072052" type="Decimal_TD18_FD2___5" nillable="false" minOccurs="1" maxOccurs="1"/>
          <xs:element name="P1072053" type="Decimal_TD18_FD2___5" nillable="false" minOccurs="1" maxOccurs="1"/>
          <xs:element name="P1072054" type="Decimal_TD18_FD2___5" nillable="false" minOccurs="1" maxOccurs="1"/>
          <xs:element name="P1072055" type="Decimal_TD18_FD2___5" nillable="false" minOccurs="1" maxOccurs="1"/>
          <xs:element name="P1072056" type="Decimal_TD18_FD2___5" nillable="false" minOccurs="1" maxOccurs="1"/>
          <xs:element name="P1072057" type="Decimal_TD18_FD2___5" nillable="false" minOccurs="1" maxOccurs="1"/>
          <xs:element name="P1072058" type="Decimal_TD18_FD2___5" nillable="false" minOccurs="1" maxOccurs="1"/>
          <xs:element name="P1072059" type="Decimal_TD18_FD2___5" nillable="false" minOccurs="1" maxOccurs="1"/>
          <xs:element name="P1072060" type="Decimal_TD18_FD2___5" nillable="false" minOccurs="1" maxOccurs="1"/>
          <xs:element name="P1072061" type="Decimal_TD18_FD2___5" nillable="false" minOccurs="1" maxOccurs="1"/>
          <xs:element name="P1072062" type="Decimal_TD18_FD2___5" nillable="false" minOccurs="1" maxOccurs="1"/>
          <xs:element name="P1072063" type="Decimal_TD18_FD2___5" nillable="false" minOccurs="1" maxOccurs="1"/>
          <xs:element name="P1072064" type="Decimal_TD18_FD2___5" nillable="false" minOccurs="1" maxOccurs="1"/>
          <xs:element name="P1072065" type="Decimal_TD18_FD2___5" nillable="false" minOccurs="1" maxOccurs="1"/>
          <xs:element name="P1072066" type="Decimal_TD18_FD2___5" nillable="false" minOccurs="1" maxOccurs="1"/>
          <xs:element name="P1072067" type="Decimal_TD18_FD2___5" nillable="false" minOccurs="1" maxOccurs="1"/>
          <xs:element name="P1072068" type="Decimal_TD18_FD2___5" nillable="false" minOccurs="1" maxOccurs="1"/>
          <xs:element name="P1072069" type="Decimal_TD18_FD2___5" nillable="false" minOccurs="1" maxOccurs="1"/>
          <xs:element name="P1072070" type="Decimal_TD18_FD2___5" nillable="false" minOccurs="1" maxOccurs="1"/>
          <xs:element name="P1072071" type="Decimal_TD18_FD2___5" nillable="false" minOccurs="1" maxOccurs="1"/>
          <xs:element name="P1072072" type="Decimal_TD18_FD2___5" nillable="false" minOccurs="1" maxOccurs="1"/>
          <xs:element name="P1072073" type="Decimal_TD18_FD2___5" nillable="false" minOccurs="1" maxOccurs="1"/>
          <xs:element name="P1072074" type="Decimal_TD18_FD2___5" nillable="false" minOccurs="1" maxOccurs="1"/>
          <xs:element name="P1072075" type="Decimal_TD18_FD2___5" nillable="false" minOccurs="1" maxOccurs="1"/>
          <xs:element name="P1072076" type="Decimal_TD18_FD2___5" nillable="false" minOccurs="1" maxOccurs="1"/>
          <xs:element name="P1072077" type="Decimal_TD18_FD2___5" nillable="false" minOccurs="1" maxOccurs="1"/>
          <xs:element name="P1072078" type="Decimal_TD18_FD2___5" nillable="false" minOccurs="1" maxOccurs="1"/>
          <xs:element name="P1072079" type="Decimal_TD18_FD2___5" nillable="false" minOccurs="1" maxOccurs="1"/>
          <xs:element name="P1072080" type="Decimal_TD18_FD2___5" nillable="false" minOccurs="1" maxOccurs="1"/>
          <xs:element name="P1072081" type="Decimal_TD18_FD2___5" nillable="false" minOccurs="1" maxOccurs="1"/>
          <xs:element name="P1072082" type="Decimal_TD18_FD2___5" nillable="false" minOccurs="1" maxOccurs="1"/>
          <xs:element name="P1072083" type="Decimal_TD18_FD2___5" nillable="false" minOccurs="1" maxOccurs="1"/>
          <xs:element name="P1072084" type="Decimal_TD18_FD2___5" nillable="false" minOccurs="1" maxOccurs="1"/>
          <xs:element name="P1072085" type="Decimal_TD18_FD2___5" nillable="false" minOccurs="1" maxOccurs="1"/>
          <xs:element name="P1072086" type="Decimal_TD18_FD2___5" nillable="false" minOccurs="1" maxOccurs="1"/>
          <xs:element name="P1072087" type="Decimal_TD18_FD2___5" nillable="false" minOccurs="1" maxOccurs="1"/>
          <xs:element name="P1072088" type="Decimal_TD18_FD2___5" nillable="false" minOccurs="1" maxOccurs="1"/>
          <xs:element name="P1072089" type="Decimal_TD18_FD2___5" nillable="false" minOccurs="1" maxOccurs="1"/>
          <xs:element name="P1072090" type="Decimal_TD18_FD2___5" nillable="false" minOccurs="1" maxOccurs="1"/>
          <xs:element name="P1072091" type="Decimal_TD18_FD2___5" nillable="false" minOccurs="1" maxOccurs="1"/>
          <xs:element name="P1072092" type="Decimal_TD18_FD2___5" nillable="false" minOccurs="1" maxOccurs="1"/>
        </xs:all>
      </xs:complexType>
      <xs:element name="TFI-IZD-KI">
        <xs:complexType>
          <xs:sequence>
            <xs:element name="Izvjesce" type="FormType_Izvjesce" minOccurs="1" maxOccurs="1"/>
            <xs:element name="IFP-KI-E_1000959" type="FormType_IFP-KI-E_1000959" minOccurs="1" maxOccurs="1"/>
            <xs:element name="ISD-KI-TFI-E_1000973" type="FormType_ISD-KI-TFI-E_1000973" minOccurs="1" maxOccurs="1"/>
            <xs:element name="INT-E_1000961" type="FormType_INT-E_1000961" minOccurs="1" maxOccurs="1"/>
            <xs:element name="IPK-KI-E_1000962" type="FormType_IPK-KI-E_1000962" minOccurs="1" maxOccurs="1"/>
          </xs:sequence>
        </xs:complexType>
      </xs:element>
    </xs:schema>
  </Schema>
  <Map ID="3" Name="TFI-IZD-KI_Map" RootElement="T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KI/Izvjesce/Godina" xmlDataType="integer"/>
    </xmlCellPr>
  </singleXmlCell>
  <singleXmlCell id="2" xr6:uid="{00000000-000C-0000-FFFF-FFFF01000000}" r="E8" connectionId="0">
    <xmlCellPr id="1" xr6:uid="{00000000-0010-0000-0100-000001000000}" uniqueName="Period">
      <xmlPr mapId="3" xpath="/TFI-IZD-KI/Izvjesce/Period" xmlDataType="integer"/>
    </xmlCellPr>
  </singleXmlCell>
  <singleXmlCell id="3" xr6:uid="{00000000-000C-0000-FFFF-FFFF02000000}" r="C17" connectionId="0">
    <xmlCellPr id="1" xr6:uid="{00000000-0010-0000-0200-000001000000}" uniqueName="sif_ust">
      <xmlPr mapId="3" xpath="/TFI-IZD-KI/Izvjesce/sif_ust" xmlDataType="string"/>
    </xmlCellPr>
  </singleXmlCell>
  <singleXmlCell id="4" xr6:uid="{00000000-000C-0000-FFFF-FFFF03000000}" r="C31" connectionId="0">
    <xmlCellPr id="1" xr6:uid="{00000000-0010-0000-0300-000001000000}" uniqueName="AtribIzv">
      <xmlPr mapId="3" xpath="/TFI-IZD-KI/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9" connectionId="0">
    <xmlCellPr id="1" xr6:uid="{00000000-0010-0000-0400-000001000000}" uniqueName="P1071439">
      <xmlPr mapId="3" xpath="/TFI-IZD-KI/IFP-KI-E_1000959/P1071439" xmlDataType="decimal"/>
    </xmlCellPr>
  </singleXmlCell>
  <singleXmlCell id="6" xr6:uid="{00000000-000C-0000-FFFF-FFFF05000000}" r="I9" connectionId="0">
    <xmlCellPr id="1" xr6:uid="{00000000-0010-0000-0500-000001000000}" uniqueName="P1071440">
      <xmlPr mapId="3" xpath="/TFI-IZD-KI/IFP-KI-E_1000959/P1071440" xmlDataType="decimal"/>
    </xmlCellPr>
  </singleXmlCell>
  <singleXmlCell id="7" xr6:uid="{00000000-000C-0000-FFFF-FFFF06000000}" r="H10" connectionId="0">
    <xmlCellPr id="1" xr6:uid="{00000000-0010-0000-0600-000001000000}" uniqueName="P1071441">
      <xmlPr mapId="3" xpath="/TFI-IZD-KI/IFP-KI-E_1000959/P1071441" xmlDataType="decimal"/>
    </xmlCellPr>
  </singleXmlCell>
  <singleXmlCell id="8" xr6:uid="{00000000-000C-0000-FFFF-FFFF07000000}" r="I10" connectionId="0">
    <xmlCellPr id="1" xr6:uid="{00000000-0010-0000-0700-000001000000}" uniqueName="P1071442">
      <xmlPr mapId="3" xpath="/TFI-IZD-KI/IFP-KI-E_1000959/P1071442" xmlDataType="decimal"/>
    </xmlCellPr>
  </singleXmlCell>
  <singleXmlCell id="9" xr6:uid="{00000000-000C-0000-FFFF-FFFF08000000}" r="H11" connectionId="0">
    <xmlCellPr id="1" xr6:uid="{00000000-0010-0000-0800-000001000000}" uniqueName="P1071443">
      <xmlPr mapId="3" xpath="/TFI-IZD-KI/IFP-KI-E_1000959/P1071443" xmlDataType="decimal"/>
    </xmlCellPr>
  </singleXmlCell>
  <singleXmlCell id="10" xr6:uid="{00000000-000C-0000-FFFF-FFFF09000000}" r="I11" connectionId="0">
    <xmlCellPr id="1" xr6:uid="{00000000-0010-0000-0900-000001000000}" uniqueName="P1071444">
      <xmlPr mapId="3" xpath="/TFI-IZD-KI/IFP-KI-E_1000959/P1071444" xmlDataType="decimal"/>
    </xmlCellPr>
  </singleXmlCell>
  <singleXmlCell id="11" xr6:uid="{00000000-000C-0000-FFFF-FFFF0A000000}" r="H12" connectionId="0">
    <xmlCellPr id="1" xr6:uid="{00000000-0010-0000-0A00-000001000000}" uniqueName="P1071445">
      <xmlPr mapId="3" xpath="/TFI-IZD-KI/IFP-KI-E_1000959/P1071445" xmlDataType="decimal"/>
    </xmlCellPr>
  </singleXmlCell>
  <singleXmlCell id="12" xr6:uid="{00000000-000C-0000-FFFF-FFFF0B000000}" r="I12" connectionId="0">
    <xmlCellPr id="1" xr6:uid="{00000000-0010-0000-0B00-000001000000}" uniqueName="P1071446">
      <xmlPr mapId="3" xpath="/TFI-IZD-KI/IFP-KI-E_1000959/P1071446" xmlDataType="decimal"/>
    </xmlCellPr>
  </singleXmlCell>
  <singleXmlCell id="13" xr6:uid="{00000000-000C-0000-FFFF-FFFF0C000000}" r="H13" connectionId="0">
    <xmlCellPr id="1" xr6:uid="{00000000-0010-0000-0C00-000001000000}" uniqueName="P1071447">
      <xmlPr mapId="3" xpath="/TFI-IZD-KI/IFP-KI-E_1000959/P1071447" xmlDataType="decimal"/>
    </xmlCellPr>
  </singleXmlCell>
  <singleXmlCell id="14" xr6:uid="{00000000-000C-0000-FFFF-FFFF0D000000}" r="I13" connectionId="0">
    <xmlCellPr id="1" xr6:uid="{00000000-0010-0000-0D00-000001000000}" uniqueName="P1071448">
      <xmlPr mapId="3" xpath="/TFI-IZD-KI/IFP-KI-E_1000959/P1071448" xmlDataType="decimal"/>
    </xmlCellPr>
  </singleXmlCell>
  <singleXmlCell id="15" xr6:uid="{00000000-000C-0000-FFFF-FFFF0E000000}" r="H14" connectionId="0">
    <xmlCellPr id="1" xr6:uid="{00000000-0010-0000-0E00-000001000000}" uniqueName="P1071449">
      <xmlPr mapId="3" xpath="/TFI-IZD-KI/IFP-KI-E_1000959/P1071449" xmlDataType="decimal"/>
    </xmlCellPr>
  </singleXmlCell>
  <singleXmlCell id="16" xr6:uid="{00000000-000C-0000-FFFF-FFFF0F000000}" r="I14" connectionId="0">
    <xmlCellPr id="1" xr6:uid="{00000000-0010-0000-0F00-000001000000}" uniqueName="P1071450">
      <xmlPr mapId="3" xpath="/TFI-IZD-KI/IFP-KI-E_1000959/P1071450" xmlDataType="decimal"/>
    </xmlCellPr>
  </singleXmlCell>
  <singleXmlCell id="17" xr6:uid="{00000000-000C-0000-FFFF-FFFF10000000}" r="H15" connectionId="0">
    <xmlCellPr id="1" xr6:uid="{00000000-0010-0000-1000-000001000000}" uniqueName="P1071451">
      <xmlPr mapId="3" xpath="/TFI-IZD-KI/IFP-KI-E_1000959/P1071451" xmlDataType="decimal"/>
    </xmlCellPr>
  </singleXmlCell>
  <singleXmlCell id="18" xr6:uid="{00000000-000C-0000-FFFF-FFFF11000000}" r="I15" connectionId="0">
    <xmlCellPr id="1" xr6:uid="{00000000-0010-0000-1100-000001000000}" uniqueName="P1071452">
      <xmlPr mapId="3" xpath="/TFI-IZD-KI/IFP-KI-E_1000959/P1071452" xmlDataType="decimal"/>
    </xmlCellPr>
  </singleXmlCell>
  <singleXmlCell id="19" xr6:uid="{00000000-000C-0000-FFFF-FFFF12000000}" r="H16" connectionId="0">
    <xmlCellPr id="1" xr6:uid="{00000000-0010-0000-1200-000001000000}" uniqueName="P1071453">
      <xmlPr mapId="3" xpath="/TFI-IZD-KI/IFP-KI-E_1000959/P1071453" xmlDataType="decimal"/>
    </xmlCellPr>
  </singleXmlCell>
  <singleXmlCell id="20" xr6:uid="{00000000-000C-0000-FFFF-FFFF13000000}" r="I16" connectionId="0">
    <xmlCellPr id="1" xr6:uid="{00000000-0010-0000-1300-000001000000}" uniqueName="P1071454">
      <xmlPr mapId="3" xpath="/TFI-IZD-KI/IFP-KI-E_1000959/P1071454" xmlDataType="decimal"/>
    </xmlCellPr>
  </singleXmlCell>
  <singleXmlCell id="21" xr6:uid="{00000000-000C-0000-FFFF-FFFF14000000}" r="H17" connectionId="0">
    <xmlCellPr id="1" xr6:uid="{00000000-0010-0000-1400-000001000000}" uniqueName="P1071455">
      <xmlPr mapId="3" xpath="/TFI-IZD-KI/IFP-KI-E_1000959/P1071455" xmlDataType="decimal"/>
    </xmlCellPr>
  </singleXmlCell>
  <singleXmlCell id="22" xr6:uid="{00000000-000C-0000-FFFF-FFFF15000000}" r="I17" connectionId="0">
    <xmlCellPr id="1" xr6:uid="{00000000-0010-0000-1500-000001000000}" uniqueName="P1071456">
      <xmlPr mapId="3" xpath="/TFI-IZD-KI/IFP-KI-E_1000959/P1071456" xmlDataType="decimal"/>
    </xmlCellPr>
  </singleXmlCell>
  <singleXmlCell id="23" xr6:uid="{00000000-000C-0000-FFFF-FFFF16000000}" r="H18" connectionId="0">
    <xmlCellPr id="1" xr6:uid="{00000000-0010-0000-1600-000001000000}" uniqueName="P1071457">
      <xmlPr mapId="3" xpath="/TFI-IZD-KI/IFP-KI-E_1000959/P1071457" xmlDataType="decimal"/>
    </xmlCellPr>
  </singleXmlCell>
  <singleXmlCell id="24" xr6:uid="{00000000-000C-0000-FFFF-FFFF17000000}" r="I18" connectionId="0">
    <xmlCellPr id="1" xr6:uid="{00000000-0010-0000-1700-000001000000}" uniqueName="P1071458">
      <xmlPr mapId="3" xpath="/TFI-IZD-KI/IFP-KI-E_1000959/P1071458" xmlDataType="decimal"/>
    </xmlCellPr>
  </singleXmlCell>
  <singleXmlCell id="25" xr6:uid="{00000000-000C-0000-FFFF-FFFF18000000}" r="H19" connectionId="0">
    <xmlCellPr id="1" xr6:uid="{00000000-0010-0000-1800-000001000000}" uniqueName="P1071459">
      <xmlPr mapId="3" xpath="/TFI-IZD-KI/IFP-KI-E_1000959/P1071459" xmlDataType="decimal"/>
    </xmlCellPr>
  </singleXmlCell>
  <singleXmlCell id="26" xr6:uid="{00000000-000C-0000-FFFF-FFFF19000000}" r="I19" connectionId="0">
    <xmlCellPr id="1" xr6:uid="{00000000-0010-0000-1900-000001000000}" uniqueName="P1071460">
      <xmlPr mapId="3" xpath="/TFI-IZD-KI/IFP-KI-E_1000959/P1071460" xmlDataType="decimal"/>
    </xmlCellPr>
  </singleXmlCell>
  <singleXmlCell id="27" xr6:uid="{00000000-000C-0000-FFFF-FFFF1A000000}" r="H20" connectionId="0">
    <xmlCellPr id="1" xr6:uid="{00000000-0010-0000-1A00-000001000000}" uniqueName="P1071461">
      <xmlPr mapId="3" xpath="/TFI-IZD-KI/IFP-KI-E_1000959/P1071461" xmlDataType="decimal"/>
    </xmlCellPr>
  </singleXmlCell>
  <singleXmlCell id="28" xr6:uid="{00000000-000C-0000-FFFF-FFFF1B000000}" r="I20" connectionId="0">
    <xmlCellPr id="1" xr6:uid="{00000000-0010-0000-1B00-000001000000}" uniqueName="P1071462">
      <xmlPr mapId="3" xpath="/TFI-IZD-KI/IFP-KI-E_1000959/P1071462" xmlDataType="decimal"/>
    </xmlCellPr>
  </singleXmlCell>
  <singleXmlCell id="29" xr6:uid="{00000000-000C-0000-FFFF-FFFF1C000000}" r="H21" connectionId="0">
    <xmlCellPr id="1" xr6:uid="{00000000-0010-0000-1C00-000001000000}" uniqueName="P1071463">
      <xmlPr mapId="3" xpath="/TFI-IZD-KI/IFP-KI-E_1000959/P1071463" xmlDataType="decimal"/>
    </xmlCellPr>
  </singleXmlCell>
  <singleXmlCell id="30" xr6:uid="{00000000-000C-0000-FFFF-FFFF1D000000}" r="I21" connectionId="0">
    <xmlCellPr id="1" xr6:uid="{00000000-0010-0000-1D00-000001000000}" uniqueName="P1071464">
      <xmlPr mapId="3" xpath="/TFI-IZD-KI/IFP-KI-E_1000959/P1071464" xmlDataType="decimal"/>
    </xmlCellPr>
  </singleXmlCell>
  <singleXmlCell id="31" xr6:uid="{00000000-000C-0000-FFFF-FFFF1E000000}" r="H22" connectionId="0">
    <xmlCellPr id="1" xr6:uid="{00000000-0010-0000-1E00-000001000000}" uniqueName="P1071465">
      <xmlPr mapId="3" xpath="/TFI-IZD-KI/IFP-KI-E_1000959/P1071465" xmlDataType="decimal"/>
    </xmlCellPr>
  </singleXmlCell>
  <singleXmlCell id="32" xr6:uid="{00000000-000C-0000-FFFF-FFFF1F000000}" r="I22" connectionId="0">
    <xmlCellPr id="1" xr6:uid="{00000000-0010-0000-1F00-000001000000}" uniqueName="P1071466">
      <xmlPr mapId="3" xpath="/TFI-IZD-KI/IFP-KI-E_1000959/P1071466" xmlDataType="decimal"/>
    </xmlCellPr>
  </singleXmlCell>
  <singleXmlCell id="33" xr6:uid="{00000000-000C-0000-FFFF-FFFF20000000}" r="H23" connectionId="0">
    <xmlCellPr id="1" xr6:uid="{00000000-0010-0000-2000-000001000000}" uniqueName="P1071467">
      <xmlPr mapId="3" xpath="/TFI-IZD-KI/IFP-KI-E_1000959/P1071467" xmlDataType="decimal"/>
    </xmlCellPr>
  </singleXmlCell>
  <singleXmlCell id="34" xr6:uid="{00000000-000C-0000-FFFF-FFFF21000000}" r="I23" connectionId="0">
    <xmlCellPr id="1" xr6:uid="{00000000-0010-0000-2100-000001000000}" uniqueName="P1071468">
      <xmlPr mapId="3" xpath="/TFI-IZD-KI/IFP-KI-E_1000959/P1071468" xmlDataType="decimal"/>
    </xmlCellPr>
  </singleXmlCell>
  <singleXmlCell id="35" xr6:uid="{00000000-000C-0000-FFFF-FFFF22000000}" r="H24" connectionId="0">
    <xmlCellPr id="1" xr6:uid="{00000000-0010-0000-2200-000001000000}" uniqueName="P1071469">
      <xmlPr mapId="3" xpath="/TFI-IZD-KI/IFP-KI-E_1000959/P1071469" xmlDataType="decimal"/>
    </xmlCellPr>
  </singleXmlCell>
  <singleXmlCell id="36" xr6:uid="{00000000-000C-0000-FFFF-FFFF23000000}" r="I24" connectionId="0">
    <xmlCellPr id="1" xr6:uid="{00000000-0010-0000-2300-000001000000}" uniqueName="P1071470">
      <xmlPr mapId="3" xpath="/TFI-IZD-KI/IFP-KI-E_1000959/P1071470" xmlDataType="decimal"/>
    </xmlCellPr>
  </singleXmlCell>
  <singleXmlCell id="37" xr6:uid="{00000000-000C-0000-FFFF-FFFF24000000}" r="H25" connectionId="0">
    <xmlCellPr id="1" xr6:uid="{00000000-0010-0000-2400-000001000000}" uniqueName="P1071471">
      <xmlPr mapId="3" xpath="/TFI-IZD-KI/IFP-KI-E_1000959/P1071471" xmlDataType="decimal"/>
    </xmlCellPr>
  </singleXmlCell>
  <singleXmlCell id="38" xr6:uid="{00000000-000C-0000-FFFF-FFFF25000000}" r="I25" connectionId="0">
    <xmlCellPr id="1" xr6:uid="{00000000-0010-0000-2500-000001000000}" uniqueName="P1071472">
      <xmlPr mapId="3" xpath="/TFI-IZD-KI/IFP-KI-E_1000959/P1071472" xmlDataType="decimal"/>
    </xmlCellPr>
  </singleXmlCell>
  <singleXmlCell id="39" xr6:uid="{00000000-000C-0000-FFFF-FFFF26000000}" r="H26" connectionId="0">
    <xmlCellPr id="1" xr6:uid="{00000000-0010-0000-2600-000001000000}" uniqueName="P1071473">
      <xmlPr mapId="3" xpath="/TFI-IZD-KI/IFP-KI-E_1000959/P1071473" xmlDataType="decimal"/>
    </xmlCellPr>
  </singleXmlCell>
  <singleXmlCell id="40" xr6:uid="{00000000-000C-0000-FFFF-FFFF27000000}" r="I26" connectionId="0">
    <xmlCellPr id="1" xr6:uid="{00000000-0010-0000-2700-000001000000}" uniqueName="P1071474">
      <xmlPr mapId="3" xpath="/TFI-IZD-KI/IFP-KI-E_1000959/P1071474" xmlDataType="decimal"/>
    </xmlCellPr>
  </singleXmlCell>
  <singleXmlCell id="41" xr6:uid="{00000000-000C-0000-FFFF-FFFF28000000}" r="H27" connectionId="0">
    <xmlCellPr id="1" xr6:uid="{00000000-0010-0000-2800-000001000000}" uniqueName="P1071475">
      <xmlPr mapId="3" xpath="/TFI-IZD-KI/IFP-KI-E_1000959/P1071475" xmlDataType="decimal"/>
    </xmlCellPr>
  </singleXmlCell>
  <singleXmlCell id="42" xr6:uid="{00000000-000C-0000-FFFF-FFFF29000000}" r="I27" connectionId="0">
    <xmlCellPr id="1" xr6:uid="{00000000-0010-0000-2900-000001000000}" uniqueName="P1071476">
      <xmlPr mapId="3" xpath="/TFI-IZD-KI/IFP-KI-E_1000959/P1071476" xmlDataType="decimal"/>
    </xmlCellPr>
  </singleXmlCell>
  <singleXmlCell id="43" xr6:uid="{00000000-000C-0000-FFFF-FFFF2A000000}" r="H28" connectionId="0">
    <xmlCellPr id="1" xr6:uid="{00000000-0010-0000-2A00-000001000000}" uniqueName="P1071477">
      <xmlPr mapId="3" xpath="/TFI-IZD-KI/IFP-KI-E_1000959/P1071477" xmlDataType="decimal"/>
    </xmlCellPr>
  </singleXmlCell>
  <singleXmlCell id="44" xr6:uid="{00000000-000C-0000-FFFF-FFFF2B000000}" r="I28" connectionId="0">
    <xmlCellPr id="1" xr6:uid="{00000000-0010-0000-2B00-000001000000}" uniqueName="P1071478">
      <xmlPr mapId="3" xpath="/TFI-IZD-KI/IFP-KI-E_1000959/P1071478" xmlDataType="decimal"/>
    </xmlCellPr>
  </singleXmlCell>
  <singleXmlCell id="45" xr6:uid="{00000000-000C-0000-FFFF-FFFF2C000000}" r="H29" connectionId="0">
    <xmlCellPr id="1" xr6:uid="{00000000-0010-0000-2C00-000001000000}" uniqueName="P1071479">
      <xmlPr mapId="3" xpath="/TFI-IZD-KI/IFP-KI-E_1000959/P1071479" xmlDataType="decimal"/>
    </xmlCellPr>
  </singleXmlCell>
  <singleXmlCell id="46" xr6:uid="{00000000-000C-0000-FFFF-FFFF2D000000}" r="I29" connectionId="0">
    <xmlCellPr id="1" xr6:uid="{00000000-0010-0000-2D00-000001000000}" uniqueName="P1071480">
      <xmlPr mapId="3" xpath="/TFI-IZD-KI/IFP-KI-E_1000959/P1071480" xmlDataType="decimal"/>
    </xmlCellPr>
  </singleXmlCell>
  <singleXmlCell id="49" xr6:uid="{00000000-000C-0000-FFFF-FFFF2E000000}" r="H30" connectionId="0">
    <xmlCellPr id="1" xr6:uid="{00000000-0010-0000-2E00-000001000000}" uniqueName="P1071481">
      <xmlPr mapId="3" xpath="/TFI-IZD-KI/IFP-KI-E_1000959/P1071481" xmlDataType="decimal"/>
    </xmlCellPr>
  </singleXmlCell>
  <singleXmlCell id="50" xr6:uid="{00000000-000C-0000-FFFF-FFFF2F000000}" r="I30" connectionId="0">
    <xmlCellPr id="1" xr6:uid="{00000000-0010-0000-2F00-000001000000}" uniqueName="P1071482">
      <xmlPr mapId="3" xpath="/TFI-IZD-KI/IFP-KI-E_1000959/P1071482" xmlDataType="decimal"/>
    </xmlCellPr>
  </singleXmlCell>
  <singleXmlCell id="51" xr6:uid="{00000000-000C-0000-FFFF-FFFF30000000}" r="H31" connectionId="0">
    <xmlCellPr id="1" xr6:uid="{00000000-0010-0000-3000-000001000000}" uniqueName="P1071483">
      <xmlPr mapId="3" xpath="/TFI-IZD-KI/IFP-KI-E_1000959/P1071483" xmlDataType="decimal"/>
    </xmlCellPr>
  </singleXmlCell>
  <singleXmlCell id="52" xr6:uid="{00000000-000C-0000-FFFF-FFFF31000000}" r="I31" connectionId="0">
    <xmlCellPr id="1" xr6:uid="{00000000-0010-0000-3100-000001000000}" uniqueName="P1071484">
      <xmlPr mapId="3" xpath="/TFI-IZD-KI/IFP-KI-E_1000959/P1071484" xmlDataType="decimal"/>
    </xmlCellPr>
  </singleXmlCell>
  <singleXmlCell id="53" xr6:uid="{00000000-000C-0000-FFFF-FFFF32000000}" r="H32" connectionId="0">
    <xmlCellPr id="1" xr6:uid="{00000000-0010-0000-3200-000001000000}" uniqueName="P1071485">
      <xmlPr mapId="3" xpath="/TFI-IZD-KI/IFP-KI-E_1000959/P1071485" xmlDataType="decimal"/>
    </xmlCellPr>
  </singleXmlCell>
  <singleXmlCell id="54" xr6:uid="{00000000-000C-0000-FFFF-FFFF33000000}" r="I32" connectionId="0">
    <xmlCellPr id="1" xr6:uid="{00000000-0010-0000-3300-000001000000}" uniqueName="P1071486">
      <xmlPr mapId="3" xpath="/TFI-IZD-KI/IFP-KI-E_1000959/P1071486" xmlDataType="decimal"/>
    </xmlCellPr>
  </singleXmlCell>
  <singleXmlCell id="55" xr6:uid="{00000000-000C-0000-FFFF-FFFF34000000}" r="H33" connectionId="0">
    <xmlCellPr id="1" xr6:uid="{00000000-0010-0000-3400-000001000000}" uniqueName="P1071487">
      <xmlPr mapId="3" xpath="/TFI-IZD-KI/IFP-KI-E_1000959/P1071487" xmlDataType="decimal"/>
    </xmlCellPr>
  </singleXmlCell>
  <singleXmlCell id="56" xr6:uid="{00000000-000C-0000-FFFF-FFFF35000000}" r="I33" connectionId="0">
    <xmlCellPr id="1" xr6:uid="{00000000-0010-0000-3500-000001000000}" uniqueName="P1071488">
      <xmlPr mapId="3" xpath="/TFI-IZD-KI/IFP-KI-E_1000959/P1071488" xmlDataType="decimal"/>
    </xmlCellPr>
  </singleXmlCell>
  <singleXmlCell id="57" xr6:uid="{00000000-000C-0000-FFFF-FFFF36000000}" r="H34" connectionId="0">
    <xmlCellPr id="1" xr6:uid="{00000000-0010-0000-3600-000001000000}" uniqueName="P1071489">
      <xmlPr mapId="3" xpath="/TFI-IZD-KI/IFP-KI-E_1000959/P1071489" xmlDataType="decimal"/>
    </xmlCellPr>
  </singleXmlCell>
  <singleXmlCell id="58" xr6:uid="{00000000-000C-0000-FFFF-FFFF37000000}" r="I34" connectionId="0">
    <xmlCellPr id="1" xr6:uid="{00000000-0010-0000-3700-000001000000}" uniqueName="P1071490">
      <xmlPr mapId="3" xpath="/TFI-IZD-KI/IFP-KI-E_1000959/P1071490" xmlDataType="decimal"/>
    </xmlCellPr>
  </singleXmlCell>
  <singleXmlCell id="59" xr6:uid="{00000000-000C-0000-FFFF-FFFF38000000}" r="H35" connectionId="0">
    <xmlCellPr id="1" xr6:uid="{00000000-0010-0000-3800-000001000000}" uniqueName="P1071491">
      <xmlPr mapId="3" xpath="/TFI-IZD-KI/IFP-KI-E_1000959/P1071491" xmlDataType="decimal"/>
    </xmlCellPr>
  </singleXmlCell>
  <singleXmlCell id="60" xr6:uid="{00000000-000C-0000-FFFF-FFFF39000000}" r="I35" connectionId="0">
    <xmlCellPr id="1" xr6:uid="{00000000-0010-0000-3900-000001000000}" uniqueName="P1071492">
      <xmlPr mapId="3" xpath="/TFI-IZD-KI/IFP-KI-E_1000959/P1071492" xmlDataType="decimal"/>
    </xmlCellPr>
  </singleXmlCell>
  <singleXmlCell id="61" xr6:uid="{00000000-000C-0000-FFFF-FFFF3A000000}" r="H36" connectionId="0">
    <xmlCellPr id="1" xr6:uid="{00000000-0010-0000-3A00-000001000000}" uniqueName="P1071493">
      <xmlPr mapId="3" xpath="/TFI-IZD-KI/IFP-KI-E_1000959/P1071493" xmlDataType="decimal"/>
    </xmlCellPr>
  </singleXmlCell>
  <singleXmlCell id="62" xr6:uid="{00000000-000C-0000-FFFF-FFFF3B000000}" r="I36" connectionId="0">
    <xmlCellPr id="1" xr6:uid="{00000000-0010-0000-3B00-000001000000}" uniqueName="P1071494">
      <xmlPr mapId="3" xpath="/TFI-IZD-KI/IFP-KI-E_1000959/P1071494" xmlDataType="decimal"/>
    </xmlCellPr>
  </singleXmlCell>
  <singleXmlCell id="63" xr6:uid="{00000000-000C-0000-FFFF-FFFF3C000000}" r="H37" connectionId="0">
    <xmlCellPr id="1" xr6:uid="{00000000-0010-0000-3C00-000001000000}" uniqueName="P1071495">
      <xmlPr mapId="3" xpath="/TFI-IZD-KI/IFP-KI-E_1000959/P1071495" xmlDataType="decimal"/>
    </xmlCellPr>
  </singleXmlCell>
  <singleXmlCell id="64" xr6:uid="{00000000-000C-0000-FFFF-FFFF3D000000}" r="I37" connectionId="0">
    <xmlCellPr id="1" xr6:uid="{00000000-0010-0000-3D00-000001000000}" uniqueName="P1071496">
      <xmlPr mapId="3" xpath="/TFI-IZD-KI/IFP-KI-E_1000959/P1071496" xmlDataType="decimal"/>
    </xmlCellPr>
  </singleXmlCell>
  <singleXmlCell id="65" xr6:uid="{00000000-000C-0000-FFFF-FFFF3E000000}" r="H38" connectionId="0">
    <xmlCellPr id="1" xr6:uid="{00000000-0010-0000-3E00-000001000000}" uniqueName="P1071497">
      <xmlPr mapId="3" xpath="/TFI-IZD-KI/IFP-KI-E_1000959/P1071497" xmlDataType="decimal"/>
    </xmlCellPr>
  </singleXmlCell>
  <singleXmlCell id="66" xr6:uid="{00000000-000C-0000-FFFF-FFFF3F000000}" r="I38" connectionId="0">
    <xmlCellPr id="1" xr6:uid="{00000000-0010-0000-3F00-000001000000}" uniqueName="P1071498">
      <xmlPr mapId="3" xpath="/TFI-IZD-KI/IFP-KI-E_1000959/P1071498" xmlDataType="decimal"/>
    </xmlCellPr>
  </singleXmlCell>
  <singleXmlCell id="67" xr6:uid="{00000000-000C-0000-FFFF-FFFF40000000}" r="H39" connectionId="0">
    <xmlCellPr id="1" xr6:uid="{00000000-0010-0000-4000-000001000000}" uniqueName="P1071499">
      <xmlPr mapId="3" xpath="/TFI-IZD-KI/IFP-KI-E_1000959/P1071499" xmlDataType="decimal"/>
    </xmlCellPr>
  </singleXmlCell>
  <singleXmlCell id="68" xr6:uid="{00000000-000C-0000-FFFF-FFFF41000000}" r="I39" connectionId="0">
    <xmlCellPr id="1" xr6:uid="{00000000-0010-0000-4100-000001000000}" uniqueName="P1071500">
      <xmlPr mapId="3" xpath="/TFI-IZD-KI/IFP-KI-E_1000959/P1071500" xmlDataType="decimal"/>
    </xmlCellPr>
  </singleXmlCell>
  <singleXmlCell id="69" xr6:uid="{00000000-000C-0000-FFFF-FFFF42000000}" r="H40" connectionId="0">
    <xmlCellPr id="1" xr6:uid="{00000000-0010-0000-4200-000001000000}" uniqueName="P1071501">
      <xmlPr mapId="3" xpath="/TFI-IZD-KI/IFP-KI-E_1000959/P1071501" xmlDataType="decimal"/>
    </xmlCellPr>
  </singleXmlCell>
  <singleXmlCell id="70" xr6:uid="{00000000-000C-0000-FFFF-FFFF43000000}" r="I40" connectionId="0">
    <xmlCellPr id="1" xr6:uid="{00000000-0010-0000-4300-000001000000}" uniqueName="P1071502">
      <xmlPr mapId="3" xpath="/TFI-IZD-KI/IFP-KI-E_1000959/P1071502" xmlDataType="decimal"/>
    </xmlCellPr>
  </singleXmlCell>
  <singleXmlCell id="71" xr6:uid="{00000000-000C-0000-FFFF-FFFF44000000}" r="H42" connectionId="0">
    <xmlCellPr id="1" xr6:uid="{00000000-0010-0000-4400-000001000000}" uniqueName="P1071503">
      <xmlPr mapId="3" xpath="/TFI-IZD-KI/IFP-KI-E_1000959/P1071503" xmlDataType="decimal"/>
    </xmlCellPr>
  </singleXmlCell>
  <singleXmlCell id="72" xr6:uid="{00000000-000C-0000-FFFF-FFFF45000000}" r="I42" connectionId="0">
    <xmlCellPr id="1" xr6:uid="{00000000-0010-0000-4500-000001000000}" uniqueName="P1071504">
      <xmlPr mapId="3" xpath="/TFI-IZD-KI/IFP-KI-E_1000959/P1071504" xmlDataType="decimal"/>
    </xmlCellPr>
  </singleXmlCell>
  <singleXmlCell id="73" xr6:uid="{00000000-000C-0000-FFFF-FFFF46000000}" r="H43" connectionId="0">
    <xmlCellPr id="1" xr6:uid="{00000000-0010-0000-4600-000001000000}" uniqueName="P1071505">
      <xmlPr mapId="3" xpath="/TFI-IZD-KI/IFP-KI-E_1000959/P1071505" xmlDataType="decimal"/>
    </xmlCellPr>
  </singleXmlCell>
  <singleXmlCell id="74" xr6:uid="{00000000-000C-0000-FFFF-FFFF47000000}" r="I43" connectionId="0">
    <xmlCellPr id="1" xr6:uid="{00000000-0010-0000-4700-000001000000}" uniqueName="P1071506">
      <xmlPr mapId="3" xpath="/TFI-IZD-KI/IFP-KI-E_1000959/P1071506" xmlDataType="decimal"/>
    </xmlCellPr>
  </singleXmlCell>
  <singleXmlCell id="75" xr6:uid="{00000000-000C-0000-FFFF-FFFF48000000}" r="H44" connectionId="0">
    <xmlCellPr id="1" xr6:uid="{00000000-0010-0000-4800-000001000000}" uniqueName="P1071507">
      <xmlPr mapId="3" xpath="/TFI-IZD-KI/IFP-KI-E_1000959/P1071507" xmlDataType="decimal"/>
    </xmlCellPr>
  </singleXmlCell>
  <singleXmlCell id="76" xr6:uid="{00000000-000C-0000-FFFF-FFFF49000000}" r="I44" connectionId="0">
    <xmlCellPr id="1" xr6:uid="{00000000-0010-0000-4900-000001000000}" uniqueName="P1071508">
      <xmlPr mapId="3" xpath="/TFI-IZD-KI/IFP-KI-E_1000959/P1071508" xmlDataType="decimal"/>
    </xmlCellPr>
  </singleXmlCell>
  <singleXmlCell id="77" xr6:uid="{00000000-000C-0000-FFFF-FFFF4A000000}" r="H45" connectionId="0">
    <xmlCellPr id="1" xr6:uid="{00000000-0010-0000-4A00-000001000000}" uniqueName="P1071509">
      <xmlPr mapId="3" xpath="/TFI-IZD-KI/IFP-KI-E_1000959/P1071509" xmlDataType="decimal"/>
    </xmlCellPr>
  </singleXmlCell>
  <singleXmlCell id="78" xr6:uid="{00000000-000C-0000-FFFF-FFFF4B000000}" r="I45" connectionId="0">
    <xmlCellPr id="1" xr6:uid="{00000000-0010-0000-4B00-000001000000}" uniqueName="P1071510">
      <xmlPr mapId="3" xpath="/TFI-IZD-KI/IFP-KI-E_1000959/P1071510" xmlDataType="decimal"/>
    </xmlCellPr>
  </singleXmlCell>
  <singleXmlCell id="79" xr6:uid="{00000000-000C-0000-FFFF-FFFF4C000000}" r="H46" connectionId="0">
    <xmlCellPr id="1" xr6:uid="{00000000-0010-0000-4C00-000001000000}" uniqueName="P1071511">
      <xmlPr mapId="3" xpath="/TFI-IZD-KI/IFP-KI-E_1000959/P1071511" xmlDataType="decimal"/>
    </xmlCellPr>
  </singleXmlCell>
  <singleXmlCell id="80" xr6:uid="{00000000-000C-0000-FFFF-FFFF4D000000}" r="I46" connectionId="0">
    <xmlCellPr id="1" xr6:uid="{00000000-0010-0000-4D00-000001000000}" uniqueName="P1071512">
      <xmlPr mapId="3" xpath="/TFI-IZD-KI/IFP-KI-E_1000959/P1071512" xmlDataType="decimal"/>
    </xmlCellPr>
  </singleXmlCell>
  <singleXmlCell id="81" xr6:uid="{00000000-000C-0000-FFFF-FFFF4E000000}" r="H47" connectionId="0">
    <xmlCellPr id="1" xr6:uid="{00000000-0010-0000-4E00-000001000000}" uniqueName="P1071513">
      <xmlPr mapId="3" xpath="/TFI-IZD-KI/IFP-KI-E_1000959/P1071513" xmlDataType="decimal"/>
    </xmlCellPr>
  </singleXmlCell>
  <singleXmlCell id="82" xr6:uid="{00000000-000C-0000-FFFF-FFFF4F000000}" r="I47" connectionId="0">
    <xmlCellPr id="1" xr6:uid="{00000000-0010-0000-4F00-000001000000}" uniqueName="P1071514">
      <xmlPr mapId="3" xpath="/TFI-IZD-KI/IFP-KI-E_1000959/P1071514" xmlDataType="decimal"/>
    </xmlCellPr>
  </singleXmlCell>
  <singleXmlCell id="83" xr6:uid="{00000000-000C-0000-FFFF-FFFF50000000}" r="H48" connectionId="0">
    <xmlCellPr id="1" xr6:uid="{00000000-0010-0000-5000-000001000000}" uniqueName="P1071515">
      <xmlPr mapId="3" xpath="/TFI-IZD-KI/IFP-KI-E_1000959/P1071515" xmlDataType="decimal"/>
    </xmlCellPr>
  </singleXmlCell>
  <singleXmlCell id="84" xr6:uid="{00000000-000C-0000-FFFF-FFFF51000000}" r="I48" connectionId="0">
    <xmlCellPr id="1" xr6:uid="{00000000-0010-0000-5100-000001000000}" uniqueName="P1071516">
      <xmlPr mapId="3" xpath="/TFI-IZD-KI/IFP-KI-E_1000959/P1071516" xmlDataType="decimal"/>
    </xmlCellPr>
  </singleXmlCell>
  <singleXmlCell id="85" xr6:uid="{00000000-000C-0000-FFFF-FFFF52000000}" r="H49" connectionId="0">
    <xmlCellPr id="1" xr6:uid="{00000000-0010-0000-5200-000001000000}" uniqueName="P1071517">
      <xmlPr mapId="3" xpath="/TFI-IZD-KI/IFP-KI-E_1000959/P1071517" xmlDataType="decimal"/>
    </xmlCellPr>
  </singleXmlCell>
  <singleXmlCell id="86" xr6:uid="{00000000-000C-0000-FFFF-FFFF53000000}" r="I49" connectionId="0">
    <xmlCellPr id="1" xr6:uid="{00000000-0010-0000-5300-000001000000}" uniqueName="P1071518">
      <xmlPr mapId="3" xpath="/TFI-IZD-KI/IFP-KI-E_1000959/P1071518" xmlDataType="decimal"/>
    </xmlCellPr>
  </singleXmlCell>
  <singleXmlCell id="87" xr6:uid="{00000000-000C-0000-FFFF-FFFF54000000}" r="H50" connectionId="0">
    <xmlCellPr id="1" xr6:uid="{00000000-0010-0000-5400-000001000000}" uniqueName="P1071519">
      <xmlPr mapId="3" xpath="/TFI-IZD-KI/IFP-KI-E_1000959/P1071519" xmlDataType="decimal"/>
    </xmlCellPr>
  </singleXmlCell>
  <singleXmlCell id="88" xr6:uid="{00000000-000C-0000-FFFF-FFFF55000000}" r="I50" connectionId="0">
    <xmlCellPr id="1" xr6:uid="{00000000-0010-0000-5500-000001000000}" uniqueName="P1071520">
      <xmlPr mapId="3" xpath="/TFI-IZD-KI/IFP-KI-E_1000959/P1071520" xmlDataType="decimal"/>
    </xmlCellPr>
  </singleXmlCell>
  <singleXmlCell id="89" xr6:uid="{00000000-000C-0000-FFFF-FFFF56000000}" r="H51" connectionId="0">
    <xmlCellPr id="1" xr6:uid="{00000000-0010-0000-5600-000001000000}" uniqueName="P1071521">
      <xmlPr mapId="3" xpath="/TFI-IZD-KI/IFP-KI-E_1000959/P1071521" xmlDataType="decimal"/>
    </xmlCellPr>
  </singleXmlCell>
  <singleXmlCell id="90" xr6:uid="{00000000-000C-0000-FFFF-FFFF57000000}" r="I51" connectionId="0">
    <xmlCellPr id="1" xr6:uid="{00000000-0010-0000-5700-000001000000}" uniqueName="P1071522">
      <xmlPr mapId="3" xpath="/TFI-IZD-KI/IFP-KI-E_1000959/P1071522" xmlDataType="decimal"/>
    </xmlCellPr>
  </singleXmlCell>
  <singleXmlCell id="91" xr6:uid="{00000000-000C-0000-FFFF-FFFF58000000}" r="H52" connectionId="0">
    <xmlCellPr id="1" xr6:uid="{00000000-0010-0000-5800-000001000000}" uniqueName="P1071523">
      <xmlPr mapId="3" xpath="/TFI-IZD-KI/IFP-KI-E_1000959/P1071523" xmlDataType="decimal"/>
    </xmlCellPr>
  </singleXmlCell>
  <singleXmlCell id="92" xr6:uid="{00000000-000C-0000-FFFF-FFFF59000000}" r="I52" connectionId="0">
    <xmlCellPr id="1" xr6:uid="{00000000-0010-0000-5900-000001000000}" uniqueName="P1071524">
      <xmlPr mapId="3" xpath="/TFI-IZD-KI/IFP-KI-E_1000959/P1071524" xmlDataType="decimal"/>
    </xmlCellPr>
  </singleXmlCell>
  <singleXmlCell id="93" xr6:uid="{00000000-000C-0000-FFFF-FFFF5A000000}" r="H53" connectionId="0">
    <xmlCellPr id="1" xr6:uid="{00000000-0010-0000-5A00-000001000000}" uniqueName="P1071525">
      <xmlPr mapId="3" xpath="/TFI-IZD-KI/IFP-KI-E_1000959/P1071525" xmlDataType="decimal"/>
    </xmlCellPr>
  </singleXmlCell>
  <singleXmlCell id="94" xr6:uid="{00000000-000C-0000-FFFF-FFFF5B000000}" r="I53" connectionId="0">
    <xmlCellPr id="1" xr6:uid="{00000000-0010-0000-5B00-000001000000}" uniqueName="P1071526">
      <xmlPr mapId="3" xpath="/TFI-IZD-KI/IFP-KI-E_1000959/P1071526" xmlDataType="decimal"/>
    </xmlCellPr>
  </singleXmlCell>
  <singleXmlCell id="95" xr6:uid="{00000000-000C-0000-FFFF-FFFF5C000000}" r="H54" connectionId="0">
    <xmlCellPr id="1" xr6:uid="{00000000-0010-0000-5C00-000001000000}" uniqueName="P1071527">
      <xmlPr mapId="3" xpath="/TFI-IZD-KI/IFP-KI-E_1000959/P1071527" xmlDataType="decimal"/>
    </xmlCellPr>
  </singleXmlCell>
  <singleXmlCell id="96" xr6:uid="{00000000-000C-0000-FFFF-FFFF5D000000}" r="I54" connectionId="0">
    <xmlCellPr id="1" xr6:uid="{00000000-0010-0000-5D00-000001000000}" uniqueName="P1071528">
      <xmlPr mapId="3" xpath="/TFI-IZD-KI/IFP-KI-E_1000959/P1071528" xmlDataType="decimal"/>
    </xmlCellPr>
  </singleXmlCell>
  <singleXmlCell id="97" xr6:uid="{00000000-000C-0000-FFFF-FFFF5E000000}" r="H55" connectionId="0">
    <xmlCellPr id="1" xr6:uid="{00000000-0010-0000-5E00-000001000000}" uniqueName="P1071529">
      <xmlPr mapId="3" xpath="/TFI-IZD-KI/IFP-KI-E_1000959/P1071529" xmlDataType="decimal"/>
    </xmlCellPr>
  </singleXmlCell>
  <singleXmlCell id="98" xr6:uid="{00000000-000C-0000-FFFF-FFFF5F000000}" r="I55" connectionId="0">
    <xmlCellPr id="1" xr6:uid="{00000000-0010-0000-5F00-000001000000}" uniqueName="P1071530">
      <xmlPr mapId="3" xpath="/TFI-IZD-KI/IFP-KI-E_1000959/P1071530" xmlDataType="decimal"/>
    </xmlCellPr>
  </singleXmlCell>
  <singleXmlCell id="99" xr6:uid="{00000000-000C-0000-FFFF-FFFF60000000}" r="H56" connectionId="0">
    <xmlCellPr id="1" xr6:uid="{00000000-0010-0000-6000-000001000000}" uniqueName="P1071531">
      <xmlPr mapId="3" xpath="/TFI-IZD-KI/IFP-KI-E_1000959/P1071531" xmlDataType="decimal"/>
    </xmlCellPr>
  </singleXmlCell>
  <singleXmlCell id="100" xr6:uid="{00000000-000C-0000-FFFF-FFFF61000000}" r="I56" connectionId="0">
    <xmlCellPr id="1" xr6:uid="{00000000-0010-0000-6100-000001000000}" uniqueName="P1071532">
      <xmlPr mapId="3" xpath="/TFI-IZD-KI/IFP-KI-E_1000959/P1071532" xmlDataType="decimal"/>
    </xmlCellPr>
  </singleXmlCell>
  <singleXmlCell id="101" xr6:uid="{00000000-000C-0000-FFFF-FFFF62000000}" r="H57" connectionId="0">
    <xmlCellPr id="1" xr6:uid="{00000000-0010-0000-6200-000001000000}" uniqueName="P1071533">
      <xmlPr mapId="3" xpath="/TFI-IZD-KI/IFP-KI-E_1000959/P1071533" xmlDataType="decimal"/>
    </xmlCellPr>
  </singleXmlCell>
  <singleXmlCell id="102" xr6:uid="{00000000-000C-0000-FFFF-FFFF63000000}" r="I57" connectionId="0">
    <xmlCellPr id="1" xr6:uid="{00000000-0010-0000-6300-000001000000}" uniqueName="P1071534">
      <xmlPr mapId="3" xpath="/TFI-IZD-KI/IFP-KI-E_1000959/P1071534" xmlDataType="decimal"/>
    </xmlCellPr>
  </singleXmlCell>
  <singleXmlCell id="103" xr6:uid="{00000000-000C-0000-FFFF-FFFF64000000}" r="H58" connectionId="0">
    <xmlCellPr id="1" xr6:uid="{00000000-0010-0000-6400-000001000000}" uniqueName="P1071535">
      <xmlPr mapId="3" xpath="/TFI-IZD-KI/IFP-KI-E_1000959/P1071535" xmlDataType="decimal"/>
    </xmlCellPr>
  </singleXmlCell>
  <singleXmlCell id="104" xr6:uid="{00000000-000C-0000-FFFF-FFFF65000000}" r="I58" connectionId="0">
    <xmlCellPr id="1" xr6:uid="{00000000-0010-0000-6500-000001000000}" uniqueName="P1071536">
      <xmlPr mapId="3" xpath="/TFI-IZD-KI/IFP-KI-E_1000959/P1071536" xmlDataType="decimal"/>
    </xmlCellPr>
  </singleXmlCell>
  <singleXmlCell id="105" xr6:uid="{00000000-000C-0000-FFFF-FFFF66000000}" r="H59" connectionId="0">
    <xmlCellPr id="1" xr6:uid="{00000000-0010-0000-6600-000001000000}" uniqueName="P1071537">
      <xmlPr mapId="3" xpath="/TFI-IZD-KI/IFP-KI-E_1000959/P1071537" xmlDataType="decimal"/>
    </xmlCellPr>
  </singleXmlCell>
  <singleXmlCell id="106" xr6:uid="{00000000-000C-0000-FFFF-FFFF67000000}" r="I59" connectionId="0">
    <xmlCellPr id="1" xr6:uid="{00000000-0010-0000-6700-000001000000}" uniqueName="P1071538">
      <xmlPr mapId="3" xpath="/TFI-IZD-KI/IFP-KI-E_1000959/P1071538" xmlDataType="decimal"/>
    </xmlCellPr>
  </singleXmlCell>
  <singleXmlCell id="107" xr6:uid="{00000000-000C-0000-FFFF-FFFF68000000}" r="H60" connectionId="0">
    <xmlCellPr id="1" xr6:uid="{00000000-0010-0000-6800-000001000000}" uniqueName="P1071539">
      <xmlPr mapId="3" xpath="/TFI-IZD-KI/IFP-KI-E_1000959/P1071539" xmlDataType="decimal"/>
    </xmlCellPr>
  </singleXmlCell>
  <singleXmlCell id="108" xr6:uid="{00000000-000C-0000-FFFF-FFFF69000000}" r="I60" connectionId="0">
    <xmlCellPr id="1" xr6:uid="{00000000-0010-0000-6900-000001000000}" uniqueName="P1071540">
      <xmlPr mapId="3" xpath="/TFI-IZD-KI/IFP-KI-E_1000959/P1071540" xmlDataType="decimal"/>
    </xmlCellPr>
  </singleXmlCell>
  <singleXmlCell id="109" xr6:uid="{00000000-000C-0000-FFFF-FFFF6A000000}" r="H61" connectionId="0">
    <xmlCellPr id="1" xr6:uid="{00000000-0010-0000-6A00-000001000000}" uniqueName="P1071541">
      <xmlPr mapId="3" xpath="/TFI-IZD-KI/IFP-KI-E_1000959/P1071541" xmlDataType="decimal"/>
    </xmlCellPr>
  </singleXmlCell>
  <singleXmlCell id="110" xr6:uid="{00000000-000C-0000-FFFF-FFFF6B000000}" r="I61" connectionId="0">
    <xmlCellPr id="1" xr6:uid="{00000000-0010-0000-6B00-000001000000}" uniqueName="P1071542">
      <xmlPr mapId="3" xpath="/TFI-IZD-KI/IFP-KI-E_1000959/P1071542" xmlDataType="decimal"/>
    </xmlCellPr>
  </singleXmlCell>
  <singleXmlCell id="111" xr6:uid="{00000000-000C-0000-FFFF-FFFF6C000000}" r="H62" connectionId="0">
    <xmlCellPr id="1" xr6:uid="{00000000-0010-0000-6C00-000001000000}" uniqueName="P1071543">
      <xmlPr mapId="3" xpath="/TFI-IZD-KI/IFP-KI-E_1000959/P1071543" xmlDataType="decimal"/>
    </xmlCellPr>
  </singleXmlCell>
  <singleXmlCell id="112" xr6:uid="{00000000-000C-0000-FFFF-FFFF6D000000}" r="I62" connectionId="0">
    <xmlCellPr id="1" xr6:uid="{00000000-0010-0000-6D00-000001000000}" uniqueName="P1071544">
      <xmlPr mapId="3" xpath="/TFI-IZD-KI/IFP-KI-E_1000959/P1071544" xmlDataType="decimal"/>
    </xmlCellPr>
  </singleXmlCell>
  <singleXmlCell id="113" xr6:uid="{00000000-000C-0000-FFFF-FFFF6E000000}" r="H63" connectionId="0">
    <xmlCellPr id="1" xr6:uid="{00000000-0010-0000-6E00-000001000000}" uniqueName="P1071545">
      <xmlPr mapId="3" xpath="/TFI-IZD-KI/IFP-KI-E_1000959/P1071545" xmlDataType="decimal"/>
    </xmlCellPr>
  </singleXmlCell>
  <singleXmlCell id="114" xr6:uid="{00000000-000C-0000-FFFF-FFFF6F000000}" r="I63" connectionId="0">
    <xmlCellPr id="1" xr6:uid="{00000000-0010-0000-6F00-000001000000}" uniqueName="P1071546">
      <xmlPr mapId="3" xpath="/TFI-IZD-KI/IFP-KI-E_1000959/P1071546" xmlDataType="decimal"/>
    </xmlCellPr>
  </singleXmlCell>
  <singleXmlCell id="115" xr6:uid="{00000000-000C-0000-FFFF-FFFF70000000}" r="H65" connectionId="0">
    <xmlCellPr id="1" xr6:uid="{00000000-0010-0000-7000-000001000000}" uniqueName="P1071547">
      <xmlPr mapId="3" xpath="/TFI-IZD-KI/IFP-KI-E_1000959/P1071547" xmlDataType="decimal"/>
    </xmlCellPr>
  </singleXmlCell>
  <singleXmlCell id="116" xr6:uid="{00000000-000C-0000-FFFF-FFFF71000000}" r="I65" connectionId="0">
    <xmlCellPr id="1" xr6:uid="{00000000-0010-0000-7100-000001000000}" uniqueName="P1071548">
      <xmlPr mapId="3" xpath="/TFI-IZD-KI/IFP-KI-E_1000959/P1071548" xmlDataType="decimal"/>
    </xmlCellPr>
  </singleXmlCell>
  <singleXmlCell id="117" xr6:uid="{00000000-000C-0000-FFFF-FFFF72000000}" r="H66" connectionId="0">
    <xmlCellPr id="1" xr6:uid="{00000000-0010-0000-7200-000001000000}" uniqueName="P1071549">
      <xmlPr mapId="3" xpath="/TFI-IZD-KI/IFP-KI-E_1000959/P1071549" xmlDataType="decimal"/>
    </xmlCellPr>
  </singleXmlCell>
  <singleXmlCell id="118" xr6:uid="{00000000-000C-0000-FFFF-FFFF73000000}" r="I66" connectionId="0">
    <xmlCellPr id="1" xr6:uid="{00000000-0010-0000-7300-000001000000}" uniqueName="P1071550">
      <xmlPr mapId="3" xpath="/TFI-IZD-KI/IFP-KI-E_1000959/P1071550" xmlDataType="decimal"/>
    </xmlCellPr>
  </singleXmlCell>
  <singleXmlCell id="119" xr6:uid="{00000000-000C-0000-FFFF-FFFF74000000}" r="H67" connectionId="0">
    <xmlCellPr id="1" xr6:uid="{00000000-0010-0000-7400-000001000000}" uniqueName="P1071551">
      <xmlPr mapId="3" xpath="/TFI-IZD-KI/IFP-KI-E_1000959/P1071551" xmlDataType="decimal"/>
    </xmlCellPr>
  </singleXmlCell>
  <singleXmlCell id="120" xr6:uid="{00000000-000C-0000-FFFF-FFFF75000000}" r="I67" connectionId="0">
    <xmlCellPr id="1" xr6:uid="{00000000-0010-0000-7500-000001000000}" uniqueName="P1071552">
      <xmlPr mapId="3" xpath="/TFI-IZD-KI/IFP-KI-E_1000959/P1071552" xmlDataType="decimal"/>
    </xmlCellPr>
  </singleXmlCell>
  <singleXmlCell id="121" xr6:uid="{00000000-000C-0000-FFFF-FFFF76000000}" r="H68" connectionId="0">
    <xmlCellPr id="1" xr6:uid="{00000000-0010-0000-7600-000001000000}" uniqueName="P1071553">
      <xmlPr mapId="3" xpath="/TFI-IZD-KI/IFP-KI-E_1000959/P1071553" xmlDataType="decimal"/>
    </xmlCellPr>
  </singleXmlCell>
  <singleXmlCell id="122" xr6:uid="{00000000-000C-0000-FFFF-FFFF77000000}" r="I68" connectionId="0">
    <xmlCellPr id="1" xr6:uid="{00000000-0010-0000-7700-000001000000}" uniqueName="P1071554">
      <xmlPr mapId="3" xpath="/TFI-IZD-KI/IFP-KI-E_1000959/P1071554" xmlDataType="decimal"/>
    </xmlCellPr>
  </singleXmlCell>
  <singleXmlCell id="123" xr6:uid="{00000000-000C-0000-FFFF-FFFF78000000}" r="H69" connectionId="0">
    <xmlCellPr id="1" xr6:uid="{00000000-0010-0000-7800-000001000000}" uniqueName="P1071555">
      <xmlPr mapId="3" xpath="/TFI-IZD-KI/IFP-KI-E_1000959/P1071555" xmlDataType="decimal"/>
    </xmlCellPr>
  </singleXmlCell>
  <singleXmlCell id="124" xr6:uid="{00000000-000C-0000-FFFF-FFFF79000000}" r="I69" connectionId="0">
    <xmlCellPr id="1" xr6:uid="{00000000-0010-0000-7900-000001000000}" uniqueName="P1071556">
      <xmlPr mapId="3" xpath="/TFI-IZD-KI/IFP-KI-E_1000959/P1071556" xmlDataType="decimal"/>
    </xmlCellPr>
  </singleXmlCell>
  <singleXmlCell id="125" xr6:uid="{00000000-000C-0000-FFFF-FFFF7A000000}" r="H70" connectionId="0">
    <xmlCellPr id="1" xr6:uid="{00000000-0010-0000-7A00-000001000000}" uniqueName="P1071557">
      <xmlPr mapId="3" xpath="/TFI-IZD-KI/IFP-KI-E_1000959/P1071557" xmlDataType="decimal"/>
    </xmlCellPr>
  </singleXmlCell>
  <singleXmlCell id="126" xr6:uid="{00000000-000C-0000-FFFF-FFFF7B000000}" r="I70" connectionId="0">
    <xmlCellPr id="1" xr6:uid="{00000000-0010-0000-7B00-000001000000}" uniqueName="P1071558">
      <xmlPr mapId="3" xpath="/TFI-IZD-KI/IFP-KI-E_1000959/P1071558" xmlDataType="decimal"/>
    </xmlCellPr>
  </singleXmlCell>
  <singleXmlCell id="127" xr6:uid="{00000000-000C-0000-FFFF-FFFF7C000000}" r="H71" connectionId="0">
    <xmlCellPr id="1" xr6:uid="{00000000-0010-0000-7C00-000001000000}" uniqueName="P1071559">
      <xmlPr mapId="3" xpath="/TFI-IZD-KI/IFP-KI-E_1000959/P1071559" xmlDataType="decimal"/>
    </xmlCellPr>
  </singleXmlCell>
  <singleXmlCell id="128" xr6:uid="{00000000-000C-0000-FFFF-FFFF7D000000}" r="I71" connectionId="0">
    <xmlCellPr id="1" xr6:uid="{00000000-0010-0000-7D00-000001000000}" uniqueName="P1071560">
      <xmlPr mapId="3" xpath="/TFI-IZD-KI/IFP-KI-E_1000959/P1071560" xmlDataType="decimal"/>
    </xmlCellPr>
  </singleXmlCell>
  <singleXmlCell id="129" xr6:uid="{00000000-000C-0000-FFFF-FFFF7E000000}" r="H72" connectionId="0">
    <xmlCellPr id="1" xr6:uid="{00000000-0010-0000-7E00-000001000000}" uniqueName="P1071561">
      <xmlPr mapId="3" xpath="/TFI-IZD-KI/IFP-KI-E_1000959/P1071561" xmlDataType="decimal"/>
    </xmlCellPr>
  </singleXmlCell>
  <singleXmlCell id="130" xr6:uid="{00000000-000C-0000-FFFF-FFFF7F000000}" r="I72" connectionId="0">
    <xmlCellPr id="1" xr6:uid="{00000000-0010-0000-7F00-000001000000}" uniqueName="P1071562">
      <xmlPr mapId="3" xpath="/TFI-IZD-KI/IFP-KI-E_1000959/P1071562" xmlDataType="decimal"/>
    </xmlCellPr>
  </singleXmlCell>
  <singleXmlCell id="131" xr6:uid="{00000000-000C-0000-FFFF-FFFF80000000}" r="H73" connectionId="0">
    <xmlCellPr id="1" xr6:uid="{00000000-0010-0000-8000-000001000000}" uniqueName="P1071563">
      <xmlPr mapId="3" xpath="/TFI-IZD-KI/IFP-KI-E_1000959/P1071563" xmlDataType="decimal"/>
    </xmlCellPr>
  </singleXmlCell>
  <singleXmlCell id="132" xr6:uid="{00000000-000C-0000-FFFF-FFFF81000000}" r="I73" connectionId="0">
    <xmlCellPr id="1" xr6:uid="{00000000-0010-0000-8100-000001000000}" uniqueName="P1071564">
      <xmlPr mapId="3" xpath="/TFI-IZD-KI/IFP-KI-E_1000959/P1071564" xmlDataType="decimal"/>
    </xmlCellPr>
  </singleXmlCell>
  <singleXmlCell id="133" xr6:uid="{00000000-000C-0000-FFFF-FFFF82000000}" r="H74" connectionId="0">
    <xmlCellPr id="1" xr6:uid="{00000000-0010-0000-8200-000001000000}" uniqueName="P1071565">
      <xmlPr mapId="3" xpath="/TFI-IZD-KI/IFP-KI-E_1000959/P1071565" xmlDataType="decimal"/>
    </xmlCellPr>
  </singleXmlCell>
  <singleXmlCell id="134" xr6:uid="{00000000-000C-0000-FFFF-FFFF83000000}" r="I74" connectionId="0">
    <xmlCellPr id="1" xr6:uid="{00000000-0010-0000-8300-000001000000}" uniqueName="P1071566">
      <xmlPr mapId="3" xpath="/TFI-IZD-KI/IFP-KI-E_1000959/P1071566" xmlDataType="decimal"/>
    </xmlCellPr>
  </singleXmlCell>
  <singleXmlCell id="135" xr6:uid="{00000000-000C-0000-FFFF-FFFF84000000}" r="H75" connectionId="0">
    <xmlCellPr id="1" xr6:uid="{00000000-0010-0000-8400-000001000000}" uniqueName="P1071567">
      <xmlPr mapId="3" xpath="/TFI-IZD-KI/IFP-KI-E_1000959/P1071567" xmlDataType="decimal"/>
    </xmlCellPr>
  </singleXmlCell>
  <singleXmlCell id="136" xr6:uid="{00000000-000C-0000-FFFF-FFFF85000000}" r="I75" connectionId="0">
    <xmlCellPr id="1" xr6:uid="{00000000-0010-0000-8500-000001000000}" uniqueName="P1071568">
      <xmlPr mapId="3" xpath="/TFI-IZD-KI/IFP-KI-E_1000959/P1071568" xmlDataType="decimal"/>
    </xmlCellPr>
  </singleXmlCell>
  <singleXmlCell id="137" xr6:uid="{00000000-000C-0000-FFFF-FFFF86000000}" r="H76" connectionId="0">
    <xmlCellPr id="1" xr6:uid="{00000000-0010-0000-8600-000001000000}" uniqueName="P1071569">
      <xmlPr mapId="3" xpath="/TFI-IZD-KI/IFP-KI-E_1000959/P1071569" xmlDataType="decimal"/>
    </xmlCellPr>
  </singleXmlCell>
  <singleXmlCell id="138" xr6:uid="{00000000-000C-0000-FFFF-FFFF87000000}" r="I76" connectionId="0">
    <xmlCellPr id="1" xr6:uid="{00000000-0010-0000-8700-000001000000}" uniqueName="P1071570">
      <xmlPr mapId="3" xpath="/TFI-IZD-KI/IFP-KI-E_1000959/P1071570" xmlDataType="decimal"/>
    </xmlCellPr>
  </singleXmlCell>
  <singleXmlCell id="139" xr6:uid="{00000000-000C-0000-FFFF-FFFF88000000}" r="H77" connectionId="0">
    <xmlCellPr id="1" xr6:uid="{00000000-0010-0000-8800-000001000000}" uniqueName="P1071571">
      <xmlPr mapId="3" xpath="/TFI-IZD-KI/IFP-KI-E_1000959/P1071571" xmlDataType="decimal"/>
    </xmlCellPr>
  </singleXmlCell>
  <singleXmlCell id="140" xr6:uid="{00000000-000C-0000-FFFF-FFFF89000000}" r="I77" connectionId="0">
    <xmlCellPr id="1" xr6:uid="{00000000-0010-0000-8900-000001000000}" uniqueName="P1071572">
      <xmlPr mapId="3" xpath="/TFI-IZD-KI/IFP-KI-E_1000959/P1071572" xmlDataType="decimal"/>
    </xmlCellPr>
  </singleXmlCell>
  <singleXmlCell id="141" xr6:uid="{00000000-000C-0000-FFFF-FFFF8A000000}" r="H78" connectionId="0">
    <xmlCellPr id="1" xr6:uid="{00000000-0010-0000-8A00-000001000000}" uniqueName="P1071573">
      <xmlPr mapId="3" xpath="/TFI-IZD-KI/IFP-KI-E_1000959/P1071573" xmlDataType="decimal"/>
    </xmlCellPr>
  </singleXmlCell>
  <singleXmlCell id="142" xr6:uid="{00000000-000C-0000-FFFF-FFFF8B000000}" r="I78" connectionId="0">
    <xmlCellPr id="1" xr6:uid="{00000000-0010-0000-8B00-000001000000}" uniqueName="P1071574">
      <xmlPr mapId="3" xpath="/TFI-IZD-KI/IFP-KI-E_1000959/P1071574"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43" xr6:uid="{00000000-000C-0000-FFFF-FFFF8C000000}" r="H8" connectionId="0">
    <xmlCellPr id="1" xr6:uid="{00000000-0010-0000-8C00-000001000000}" uniqueName="P1072581">
      <xmlPr mapId="3" xpath="/TFI-IZD-KI/ISD-KI-TFI-E_1000973/P1072581" xmlDataType="decimal"/>
    </xmlCellPr>
  </singleXmlCell>
  <singleXmlCell id="144" xr6:uid="{00000000-000C-0000-FFFF-FFFF8D000000}" r="I8" connectionId="0">
    <xmlCellPr id="1" xr6:uid="{00000000-0010-0000-8D00-000001000000}" uniqueName="P1198983">
      <xmlPr mapId="3" xpath="/TFI-IZD-KI/ISD-KI-TFI-E_1000973/P1198983" xmlDataType="decimal"/>
    </xmlCellPr>
  </singleXmlCell>
  <singleXmlCell id="145" xr6:uid="{00000000-000C-0000-FFFF-FFFF8E000000}" r="J8" connectionId="0">
    <xmlCellPr id="1" xr6:uid="{00000000-0010-0000-8E00-000001000000}" uniqueName="P1072582">
      <xmlPr mapId="3" xpath="/TFI-IZD-KI/ISD-KI-TFI-E_1000973/P1072582" xmlDataType="decimal"/>
    </xmlCellPr>
  </singleXmlCell>
  <singleXmlCell id="146" xr6:uid="{00000000-000C-0000-FFFF-FFFF8F000000}" r="K8" connectionId="0">
    <xmlCellPr id="1" xr6:uid="{00000000-0010-0000-8F00-000001000000}" uniqueName="P1199046">
      <xmlPr mapId="3" xpath="/TFI-IZD-KI/ISD-KI-TFI-E_1000973/P1199046" xmlDataType="decimal"/>
    </xmlCellPr>
  </singleXmlCell>
  <singleXmlCell id="147" xr6:uid="{00000000-000C-0000-FFFF-FFFF90000000}" r="H9" connectionId="0">
    <xmlCellPr id="1" xr6:uid="{00000000-0010-0000-9000-000001000000}" uniqueName="P1072583">
      <xmlPr mapId="3" xpath="/TFI-IZD-KI/ISD-KI-TFI-E_1000973/P1072583" xmlDataType="decimal"/>
    </xmlCellPr>
  </singleXmlCell>
  <singleXmlCell id="148" xr6:uid="{00000000-000C-0000-FFFF-FFFF91000000}" r="I9" connectionId="0">
    <xmlCellPr id="1" xr6:uid="{00000000-0010-0000-9100-000001000000}" uniqueName="P1198984">
      <xmlPr mapId="3" xpath="/TFI-IZD-KI/ISD-KI-TFI-E_1000973/P1198984" xmlDataType="decimal"/>
    </xmlCellPr>
  </singleXmlCell>
  <singleXmlCell id="149" xr6:uid="{00000000-000C-0000-FFFF-FFFF92000000}" r="J9" connectionId="0">
    <xmlCellPr id="1" xr6:uid="{00000000-0010-0000-9200-000001000000}" uniqueName="P1072584">
      <xmlPr mapId="3" xpath="/TFI-IZD-KI/ISD-KI-TFI-E_1000973/P1072584" xmlDataType="decimal"/>
    </xmlCellPr>
  </singleXmlCell>
  <singleXmlCell id="150" xr6:uid="{00000000-000C-0000-FFFF-FFFF93000000}" r="K9" connectionId="0">
    <xmlCellPr id="1" xr6:uid="{00000000-0010-0000-9300-000001000000}" uniqueName="P1199047">
      <xmlPr mapId="3" xpath="/TFI-IZD-KI/ISD-KI-TFI-E_1000973/P1199047" xmlDataType="decimal"/>
    </xmlCellPr>
  </singleXmlCell>
  <singleXmlCell id="151" xr6:uid="{00000000-000C-0000-FFFF-FFFF94000000}" r="H10" connectionId="0">
    <xmlCellPr id="1" xr6:uid="{00000000-0010-0000-9400-000001000000}" uniqueName="P1072585">
      <xmlPr mapId="3" xpath="/TFI-IZD-KI/ISD-KI-TFI-E_1000973/P1072585" xmlDataType="decimal"/>
    </xmlCellPr>
  </singleXmlCell>
  <singleXmlCell id="152" xr6:uid="{00000000-000C-0000-FFFF-FFFF95000000}" r="I10" connectionId="0">
    <xmlCellPr id="1" xr6:uid="{00000000-0010-0000-9500-000001000000}" uniqueName="P1198985">
      <xmlPr mapId="3" xpath="/TFI-IZD-KI/ISD-KI-TFI-E_1000973/P1198985" xmlDataType="decimal"/>
    </xmlCellPr>
  </singleXmlCell>
  <singleXmlCell id="153" xr6:uid="{00000000-000C-0000-FFFF-FFFF96000000}" r="J10" connectionId="0">
    <xmlCellPr id="1" xr6:uid="{00000000-0010-0000-9600-000001000000}" uniqueName="P1072586">
      <xmlPr mapId="3" xpath="/TFI-IZD-KI/ISD-KI-TFI-E_1000973/P1072586" xmlDataType="decimal"/>
    </xmlCellPr>
  </singleXmlCell>
  <singleXmlCell id="154" xr6:uid="{00000000-000C-0000-FFFF-FFFF97000000}" r="K10" connectionId="0">
    <xmlCellPr id="1" xr6:uid="{00000000-0010-0000-9700-000001000000}" uniqueName="P1199048">
      <xmlPr mapId="3" xpath="/TFI-IZD-KI/ISD-KI-TFI-E_1000973/P1199048" xmlDataType="decimal"/>
    </xmlCellPr>
  </singleXmlCell>
  <singleXmlCell id="155" xr6:uid="{00000000-000C-0000-FFFF-FFFF98000000}" r="H11" connectionId="0">
    <xmlCellPr id="1" xr6:uid="{00000000-0010-0000-9800-000001000000}" uniqueName="P1072587">
      <xmlPr mapId="3" xpath="/TFI-IZD-KI/ISD-KI-TFI-E_1000973/P1072587" xmlDataType="decimal"/>
    </xmlCellPr>
  </singleXmlCell>
  <singleXmlCell id="156" xr6:uid="{00000000-000C-0000-FFFF-FFFF99000000}" r="I11" connectionId="0">
    <xmlCellPr id="1" xr6:uid="{00000000-0010-0000-9900-000001000000}" uniqueName="P1198986">
      <xmlPr mapId="3" xpath="/TFI-IZD-KI/ISD-KI-TFI-E_1000973/P1198986" xmlDataType="decimal"/>
    </xmlCellPr>
  </singleXmlCell>
  <singleXmlCell id="157" xr6:uid="{00000000-000C-0000-FFFF-FFFF9A000000}" r="J11" connectionId="0">
    <xmlCellPr id="1" xr6:uid="{00000000-0010-0000-9A00-000001000000}" uniqueName="P1072588">
      <xmlPr mapId="3" xpath="/TFI-IZD-KI/ISD-KI-TFI-E_1000973/P1072588" xmlDataType="decimal"/>
    </xmlCellPr>
  </singleXmlCell>
  <singleXmlCell id="158" xr6:uid="{00000000-000C-0000-FFFF-FFFF9B000000}" r="K11" connectionId="0">
    <xmlCellPr id="1" xr6:uid="{00000000-0010-0000-9B00-000001000000}" uniqueName="P1199049">
      <xmlPr mapId="3" xpath="/TFI-IZD-KI/ISD-KI-TFI-E_1000973/P1199049" xmlDataType="decimal"/>
    </xmlCellPr>
  </singleXmlCell>
  <singleXmlCell id="159" xr6:uid="{00000000-000C-0000-FFFF-FFFF9C000000}" r="H12" connectionId="0">
    <xmlCellPr id="1" xr6:uid="{00000000-0010-0000-9C00-000001000000}" uniqueName="P1072589">
      <xmlPr mapId="3" xpath="/TFI-IZD-KI/ISD-KI-TFI-E_1000973/P1072589" xmlDataType="decimal"/>
    </xmlCellPr>
  </singleXmlCell>
  <singleXmlCell id="160" xr6:uid="{00000000-000C-0000-FFFF-FFFF9D000000}" r="I12" connectionId="0">
    <xmlCellPr id="1" xr6:uid="{00000000-0010-0000-9D00-000001000000}" uniqueName="P1198987">
      <xmlPr mapId="3" xpath="/TFI-IZD-KI/ISD-KI-TFI-E_1000973/P1198987" xmlDataType="decimal"/>
    </xmlCellPr>
  </singleXmlCell>
  <singleXmlCell id="161" xr6:uid="{00000000-000C-0000-FFFF-FFFF9E000000}" r="J12" connectionId="0">
    <xmlCellPr id="1" xr6:uid="{00000000-0010-0000-9E00-000001000000}" uniqueName="P1072590">
      <xmlPr mapId="3" xpath="/TFI-IZD-KI/ISD-KI-TFI-E_1000973/P1072590" xmlDataType="decimal"/>
    </xmlCellPr>
  </singleXmlCell>
  <singleXmlCell id="162" xr6:uid="{00000000-000C-0000-FFFF-FFFF9F000000}" r="K12" connectionId="0">
    <xmlCellPr id="1" xr6:uid="{00000000-0010-0000-9F00-000001000000}" uniqueName="P1199050">
      <xmlPr mapId="3" xpath="/TFI-IZD-KI/ISD-KI-TFI-E_1000973/P1199050" xmlDataType="decimal"/>
    </xmlCellPr>
  </singleXmlCell>
  <singleXmlCell id="163" xr6:uid="{00000000-000C-0000-FFFF-FFFFA0000000}" r="H13" connectionId="0">
    <xmlCellPr id="1" xr6:uid="{00000000-0010-0000-A000-000001000000}" uniqueName="P1072591">
      <xmlPr mapId="3" xpath="/TFI-IZD-KI/ISD-KI-TFI-E_1000973/P1072591" xmlDataType="decimal"/>
    </xmlCellPr>
  </singleXmlCell>
  <singleXmlCell id="164" xr6:uid="{00000000-000C-0000-FFFF-FFFFA1000000}" r="I13" connectionId="0">
    <xmlCellPr id="1" xr6:uid="{00000000-0010-0000-A100-000001000000}" uniqueName="P1198988">
      <xmlPr mapId="3" xpath="/TFI-IZD-KI/ISD-KI-TFI-E_1000973/P1198988" xmlDataType="decimal"/>
    </xmlCellPr>
  </singleXmlCell>
  <singleXmlCell id="165" xr6:uid="{00000000-000C-0000-FFFF-FFFFA2000000}" r="J13" connectionId="0">
    <xmlCellPr id="1" xr6:uid="{00000000-0010-0000-A200-000001000000}" uniqueName="P1072592">
      <xmlPr mapId="3" xpath="/TFI-IZD-KI/ISD-KI-TFI-E_1000973/P1072592" xmlDataType="decimal"/>
    </xmlCellPr>
  </singleXmlCell>
  <singleXmlCell id="166" xr6:uid="{00000000-000C-0000-FFFF-FFFFA3000000}" r="K13" connectionId="0">
    <xmlCellPr id="1" xr6:uid="{00000000-0010-0000-A300-000001000000}" uniqueName="P1199051">
      <xmlPr mapId="3" xpath="/TFI-IZD-KI/ISD-KI-TFI-E_1000973/P1199051" xmlDataType="decimal"/>
    </xmlCellPr>
  </singleXmlCell>
  <singleXmlCell id="167" xr6:uid="{00000000-000C-0000-FFFF-FFFFA4000000}" r="H14" connectionId="0">
    <xmlCellPr id="1" xr6:uid="{00000000-0010-0000-A400-000001000000}" uniqueName="P1072593">
      <xmlPr mapId="3" xpath="/TFI-IZD-KI/ISD-KI-TFI-E_1000973/P1072593" xmlDataType="decimal"/>
    </xmlCellPr>
  </singleXmlCell>
  <singleXmlCell id="168" xr6:uid="{00000000-000C-0000-FFFF-FFFFA5000000}" r="I14" connectionId="0">
    <xmlCellPr id="1" xr6:uid="{00000000-0010-0000-A500-000001000000}" uniqueName="P1198989">
      <xmlPr mapId="3" xpath="/TFI-IZD-KI/ISD-KI-TFI-E_1000973/P1198989" xmlDataType="decimal"/>
    </xmlCellPr>
  </singleXmlCell>
  <singleXmlCell id="169" xr6:uid="{00000000-000C-0000-FFFF-FFFFA6000000}" r="J14" connectionId="0">
    <xmlCellPr id="1" xr6:uid="{00000000-0010-0000-A600-000001000000}" uniqueName="P1072594">
      <xmlPr mapId="3" xpath="/TFI-IZD-KI/ISD-KI-TFI-E_1000973/P1072594" xmlDataType="decimal"/>
    </xmlCellPr>
  </singleXmlCell>
  <singleXmlCell id="170" xr6:uid="{00000000-000C-0000-FFFF-FFFFA7000000}" r="K14" connectionId="0">
    <xmlCellPr id="1" xr6:uid="{00000000-0010-0000-A700-000001000000}" uniqueName="P1199052">
      <xmlPr mapId="3" xpath="/TFI-IZD-KI/ISD-KI-TFI-E_1000973/P1199052" xmlDataType="decimal"/>
    </xmlCellPr>
  </singleXmlCell>
  <singleXmlCell id="171" xr6:uid="{00000000-000C-0000-FFFF-FFFFA8000000}" r="H15" connectionId="0">
    <xmlCellPr id="1" xr6:uid="{00000000-0010-0000-A800-000001000000}" uniqueName="P1072595">
      <xmlPr mapId="3" xpath="/TFI-IZD-KI/ISD-KI-TFI-E_1000973/P1072595" xmlDataType="decimal"/>
    </xmlCellPr>
  </singleXmlCell>
  <singleXmlCell id="172" xr6:uid="{00000000-000C-0000-FFFF-FFFFA9000000}" r="I15" connectionId="0">
    <xmlCellPr id="1" xr6:uid="{00000000-0010-0000-A900-000001000000}" uniqueName="P1198990">
      <xmlPr mapId="3" xpath="/TFI-IZD-KI/ISD-KI-TFI-E_1000973/P1198990" xmlDataType="decimal"/>
    </xmlCellPr>
  </singleXmlCell>
  <singleXmlCell id="173" xr6:uid="{00000000-000C-0000-FFFF-FFFFAA000000}" r="J15" connectionId="0">
    <xmlCellPr id="1" xr6:uid="{00000000-0010-0000-AA00-000001000000}" uniqueName="P1072596">
      <xmlPr mapId="3" xpath="/TFI-IZD-KI/ISD-KI-TFI-E_1000973/P1072596" xmlDataType="decimal"/>
    </xmlCellPr>
  </singleXmlCell>
  <singleXmlCell id="174" xr6:uid="{00000000-000C-0000-FFFF-FFFFAB000000}" r="K15" connectionId="0">
    <xmlCellPr id="1" xr6:uid="{00000000-0010-0000-AB00-000001000000}" uniqueName="P1199053">
      <xmlPr mapId="3" xpath="/TFI-IZD-KI/ISD-KI-TFI-E_1000973/P1199053" xmlDataType="decimal"/>
    </xmlCellPr>
  </singleXmlCell>
  <singleXmlCell id="175" xr6:uid="{00000000-000C-0000-FFFF-FFFFAC000000}" r="H16" connectionId="0">
    <xmlCellPr id="1" xr6:uid="{00000000-0010-0000-AC00-000001000000}" uniqueName="P1072597">
      <xmlPr mapId="3" xpath="/TFI-IZD-KI/ISD-KI-TFI-E_1000973/P1072597" xmlDataType="decimal"/>
    </xmlCellPr>
  </singleXmlCell>
  <singleXmlCell id="176" xr6:uid="{00000000-000C-0000-FFFF-FFFFAD000000}" r="I16" connectionId="0">
    <xmlCellPr id="1" xr6:uid="{00000000-0010-0000-AD00-000001000000}" uniqueName="P1198991">
      <xmlPr mapId="3" xpath="/TFI-IZD-KI/ISD-KI-TFI-E_1000973/P1198991" xmlDataType="decimal"/>
    </xmlCellPr>
  </singleXmlCell>
  <singleXmlCell id="177" xr6:uid="{00000000-000C-0000-FFFF-FFFFAE000000}" r="J16" connectionId="0">
    <xmlCellPr id="1" xr6:uid="{00000000-0010-0000-AE00-000001000000}" uniqueName="P1072598">
      <xmlPr mapId="3" xpath="/TFI-IZD-KI/ISD-KI-TFI-E_1000973/P1072598" xmlDataType="decimal"/>
    </xmlCellPr>
  </singleXmlCell>
  <singleXmlCell id="178" xr6:uid="{00000000-000C-0000-FFFF-FFFFAF000000}" r="K16" connectionId="0">
    <xmlCellPr id="1" xr6:uid="{00000000-0010-0000-AF00-000001000000}" uniqueName="P1199054">
      <xmlPr mapId="3" xpath="/TFI-IZD-KI/ISD-KI-TFI-E_1000973/P1199054" xmlDataType="decimal"/>
    </xmlCellPr>
  </singleXmlCell>
  <singleXmlCell id="179" xr6:uid="{00000000-000C-0000-FFFF-FFFFB0000000}" r="H17" connectionId="0">
    <xmlCellPr id="1" xr6:uid="{00000000-0010-0000-B000-000001000000}" uniqueName="P1072599">
      <xmlPr mapId="3" xpath="/TFI-IZD-KI/ISD-KI-TFI-E_1000973/P1072599" xmlDataType="decimal"/>
    </xmlCellPr>
  </singleXmlCell>
  <singleXmlCell id="180" xr6:uid="{00000000-000C-0000-FFFF-FFFFB1000000}" r="I17" connectionId="0">
    <xmlCellPr id="1" xr6:uid="{00000000-0010-0000-B100-000001000000}" uniqueName="P1198992">
      <xmlPr mapId="3" xpath="/TFI-IZD-KI/ISD-KI-TFI-E_1000973/P1198992" xmlDataType="decimal"/>
    </xmlCellPr>
  </singleXmlCell>
  <singleXmlCell id="181" xr6:uid="{00000000-000C-0000-FFFF-FFFFB2000000}" r="J17" connectionId="0">
    <xmlCellPr id="1" xr6:uid="{00000000-0010-0000-B200-000001000000}" uniqueName="P1072600">
      <xmlPr mapId="3" xpath="/TFI-IZD-KI/ISD-KI-TFI-E_1000973/P1072600" xmlDataType="decimal"/>
    </xmlCellPr>
  </singleXmlCell>
  <singleXmlCell id="182" xr6:uid="{00000000-000C-0000-FFFF-FFFFB3000000}" r="K17" connectionId="0">
    <xmlCellPr id="1" xr6:uid="{00000000-0010-0000-B300-000001000000}" uniqueName="P1199055">
      <xmlPr mapId="3" xpath="/TFI-IZD-KI/ISD-KI-TFI-E_1000973/P1199055" xmlDataType="decimal"/>
    </xmlCellPr>
  </singleXmlCell>
  <singleXmlCell id="183" xr6:uid="{00000000-000C-0000-FFFF-FFFFB4000000}" r="H18" connectionId="0">
    <xmlCellPr id="1" xr6:uid="{00000000-0010-0000-B400-000001000000}" uniqueName="P1072601">
      <xmlPr mapId="3" xpath="/TFI-IZD-KI/ISD-KI-TFI-E_1000973/P1072601" xmlDataType="decimal"/>
    </xmlCellPr>
  </singleXmlCell>
  <singleXmlCell id="184" xr6:uid="{00000000-000C-0000-FFFF-FFFFB5000000}" r="I18" connectionId="0">
    <xmlCellPr id="1" xr6:uid="{00000000-0010-0000-B500-000001000000}" uniqueName="P1198993">
      <xmlPr mapId="3" xpath="/TFI-IZD-KI/ISD-KI-TFI-E_1000973/P1198993" xmlDataType="decimal"/>
    </xmlCellPr>
  </singleXmlCell>
  <singleXmlCell id="185" xr6:uid="{00000000-000C-0000-FFFF-FFFFB6000000}" r="J18" connectionId="0">
    <xmlCellPr id="1" xr6:uid="{00000000-0010-0000-B600-000001000000}" uniqueName="P1072602">
      <xmlPr mapId="3" xpath="/TFI-IZD-KI/ISD-KI-TFI-E_1000973/P1072602" xmlDataType="decimal"/>
    </xmlCellPr>
  </singleXmlCell>
  <singleXmlCell id="186" xr6:uid="{00000000-000C-0000-FFFF-FFFFB7000000}" r="K18" connectionId="0">
    <xmlCellPr id="1" xr6:uid="{00000000-0010-0000-B700-000001000000}" uniqueName="P1199056">
      <xmlPr mapId="3" xpath="/TFI-IZD-KI/ISD-KI-TFI-E_1000973/P1199056" xmlDataType="decimal"/>
    </xmlCellPr>
  </singleXmlCell>
  <singleXmlCell id="187" xr6:uid="{00000000-000C-0000-FFFF-FFFFB8000000}" r="H19" connectionId="0">
    <xmlCellPr id="1" xr6:uid="{00000000-0010-0000-B800-000001000000}" uniqueName="P1072603">
      <xmlPr mapId="3" xpath="/TFI-IZD-KI/ISD-KI-TFI-E_1000973/P1072603" xmlDataType="decimal"/>
    </xmlCellPr>
  </singleXmlCell>
  <singleXmlCell id="188" xr6:uid="{00000000-000C-0000-FFFF-FFFFB9000000}" r="I19" connectionId="0">
    <xmlCellPr id="1" xr6:uid="{00000000-0010-0000-B900-000001000000}" uniqueName="P1198994">
      <xmlPr mapId="3" xpath="/TFI-IZD-KI/ISD-KI-TFI-E_1000973/P1198994" xmlDataType="decimal"/>
    </xmlCellPr>
  </singleXmlCell>
  <singleXmlCell id="189" xr6:uid="{00000000-000C-0000-FFFF-FFFFBA000000}" r="J19" connectionId="0">
    <xmlCellPr id="1" xr6:uid="{00000000-0010-0000-BA00-000001000000}" uniqueName="P1072604">
      <xmlPr mapId="3" xpath="/TFI-IZD-KI/ISD-KI-TFI-E_1000973/P1072604" xmlDataType="decimal"/>
    </xmlCellPr>
  </singleXmlCell>
  <singleXmlCell id="190" xr6:uid="{00000000-000C-0000-FFFF-FFFFBB000000}" r="K19" connectionId="0">
    <xmlCellPr id="1" xr6:uid="{00000000-0010-0000-BB00-000001000000}" uniqueName="P1199057">
      <xmlPr mapId="3" xpath="/TFI-IZD-KI/ISD-KI-TFI-E_1000973/P1199057" xmlDataType="decimal"/>
    </xmlCellPr>
  </singleXmlCell>
  <singleXmlCell id="191" xr6:uid="{00000000-000C-0000-FFFF-FFFFBC000000}" r="H20" connectionId="0">
    <xmlCellPr id="1" xr6:uid="{00000000-0010-0000-BC00-000001000000}" uniqueName="P1190287">
      <xmlPr mapId="3" xpath="/TFI-IZD-KI/ISD-KI-TFI-E_1000973/P1190287" xmlDataType="decimal"/>
    </xmlCellPr>
  </singleXmlCell>
  <singleXmlCell id="192" xr6:uid="{00000000-000C-0000-FFFF-FFFFBD000000}" r="I20" connectionId="0">
    <xmlCellPr id="1" xr6:uid="{00000000-0010-0000-BD00-000001000000}" uniqueName="P1198995">
      <xmlPr mapId="3" xpath="/TFI-IZD-KI/ISD-KI-TFI-E_1000973/P1198995" xmlDataType="decimal"/>
    </xmlCellPr>
  </singleXmlCell>
  <singleXmlCell id="193" xr6:uid="{00000000-000C-0000-FFFF-FFFFBE000000}" r="J20" connectionId="0">
    <xmlCellPr id="1" xr6:uid="{00000000-0010-0000-BE00-000001000000}" uniqueName="P1190288">
      <xmlPr mapId="3" xpath="/TFI-IZD-KI/ISD-KI-TFI-E_1000973/P1190288" xmlDataType="decimal"/>
    </xmlCellPr>
  </singleXmlCell>
  <singleXmlCell id="194" xr6:uid="{00000000-000C-0000-FFFF-FFFFBF000000}" r="K20" connectionId="0">
    <xmlCellPr id="1" xr6:uid="{00000000-0010-0000-BF00-000001000000}" uniqueName="P1199058">
      <xmlPr mapId="3" xpath="/TFI-IZD-KI/ISD-KI-TFI-E_1000973/P1199058" xmlDataType="decimal"/>
    </xmlCellPr>
  </singleXmlCell>
  <singleXmlCell id="195" xr6:uid="{00000000-000C-0000-FFFF-FFFFC0000000}" r="H21" connectionId="0">
    <xmlCellPr id="1" xr6:uid="{00000000-0010-0000-C000-000001000000}" uniqueName="P1072605">
      <xmlPr mapId="3" xpath="/TFI-IZD-KI/ISD-KI-TFI-E_1000973/P1072605" xmlDataType="decimal"/>
    </xmlCellPr>
  </singleXmlCell>
  <singleXmlCell id="196" xr6:uid="{00000000-000C-0000-FFFF-FFFFC1000000}" r="I21" connectionId="0">
    <xmlCellPr id="1" xr6:uid="{00000000-0010-0000-C100-000001000000}" uniqueName="P1198996">
      <xmlPr mapId="3" xpath="/TFI-IZD-KI/ISD-KI-TFI-E_1000973/P1198996" xmlDataType="decimal"/>
    </xmlCellPr>
  </singleXmlCell>
  <singleXmlCell id="197" xr6:uid="{00000000-000C-0000-FFFF-FFFFC2000000}" r="J21" connectionId="0">
    <xmlCellPr id="1" xr6:uid="{00000000-0010-0000-C200-000001000000}" uniqueName="P1072606">
      <xmlPr mapId="3" xpath="/TFI-IZD-KI/ISD-KI-TFI-E_1000973/P1072606" xmlDataType="decimal"/>
    </xmlCellPr>
  </singleXmlCell>
  <singleXmlCell id="198" xr6:uid="{00000000-000C-0000-FFFF-FFFFC3000000}" r="K21" connectionId="0">
    <xmlCellPr id="1" xr6:uid="{00000000-0010-0000-C300-000001000000}" uniqueName="P1199059">
      <xmlPr mapId="3" xpath="/TFI-IZD-KI/ISD-KI-TFI-E_1000973/P1199059" xmlDataType="decimal"/>
    </xmlCellPr>
  </singleXmlCell>
  <singleXmlCell id="199" xr6:uid="{00000000-000C-0000-FFFF-FFFFC4000000}" r="H22" connectionId="0">
    <xmlCellPr id="1" xr6:uid="{00000000-0010-0000-C400-000001000000}" uniqueName="P1072607">
      <xmlPr mapId="3" xpath="/TFI-IZD-KI/ISD-KI-TFI-E_1000973/P1072607" xmlDataType="decimal"/>
    </xmlCellPr>
  </singleXmlCell>
  <singleXmlCell id="200" xr6:uid="{00000000-000C-0000-FFFF-FFFFC5000000}" r="I22" connectionId="0">
    <xmlCellPr id="1" xr6:uid="{00000000-0010-0000-C500-000001000000}" uniqueName="P1198997">
      <xmlPr mapId="3" xpath="/TFI-IZD-KI/ISD-KI-TFI-E_1000973/P1198997" xmlDataType="decimal"/>
    </xmlCellPr>
  </singleXmlCell>
  <singleXmlCell id="201" xr6:uid="{00000000-000C-0000-FFFF-FFFFC6000000}" r="J22" connectionId="0">
    <xmlCellPr id="1" xr6:uid="{00000000-0010-0000-C600-000001000000}" uniqueName="P1072608">
      <xmlPr mapId="3" xpath="/TFI-IZD-KI/ISD-KI-TFI-E_1000973/P1072608" xmlDataType="decimal"/>
    </xmlCellPr>
  </singleXmlCell>
  <singleXmlCell id="202" xr6:uid="{00000000-000C-0000-FFFF-FFFFC7000000}" r="K22" connectionId="0">
    <xmlCellPr id="1" xr6:uid="{00000000-0010-0000-C700-000001000000}" uniqueName="P1199060">
      <xmlPr mapId="3" xpath="/TFI-IZD-KI/ISD-KI-TFI-E_1000973/P1199060" xmlDataType="decimal"/>
    </xmlCellPr>
  </singleXmlCell>
  <singleXmlCell id="203" xr6:uid="{00000000-000C-0000-FFFF-FFFFC8000000}" r="H23" connectionId="0">
    <xmlCellPr id="1" xr6:uid="{00000000-0010-0000-C800-000001000000}" uniqueName="P1072609">
      <xmlPr mapId="3" xpath="/TFI-IZD-KI/ISD-KI-TFI-E_1000973/P1072609" xmlDataType="decimal"/>
    </xmlCellPr>
  </singleXmlCell>
  <singleXmlCell id="204" xr6:uid="{00000000-000C-0000-FFFF-FFFFC9000000}" r="I23" connectionId="0">
    <xmlCellPr id="1" xr6:uid="{00000000-0010-0000-C900-000001000000}" uniqueName="P1198998">
      <xmlPr mapId="3" xpath="/TFI-IZD-KI/ISD-KI-TFI-E_1000973/P1198998" xmlDataType="decimal"/>
    </xmlCellPr>
  </singleXmlCell>
  <singleXmlCell id="205" xr6:uid="{00000000-000C-0000-FFFF-FFFFCA000000}" r="J23" connectionId="0">
    <xmlCellPr id="1" xr6:uid="{00000000-0010-0000-CA00-000001000000}" uniqueName="P1072610">
      <xmlPr mapId="3" xpath="/TFI-IZD-KI/ISD-KI-TFI-E_1000973/P1072610" xmlDataType="decimal"/>
    </xmlCellPr>
  </singleXmlCell>
  <singleXmlCell id="206" xr6:uid="{00000000-000C-0000-FFFF-FFFFCB000000}" r="K23" connectionId="0">
    <xmlCellPr id="1" xr6:uid="{00000000-0010-0000-CB00-000001000000}" uniqueName="P1199061">
      <xmlPr mapId="3" xpath="/TFI-IZD-KI/ISD-KI-TFI-E_1000973/P1199061" xmlDataType="decimal"/>
    </xmlCellPr>
  </singleXmlCell>
  <singleXmlCell id="207" xr6:uid="{00000000-000C-0000-FFFF-FFFFCC000000}" r="H24" connectionId="0">
    <xmlCellPr id="1" xr6:uid="{00000000-0010-0000-CC00-000001000000}" uniqueName="P1072611">
      <xmlPr mapId="3" xpath="/TFI-IZD-KI/ISD-KI-TFI-E_1000973/P1072611" xmlDataType="decimal"/>
    </xmlCellPr>
  </singleXmlCell>
  <singleXmlCell id="208" xr6:uid="{00000000-000C-0000-FFFF-FFFFCD000000}" r="I24" connectionId="0">
    <xmlCellPr id="1" xr6:uid="{00000000-0010-0000-CD00-000001000000}" uniqueName="P1198999">
      <xmlPr mapId="3" xpath="/TFI-IZD-KI/ISD-KI-TFI-E_1000973/P1198999" xmlDataType="decimal"/>
    </xmlCellPr>
  </singleXmlCell>
  <singleXmlCell id="209" xr6:uid="{00000000-000C-0000-FFFF-FFFFCE000000}" r="J24" connectionId="0">
    <xmlCellPr id="1" xr6:uid="{00000000-0010-0000-CE00-000001000000}" uniqueName="P1072612">
      <xmlPr mapId="3" xpath="/TFI-IZD-KI/ISD-KI-TFI-E_1000973/P1072612" xmlDataType="decimal"/>
    </xmlCellPr>
  </singleXmlCell>
  <singleXmlCell id="210" xr6:uid="{00000000-000C-0000-FFFF-FFFFCF000000}" r="K24" connectionId="0">
    <xmlCellPr id="1" xr6:uid="{00000000-0010-0000-CF00-000001000000}" uniqueName="P1199062">
      <xmlPr mapId="3" xpath="/TFI-IZD-KI/ISD-KI-TFI-E_1000973/P1199062" xmlDataType="decimal"/>
    </xmlCellPr>
  </singleXmlCell>
  <singleXmlCell id="211" xr6:uid="{00000000-000C-0000-FFFF-FFFFD0000000}" r="H25" connectionId="0">
    <xmlCellPr id="1" xr6:uid="{00000000-0010-0000-D000-000001000000}" uniqueName="P1072613">
      <xmlPr mapId="3" xpath="/TFI-IZD-KI/ISD-KI-TFI-E_1000973/P1072613" xmlDataType="decimal"/>
    </xmlCellPr>
  </singleXmlCell>
  <singleXmlCell id="212" xr6:uid="{00000000-000C-0000-FFFF-FFFFD1000000}" r="I25" connectionId="0">
    <xmlCellPr id="1" xr6:uid="{00000000-0010-0000-D100-000001000000}" uniqueName="P1199000">
      <xmlPr mapId="3" xpath="/TFI-IZD-KI/ISD-KI-TFI-E_1000973/P1199000" xmlDataType="decimal"/>
    </xmlCellPr>
  </singleXmlCell>
  <singleXmlCell id="213" xr6:uid="{00000000-000C-0000-FFFF-FFFFD2000000}" r="J25" connectionId="0">
    <xmlCellPr id="1" xr6:uid="{00000000-0010-0000-D200-000001000000}" uniqueName="P1072614">
      <xmlPr mapId="3" xpath="/TFI-IZD-KI/ISD-KI-TFI-E_1000973/P1072614" xmlDataType="decimal"/>
    </xmlCellPr>
  </singleXmlCell>
  <singleXmlCell id="214" xr6:uid="{00000000-000C-0000-FFFF-FFFFD3000000}" r="K25" connectionId="0">
    <xmlCellPr id="1" xr6:uid="{00000000-0010-0000-D300-000001000000}" uniqueName="P1199063">
      <xmlPr mapId="3" xpath="/TFI-IZD-KI/ISD-KI-TFI-E_1000973/P1199063" xmlDataType="decimal"/>
    </xmlCellPr>
  </singleXmlCell>
  <singleXmlCell id="215" xr6:uid="{00000000-000C-0000-FFFF-FFFFD4000000}" r="H26" connectionId="0">
    <xmlCellPr id="1" xr6:uid="{00000000-0010-0000-D400-000001000000}" uniqueName="P1121612">
      <xmlPr mapId="3" xpath="/TFI-IZD-KI/ISD-KI-TFI-E_1000973/P1121612" xmlDataType="decimal"/>
    </xmlCellPr>
  </singleXmlCell>
  <singleXmlCell id="216" xr6:uid="{00000000-000C-0000-FFFF-FFFFD5000000}" r="I26" connectionId="0">
    <xmlCellPr id="1" xr6:uid="{00000000-0010-0000-D500-000001000000}" uniqueName="P1199001">
      <xmlPr mapId="3" xpath="/TFI-IZD-KI/ISD-KI-TFI-E_1000973/P1199001" xmlDataType="decimal"/>
    </xmlCellPr>
  </singleXmlCell>
  <singleXmlCell id="217" xr6:uid="{00000000-000C-0000-FFFF-FFFFD6000000}" r="J26" connectionId="0">
    <xmlCellPr id="1" xr6:uid="{00000000-0010-0000-D600-000001000000}" uniqueName="P1121613">
      <xmlPr mapId="3" xpath="/TFI-IZD-KI/ISD-KI-TFI-E_1000973/P1121613" xmlDataType="decimal"/>
    </xmlCellPr>
  </singleXmlCell>
  <singleXmlCell id="218" xr6:uid="{00000000-000C-0000-FFFF-FFFFD7000000}" r="K26" connectionId="0">
    <xmlCellPr id="1" xr6:uid="{00000000-0010-0000-D700-000001000000}" uniqueName="P1199064">
      <xmlPr mapId="3" xpath="/TFI-IZD-KI/ISD-KI-TFI-E_1000973/P1199064" xmlDataType="decimal"/>
    </xmlCellPr>
  </singleXmlCell>
  <singleXmlCell id="219" xr6:uid="{00000000-000C-0000-FFFF-FFFFD8000000}" r="H27" connectionId="0">
    <xmlCellPr id="1" xr6:uid="{00000000-0010-0000-D800-000001000000}" uniqueName="P1072615">
      <xmlPr mapId="3" xpath="/TFI-IZD-KI/ISD-KI-TFI-E_1000973/P1072615" xmlDataType="decimal"/>
    </xmlCellPr>
  </singleXmlCell>
  <singleXmlCell id="220" xr6:uid="{00000000-000C-0000-FFFF-FFFFD9000000}" r="I27" connectionId="0">
    <xmlCellPr id="1" xr6:uid="{00000000-0010-0000-D900-000001000000}" uniqueName="P1199002">
      <xmlPr mapId="3" xpath="/TFI-IZD-KI/ISD-KI-TFI-E_1000973/P1199002" xmlDataType="decimal"/>
    </xmlCellPr>
  </singleXmlCell>
  <singleXmlCell id="221" xr6:uid="{00000000-000C-0000-FFFF-FFFFDA000000}" r="J27" connectionId="0">
    <xmlCellPr id="1" xr6:uid="{00000000-0010-0000-DA00-000001000000}" uniqueName="P1072616">
      <xmlPr mapId="3" xpath="/TFI-IZD-KI/ISD-KI-TFI-E_1000973/P1072616" xmlDataType="decimal"/>
    </xmlCellPr>
  </singleXmlCell>
  <singleXmlCell id="222" xr6:uid="{00000000-000C-0000-FFFF-FFFFDB000000}" r="K27" connectionId="0">
    <xmlCellPr id="1" xr6:uid="{00000000-0010-0000-DB00-000001000000}" uniqueName="P1199065">
      <xmlPr mapId="3" xpath="/TFI-IZD-KI/ISD-KI-TFI-E_1000973/P1199065" xmlDataType="decimal"/>
    </xmlCellPr>
  </singleXmlCell>
  <singleXmlCell id="223" xr6:uid="{00000000-000C-0000-FFFF-FFFFDC000000}" r="H28" connectionId="0">
    <xmlCellPr id="1" xr6:uid="{00000000-0010-0000-DC00-000001000000}" uniqueName="P1072617">
      <xmlPr mapId="3" xpath="/TFI-IZD-KI/ISD-KI-TFI-E_1000973/P1072617" xmlDataType="decimal"/>
    </xmlCellPr>
  </singleXmlCell>
  <singleXmlCell id="224" xr6:uid="{00000000-000C-0000-FFFF-FFFFDD000000}" r="I28" connectionId="0">
    <xmlCellPr id="1" xr6:uid="{00000000-0010-0000-DD00-000001000000}" uniqueName="P1199003">
      <xmlPr mapId="3" xpath="/TFI-IZD-KI/ISD-KI-TFI-E_1000973/P1199003" xmlDataType="decimal"/>
    </xmlCellPr>
  </singleXmlCell>
  <singleXmlCell id="225" xr6:uid="{00000000-000C-0000-FFFF-FFFFDE000000}" r="J28" connectionId="0">
    <xmlCellPr id="1" xr6:uid="{00000000-0010-0000-DE00-000001000000}" uniqueName="P1072618">
      <xmlPr mapId="3" xpath="/TFI-IZD-KI/ISD-KI-TFI-E_1000973/P1072618" xmlDataType="decimal"/>
    </xmlCellPr>
  </singleXmlCell>
  <singleXmlCell id="226" xr6:uid="{00000000-000C-0000-FFFF-FFFFDF000000}" r="K28" connectionId="0">
    <xmlCellPr id="1" xr6:uid="{00000000-0010-0000-DF00-000001000000}" uniqueName="P1199066">
      <xmlPr mapId="3" xpath="/TFI-IZD-KI/ISD-KI-TFI-E_1000973/P1199066" xmlDataType="decimal"/>
    </xmlCellPr>
  </singleXmlCell>
  <singleXmlCell id="227" xr6:uid="{00000000-000C-0000-FFFF-FFFFE0000000}" r="H29" connectionId="0">
    <xmlCellPr id="1" xr6:uid="{00000000-0010-0000-E000-000001000000}" uniqueName="P1072619">
      <xmlPr mapId="3" xpath="/TFI-IZD-KI/ISD-KI-TFI-E_1000973/P1072619" xmlDataType="decimal"/>
    </xmlCellPr>
  </singleXmlCell>
  <singleXmlCell id="228" xr6:uid="{00000000-000C-0000-FFFF-FFFFE1000000}" r="I29" connectionId="0">
    <xmlCellPr id="1" xr6:uid="{00000000-0010-0000-E100-000001000000}" uniqueName="P1199004">
      <xmlPr mapId="3" xpath="/TFI-IZD-KI/ISD-KI-TFI-E_1000973/P1199004" xmlDataType="decimal"/>
    </xmlCellPr>
  </singleXmlCell>
  <singleXmlCell id="229" xr6:uid="{00000000-000C-0000-FFFF-FFFFE2000000}" r="J29" connectionId="0">
    <xmlCellPr id="1" xr6:uid="{00000000-0010-0000-E200-000001000000}" uniqueName="P1072620">
      <xmlPr mapId="3" xpath="/TFI-IZD-KI/ISD-KI-TFI-E_1000973/P1072620" xmlDataType="decimal"/>
    </xmlCellPr>
  </singleXmlCell>
  <singleXmlCell id="230" xr6:uid="{00000000-000C-0000-FFFF-FFFFE3000000}" r="K29" connectionId="0">
    <xmlCellPr id="1" xr6:uid="{00000000-0010-0000-E300-000001000000}" uniqueName="P1199067">
      <xmlPr mapId="3" xpath="/TFI-IZD-KI/ISD-KI-TFI-E_1000973/P1199067" xmlDataType="decimal"/>
    </xmlCellPr>
  </singleXmlCell>
  <singleXmlCell id="231" xr6:uid="{00000000-000C-0000-FFFF-FFFFE4000000}" r="H30" connectionId="0">
    <xmlCellPr id="1" xr6:uid="{00000000-0010-0000-E400-000001000000}" uniqueName="P1072621">
      <xmlPr mapId="3" xpath="/TFI-IZD-KI/ISD-KI-TFI-E_1000973/P1072621" xmlDataType="decimal"/>
    </xmlCellPr>
  </singleXmlCell>
  <singleXmlCell id="232" xr6:uid="{00000000-000C-0000-FFFF-FFFFE5000000}" r="I30" connectionId="0">
    <xmlCellPr id="1" xr6:uid="{00000000-0010-0000-E500-000001000000}" uniqueName="P1199005">
      <xmlPr mapId="3" xpath="/TFI-IZD-KI/ISD-KI-TFI-E_1000973/P1199005" xmlDataType="decimal"/>
    </xmlCellPr>
  </singleXmlCell>
  <singleXmlCell id="233" xr6:uid="{00000000-000C-0000-FFFF-FFFFE6000000}" r="J30" connectionId="0">
    <xmlCellPr id="1" xr6:uid="{00000000-0010-0000-E600-000001000000}" uniqueName="P1072622">
      <xmlPr mapId="3" xpath="/TFI-IZD-KI/ISD-KI-TFI-E_1000973/P1072622" xmlDataType="decimal"/>
    </xmlCellPr>
  </singleXmlCell>
  <singleXmlCell id="234" xr6:uid="{00000000-000C-0000-FFFF-FFFFE7000000}" r="K30" connectionId="0">
    <xmlCellPr id="1" xr6:uid="{00000000-0010-0000-E700-000001000000}" uniqueName="P1199068">
      <xmlPr mapId="3" xpath="/TFI-IZD-KI/ISD-KI-TFI-E_1000973/P1199068" xmlDataType="decimal"/>
    </xmlCellPr>
  </singleXmlCell>
  <singleXmlCell id="235" xr6:uid="{00000000-000C-0000-FFFF-FFFFE8000000}" r="H31" connectionId="0">
    <xmlCellPr id="1" xr6:uid="{00000000-0010-0000-E800-000001000000}" uniqueName="P1072623">
      <xmlPr mapId="3" xpath="/TFI-IZD-KI/ISD-KI-TFI-E_1000973/P1072623" xmlDataType="decimal"/>
    </xmlCellPr>
  </singleXmlCell>
  <singleXmlCell id="236" xr6:uid="{00000000-000C-0000-FFFF-FFFFE9000000}" r="I31" connectionId="0">
    <xmlCellPr id="1" xr6:uid="{00000000-0010-0000-E900-000001000000}" uniqueName="P1199006">
      <xmlPr mapId="3" xpath="/TFI-IZD-KI/ISD-KI-TFI-E_1000973/P1199006" xmlDataType="decimal"/>
    </xmlCellPr>
  </singleXmlCell>
  <singleXmlCell id="237" xr6:uid="{00000000-000C-0000-FFFF-FFFFEA000000}" r="J31" connectionId="0">
    <xmlCellPr id="1" xr6:uid="{00000000-0010-0000-EA00-000001000000}" uniqueName="P1072624">
      <xmlPr mapId="3" xpath="/TFI-IZD-KI/ISD-KI-TFI-E_1000973/P1072624" xmlDataType="decimal"/>
    </xmlCellPr>
  </singleXmlCell>
  <singleXmlCell id="238" xr6:uid="{00000000-000C-0000-FFFF-FFFFEB000000}" r="K31" connectionId="0">
    <xmlCellPr id="1" xr6:uid="{00000000-0010-0000-EB00-000001000000}" uniqueName="P1199069">
      <xmlPr mapId="3" xpath="/TFI-IZD-KI/ISD-KI-TFI-E_1000973/P1199069" xmlDataType="decimal"/>
    </xmlCellPr>
  </singleXmlCell>
  <singleXmlCell id="239" xr6:uid="{00000000-000C-0000-FFFF-FFFFEC000000}" r="H32" connectionId="0">
    <xmlCellPr id="1" xr6:uid="{00000000-0010-0000-EC00-000001000000}" uniqueName="P1072625">
      <xmlPr mapId="3" xpath="/TFI-IZD-KI/ISD-KI-TFI-E_1000973/P1072625" xmlDataType="decimal"/>
    </xmlCellPr>
  </singleXmlCell>
  <singleXmlCell id="240" xr6:uid="{00000000-000C-0000-FFFF-FFFFED000000}" r="I32" connectionId="0">
    <xmlCellPr id="1" xr6:uid="{00000000-0010-0000-ED00-000001000000}" uniqueName="P1199007">
      <xmlPr mapId="3" xpath="/TFI-IZD-KI/ISD-KI-TFI-E_1000973/P1199007" xmlDataType="decimal"/>
    </xmlCellPr>
  </singleXmlCell>
  <singleXmlCell id="241" xr6:uid="{00000000-000C-0000-FFFF-FFFFEE000000}" r="J32" connectionId="0">
    <xmlCellPr id="1" xr6:uid="{00000000-0010-0000-EE00-000001000000}" uniqueName="P1072626">
      <xmlPr mapId="3" xpath="/TFI-IZD-KI/ISD-KI-TFI-E_1000973/P1072626" xmlDataType="decimal"/>
    </xmlCellPr>
  </singleXmlCell>
  <singleXmlCell id="242" xr6:uid="{00000000-000C-0000-FFFF-FFFFEF000000}" r="K32" connectionId="0">
    <xmlCellPr id="1" xr6:uid="{00000000-0010-0000-EF00-000001000000}" uniqueName="P1199070">
      <xmlPr mapId="3" xpath="/TFI-IZD-KI/ISD-KI-TFI-E_1000973/P1199070" xmlDataType="decimal"/>
    </xmlCellPr>
  </singleXmlCell>
  <singleXmlCell id="243" xr6:uid="{00000000-000C-0000-FFFF-FFFFF0000000}" r="H33" connectionId="0">
    <xmlCellPr id="1" xr6:uid="{00000000-0010-0000-F000-000001000000}" uniqueName="P1072627">
      <xmlPr mapId="3" xpath="/TFI-IZD-KI/ISD-KI-TFI-E_1000973/P1072627" xmlDataType="decimal"/>
    </xmlCellPr>
  </singleXmlCell>
  <singleXmlCell id="244" xr6:uid="{00000000-000C-0000-FFFF-FFFFF1000000}" r="I33" connectionId="0">
    <xmlCellPr id="1" xr6:uid="{00000000-0010-0000-F100-000001000000}" uniqueName="P1199008">
      <xmlPr mapId="3" xpath="/TFI-IZD-KI/ISD-KI-TFI-E_1000973/P1199008" xmlDataType="decimal"/>
    </xmlCellPr>
  </singleXmlCell>
  <singleXmlCell id="245" xr6:uid="{00000000-000C-0000-FFFF-FFFFF2000000}" r="J33" connectionId="0">
    <xmlCellPr id="1" xr6:uid="{00000000-0010-0000-F200-000001000000}" uniqueName="P1072628">
      <xmlPr mapId="3" xpath="/TFI-IZD-KI/ISD-KI-TFI-E_1000973/P1072628" xmlDataType="decimal"/>
    </xmlCellPr>
  </singleXmlCell>
  <singleXmlCell id="246" xr6:uid="{00000000-000C-0000-FFFF-FFFFF3000000}" r="K33" connectionId="0">
    <xmlCellPr id="1" xr6:uid="{00000000-0010-0000-F300-000001000000}" uniqueName="P1199071">
      <xmlPr mapId="3" xpath="/TFI-IZD-KI/ISD-KI-TFI-E_1000973/P1199071" xmlDataType="decimal"/>
    </xmlCellPr>
  </singleXmlCell>
  <singleXmlCell id="247" xr6:uid="{00000000-000C-0000-FFFF-FFFFF4000000}" r="H34" connectionId="0">
    <xmlCellPr id="1" xr6:uid="{00000000-0010-0000-F400-000001000000}" uniqueName="P1072629">
      <xmlPr mapId="3" xpath="/TFI-IZD-KI/ISD-KI-TFI-E_1000973/P1072629" xmlDataType="decimal"/>
    </xmlCellPr>
  </singleXmlCell>
  <singleXmlCell id="248" xr6:uid="{00000000-000C-0000-FFFF-FFFFF5000000}" r="I34" connectionId="0">
    <xmlCellPr id="1" xr6:uid="{00000000-0010-0000-F500-000001000000}" uniqueName="P1199009">
      <xmlPr mapId="3" xpath="/TFI-IZD-KI/ISD-KI-TFI-E_1000973/P1199009" xmlDataType="decimal"/>
    </xmlCellPr>
  </singleXmlCell>
  <singleXmlCell id="249" xr6:uid="{00000000-000C-0000-FFFF-FFFFF6000000}" r="J34" connectionId="0">
    <xmlCellPr id="1" xr6:uid="{00000000-0010-0000-F600-000001000000}" uniqueName="P1072630">
      <xmlPr mapId="3" xpath="/TFI-IZD-KI/ISD-KI-TFI-E_1000973/P1072630" xmlDataType="decimal"/>
    </xmlCellPr>
  </singleXmlCell>
  <singleXmlCell id="250" xr6:uid="{00000000-000C-0000-FFFF-FFFFF7000000}" r="K34" connectionId="0">
    <xmlCellPr id="1" xr6:uid="{00000000-0010-0000-F700-000001000000}" uniqueName="P1199072">
      <xmlPr mapId="3" xpath="/TFI-IZD-KI/ISD-KI-TFI-E_1000973/P1199072" xmlDataType="decimal"/>
    </xmlCellPr>
  </singleXmlCell>
  <singleXmlCell id="251" xr6:uid="{00000000-000C-0000-FFFF-FFFFF8000000}" r="H35" connectionId="0">
    <xmlCellPr id="1" xr6:uid="{00000000-0010-0000-F800-000001000000}" uniqueName="P1072631">
      <xmlPr mapId="3" xpath="/TFI-IZD-KI/ISD-KI-TFI-E_1000973/P1072631" xmlDataType="decimal"/>
    </xmlCellPr>
  </singleXmlCell>
  <singleXmlCell id="252" xr6:uid="{00000000-000C-0000-FFFF-FFFFF9000000}" r="I35" connectionId="0">
    <xmlCellPr id="1" xr6:uid="{00000000-0010-0000-F900-000001000000}" uniqueName="P1199010">
      <xmlPr mapId="3" xpath="/TFI-IZD-KI/ISD-KI-TFI-E_1000973/P1199010" xmlDataType="decimal"/>
    </xmlCellPr>
  </singleXmlCell>
  <singleXmlCell id="253" xr6:uid="{00000000-000C-0000-FFFF-FFFFFA000000}" r="J35" connectionId="0">
    <xmlCellPr id="1" xr6:uid="{00000000-0010-0000-FA00-000001000000}" uniqueName="P1072632">
      <xmlPr mapId="3" xpath="/TFI-IZD-KI/ISD-KI-TFI-E_1000973/P1072632" xmlDataType="decimal"/>
    </xmlCellPr>
  </singleXmlCell>
  <singleXmlCell id="254" xr6:uid="{00000000-000C-0000-FFFF-FFFFFB000000}" r="K35" connectionId="0">
    <xmlCellPr id="1" xr6:uid="{00000000-0010-0000-FB00-000001000000}" uniqueName="P1199073">
      <xmlPr mapId="3" xpath="/TFI-IZD-KI/ISD-KI-TFI-E_1000973/P1199073" xmlDataType="decimal"/>
    </xmlCellPr>
  </singleXmlCell>
  <singleXmlCell id="255" xr6:uid="{00000000-000C-0000-FFFF-FFFFFC000000}" r="H36" connectionId="0">
    <xmlCellPr id="1" xr6:uid="{00000000-0010-0000-FC00-000001000000}" uniqueName="P1072633">
      <xmlPr mapId="3" xpath="/TFI-IZD-KI/ISD-KI-TFI-E_1000973/P1072633" xmlDataType="decimal"/>
    </xmlCellPr>
  </singleXmlCell>
  <singleXmlCell id="256" xr6:uid="{00000000-000C-0000-FFFF-FFFFFD000000}" r="I36" connectionId="0">
    <xmlCellPr id="1" xr6:uid="{00000000-0010-0000-FD00-000001000000}" uniqueName="P1199011">
      <xmlPr mapId="3" xpath="/TFI-IZD-KI/ISD-KI-TFI-E_1000973/P1199011" xmlDataType="decimal"/>
    </xmlCellPr>
  </singleXmlCell>
  <singleXmlCell id="257" xr6:uid="{00000000-000C-0000-FFFF-FFFFFE000000}" r="J36" connectionId="0">
    <xmlCellPr id="1" xr6:uid="{00000000-0010-0000-FE00-000001000000}" uniqueName="P1072634">
      <xmlPr mapId="3" xpath="/TFI-IZD-KI/ISD-KI-TFI-E_1000973/P1072634" xmlDataType="decimal"/>
    </xmlCellPr>
  </singleXmlCell>
  <singleXmlCell id="258" xr6:uid="{00000000-000C-0000-FFFF-FFFFFF000000}" r="K36" connectionId="0">
    <xmlCellPr id="1" xr6:uid="{00000000-0010-0000-FF00-000001000000}" uniqueName="P1199074">
      <xmlPr mapId="3" xpath="/TFI-IZD-KI/ISD-KI-TFI-E_1000973/P1199074" xmlDataType="decimal"/>
    </xmlCellPr>
  </singleXmlCell>
  <singleXmlCell id="259" xr6:uid="{00000000-000C-0000-FFFF-FFFF00010000}" r="H37" connectionId="0">
    <xmlCellPr id="1" xr6:uid="{00000000-0010-0000-0001-000001000000}" uniqueName="P1072635">
      <xmlPr mapId="3" xpath="/TFI-IZD-KI/ISD-KI-TFI-E_1000973/P1072635" xmlDataType="decimal"/>
    </xmlCellPr>
  </singleXmlCell>
  <singleXmlCell id="260" xr6:uid="{00000000-000C-0000-FFFF-FFFF01010000}" r="I37" connectionId="0">
    <xmlCellPr id="1" xr6:uid="{00000000-0010-0000-0101-000001000000}" uniqueName="P1199012">
      <xmlPr mapId="3" xpath="/TFI-IZD-KI/ISD-KI-TFI-E_1000973/P1199012" xmlDataType="decimal"/>
    </xmlCellPr>
  </singleXmlCell>
  <singleXmlCell id="261" xr6:uid="{00000000-000C-0000-FFFF-FFFF02010000}" r="J37" connectionId="0">
    <xmlCellPr id="1" xr6:uid="{00000000-0010-0000-0201-000001000000}" uniqueName="P1072636">
      <xmlPr mapId="3" xpath="/TFI-IZD-KI/ISD-KI-TFI-E_1000973/P1072636" xmlDataType="decimal"/>
    </xmlCellPr>
  </singleXmlCell>
  <singleXmlCell id="262" xr6:uid="{00000000-000C-0000-FFFF-FFFF03010000}" r="K37" connectionId="0">
    <xmlCellPr id="1" xr6:uid="{00000000-0010-0000-0301-000001000000}" uniqueName="P1199075">
      <xmlPr mapId="3" xpath="/TFI-IZD-KI/ISD-KI-TFI-E_1000973/P1199075" xmlDataType="decimal"/>
    </xmlCellPr>
  </singleXmlCell>
  <singleXmlCell id="263" xr6:uid="{00000000-000C-0000-FFFF-FFFF04010000}" r="H38" connectionId="0">
    <xmlCellPr id="1" xr6:uid="{00000000-0010-0000-0401-000001000000}" uniqueName="P1072637">
      <xmlPr mapId="3" xpath="/TFI-IZD-KI/ISD-KI-TFI-E_1000973/P1072637" xmlDataType="decimal"/>
    </xmlCellPr>
  </singleXmlCell>
  <singleXmlCell id="264" xr6:uid="{00000000-000C-0000-FFFF-FFFF05010000}" r="I38" connectionId="0">
    <xmlCellPr id="1" xr6:uid="{00000000-0010-0000-0501-000001000000}" uniqueName="P1199013">
      <xmlPr mapId="3" xpath="/TFI-IZD-KI/ISD-KI-TFI-E_1000973/P1199013" xmlDataType="decimal"/>
    </xmlCellPr>
  </singleXmlCell>
  <singleXmlCell id="265" xr6:uid="{00000000-000C-0000-FFFF-FFFF06010000}" r="J38" connectionId="0">
    <xmlCellPr id="1" xr6:uid="{00000000-0010-0000-0601-000001000000}" uniqueName="P1072638">
      <xmlPr mapId="3" xpath="/TFI-IZD-KI/ISD-KI-TFI-E_1000973/P1072638" xmlDataType="decimal"/>
    </xmlCellPr>
  </singleXmlCell>
  <singleXmlCell id="266" xr6:uid="{00000000-000C-0000-FFFF-FFFF07010000}" r="K38" connectionId="0">
    <xmlCellPr id="1" xr6:uid="{00000000-0010-0000-0701-000001000000}" uniqueName="P1199076">
      <xmlPr mapId="3" xpath="/TFI-IZD-KI/ISD-KI-TFI-E_1000973/P1199076" xmlDataType="decimal"/>
    </xmlCellPr>
  </singleXmlCell>
  <singleXmlCell id="267" xr6:uid="{00000000-000C-0000-FFFF-FFFF08010000}" r="H39" connectionId="0">
    <xmlCellPr id="1" xr6:uid="{00000000-0010-0000-0801-000001000000}" uniqueName="P1072639">
      <xmlPr mapId="3" xpath="/TFI-IZD-KI/ISD-KI-TFI-E_1000973/P1072639" xmlDataType="decimal"/>
    </xmlCellPr>
  </singleXmlCell>
  <singleXmlCell id="268" xr6:uid="{00000000-000C-0000-FFFF-FFFF09010000}" r="I39" connectionId="0">
    <xmlCellPr id="1" xr6:uid="{00000000-0010-0000-0901-000001000000}" uniqueName="P1199014">
      <xmlPr mapId="3" xpath="/TFI-IZD-KI/ISD-KI-TFI-E_1000973/P1199014" xmlDataType="decimal"/>
    </xmlCellPr>
  </singleXmlCell>
  <singleXmlCell id="269" xr6:uid="{00000000-000C-0000-FFFF-FFFF0A010000}" r="J39" connectionId="0">
    <xmlCellPr id="1" xr6:uid="{00000000-0010-0000-0A01-000001000000}" uniqueName="P1072640">
      <xmlPr mapId="3" xpath="/TFI-IZD-KI/ISD-KI-TFI-E_1000973/P1072640" xmlDataType="decimal"/>
    </xmlCellPr>
  </singleXmlCell>
  <singleXmlCell id="270" xr6:uid="{00000000-000C-0000-FFFF-FFFF0B010000}" r="K39" connectionId="0">
    <xmlCellPr id="1" xr6:uid="{00000000-0010-0000-0B01-000001000000}" uniqueName="P1199077">
      <xmlPr mapId="3" xpath="/TFI-IZD-KI/ISD-KI-TFI-E_1000973/P1199077" xmlDataType="decimal"/>
    </xmlCellPr>
  </singleXmlCell>
  <singleXmlCell id="271" xr6:uid="{00000000-000C-0000-FFFF-FFFF0C010000}" r="H40" connectionId="0">
    <xmlCellPr id="1" xr6:uid="{00000000-0010-0000-0C01-000001000000}" uniqueName="P1072641">
      <xmlPr mapId="3" xpath="/TFI-IZD-KI/ISD-KI-TFI-E_1000973/P1072641" xmlDataType="decimal"/>
    </xmlCellPr>
  </singleXmlCell>
  <singleXmlCell id="272" xr6:uid="{00000000-000C-0000-FFFF-FFFF0D010000}" r="I40" connectionId="0">
    <xmlCellPr id="1" xr6:uid="{00000000-0010-0000-0D01-000001000000}" uniqueName="P1199015">
      <xmlPr mapId="3" xpath="/TFI-IZD-KI/ISD-KI-TFI-E_1000973/P1199015" xmlDataType="decimal"/>
    </xmlCellPr>
  </singleXmlCell>
  <singleXmlCell id="273" xr6:uid="{00000000-000C-0000-FFFF-FFFF0E010000}" r="J40" connectionId="0">
    <xmlCellPr id="1" xr6:uid="{00000000-0010-0000-0E01-000001000000}" uniqueName="P1072642">
      <xmlPr mapId="3" xpath="/TFI-IZD-KI/ISD-KI-TFI-E_1000973/P1072642" xmlDataType="decimal"/>
    </xmlCellPr>
  </singleXmlCell>
  <singleXmlCell id="274" xr6:uid="{00000000-000C-0000-FFFF-FFFF0F010000}" r="K40" connectionId="0">
    <xmlCellPr id="1" xr6:uid="{00000000-0010-0000-0F01-000001000000}" uniqueName="P1199078">
      <xmlPr mapId="3" xpath="/TFI-IZD-KI/ISD-KI-TFI-E_1000973/P1199078" xmlDataType="decimal"/>
    </xmlCellPr>
  </singleXmlCell>
  <singleXmlCell id="275" xr6:uid="{00000000-000C-0000-FFFF-FFFF10010000}" r="H41" connectionId="0">
    <xmlCellPr id="1" xr6:uid="{00000000-0010-0000-1001-000001000000}" uniqueName="P1072643">
      <xmlPr mapId="3" xpath="/TFI-IZD-KI/ISD-KI-TFI-E_1000973/P1072643" xmlDataType="decimal"/>
    </xmlCellPr>
  </singleXmlCell>
  <singleXmlCell id="276" xr6:uid="{00000000-000C-0000-FFFF-FFFF11010000}" r="I41" connectionId="0">
    <xmlCellPr id="1" xr6:uid="{00000000-0010-0000-1101-000001000000}" uniqueName="P1199016">
      <xmlPr mapId="3" xpath="/TFI-IZD-KI/ISD-KI-TFI-E_1000973/P1199016" xmlDataType="decimal"/>
    </xmlCellPr>
  </singleXmlCell>
  <singleXmlCell id="277" xr6:uid="{00000000-000C-0000-FFFF-FFFF12010000}" r="J41" connectionId="0">
    <xmlCellPr id="1" xr6:uid="{00000000-0010-0000-1201-000001000000}" uniqueName="P1072644">
      <xmlPr mapId="3" xpath="/TFI-IZD-KI/ISD-KI-TFI-E_1000973/P1072644" xmlDataType="decimal"/>
    </xmlCellPr>
  </singleXmlCell>
  <singleXmlCell id="278" xr6:uid="{00000000-000C-0000-FFFF-FFFF13010000}" r="K41" connectionId="0">
    <xmlCellPr id="1" xr6:uid="{00000000-0010-0000-1301-000001000000}" uniqueName="P1199079">
      <xmlPr mapId="3" xpath="/TFI-IZD-KI/ISD-KI-TFI-E_1000973/P1199079" xmlDataType="decimal"/>
    </xmlCellPr>
  </singleXmlCell>
  <singleXmlCell id="279" xr6:uid="{00000000-000C-0000-FFFF-FFFF14010000}" r="H42" connectionId="0">
    <xmlCellPr id="1" xr6:uid="{00000000-0010-0000-1401-000001000000}" uniqueName="P1072645">
      <xmlPr mapId="3" xpath="/TFI-IZD-KI/ISD-KI-TFI-E_1000973/P1072645" xmlDataType="decimal"/>
    </xmlCellPr>
  </singleXmlCell>
  <singleXmlCell id="280" xr6:uid="{00000000-000C-0000-FFFF-FFFF15010000}" r="I42" connectionId="0">
    <xmlCellPr id="1" xr6:uid="{00000000-0010-0000-1501-000001000000}" uniqueName="P1199017">
      <xmlPr mapId="3" xpath="/TFI-IZD-KI/ISD-KI-TFI-E_1000973/P1199017" xmlDataType="decimal"/>
    </xmlCellPr>
  </singleXmlCell>
  <singleXmlCell id="281" xr6:uid="{00000000-000C-0000-FFFF-FFFF16010000}" r="J42" connectionId="0">
    <xmlCellPr id="1" xr6:uid="{00000000-0010-0000-1601-000001000000}" uniqueName="P1072646">
      <xmlPr mapId="3" xpath="/TFI-IZD-KI/ISD-KI-TFI-E_1000973/P1072646" xmlDataType="decimal"/>
    </xmlCellPr>
  </singleXmlCell>
  <singleXmlCell id="282" xr6:uid="{00000000-000C-0000-FFFF-FFFF17010000}" r="K42" connectionId="0">
    <xmlCellPr id="1" xr6:uid="{00000000-0010-0000-1701-000001000000}" uniqueName="P1199080">
      <xmlPr mapId="3" xpath="/TFI-IZD-KI/ISD-KI-TFI-E_1000973/P1199080" xmlDataType="decimal"/>
    </xmlCellPr>
  </singleXmlCell>
  <singleXmlCell id="283" xr6:uid="{00000000-000C-0000-FFFF-FFFF18010000}" r="H43" connectionId="0">
    <xmlCellPr id="1" xr6:uid="{00000000-0010-0000-1801-000001000000}" uniqueName="P1072647">
      <xmlPr mapId="3" xpath="/TFI-IZD-KI/ISD-KI-TFI-E_1000973/P1072647" xmlDataType="decimal"/>
    </xmlCellPr>
  </singleXmlCell>
  <singleXmlCell id="284" xr6:uid="{00000000-000C-0000-FFFF-FFFF19010000}" r="I43" connectionId="0">
    <xmlCellPr id="1" xr6:uid="{00000000-0010-0000-1901-000001000000}" uniqueName="P1199018">
      <xmlPr mapId="3" xpath="/TFI-IZD-KI/ISD-KI-TFI-E_1000973/P1199018" xmlDataType="decimal"/>
    </xmlCellPr>
  </singleXmlCell>
  <singleXmlCell id="285" xr6:uid="{00000000-000C-0000-FFFF-FFFF1A010000}" r="J43" connectionId="0">
    <xmlCellPr id="1" xr6:uid="{00000000-0010-0000-1A01-000001000000}" uniqueName="P1072648">
      <xmlPr mapId="3" xpath="/TFI-IZD-KI/ISD-KI-TFI-E_1000973/P1072648" xmlDataType="decimal"/>
    </xmlCellPr>
  </singleXmlCell>
  <singleXmlCell id="286" xr6:uid="{00000000-000C-0000-FFFF-FFFF1B010000}" r="K43" connectionId="0">
    <xmlCellPr id="1" xr6:uid="{00000000-0010-0000-1B01-000001000000}" uniqueName="P1199081">
      <xmlPr mapId="3" xpath="/TFI-IZD-KI/ISD-KI-TFI-E_1000973/P1199081" xmlDataType="decimal"/>
    </xmlCellPr>
  </singleXmlCell>
  <singleXmlCell id="287" xr6:uid="{00000000-000C-0000-FFFF-FFFF1C010000}" r="H44" connectionId="0">
    <xmlCellPr id="1" xr6:uid="{00000000-0010-0000-1C01-000001000000}" uniqueName="P1072649">
      <xmlPr mapId="3" xpath="/TFI-IZD-KI/ISD-KI-TFI-E_1000973/P1072649" xmlDataType="decimal"/>
    </xmlCellPr>
  </singleXmlCell>
  <singleXmlCell id="288" xr6:uid="{00000000-000C-0000-FFFF-FFFF1D010000}" r="I44" connectionId="0">
    <xmlCellPr id="1" xr6:uid="{00000000-0010-0000-1D01-000001000000}" uniqueName="P1199019">
      <xmlPr mapId="3" xpath="/TFI-IZD-KI/ISD-KI-TFI-E_1000973/P1199019" xmlDataType="decimal"/>
    </xmlCellPr>
  </singleXmlCell>
  <singleXmlCell id="289" xr6:uid="{00000000-000C-0000-FFFF-FFFF1E010000}" r="J44" connectionId="0">
    <xmlCellPr id="1" xr6:uid="{00000000-0010-0000-1E01-000001000000}" uniqueName="P1072650">
      <xmlPr mapId="3" xpath="/TFI-IZD-KI/ISD-KI-TFI-E_1000973/P1072650" xmlDataType="decimal"/>
    </xmlCellPr>
  </singleXmlCell>
  <singleXmlCell id="290" xr6:uid="{00000000-000C-0000-FFFF-FFFF1F010000}" r="K44" connectionId="0">
    <xmlCellPr id="1" xr6:uid="{00000000-0010-0000-1F01-000001000000}" uniqueName="P1199082">
      <xmlPr mapId="3" xpath="/TFI-IZD-KI/ISD-KI-TFI-E_1000973/P1199082" xmlDataType="decimal"/>
    </xmlCellPr>
  </singleXmlCell>
  <singleXmlCell id="291" xr6:uid="{00000000-000C-0000-FFFF-FFFF20010000}" r="H46" connectionId="0">
    <xmlCellPr id="1" xr6:uid="{00000000-0010-0000-2001-000001000000}" uniqueName="P1072651">
      <xmlPr mapId="3" xpath="/TFI-IZD-KI/ISD-KI-TFI-E_1000973/P1072651" xmlDataType="decimal"/>
    </xmlCellPr>
  </singleXmlCell>
  <singleXmlCell id="292" xr6:uid="{00000000-000C-0000-FFFF-FFFF21010000}" r="I46" connectionId="0">
    <xmlCellPr id="1" xr6:uid="{00000000-0010-0000-2101-000001000000}" uniqueName="P1199020">
      <xmlPr mapId="3" xpath="/TFI-IZD-KI/ISD-KI-TFI-E_1000973/P1199020" xmlDataType="decimal"/>
    </xmlCellPr>
  </singleXmlCell>
  <singleXmlCell id="293" xr6:uid="{00000000-000C-0000-FFFF-FFFF22010000}" r="J46" connectionId="0">
    <xmlCellPr id="1" xr6:uid="{00000000-0010-0000-2201-000001000000}" uniqueName="P1072652">
      <xmlPr mapId="3" xpath="/TFI-IZD-KI/ISD-KI-TFI-E_1000973/P1072652" xmlDataType="decimal"/>
    </xmlCellPr>
  </singleXmlCell>
  <singleXmlCell id="294" xr6:uid="{00000000-000C-0000-FFFF-FFFF23010000}" r="K46" connectionId="0">
    <xmlCellPr id="1" xr6:uid="{00000000-0010-0000-2301-000001000000}" uniqueName="P1199083">
      <xmlPr mapId="3" xpath="/TFI-IZD-KI/ISD-KI-TFI-E_1000973/P1199083" xmlDataType="decimal"/>
    </xmlCellPr>
  </singleXmlCell>
  <singleXmlCell id="295" xr6:uid="{00000000-000C-0000-FFFF-FFFF24010000}" r="H47" connectionId="0">
    <xmlCellPr id="1" xr6:uid="{00000000-0010-0000-2401-000001000000}" uniqueName="P1072653">
      <xmlPr mapId="3" xpath="/TFI-IZD-KI/ISD-KI-TFI-E_1000973/P1072653" xmlDataType="decimal"/>
    </xmlCellPr>
  </singleXmlCell>
  <singleXmlCell id="296" xr6:uid="{00000000-000C-0000-FFFF-FFFF25010000}" r="I47" connectionId="0">
    <xmlCellPr id="1" xr6:uid="{00000000-0010-0000-2501-000001000000}" uniqueName="P1199021">
      <xmlPr mapId="3" xpath="/TFI-IZD-KI/ISD-KI-TFI-E_1000973/P1199021" xmlDataType="decimal"/>
    </xmlCellPr>
  </singleXmlCell>
  <singleXmlCell id="297" xr6:uid="{00000000-000C-0000-FFFF-FFFF26010000}" r="J47" connectionId="0">
    <xmlCellPr id="1" xr6:uid="{00000000-0010-0000-2601-000001000000}" uniqueName="P1072654">
      <xmlPr mapId="3" xpath="/TFI-IZD-KI/ISD-KI-TFI-E_1000973/P1072654" xmlDataType="decimal"/>
    </xmlCellPr>
  </singleXmlCell>
  <singleXmlCell id="298" xr6:uid="{00000000-000C-0000-FFFF-FFFF27010000}" r="K47" connectionId="0">
    <xmlCellPr id="1" xr6:uid="{00000000-0010-0000-2701-000001000000}" uniqueName="P1199084">
      <xmlPr mapId="3" xpath="/TFI-IZD-KI/ISD-KI-TFI-E_1000973/P1199084" xmlDataType="decimal"/>
    </xmlCellPr>
  </singleXmlCell>
  <singleXmlCell id="299" xr6:uid="{00000000-000C-0000-FFFF-FFFF28010000}" r="H48" connectionId="0">
    <xmlCellPr id="1" xr6:uid="{00000000-0010-0000-2801-000001000000}" uniqueName="P1072655">
      <xmlPr mapId="3" xpath="/TFI-IZD-KI/ISD-KI-TFI-E_1000973/P1072655" xmlDataType="decimal"/>
    </xmlCellPr>
  </singleXmlCell>
  <singleXmlCell id="300" xr6:uid="{00000000-000C-0000-FFFF-FFFF29010000}" r="I48" connectionId="0">
    <xmlCellPr id="1" xr6:uid="{00000000-0010-0000-2901-000001000000}" uniqueName="P1199022">
      <xmlPr mapId="3" xpath="/TFI-IZD-KI/ISD-KI-TFI-E_1000973/P1199022" xmlDataType="decimal"/>
    </xmlCellPr>
  </singleXmlCell>
  <singleXmlCell id="301" xr6:uid="{00000000-000C-0000-FFFF-FFFF2A010000}" r="J48" connectionId="0">
    <xmlCellPr id="1" xr6:uid="{00000000-0010-0000-2A01-000001000000}" uniqueName="P1072656">
      <xmlPr mapId="3" xpath="/TFI-IZD-KI/ISD-KI-TFI-E_1000973/P1072656" xmlDataType="decimal"/>
    </xmlCellPr>
  </singleXmlCell>
  <singleXmlCell id="302" xr6:uid="{00000000-000C-0000-FFFF-FFFF2B010000}" r="K48" connectionId="0">
    <xmlCellPr id="1" xr6:uid="{00000000-0010-0000-2B01-000001000000}" uniqueName="P1199085">
      <xmlPr mapId="3" xpath="/TFI-IZD-KI/ISD-KI-TFI-E_1000973/P1199085" xmlDataType="decimal"/>
    </xmlCellPr>
  </singleXmlCell>
  <singleXmlCell id="303" xr6:uid="{00000000-000C-0000-FFFF-FFFF2C010000}" r="H49" connectionId="0">
    <xmlCellPr id="1" xr6:uid="{00000000-0010-0000-2C01-000001000000}" uniqueName="P1072657">
      <xmlPr mapId="3" xpath="/TFI-IZD-KI/ISD-KI-TFI-E_1000973/P1072657" xmlDataType="decimal"/>
    </xmlCellPr>
  </singleXmlCell>
  <singleXmlCell id="304" xr6:uid="{00000000-000C-0000-FFFF-FFFF2D010000}" r="I49" connectionId="0">
    <xmlCellPr id="1" xr6:uid="{00000000-0010-0000-2D01-000001000000}" uniqueName="P1199023">
      <xmlPr mapId="3" xpath="/TFI-IZD-KI/ISD-KI-TFI-E_1000973/P1199023" xmlDataType="decimal"/>
    </xmlCellPr>
  </singleXmlCell>
  <singleXmlCell id="305" xr6:uid="{00000000-000C-0000-FFFF-FFFF2E010000}" r="J49" connectionId="0">
    <xmlCellPr id="1" xr6:uid="{00000000-0010-0000-2E01-000001000000}" uniqueName="P1072658">
      <xmlPr mapId="3" xpath="/TFI-IZD-KI/ISD-KI-TFI-E_1000973/P1072658" xmlDataType="decimal"/>
    </xmlCellPr>
  </singleXmlCell>
  <singleXmlCell id="306" xr6:uid="{00000000-000C-0000-FFFF-FFFF2F010000}" r="K49" connectionId="0">
    <xmlCellPr id="1" xr6:uid="{00000000-0010-0000-2F01-000001000000}" uniqueName="P1199086">
      <xmlPr mapId="3" xpath="/TFI-IZD-KI/ISD-KI-TFI-E_1000973/P1199086" xmlDataType="decimal"/>
    </xmlCellPr>
  </singleXmlCell>
  <singleXmlCell id="307" xr6:uid="{00000000-000C-0000-FFFF-FFFF30010000}" r="H50" connectionId="0">
    <xmlCellPr id="1" xr6:uid="{00000000-0010-0000-3001-000001000000}" uniqueName="P1072659">
      <xmlPr mapId="3" xpath="/TFI-IZD-KI/ISD-KI-TFI-E_1000973/P1072659" xmlDataType="decimal"/>
    </xmlCellPr>
  </singleXmlCell>
  <singleXmlCell id="308" xr6:uid="{00000000-000C-0000-FFFF-FFFF31010000}" r="I50" connectionId="0">
    <xmlCellPr id="1" xr6:uid="{00000000-0010-0000-3101-000001000000}" uniqueName="P1199024">
      <xmlPr mapId="3" xpath="/TFI-IZD-KI/ISD-KI-TFI-E_1000973/P1199024" xmlDataType="decimal"/>
    </xmlCellPr>
  </singleXmlCell>
  <singleXmlCell id="309" xr6:uid="{00000000-000C-0000-FFFF-FFFF32010000}" r="J50" connectionId="0">
    <xmlCellPr id="1" xr6:uid="{00000000-0010-0000-3201-000001000000}" uniqueName="P1072660">
      <xmlPr mapId="3" xpath="/TFI-IZD-KI/ISD-KI-TFI-E_1000973/P1072660" xmlDataType="decimal"/>
    </xmlCellPr>
  </singleXmlCell>
  <singleXmlCell id="310" xr6:uid="{00000000-000C-0000-FFFF-FFFF33010000}" r="K50" connectionId="0">
    <xmlCellPr id="1" xr6:uid="{00000000-0010-0000-3301-000001000000}" uniqueName="P1199087">
      <xmlPr mapId="3" xpath="/TFI-IZD-KI/ISD-KI-TFI-E_1000973/P1199087" xmlDataType="decimal"/>
    </xmlCellPr>
  </singleXmlCell>
  <singleXmlCell id="311" xr6:uid="{00000000-000C-0000-FFFF-FFFF34010000}" r="H51" connectionId="0">
    <xmlCellPr id="1" xr6:uid="{00000000-0010-0000-3401-000001000000}" uniqueName="P1072661">
      <xmlPr mapId="3" xpath="/TFI-IZD-KI/ISD-KI-TFI-E_1000973/P1072661" xmlDataType="decimal"/>
    </xmlCellPr>
  </singleXmlCell>
  <singleXmlCell id="312" xr6:uid="{00000000-000C-0000-FFFF-FFFF35010000}" r="I51" connectionId="0">
    <xmlCellPr id="1" xr6:uid="{00000000-0010-0000-3501-000001000000}" uniqueName="P1199025">
      <xmlPr mapId="3" xpath="/TFI-IZD-KI/ISD-KI-TFI-E_1000973/P1199025" xmlDataType="decimal"/>
    </xmlCellPr>
  </singleXmlCell>
  <singleXmlCell id="313" xr6:uid="{00000000-000C-0000-FFFF-FFFF36010000}" r="J51" connectionId="0">
    <xmlCellPr id="1" xr6:uid="{00000000-0010-0000-3601-000001000000}" uniqueName="P1072662">
      <xmlPr mapId="3" xpath="/TFI-IZD-KI/ISD-KI-TFI-E_1000973/P1072662" xmlDataType="decimal"/>
    </xmlCellPr>
  </singleXmlCell>
  <singleXmlCell id="314" xr6:uid="{00000000-000C-0000-FFFF-FFFF37010000}" r="K51" connectionId="0">
    <xmlCellPr id="1" xr6:uid="{00000000-0010-0000-3701-000001000000}" uniqueName="P1199088">
      <xmlPr mapId="3" xpath="/TFI-IZD-KI/ISD-KI-TFI-E_1000973/P1199088" xmlDataType="decimal"/>
    </xmlCellPr>
  </singleXmlCell>
  <singleXmlCell id="315" xr6:uid="{00000000-000C-0000-FFFF-FFFF38010000}" r="H52" connectionId="0">
    <xmlCellPr id="1" xr6:uid="{00000000-0010-0000-3801-000001000000}" uniqueName="P1072663">
      <xmlPr mapId="3" xpath="/TFI-IZD-KI/ISD-KI-TFI-E_1000973/P1072663" xmlDataType="decimal"/>
    </xmlCellPr>
  </singleXmlCell>
  <singleXmlCell id="316" xr6:uid="{00000000-000C-0000-FFFF-FFFF39010000}" r="I52" connectionId="0">
    <xmlCellPr id="1" xr6:uid="{00000000-0010-0000-3901-000001000000}" uniqueName="P1199026">
      <xmlPr mapId="3" xpath="/TFI-IZD-KI/ISD-KI-TFI-E_1000973/P1199026" xmlDataType="decimal"/>
    </xmlCellPr>
  </singleXmlCell>
  <singleXmlCell id="317" xr6:uid="{00000000-000C-0000-FFFF-FFFF3A010000}" r="J52" connectionId="0">
    <xmlCellPr id="1" xr6:uid="{00000000-0010-0000-3A01-000001000000}" uniqueName="P1072664">
      <xmlPr mapId="3" xpath="/TFI-IZD-KI/ISD-KI-TFI-E_1000973/P1072664" xmlDataType="decimal"/>
    </xmlCellPr>
  </singleXmlCell>
  <singleXmlCell id="318" xr6:uid="{00000000-000C-0000-FFFF-FFFF3B010000}" r="K52" connectionId="0">
    <xmlCellPr id="1" xr6:uid="{00000000-0010-0000-3B01-000001000000}" uniqueName="P1199089">
      <xmlPr mapId="3" xpath="/TFI-IZD-KI/ISD-KI-TFI-E_1000973/P1199089" xmlDataType="decimal"/>
    </xmlCellPr>
  </singleXmlCell>
  <singleXmlCell id="319" xr6:uid="{00000000-000C-0000-FFFF-FFFF3C010000}" r="H53" connectionId="0">
    <xmlCellPr id="1" xr6:uid="{00000000-0010-0000-3C01-000001000000}" uniqueName="P1072665">
      <xmlPr mapId="3" xpath="/TFI-IZD-KI/ISD-KI-TFI-E_1000973/P1072665" xmlDataType="decimal"/>
    </xmlCellPr>
  </singleXmlCell>
  <singleXmlCell id="320" xr6:uid="{00000000-000C-0000-FFFF-FFFF3D010000}" r="I53" connectionId="0">
    <xmlCellPr id="1" xr6:uid="{00000000-0010-0000-3D01-000001000000}" uniqueName="P1199027">
      <xmlPr mapId="3" xpath="/TFI-IZD-KI/ISD-KI-TFI-E_1000973/P1199027" xmlDataType="decimal"/>
    </xmlCellPr>
  </singleXmlCell>
  <singleXmlCell id="321" xr6:uid="{00000000-000C-0000-FFFF-FFFF3E010000}" r="J53" connectionId="0">
    <xmlCellPr id="1" xr6:uid="{00000000-0010-0000-3E01-000001000000}" uniqueName="P1072666">
      <xmlPr mapId="3" xpath="/TFI-IZD-KI/ISD-KI-TFI-E_1000973/P1072666" xmlDataType="decimal"/>
    </xmlCellPr>
  </singleXmlCell>
  <singleXmlCell id="322" xr6:uid="{00000000-000C-0000-FFFF-FFFF3F010000}" r="K53" connectionId="0">
    <xmlCellPr id="1" xr6:uid="{00000000-0010-0000-3F01-000001000000}" uniqueName="P1199090">
      <xmlPr mapId="3" xpath="/TFI-IZD-KI/ISD-KI-TFI-E_1000973/P1199090" xmlDataType="decimal"/>
    </xmlCellPr>
  </singleXmlCell>
  <singleXmlCell id="323" xr6:uid="{00000000-000C-0000-FFFF-FFFF40010000}" r="H54" connectionId="0">
    <xmlCellPr id="1" xr6:uid="{00000000-0010-0000-4001-000001000000}" uniqueName="P1072667">
      <xmlPr mapId="3" xpath="/TFI-IZD-KI/ISD-KI-TFI-E_1000973/P1072667" xmlDataType="decimal"/>
    </xmlCellPr>
  </singleXmlCell>
  <singleXmlCell id="324" xr6:uid="{00000000-000C-0000-FFFF-FFFF41010000}" r="I54" connectionId="0">
    <xmlCellPr id="1" xr6:uid="{00000000-0010-0000-4101-000001000000}" uniqueName="P1199028">
      <xmlPr mapId="3" xpath="/TFI-IZD-KI/ISD-KI-TFI-E_1000973/P1199028" xmlDataType="decimal"/>
    </xmlCellPr>
  </singleXmlCell>
  <singleXmlCell id="325" xr6:uid="{00000000-000C-0000-FFFF-FFFF42010000}" r="J54" connectionId="0">
    <xmlCellPr id="1" xr6:uid="{00000000-0010-0000-4201-000001000000}" uniqueName="P1072668">
      <xmlPr mapId="3" xpath="/TFI-IZD-KI/ISD-KI-TFI-E_1000973/P1072668" xmlDataType="decimal"/>
    </xmlCellPr>
  </singleXmlCell>
  <singleXmlCell id="326" xr6:uid="{00000000-000C-0000-FFFF-FFFF43010000}" r="K54" connectionId="0">
    <xmlCellPr id="1" xr6:uid="{00000000-0010-0000-4301-000001000000}" uniqueName="P1199091">
      <xmlPr mapId="3" xpath="/TFI-IZD-KI/ISD-KI-TFI-E_1000973/P1199091" xmlDataType="decimal"/>
    </xmlCellPr>
  </singleXmlCell>
  <singleXmlCell id="327" xr6:uid="{00000000-000C-0000-FFFF-FFFF44010000}" r="H55" connectionId="0">
    <xmlCellPr id="1" xr6:uid="{00000000-0010-0000-4401-000001000000}" uniqueName="P1072669">
      <xmlPr mapId="3" xpath="/TFI-IZD-KI/ISD-KI-TFI-E_1000973/P1072669" xmlDataType="decimal"/>
    </xmlCellPr>
  </singleXmlCell>
  <singleXmlCell id="328" xr6:uid="{00000000-000C-0000-FFFF-FFFF45010000}" r="I55" connectionId="0">
    <xmlCellPr id="1" xr6:uid="{00000000-0010-0000-4501-000001000000}" uniqueName="P1199029">
      <xmlPr mapId="3" xpath="/TFI-IZD-KI/ISD-KI-TFI-E_1000973/P1199029" xmlDataType="decimal"/>
    </xmlCellPr>
  </singleXmlCell>
  <singleXmlCell id="329" xr6:uid="{00000000-000C-0000-FFFF-FFFF46010000}" r="J55" connectionId="0">
    <xmlCellPr id="1" xr6:uid="{00000000-0010-0000-4601-000001000000}" uniqueName="P1072670">
      <xmlPr mapId="3" xpath="/TFI-IZD-KI/ISD-KI-TFI-E_1000973/P1072670" xmlDataType="decimal"/>
    </xmlCellPr>
  </singleXmlCell>
  <singleXmlCell id="330" xr6:uid="{00000000-000C-0000-FFFF-FFFF47010000}" r="K55" connectionId="0">
    <xmlCellPr id="1" xr6:uid="{00000000-0010-0000-4701-000001000000}" uniqueName="P1199092">
      <xmlPr mapId="3" xpath="/TFI-IZD-KI/ISD-KI-TFI-E_1000973/P1199092" xmlDataType="decimal"/>
    </xmlCellPr>
  </singleXmlCell>
  <singleXmlCell id="331" xr6:uid="{00000000-000C-0000-FFFF-FFFF48010000}" r="H56" connectionId="0">
    <xmlCellPr id="1" xr6:uid="{00000000-0010-0000-4801-000001000000}" uniqueName="P1072671">
      <xmlPr mapId="3" xpath="/TFI-IZD-KI/ISD-KI-TFI-E_1000973/P1072671" xmlDataType="decimal"/>
    </xmlCellPr>
  </singleXmlCell>
  <singleXmlCell id="332" xr6:uid="{00000000-000C-0000-FFFF-FFFF49010000}" r="I56" connectionId="0">
    <xmlCellPr id="1" xr6:uid="{00000000-0010-0000-4901-000001000000}" uniqueName="P1199030">
      <xmlPr mapId="3" xpath="/TFI-IZD-KI/ISD-KI-TFI-E_1000973/P1199030" xmlDataType="decimal"/>
    </xmlCellPr>
  </singleXmlCell>
  <singleXmlCell id="333" xr6:uid="{00000000-000C-0000-FFFF-FFFF4A010000}" r="J56" connectionId="0">
    <xmlCellPr id="1" xr6:uid="{00000000-0010-0000-4A01-000001000000}" uniqueName="P1072672">
      <xmlPr mapId="3" xpath="/TFI-IZD-KI/ISD-KI-TFI-E_1000973/P1072672" xmlDataType="decimal"/>
    </xmlCellPr>
  </singleXmlCell>
  <singleXmlCell id="334" xr6:uid="{00000000-000C-0000-FFFF-FFFF4B010000}" r="K56" connectionId="0">
    <xmlCellPr id="1" xr6:uid="{00000000-0010-0000-4B01-000001000000}" uniqueName="P1199093">
      <xmlPr mapId="3" xpath="/TFI-IZD-KI/ISD-KI-TFI-E_1000973/P1199093" xmlDataType="decimal"/>
    </xmlCellPr>
  </singleXmlCell>
  <singleXmlCell id="335" xr6:uid="{00000000-000C-0000-FFFF-FFFF4C010000}" r="H57" connectionId="0">
    <xmlCellPr id="1" xr6:uid="{00000000-0010-0000-4C01-000001000000}" uniqueName="P1072673">
      <xmlPr mapId="3" xpath="/TFI-IZD-KI/ISD-KI-TFI-E_1000973/P1072673" xmlDataType="decimal"/>
    </xmlCellPr>
  </singleXmlCell>
  <singleXmlCell id="336" xr6:uid="{00000000-000C-0000-FFFF-FFFF4D010000}" r="I57" connectionId="0">
    <xmlCellPr id="1" xr6:uid="{00000000-0010-0000-4D01-000001000000}" uniqueName="P1199031">
      <xmlPr mapId="3" xpath="/TFI-IZD-KI/ISD-KI-TFI-E_1000973/P1199031" xmlDataType="decimal"/>
    </xmlCellPr>
  </singleXmlCell>
  <singleXmlCell id="337" xr6:uid="{00000000-000C-0000-FFFF-FFFF4E010000}" r="J57" connectionId="0">
    <xmlCellPr id="1" xr6:uid="{00000000-0010-0000-4E01-000001000000}" uniqueName="P1072674">
      <xmlPr mapId="3" xpath="/TFI-IZD-KI/ISD-KI-TFI-E_1000973/P1072674" xmlDataType="decimal"/>
    </xmlCellPr>
  </singleXmlCell>
  <singleXmlCell id="338" xr6:uid="{00000000-000C-0000-FFFF-FFFF4F010000}" r="K57" connectionId="0">
    <xmlCellPr id="1" xr6:uid="{00000000-0010-0000-4F01-000001000000}" uniqueName="P1199094">
      <xmlPr mapId="3" xpath="/TFI-IZD-KI/ISD-KI-TFI-E_1000973/P1199094" xmlDataType="decimal"/>
    </xmlCellPr>
  </singleXmlCell>
  <singleXmlCell id="339" xr6:uid="{00000000-000C-0000-FFFF-FFFF50010000}" r="H58" connectionId="0">
    <xmlCellPr id="1" xr6:uid="{00000000-0010-0000-5001-000001000000}" uniqueName="P1072675">
      <xmlPr mapId="3" xpath="/TFI-IZD-KI/ISD-KI-TFI-E_1000973/P1072675" xmlDataType="decimal"/>
    </xmlCellPr>
  </singleXmlCell>
  <singleXmlCell id="340" xr6:uid="{00000000-000C-0000-FFFF-FFFF51010000}" r="I58" connectionId="0">
    <xmlCellPr id="1" xr6:uid="{00000000-0010-0000-5101-000001000000}" uniqueName="P1199032">
      <xmlPr mapId="3" xpath="/TFI-IZD-KI/ISD-KI-TFI-E_1000973/P1199032" xmlDataType="decimal"/>
    </xmlCellPr>
  </singleXmlCell>
  <singleXmlCell id="341" xr6:uid="{00000000-000C-0000-FFFF-FFFF52010000}" r="J58" connectionId="0">
    <xmlCellPr id="1" xr6:uid="{00000000-0010-0000-5201-000001000000}" uniqueName="P1072676">
      <xmlPr mapId="3" xpath="/TFI-IZD-KI/ISD-KI-TFI-E_1000973/P1072676" xmlDataType="decimal"/>
    </xmlCellPr>
  </singleXmlCell>
  <singleXmlCell id="342" xr6:uid="{00000000-000C-0000-FFFF-FFFF53010000}" r="K58" connectionId="0">
    <xmlCellPr id="1" xr6:uid="{00000000-0010-0000-5301-000001000000}" uniqueName="P1199095">
      <xmlPr mapId="3" xpath="/TFI-IZD-KI/ISD-KI-TFI-E_1000973/P1199095" xmlDataType="decimal"/>
    </xmlCellPr>
  </singleXmlCell>
  <singleXmlCell id="343" xr6:uid="{00000000-000C-0000-FFFF-FFFF54010000}" r="H59" connectionId="0">
    <xmlCellPr id="1" xr6:uid="{00000000-0010-0000-5401-000001000000}" uniqueName="P1072677">
      <xmlPr mapId="3" xpath="/TFI-IZD-KI/ISD-KI-TFI-E_1000973/P1072677" xmlDataType="decimal"/>
    </xmlCellPr>
  </singleXmlCell>
  <singleXmlCell id="344" xr6:uid="{00000000-000C-0000-FFFF-FFFF55010000}" r="I59" connectionId="0">
    <xmlCellPr id="1" xr6:uid="{00000000-0010-0000-5501-000001000000}" uniqueName="P1199033">
      <xmlPr mapId="3" xpath="/TFI-IZD-KI/ISD-KI-TFI-E_1000973/P1199033" xmlDataType="decimal"/>
    </xmlCellPr>
  </singleXmlCell>
  <singleXmlCell id="345" xr6:uid="{00000000-000C-0000-FFFF-FFFF56010000}" r="J59" connectionId="0">
    <xmlCellPr id="1" xr6:uid="{00000000-0010-0000-5601-000001000000}" uniqueName="P1072678">
      <xmlPr mapId="3" xpath="/TFI-IZD-KI/ISD-KI-TFI-E_1000973/P1072678" xmlDataType="decimal"/>
    </xmlCellPr>
  </singleXmlCell>
  <singleXmlCell id="346" xr6:uid="{00000000-000C-0000-FFFF-FFFF57010000}" r="K59" connectionId="0">
    <xmlCellPr id="1" xr6:uid="{00000000-0010-0000-5701-000001000000}" uniqueName="P1199096">
      <xmlPr mapId="3" xpath="/TFI-IZD-KI/ISD-KI-TFI-E_1000973/P1199096" xmlDataType="decimal"/>
    </xmlCellPr>
  </singleXmlCell>
  <singleXmlCell id="347" xr6:uid="{00000000-000C-0000-FFFF-FFFF58010000}" r="H60" connectionId="0">
    <xmlCellPr id="1" xr6:uid="{00000000-0010-0000-5801-000001000000}" uniqueName="P1072679">
      <xmlPr mapId="3" xpath="/TFI-IZD-KI/ISD-KI-TFI-E_1000973/P1072679" xmlDataType="decimal"/>
    </xmlCellPr>
  </singleXmlCell>
  <singleXmlCell id="348" xr6:uid="{00000000-000C-0000-FFFF-FFFF59010000}" r="I60" connectionId="0">
    <xmlCellPr id="1" xr6:uid="{00000000-0010-0000-5901-000001000000}" uniqueName="P1199034">
      <xmlPr mapId="3" xpath="/TFI-IZD-KI/ISD-KI-TFI-E_1000973/P1199034" xmlDataType="decimal"/>
    </xmlCellPr>
  </singleXmlCell>
  <singleXmlCell id="349" xr6:uid="{00000000-000C-0000-FFFF-FFFF5A010000}" r="J60" connectionId="0">
    <xmlCellPr id="1" xr6:uid="{00000000-0010-0000-5A01-000001000000}" uniqueName="P1072680">
      <xmlPr mapId="3" xpath="/TFI-IZD-KI/ISD-KI-TFI-E_1000973/P1072680" xmlDataType="decimal"/>
    </xmlCellPr>
  </singleXmlCell>
  <singleXmlCell id="350" xr6:uid="{00000000-000C-0000-FFFF-FFFF5B010000}" r="K60" connectionId="0">
    <xmlCellPr id="1" xr6:uid="{00000000-0010-0000-5B01-000001000000}" uniqueName="P1199097">
      <xmlPr mapId="3" xpath="/TFI-IZD-KI/ISD-KI-TFI-E_1000973/P1199097" xmlDataType="decimal"/>
    </xmlCellPr>
  </singleXmlCell>
  <singleXmlCell id="351" xr6:uid="{00000000-000C-0000-FFFF-FFFF5C010000}" r="H61" connectionId="0">
    <xmlCellPr id="1" xr6:uid="{00000000-0010-0000-5C01-000001000000}" uniqueName="P1072681">
      <xmlPr mapId="3" xpath="/TFI-IZD-KI/ISD-KI-TFI-E_1000973/P1072681" xmlDataType="decimal"/>
    </xmlCellPr>
  </singleXmlCell>
  <singleXmlCell id="352" xr6:uid="{00000000-000C-0000-FFFF-FFFF5D010000}" r="I61" connectionId="0">
    <xmlCellPr id="1" xr6:uid="{00000000-0010-0000-5D01-000001000000}" uniqueName="P1199035">
      <xmlPr mapId="3" xpath="/TFI-IZD-KI/ISD-KI-TFI-E_1000973/P1199035" xmlDataType="decimal"/>
    </xmlCellPr>
  </singleXmlCell>
  <singleXmlCell id="353" xr6:uid="{00000000-000C-0000-FFFF-FFFF5E010000}" r="J61" connectionId="0">
    <xmlCellPr id="1" xr6:uid="{00000000-0010-0000-5E01-000001000000}" uniqueName="P1072682">
      <xmlPr mapId="3" xpath="/TFI-IZD-KI/ISD-KI-TFI-E_1000973/P1072682" xmlDataType="decimal"/>
    </xmlCellPr>
  </singleXmlCell>
  <singleXmlCell id="354" xr6:uid="{00000000-000C-0000-FFFF-FFFF5F010000}" r="K61" connectionId="0">
    <xmlCellPr id="1" xr6:uid="{00000000-0010-0000-5F01-000001000000}" uniqueName="P1199098">
      <xmlPr mapId="3" xpath="/TFI-IZD-KI/ISD-KI-TFI-E_1000973/P1199098" xmlDataType="decimal"/>
    </xmlCellPr>
  </singleXmlCell>
  <singleXmlCell id="355" xr6:uid="{00000000-000C-0000-FFFF-FFFF60010000}" r="H62" connectionId="0">
    <xmlCellPr id="1" xr6:uid="{00000000-0010-0000-6001-000001000000}" uniqueName="P1072683">
      <xmlPr mapId="3" xpath="/TFI-IZD-KI/ISD-KI-TFI-E_1000973/P1072683" xmlDataType="decimal"/>
    </xmlCellPr>
  </singleXmlCell>
  <singleXmlCell id="356" xr6:uid="{00000000-000C-0000-FFFF-FFFF61010000}" r="I62" connectionId="0">
    <xmlCellPr id="1" xr6:uid="{00000000-0010-0000-6101-000001000000}" uniqueName="P1199036">
      <xmlPr mapId="3" xpath="/TFI-IZD-KI/ISD-KI-TFI-E_1000973/P1199036" xmlDataType="decimal"/>
    </xmlCellPr>
  </singleXmlCell>
  <singleXmlCell id="357" xr6:uid="{00000000-000C-0000-FFFF-FFFF62010000}" r="J62" connectionId="0">
    <xmlCellPr id="1" xr6:uid="{00000000-0010-0000-6201-000001000000}" uniqueName="P1072684">
      <xmlPr mapId="3" xpath="/TFI-IZD-KI/ISD-KI-TFI-E_1000973/P1072684" xmlDataType="decimal"/>
    </xmlCellPr>
  </singleXmlCell>
  <singleXmlCell id="358" xr6:uid="{00000000-000C-0000-FFFF-FFFF63010000}" r="K62" connectionId="0">
    <xmlCellPr id="1" xr6:uid="{00000000-0010-0000-6301-000001000000}" uniqueName="P1199099">
      <xmlPr mapId="3" xpath="/TFI-IZD-KI/ISD-KI-TFI-E_1000973/P1199099" xmlDataType="decimal"/>
    </xmlCellPr>
  </singleXmlCell>
  <singleXmlCell id="359" xr6:uid="{00000000-000C-0000-FFFF-FFFF64010000}" r="H63" connectionId="0">
    <xmlCellPr id="1" xr6:uid="{00000000-0010-0000-6401-000001000000}" uniqueName="P1072685">
      <xmlPr mapId="3" xpath="/TFI-IZD-KI/ISD-KI-TFI-E_1000973/P1072685" xmlDataType="decimal"/>
    </xmlCellPr>
  </singleXmlCell>
  <singleXmlCell id="360" xr6:uid="{00000000-000C-0000-FFFF-FFFF65010000}" r="I63" connectionId="0">
    <xmlCellPr id="1" xr6:uid="{00000000-0010-0000-6501-000001000000}" uniqueName="P1199037">
      <xmlPr mapId="3" xpath="/TFI-IZD-KI/ISD-KI-TFI-E_1000973/P1199037" xmlDataType="decimal"/>
    </xmlCellPr>
  </singleXmlCell>
  <singleXmlCell id="361" xr6:uid="{00000000-000C-0000-FFFF-FFFF66010000}" r="J63" connectionId="0">
    <xmlCellPr id="1" xr6:uid="{00000000-0010-0000-6601-000001000000}" uniqueName="P1072686">
      <xmlPr mapId="3" xpath="/TFI-IZD-KI/ISD-KI-TFI-E_1000973/P1072686" xmlDataType="decimal"/>
    </xmlCellPr>
  </singleXmlCell>
  <singleXmlCell id="362" xr6:uid="{00000000-000C-0000-FFFF-FFFF67010000}" r="K63" connectionId="0">
    <xmlCellPr id="1" xr6:uid="{00000000-0010-0000-6701-000001000000}" uniqueName="P1199100">
      <xmlPr mapId="3" xpath="/TFI-IZD-KI/ISD-KI-TFI-E_1000973/P1199100" xmlDataType="decimal"/>
    </xmlCellPr>
  </singleXmlCell>
  <singleXmlCell id="363" xr6:uid="{00000000-000C-0000-FFFF-FFFF68010000}" r="H64" connectionId="0">
    <xmlCellPr id="1" xr6:uid="{00000000-0010-0000-6801-000001000000}" uniqueName="P1072687">
      <xmlPr mapId="3" xpath="/TFI-IZD-KI/ISD-KI-TFI-E_1000973/P1072687" xmlDataType="decimal"/>
    </xmlCellPr>
  </singleXmlCell>
  <singleXmlCell id="364" xr6:uid="{00000000-000C-0000-FFFF-FFFF69010000}" r="I64" connectionId="0">
    <xmlCellPr id="1" xr6:uid="{00000000-0010-0000-6901-000001000000}" uniqueName="P1199038">
      <xmlPr mapId="3" xpath="/TFI-IZD-KI/ISD-KI-TFI-E_1000973/P1199038" xmlDataType="decimal"/>
    </xmlCellPr>
  </singleXmlCell>
  <singleXmlCell id="365" xr6:uid="{00000000-000C-0000-FFFF-FFFF6A010000}" r="J64" connectionId="0">
    <xmlCellPr id="1" xr6:uid="{00000000-0010-0000-6A01-000001000000}" uniqueName="P1072688">
      <xmlPr mapId="3" xpath="/TFI-IZD-KI/ISD-KI-TFI-E_1000973/P1072688" xmlDataType="decimal"/>
    </xmlCellPr>
  </singleXmlCell>
  <singleXmlCell id="366" xr6:uid="{00000000-000C-0000-FFFF-FFFF6B010000}" r="K64" connectionId="0">
    <xmlCellPr id="1" xr6:uid="{00000000-0010-0000-6B01-000001000000}" uniqueName="P1199101">
      <xmlPr mapId="3" xpath="/TFI-IZD-KI/ISD-KI-TFI-E_1000973/P1199101" xmlDataType="decimal"/>
    </xmlCellPr>
  </singleXmlCell>
  <singleXmlCell id="367" xr6:uid="{00000000-000C-0000-FFFF-FFFF6C010000}" r="H65" connectionId="0">
    <xmlCellPr id="1" xr6:uid="{00000000-0010-0000-6C01-000001000000}" uniqueName="P1072689">
      <xmlPr mapId="3" xpath="/TFI-IZD-KI/ISD-KI-TFI-E_1000973/P1072689" xmlDataType="decimal"/>
    </xmlCellPr>
  </singleXmlCell>
  <singleXmlCell id="368" xr6:uid="{00000000-000C-0000-FFFF-FFFF6D010000}" r="I65" connectionId="0">
    <xmlCellPr id="1" xr6:uid="{00000000-0010-0000-6D01-000001000000}" uniqueName="P1199039">
      <xmlPr mapId="3" xpath="/TFI-IZD-KI/ISD-KI-TFI-E_1000973/P1199039" xmlDataType="decimal"/>
    </xmlCellPr>
  </singleXmlCell>
  <singleXmlCell id="369" xr6:uid="{00000000-000C-0000-FFFF-FFFF6E010000}" r="J65" connectionId="0">
    <xmlCellPr id="1" xr6:uid="{00000000-0010-0000-6E01-000001000000}" uniqueName="P1072690">
      <xmlPr mapId="3" xpath="/TFI-IZD-KI/ISD-KI-TFI-E_1000973/P1072690" xmlDataType="decimal"/>
    </xmlCellPr>
  </singleXmlCell>
  <singleXmlCell id="370" xr6:uid="{00000000-000C-0000-FFFF-FFFF6F010000}" r="K65" connectionId="0">
    <xmlCellPr id="1" xr6:uid="{00000000-0010-0000-6F01-000001000000}" uniqueName="P1199102">
      <xmlPr mapId="3" xpath="/TFI-IZD-KI/ISD-KI-TFI-E_1000973/P1199102" xmlDataType="decimal"/>
    </xmlCellPr>
  </singleXmlCell>
  <singleXmlCell id="371" xr6:uid="{00000000-000C-0000-FFFF-FFFF70010000}" r="H66" connectionId="0">
    <xmlCellPr id="1" xr6:uid="{00000000-0010-0000-7001-000001000000}" uniqueName="P1072691">
      <xmlPr mapId="3" xpath="/TFI-IZD-KI/ISD-KI-TFI-E_1000973/P1072691" xmlDataType="decimal"/>
    </xmlCellPr>
  </singleXmlCell>
  <singleXmlCell id="372" xr6:uid="{00000000-000C-0000-FFFF-FFFF71010000}" r="I66" connectionId="0">
    <xmlCellPr id="1" xr6:uid="{00000000-0010-0000-7101-000001000000}" uniqueName="P1199040">
      <xmlPr mapId="3" xpath="/TFI-IZD-KI/ISD-KI-TFI-E_1000973/P1199040" xmlDataType="decimal"/>
    </xmlCellPr>
  </singleXmlCell>
  <singleXmlCell id="373" xr6:uid="{00000000-000C-0000-FFFF-FFFF72010000}" r="J66" connectionId="0">
    <xmlCellPr id="1" xr6:uid="{00000000-0010-0000-7201-000001000000}" uniqueName="P1072692">
      <xmlPr mapId="3" xpath="/TFI-IZD-KI/ISD-KI-TFI-E_1000973/P1072692" xmlDataType="decimal"/>
    </xmlCellPr>
  </singleXmlCell>
  <singleXmlCell id="374" xr6:uid="{00000000-000C-0000-FFFF-FFFF73010000}" r="K66" connectionId="0">
    <xmlCellPr id="1" xr6:uid="{00000000-0010-0000-7301-000001000000}" uniqueName="P1199103">
      <xmlPr mapId="3" xpath="/TFI-IZD-KI/ISD-KI-TFI-E_1000973/P1199103" xmlDataType="decimal"/>
    </xmlCellPr>
  </singleXmlCell>
  <singleXmlCell id="375" xr6:uid="{00000000-000C-0000-FFFF-FFFF74010000}" r="H67" connectionId="0">
    <xmlCellPr id="1" xr6:uid="{00000000-0010-0000-7401-000001000000}" uniqueName="P1072693">
      <xmlPr mapId="3" xpath="/TFI-IZD-KI/ISD-KI-TFI-E_1000973/P1072693" xmlDataType="decimal"/>
    </xmlCellPr>
  </singleXmlCell>
  <singleXmlCell id="376" xr6:uid="{00000000-000C-0000-FFFF-FFFF75010000}" r="I67" connectionId="0">
    <xmlCellPr id="1" xr6:uid="{00000000-0010-0000-7501-000001000000}" uniqueName="P1199041">
      <xmlPr mapId="3" xpath="/TFI-IZD-KI/ISD-KI-TFI-E_1000973/P1199041" xmlDataType="decimal"/>
    </xmlCellPr>
  </singleXmlCell>
  <singleXmlCell id="377" xr6:uid="{00000000-000C-0000-FFFF-FFFF76010000}" r="J67" connectionId="0">
    <xmlCellPr id="1" xr6:uid="{00000000-0010-0000-7601-000001000000}" uniqueName="P1072694">
      <xmlPr mapId="3" xpath="/TFI-IZD-KI/ISD-KI-TFI-E_1000973/P1072694" xmlDataType="decimal"/>
    </xmlCellPr>
  </singleXmlCell>
  <singleXmlCell id="378" xr6:uid="{00000000-000C-0000-FFFF-FFFF77010000}" r="K67" connectionId="0">
    <xmlCellPr id="1" xr6:uid="{00000000-0010-0000-7701-000001000000}" uniqueName="P1199104">
      <xmlPr mapId="3" xpath="/TFI-IZD-KI/ISD-KI-TFI-E_1000973/P1199104" xmlDataType="decimal"/>
    </xmlCellPr>
  </singleXmlCell>
  <singleXmlCell id="379" xr6:uid="{00000000-000C-0000-FFFF-FFFF78010000}" r="H68" connectionId="0">
    <xmlCellPr id="1" xr6:uid="{00000000-0010-0000-7801-000001000000}" uniqueName="P1072695">
      <xmlPr mapId="3" xpath="/TFI-IZD-KI/ISD-KI-TFI-E_1000973/P1072695" xmlDataType="decimal"/>
    </xmlCellPr>
  </singleXmlCell>
  <singleXmlCell id="380" xr6:uid="{00000000-000C-0000-FFFF-FFFF79010000}" r="I68" connectionId="0">
    <xmlCellPr id="1" xr6:uid="{00000000-0010-0000-7901-000001000000}" uniqueName="P1199042">
      <xmlPr mapId="3" xpath="/TFI-IZD-KI/ISD-KI-TFI-E_1000973/P1199042" xmlDataType="decimal"/>
    </xmlCellPr>
  </singleXmlCell>
  <singleXmlCell id="381" xr6:uid="{00000000-000C-0000-FFFF-FFFF7A010000}" r="J68" connectionId="0">
    <xmlCellPr id="1" xr6:uid="{00000000-0010-0000-7A01-000001000000}" uniqueName="P1072696">
      <xmlPr mapId="3" xpath="/TFI-IZD-KI/ISD-KI-TFI-E_1000973/P1072696" xmlDataType="decimal"/>
    </xmlCellPr>
  </singleXmlCell>
  <singleXmlCell id="382" xr6:uid="{00000000-000C-0000-FFFF-FFFF7B010000}" r="K68" connectionId="0">
    <xmlCellPr id="1" xr6:uid="{00000000-0010-0000-7B01-000001000000}" uniqueName="P1199105">
      <xmlPr mapId="3" xpath="/TFI-IZD-KI/ISD-KI-TFI-E_1000973/P1199105" xmlDataType="decimal"/>
    </xmlCellPr>
  </singleXmlCell>
  <singleXmlCell id="383" xr6:uid="{00000000-000C-0000-FFFF-FFFF7C010000}" r="H69" connectionId="0">
    <xmlCellPr id="1" xr6:uid="{00000000-0010-0000-7C01-000001000000}" uniqueName="P1072697">
      <xmlPr mapId="3" xpath="/TFI-IZD-KI/ISD-KI-TFI-E_1000973/P1072697" xmlDataType="decimal"/>
    </xmlCellPr>
  </singleXmlCell>
  <singleXmlCell id="384" xr6:uid="{00000000-000C-0000-FFFF-FFFF7D010000}" r="I69" connectionId="0">
    <xmlCellPr id="1" xr6:uid="{00000000-0010-0000-7D01-000001000000}" uniqueName="P1199043">
      <xmlPr mapId="3" xpath="/TFI-IZD-KI/ISD-KI-TFI-E_1000973/P1199043" xmlDataType="decimal"/>
    </xmlCellPr>
  </singleXmlCell>
  <singleXmlCell id="385" xr6:uid="{00000000-000C-0000-FFFF-FFFF7E010000}" r="J69" connectionId="0">
    <xmlCellPr id="1" xr6:uid="{00000000-0010-0000-7E01-000001000000}" uniqueName="P1072698">
      <xmlPr mapId="3" xpath="/TFI-IZD-KI/ISD-KI-TFI-E_1000973/P1072698" xmlDataType="decimal"/>
    </xmlCellPr>
  </singleXmlCell>
  <singleXmlCell id="386" xr6:uid="{00000000-000C-0000-FFFF-FFFF7F010000}" r="K69" connectionId="0">
    <xmlCellPr id="1" xr6:uid="{00000000-0010-0000-7F01-000001000000}" uniqueName="P1199106">
      <xmlPr mapId="3" xpath="/TFI-IZD-KI/ISD-KI-TFI-E_1000973/P1199106" xmlDataType="decimal"/>
    </xmlCellPr>
  </singleXmlCell>
  <singleXmlCell id="387" xr6:uid="{00000000-000C-0000-FFFF-FFFF80010000}" r="H70" connectionId="0">
    <xmlCellPr id="1" xr6:uid="{00000000-0010-0000-8001-000001000000}" uniqueName="P1072699">
      <xmlPr mapId="3" xpath="/TFI-IZD-KI/ISD-KI-TFI-E_1000973/P1072699" xmlDataType="decimal"/>
    </xmlCellPr>
  </singleXmlCell>
  <singleXmlCell id="388" xr6:uid="{00000000-000C-0000-FFFF-FFFF81010000}" r="I70" connectionId="0">
    <xmlCellPr id="1" xr6:uid="{00000000-0010-0000-8101-000001000000}" uniqueName="P1199044">
      <xmlPr mapId="3" xpath="/TFI-IZD-KI/ISD-KI-TFI-E_1000973/P1199044" xmlDataType="decimal"/>
    </xmlCellPr>
  </singleXmlCell>
  <singleXmlCell id="389" xr6:uid="{00000000-000C-0000-FFFF-FFFF82010000}" r="J70" connectionId="0">
    <xmlCellPr id="1" xr6:uid="{00000000-0010-0000-8201-000001000000}" uniqueName="P1072700">
      <xmlPr mapId="3" xpath="/TFI-IZD-KI/ISD-KI-TFI-E_1000973/P1072700" xmlDataType="decimal"/>
    </xmlCellPr>
  </singleXmlCell>
  <singleXmlCell id="390" xr6:uid="{00000000-000C-0000-FFFF-FFFF83010000}" r="K70" connectionId="0">
    <xmlCellPr id="1" xr6:uid="{00000000-0010-0000-8301-000001000000}" uniqueName="P1199107">
      <xmlPr mapId="3" xpath="/TFI-IZD-KI/ISD-KI-TFI-E_1000973/P1199107" xmlDataType="decimal"/>
    </xmlCellPr>
  </singleXmlCell>
  <singleXmlCell id="391" xr6:uid="{00000000-000C-0000-FFFF-FFFF84010000}" r="H71" connectionId="0">
    <xmlCellPr id="1" xr6:uid="{00000000-0010-0000-8401-000001000000}" uniqueName="P1072701">
      <xmlPr mapId="3" xpath="/TFI-IZD-KI/ISD-KI-TFI-E_1000973/P1072701" xmlDataType="decimal"/>
    </xmlCellPr>
  </singleXmlCell>
  <singleXmlCell id="392" xr6:uid="{00000000-000C-0000-FFFF-FFFF85010000}" r="I71" connectionId="0">
    <xmlCellPr id="1" xr6:uid="{00000000-0010-0000-8501-000001000000}" uniqueName="P1199045">
      <xmlPr mapId="3" xpath="/TFI-IZD-KI/ISD-KI-TFI-E_1000973/P1199045" xmlDataType="decimal"/>
    </xmlCellPr>
  </singleXmlCell>
  <singleXmlCell id="393" xr6:uid="{00000000-000C-0000-FFFF-FFFF86010000}" r="J71" connectionId="0">
    <xmlCellPr id="1" xr6:uid="{00000000-0010-0000-8601-000001000000}" uniqueName="P1072702">
      <xmlPr mapId="3" xpath="/TFI-IZD-KI/ISD-KI-TFI-E_1000973/P1072702" xmlDataType="decimal"/>
    </xmlCellPr>
  </singleXmlCell>
  <singleXmlCell id="394" xr6:uid="{00000000-000C-0000-FFFF-FFFF87010000}" r="K71" connectionId="0">
    <xmlCellPr id="1" xr6:uid="{00000000-0010-0000-8701-000001000000}" uniqueName="P1199108">
      <xmlPr mapId="3" xpath="/TFI-IZD-KI/ISD-KI-TFI-E_1000973/P1199108"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95" xr6:uid="{00000000-000C-0000-FFFF-FFFF88010000}" r="H8" connectionId="0">
    <xmlCellPr id="1" xr6:uid="{00000000-0010-0000-8801-000001000000}" uniqueName="P1071697">
      <xmlPr mapId="3" xpath="/TFI-IZD-KI/INT-E_1000961/P1071697" xmlDataType="decimal"/>
    </xmlCellPr>
  </singleXmlCell>
  <singleXmlCell id="396" xr6:uid="{00000000-000C-0000-FFFF-FFFF89010000}" r="I8" connectionId="0">
    <xmlCellPr id="1" xr6:uid="{00000000-0010-0000-8901-000001000000}" uniqueName="P1071698">
      <xmlPr mapId="3" xpath="/TFI-IZD-KI/INT-E_1000961/P1071698" xmlDataType="decimal"/>
    </xmlCellPr>
  </singleXmlCell>
  <singleXmlCell id="397" xr6:uid="{00000000-000C-0000-FFFF-FFFF8A010000}" r="H9" connectionId="0">
    <xmlCellPr id="1" xr6:uid="{00000000-0010-0000-8A01-000001000000}" uniqueName="P1071699">
      <xmlPr mapId="3" xpath="/TFI-IZD-KI/INT-E_1000961/P1071699" xmlDataType="decimal"/>
    </xmlCellPr>
  </singleXmlCell>
  <singleXmlCell id="398" xr6:uid="{00000000-000C-0000-FFFF-FFFF8B010000}" r="I9" connectionId="0">
    <xmlCellPr id="1" xr6:uid="{00000000-0010-0000-8B01-000001000000}" uniqueName="P1071700">
      <xmlPr mapId="3" xpath="/TFI-IZD-KI/INT-E_1000961/P1071700" xmlDataType="decimal"/>
    </xmlCellPr>
  </singleXmlCell>
  <singleXmlCell id="399" xr6:uid="{00000000-000C-0000-FFFF-FFFF8C010000}" r="H10" connectionId="0">
    <xmlCellPr id="1" xr6:uid="{00000000-0010-0000-8C01-000001000000}" uniqueName="P1071701">
      <xmlPr mapId="3" xpath="/TFI-IZD-KI/INT-E_1000961/P1071701" xmlDataType="decimal"/>
    </xmlCellPr>
  </singleXmlCell>
  <singleXmlCell id="400" xr6:uid="{00000000-000C-0000-FFFF-FFFF8D010000}" r="I10" connectionId="0">
    <xmlCellPr id="1" xr6:uid="{00000000-0010-0000-8D01-000001000000}" uniqueName="P1071702">
      <xmlPr mapId="3" xpath="/TFI-IZD-KI/INT-E_1000961/P1071702" xmlDataType="decimal"/>
    </xmlCellPr>
  </singleXmlCell>
  <singleXmlCell id="401" xr6:uid="{00000000-000C-0000-FFFF-FFFF8E010000}" r="H11" connectionId="0">
    <xmlCellPr id="1" xr6:uid="{00000000-0010-0000-8E01-000001000000}" uniqueName="P1071703">
      <xmlPr mapId="3" xpath="/TFI-IZD-KI/INT-E_1000961/P1071703" xmlDataType="decimal"/>
    </xmlCellPr>
  </singleXmlCell>
  <singleXmlCell id="402" xr6:uid="{00000000-000C-0000-FFFF-FFFF8F010000}" r="I11" connectionId="0">
    <xmlCellPr id="1" xr6:uid="{00000000-0010-0000-8F01-000001000000}" uniqueName="P1071704">
      <xmlPr mapId="3" xpath="/TFI-IZD-KI/INT-E_1000961/P1071704" xmlDataType="decimal"/>
    </xmlCellPr>
  </singleXmlCell>
  <singleXmlCell id="403" xr6:uid="{00000000-000C-0000-FFFF-FFFF90010000}" r="H12" connectionId="0">
    <xmlCellPr id="1" xr6:uid="{00000000-0010-0000-9001-000001000000}" uniqueName="P1071705">
      <xmlPr mapId="3" xpath="/TFI-IZD-KI/INT-E_1000961/P1071705" xmlDataType="decimal"/>
    </xmlCellPr>
  </singleXmlCell>
  <singleXmlCell id="404" xr6:uid="{00000000-000C-0000-FFFF-FFFF91010000}" r="I12" connectionId="0">
    <xmlCellPr id="1" xr6:uid="{00000000-0010-0000-9101-000001000000}" uniqueName="P1071706">
      <xmlPr mapId="3" xpath="/TFI-IZD-KI/INT-E_1000961/P1071706" xmlDataType="decimal"/>
    </xmlCellPr>
  </singleXmlCell>
  <singleXmlCell id="405" xr6:uid="{00000000-000C-0000-FFFF-FFFF92010000}" r="H13" connectionId="0">
    <xmlCellPr id="1" xr6:uid="{00000000-0010-0000-9201-000001000000}" uniqueName="P1071707">
      <xmlPr mapId="3" xpath="/TFI-IZD-KI/INT-E_1000961/P1071707" xmlDataType="decimal"/>
    </xmlCellPr>
  </singleXmlCell>
  <singleXmlCell id="406" xr6:uid="{00000000-000C-0000-FFFF-FFFF93010000}" r="I13" connectionId="0">
    <xmlCellPr id="1" xr6:uid="{00000000-0010-0000-9301-000001000000}" uniqueName="P1071708">
      <xmlPr mapId="3" xpath="/TFI-IZD-KI/INT-E_1000961/P1071708" xmlDataType="decimal"/>
    </xmlCellPr>
  </singleXmlCell>
  <singleXmlCell id="407" xr6:uid="{00000000-000C-0000-FFFF-FFFF94010000}" r="H14" connectionId="0">
    <xmlCellPr id="1" xr6:uid="{00000000-0010-0000-9401-000001000000}" uniqueName="P1071709">
      <xmlPr mapId="3" xpath="/TFI-IZD-KI/INT-E_1000961/P1071709" xmlDataType="decimal"/>
    </xmlCellPr>
  </singleXmlCell>
  <singleXmlCell id="408" xr6:uid="{00000000-000C-0000-FFFF-FFFF95010000}" r="I14" connectionId="0">
    <xmlCellPr id="1" xr6:uid="{00000000-0010-0000-9501-000001000000}" uniqueName="P1071710">
      <xmlPr mapId="3" xpath="/TFI-IZD-KI/INT-E_1000961/P1071710" xmlDataType="decimal"/>
    </xmlCellPr>
  </singleXmlCell>
  <singleXmlCell id="409" xr6:uid="{00000000-000C-0000-FFFF-FFFF96010000}" r="H15" connectionId="0">
    <xmlCellPr id="1" xr6:uid="{00000000-0010-0000-9601-000001000000}" uniqueName="P1071711">
      <xmlPr mapId="3" xpath="/TFI-IZD-KI/INT-E_1000961/P1071711" xmlDataType="decimal"/>
    </xmlCellPr>
  </singleXmlCell>
  <singleXmlCell id="410" xr6:uid="{00000000-000C-0000-FFFF-FFFF97010000}" r="I15" connectionId="0">
    <xmlCellPr id="1" xr6:uid="{00000000-0010-0000-9701-000001000000}" uniqueName="P1071712">
      <xmlPr mapId="3" xpath="/TFI-IZD-KI/INT-E_1000961/P1071712" xmlDataType="decimal"/>
    </xmlCellPr>
  </singleXmlCell>
  <singleXmlCell id="411" xr6:uid="{00000000-000C-0000-FFFF-FFFF98010000}" r="H17" connectionId="0">
    <xmlCellPr id="1" xr6:uid="{00000000-0010-0000-9801-000001000000}" uniqueName="P1071713">
      <xmlPr mapId="3" xpath="/TFI-IZD-KI/INT-E_1000961/P1071713" xmlDataType="decimal"/>
    </xmlCellPr>
  </singleXmlCell>
  <singleXmlCell id="412" xr6:uid="{00000000-000C-0000-FFFF-FFFF99010000}" r="I17" connectionId="0">
    <xmlCellPr id="1" xr6:uid="{00000000-0010-0000-9901-000001000000}" uniqueName="P1071714">
      <xmlPr mapId="3" xpath="/TFI-IZD-KI/INT-E_1000961/P1071714" xmlDataType="decimal"/>
    </xmlCellPr>
  </singleXmlCell>
  <singleXmlCell id="413" xr6:uid="{00000000-000C-0000-FFFF-FFFF9A010000}" r="H19" connectionId="0">
    <xmlCellPr id="1" xr6:uid="{00000000-0010-0000-9A01-000001000000}" uniqueName="P1071715">
      <xmlPr mapId="3" xpath="/TFI-IZD-KI/INT-E_1000961/P1071715" xmlDataType="decimal"/>
    </xmlCellPr>
  </singleXmlCell>
  <singleXmlCell id="414" xr6:uid="{00000000-000C-0000-FFFF-FFFF9B010000}" r="I19" connectionId="0">
    <xmlCellPr id="1" xr6:uid="{00000000-0010-0000-9B01-000001000000}" uniqueName="P1071716">
      <xmlPr mapId="3" xpath="/TFI-IZD-KI/INT-E_1000961/P1071716" xmlDataType="decimal"/>
    </xmlCellPr>
  </singleXmlCell>
  <singleXmlCell id="415" xr6:uid="{00000000-000C-0000-FFFF-FFFF9C010000}" r="H20" connectionId="0">
    <xmlCellPr id="1" xr6:uid="{00000000-0010-0000-9C01-000001000000}" uniqueName="P1071717">
      <xmlPr mapId="3" xpath="/TFI-IZD-KI/INT-E_1000961/P1071717" xmlDataType="decimal"/>
    </xmlCellPr>
  </singleXmlCell>
  <singleXmlCell id="416" xr6:uid="{00000000-000C-0000-FFFF-FFFF9D010000}" r="I20" connectionId="0">
    <xmlCellPr id="1" xr6:uid="{00000000-0010-0000-9D01-000001000000}" uniqueName="P1071718">
      <xmlPr mapId="3" xpath="/TFI-IZD-KI/INT-E_1000961/P1071718" xmlDataType="decimal"/>
    </xmlCellPr>
  </singleXmlCell>
  <singleXmlCell id="417" xr6:uid="{00000000-000C-0000-FFFF-FFFF9E010000}" r="H21" connectionId="0">
    <xmlCellPr id="1" xr6:uid="{00000000-0010-0000-9E01-000001000000}" uniqueName="P1071719">
      <xmlPr mapId="3" xpath="/TFI-IZD-KI/INT-E_1000961/P1071719" xmlDataType="decimal"/>
    </xmlCellPr>
  </singleXmlCell>
  <singleXmlCell id="418" xr6:uid="{00000000-000C-0000-FFFF-FFFF9F010000}" r="I21" connectionId="0">
    <xmlCellPr id="1" xr6:uid="{00000000-0010-0000-9F01-000001000000}" uniqueName="P1071720">
      <xmlPr mapId="3" xpath="/TFI-IZD-KI/INT-E_1000961/P1071720" xmlDataType="decimal"/>
    </xmlCellPr>
  </singleXmlCell>
  <singleXmlCell id="419" xr6:uid="{00000000-000C-0000-FFFF-FFFFA0010000}" r="H22" connectionId="0">
    <xmlCellPr id="1" xr6:uid="{00000000-0010-0000-A001-000001000000}" uniqueName="P1071721">
      <xmlPr mapId="3" xpath="/TFI-IZD-KI/INT-E_1000961/P1071721" xmlDataType="decimal"/>
    </xmlCellPr>
  </singleXmlCell>
  <singleXmlCell id="420" xr6:uid="{00000000-000C-0000-FFFF-FFFFA1010000}" r="I22" connectionId="0">
    <xmlCellPr id="1" xr6:uid="{00000000-0010-0000-A101-000001000000}" uniqueName="P1071722">
      <xmlPr mapId="3" xpath="/TFI-IZD-KI/INT-E_1000961/P1071722" xmlDataType="decimal"/>
    </xmlCellPr>
  </singleXmlCell>
  <singleXmlCell id="421" xr6:uid="{00000000-000C-0000-FFFF-FFFFA2010000}" r="H23" connectionId="0">
    <xmlCellPr id="1" xr6:uid="{00000000-0010-0000-A201-000001000000}" uniqueName="P1071723">
      <xmlPr mapId="3" xpath="/TFI-IZD-KI/INT-E_1000961/P1071723" xmlDataType="decimal"/>
    </xmlCellPr>
  </singleXmlCell>
  <singleXmlCell id="422" xr6:uid="{00000000-000C-0000-FFFF-FFFFA3010000}" r="I23" connectionId="0">
    <xmlCellPr id="1" xr6:uid="{00000000-0010-0000-A301-000001000000}" uniqueName="P1071724">
      <xmlPr mapId="3" xpath="/TFI-IZD-KI/INT-E_1000961/P1071724" xmlDataType="decimal"/>
    </xmlCellPr>
  </singleXmlCell>
  <singleXmlCell id="423" xr6:uid="{00000000-000C-0000-FFFF-FFFFA4010000}" r="H25" connectionId="0">
    <xmlCellPr id="1" xr6:uid="{00000000-0010-0000-A401-000001000000}" uniqueName="P1071725">
      <xmlPr mapId="3" xpath="/TFI-IZD-KI/INT-E_1000961/P1071725" xmlDataType="decimal"/>
    </xmlCellPr>
  </singleXmlCell>
  <singleXmlCell id="424" xr6:uid="{00000000-000C-0000-FFFF-FFFFA5010000}" r="I25" connectionId="0">
    <xmlCellPr id="1" xr6:uid="{00000000-0010-0000-A501-000001000000}" uniqueName="P1071726">
      <xmlPr mapId="3" xpath="/TFI-IZD-KI/INT-E_1000961/P1071726" xmlDataType="decimal"/>
    </xmlCellPr>
  </singleXmlCell>
  <singleXmlCell id="425" xr6:uid="{00000000-000C-0000-FFFF-FFFFA6010000}" r="H26" connectionId="0">
    <xmlCellPr id="1" xr6:uid="{00000000-0010-0000-A601-000001000000}" uniqueName="P1071727">
      <xmlPr mapId="3" xpath="/TFI-IZD-KI/INT-E_1000961/P1071727" xmlDataType="decimal"/>
    </xmlCellPr>
  </singleXmlCell>
  <singleXmlCell id="426" xr6:uid="{00000000-000C-0000-FFFF-FFFFA7010000}" r="I26" connectionId="0">
    <xmlCellPr id="1" xr6:uid="{00000000-0010-0000-A701-000001000000}" uniqueName="P1071728">
      <xmlPr mapId="3" xpath="/TFI-IZD-KI/INT-E_1000961/P1071728" xmlDataType="decimal"/>
    </xmlCellPr>
  </singleXmlCell>
  <singleXmlCell id="427" xr6:uid="{00000000-000C-0000-FFFF-FFFFA8010000}" r="H27" connectionId="0">
    <xmlCellPr id="1" xr6:uid="{00000000-0010-0000-A801-000001000000}" uniqueName="P1071729">
      <xmlPr mapId="3" xpath="/TFI-IZD-KI/INT-E_1000961/P1071729" xmlDataType="decimal"/>
    </xmlCellPr>
  </singleXmlCell>
  <singleXmlCell id="428" xr6:uid="{00000000-000C-0000-FFFF-FFFFA9010000}" r="I27" connectionId="0">
    <xmlCellPr id="1" xr6:uid="{00000000-0010-0000-A901-000001000000}" uniqueName="P1071730">
      <xmlPr mapId="3" xpath="/TFI-IZD-KI/INT-E_1000961/P1071730" xmlDataType="decimal"/>
    </xmlCellPr>
  </singleXmlCell>
  <singleXmlCell id="429" xr6:uid="{00000000-000C-0000-FFFF-FFFFAA010000}" r="H28" connectionId="0">
    <xmlCellPr id="1" xr6:uid="{00000000-0010-0000-AA01-000001000000}" uniqueName="P1071731">
      <xmlPr mapId="3" xpath="/TFI-IZD-KI/INT-E_1000961/P1071731" xmlDataType="decimal"/>
    </xmlCellPr>
  </singleXmlCell>
  <singleXmlCell id="430" xr6:uid="{00000000-000C-0000-FFFF-FFFFAB010000}" r="I28" connectionId="0">
    <xmlCellPr id="1" xr6:uid="{00000000-0010-0000-AB01-000001000000}" uniqueName="P1071732">
      <xmlPr mapId="3" xpath="/TFI-IZD-KI/INT-E_1000961/P1071732" xmlDataType="decimal"/>
    </xmlCellPr>
  </singleXmlCell>
  <singleXmlCell id="431" xr6:uid="{00000000-000C-0000-FFFF-FFFFAC010000}" r="H29" connectionId="0">
    <xmlCellPr id="1" xr6:uid="{00000000-0010-0000-AC01-000001000000}" uniqueName="P1071733">
      <xmlPr mapId="3" xpath="/TFI-IZD-KI/INT-E_1000961/P1071733" xmlDataType="decimal"/>
    </xmlCellPr>
  </singleXmlCell>
  <singleXmlCell id="432" xr6:uid="{00000000-000C-0000-FFFF-FFFFAD010000}" r="I29" connectionId="0">
    <xmlCellPr id="1" xr6:uid="{00000000-0010-0000-AD01-000001000000}" uniqueName="P1071734">
      <xmlPr mapId="3" xpath="/TFI-IZD-KI/INT-E_1000961/P1071734" xmlDataType="decimal"/>
    </xmlCellPr>
  </singleXmlCell>
  <singleXmlCell id="433" xr6:uid="{00000000-000C-0000-FFFF-FFFFAE010000}" r="H30" connectionId="0">
    <xmlCellPr id="1" xr6:uid="{00000000-0010-0000-AE01-000001000000}" uniqueName="P1071735">
      <xmlPr mapId="3" xpath="/TFI-IZD-KI/INT-E_1000961/P1071735" xmlDataType="decimal"/>
    </xmlCellPr>
  </singleXmlCell>
  <singleXmlCell id="434" xr6:uid="{00000000-000C-0000-FFFF-FFFFAF010000}" r="I30" connectionId="0">
    <xmlCellPr id="1" xr6:uid="{00000000-0010-0000-AF01-000001000000}" uniqueName="P1071736">
      <xmlPr mapId="3" xpath="/TFI-IZD-KI/INT-E_1000961/P1071736" xmlDataType="decimal"/>
    </xmlCellPr>
  </singleXmlCell>
  <singleXmlCell id="435" xr6:uid="{00000000-000C-0000-FFFF-FFFFB0010000}" r="H31" connectionId="0">
    <xmlCellPr id="1" xr6:uid="{00000000-0010-0000-B001-000001000000}" uniqueName="P1071737">
      <xmlPr mapId="3" xpath="/TFI-IZD-KI/INT-E_1000961/P1071737" xmlDataType="decimal"/>
    </xmlCellPr>
  </singleXmlCell>
  <singleXmlCell id="436" xr6:uid="{00000000-000C-0000-FFFF-FFFFB1010000}" r="I31" connectionId="0">
    <xmlCellPr id="1" xr6:uid="{00000000-0010-0000-B101-000001000000}" uniqueName="P1071738">
      <xmlPr mapId="3" xpath="/TFI-IZD-KI/INT-E_1000961/P1071738" xmlDataType="decimal"/>
    </xmlCellPr>
  </singleXmlCell>
  <singleXmlCell id="437" xr6:uid="{00000000-000C-0000-FFFF-FFFFB2010000}" r="H32" connectionId="0">
    <xmlCellPr id="1" xr6:uid="{00000000-0010-0000-B201-000001000000}" uniqueName="P1071739">
      <xmlPr mapId="3" xpath="/TFI-IZD-KI/INT-E_1000961/P1071739" xmlDataType="decimal"/>
    </xmlCellPr>
  </singleXmlCell>
  <singleXmlCell id="438" xr6:uid="{00000000-000C-0000-FFFF-FFFFB3010000}" r="I32" connectionId="0">
    <xmlCellPr id="1" xr6:uid="{00000000-0010-0000-B301-000001000000}" uniqueName="P1071740">
      <xmlPr mapId="3" xpath="/TFI-IZD-KI/INT-E_1000961/P1071740" xmlDataType="decimal"/>
    </xmlCellPr>
  </singleXmlCell>
  <singleXmlCell id="439" xr6:uid="{00000000-000C-0000-FFFF-FFFFB4010000}" r="H33" connectionId="0">
    <xmlCellPr id="1" xr6:uid="{00000000-0010-0000-B401-000001000000}" uniqueName="P1071741">
      <xmlPr mapId="3" xpath="/TFI-IZD-KI/INT-E_1000961/P1071741" xmlDataType="decimal"/>
    </xmlCellPr>
  </singleXmlCell>
  <singleXmlCell id="440" xr6:uid="{00000000-000C-0000-FFFF-FFFFB5010000}" r="I33" connectionId="0">
    <xmlCellPr id="1" xr6:uid="{00000000-0010-0000-B501-000001000000}" uniqueName="P1071742">
      <xmlPr mapId="3" xpath="/TFI-IZD-KI/INT-E_1000961/P1071742" xmlDataType="decimal"/>
    </xmlCellPr>
  </singleXmlCell>
  <singleXmlCell id="441" xr6:uid="{00000000-000C-0000-FFFF-FFFFB6010000}" r="H34" connectionId="0">
    <xmlCellPr id="1" xr6:uid="{00000000-0010-0000-B601-000001000000}" uniqueName="P1071743">
      <xmlPr mapId="3" xpath="/TFI-IZD-KI/INT-E_1000961/P1071743" xmlDataType="decimal"/>
    </xmlCellPr>
  </singleXmlCell>
  <singleXmlCell id="442" xr6:uid="{00000000-000C-0000-FFFF-FFFFB7010000}" r="I34" connectionId="0">
    <xmlCellPr id="1" xr6:uid="{00000000-0010-0000-B701-000001000000}" uniqueName="P1071744">
      <xmlPr mapId="3" xpath="/TFI-IZD-KI/INT-E_1000961/P1071744" xmlDataType="decimal"/>
    </xmlCellPr>
  </singleXmlCell>
  <singleXmlCell id="443" xr6:uid="{00000000-000C-0000-FFFF-FFFFB8010000}" r="H35" connectionId="0">
    <xmlCellPr id="1" xr6:uid="{00000000-0010-0000-B801-000001000000}" uniqueName="P1071745">
      <xmlPr mapId="3" xpath="/TFI-IZD-KI/INT-E_1000961/P1071745" xmlDataType="decimal"/>
    </xmlCellPr>
  </singleXmlCell>
  <singleXmlCell id="444" xr6:uid="{00000000-000C-0000-FFFF-FFFFB9010000}" r="I35" connectionId="0">
    <xmlCellPr id="1" xr6:uid="{00000000-0010-0000-B901-000001000000}" uniqueName="P1071746">
      <xmlPr mapId="3" xpath="/TFI-IZD-KI/INT-E_1000961/P1071746" xmlDataType="decimal"/>
    </xmlCellPr>
  </singleXmlCell>
  <singleXmlCell id="445" xr6:uid="{00000000-000C-0000-FFFF-FFFFBA010000}" r="H36" connectionId="0">
    <xmlCellPr id="1" xr6:uid="{00000000-0010-0000-BA01-000001000000}" uniqueName="P1071747">
      <xmlPr mapId="3" xpath="/TFI-IZD-KI/INT-E_1000961/P1071747" xmlDataType="decimal"/>
    </xmlCellPr>
  </singleXmlCell>
  <singleXmlCell id="446" xr6:uid="{00000000-000C-0000-FFFF-FFFFBB010000}" r="I36" connectionId="0">
    <xmlCellPr id="1" xr6:uid="{00000000-0010-0000-BB01-000001000000}" uniqueName="P1071748">
      <xmlPr mapId="3" xpath="/TFI-IZD-KI/INT-E_1000961/P1071748" xmlDataType="decimal"/>
    </xmlCellPr>
  </singleXmlCell>
  <singleXmlCell id="447" xr6:uid="{00000000-000C-0000-FFFF-FFFFBC010000}" r="H37" connectionId="0">
    <xmlCellPr id="1" xr6:uid="{00000000-0010-0000-BC01-000001000000}" uniqueName="P1071749">
      <xmlPr mapId="3" xpath="/TFI-IZD-KI/INT-E_1000961/P1071749" xmlDataType="decimal"/>
    </xmlCellPr>
  </singleXmlCell>
  <singleXmlCell id="448" xr6:uid="{00000000-000C-0000-FFFF-FFFFBD010000}" r="I37" connectionId="0">
    <xmlCellPr id="1" xr6:uid="{00000000-0010-0000-BD01-000001000000}" uniqueName="P1071750">
      <xmlPr mapId="3" xpath="/TFI-IZD-KI/INT-E_1000961/P1071750" xmlDataType="decimal"/>
    </xmlCellPr>
  </singleXmlCell>
  <singleXmlCell id="449" xr6:uid="{00000000-000C-0000-FFFF-FFFFBE010000}" r="H38" connectionId="0">
    <xmlCellPr id="1" xr6:uid="{00000000-0010-0000-BE01-000001000000}" uniqueName="P1071751">
      <xmlPr mapId="3" xpath="/TFI-IZD-KI/INT-E_1000961/P1071751" xmlDataType="decimal"/>
    </xmlCellPr>
  </singleXmlCell>
  <singleXmlCell id="450" xr6:uid="{00000000-000C-0000-FFFF-FFFFBF010000}" r="I38" connectionId="0">
    <xmlCellPr id="1" xr6:uid="{00000000-0010-0000-BF01-000001000000}" uniqueName="P1071752">
      <xmlPr mapId="3" xpath="/TFI-IZD-KI/INT-E_1000961/P1071752" xmlDataType="decimal"/>
    </xmlCellPr>
  </singleXmlCell>
  <singleXmlCell id="451" xr6:uid="{00000000-000C-0000-FFFF-FFFFC0010000}" r="H39" connectionId="0">
    <xmlCellPr id="1" xr6:uid="{00000000-0010-0000-C001-000001000000}" uniqueName="P1071753">
      <xmlPr mapId="3" xpath="/TFI-IZD-KI/INT-E_1000961/P1071753" xmlDataType="decimal"/>
    </xmlCellPr>
  </singleXmlCell>
  <singleXmlCell id="452" xr6:uid="{00000000-000C-0000-FFFF-FFFFC1010000}" r="I39" connectionId="0">
    <xmlCellPr id="1" xr6:uid="{00000000-0010-0000-C101-000001000000}" uniqueName="P1071754">
      <xmlPr mapId="3" xpath="/TFI-IZD-KI/INT-E_1000961/P1071754" xmlDataType="decimal"/>
    </xmlCellPr>
  </singleXmlCell>
  <singleXmlCell id="453" xr6:uid="{00000000-000C-0000-FFFF-FFFFC2010000}" r="H40" connectionId="0">
    <xmlCellPr id="1" xr6:uid="{00000000-0010-0000-C201-000001000000}" uniqueName="P1071755">
      <xmlPr mapId="3" xpath="/TFI-IZD-KI/INT-E_1000961/P1071755" xmlDataType="decimal"/>
    </xmlCellPr>
  </singleXmlCell>
  <singleXmlCell id="454" xr6:uid="{00000000-000C-0000-FFFF-FFFFC3010000}" r="I40" connectionId="0">
    <xmlCellPr id="1" xr6:uid="{00000000-0010-0000-C301-000001000000}" uniqueName="P1071756">
      <xmlPr mapId="3" xpath="/TFI-IZD-KI/INT-E_1000961/P1071756" xmlDataType="decimal"/>
    </xmlCellPr>
  </singleXmlCell>
  <singleXmlCell id="455" xr6:uid="{00000000-000C-0000-FFFF-FFFFC4010000}" r="H41" connectionId="0">
    <xmlCellPr id="1" xr6:uid="{00000000-0010-0000-C401-000001000000}" uniqueName="P1071757">
      <xmlPr mapId="3" xpath="/TFI-IZD-KI/INT-E_1000961/P1071757" xmlDataType="decimal"/>
    </xmlCellPr>
  </singleXmlCell>
  <singleXmlCell id="456" xr6:uid="{00000000-000C-0000-FFFF-FFFFC5010000}" r="I41" connectionId="0">
    <xmlCellPr id="1" xr6:uid="{00000000-0010-0000-C501-000001000000}" uniqueName="P1071758">
      <xmlPr mapId="3" xpath="/TFI-IZD-KI/INT-E_1000961/P1071758" xmlDataType="decimal"/>
    </xmlCellPr>
  </singleXmlCell>
  <singleXmlCell id="457" xr6:uid="{00000000-000C-0000-FFFF-FFFFC6010000}" r="H42" connectionId="0">
    <xmlCellPr id="1" xr6:uid="{00000000-0010-0000-C601-000001000000}" uniqueName="P1071759">
      <xmlPr mapId="3" xpath="/TFI-IZD-KI/INT-E_1000961/P1071759" xmlDataType="decimal"/>
    </xmlCellPr>
  </singleXmlCell>
  <singleXmlCell id="458" xr6:uid="{00000000-000C-0000-FFFF-FFFFC7010000}" r="I42" connectionId="0">
    <xmlCellPr id="1" xr6:uid="{00000000-0010-0000-C701-000001000000}" uniqueName="P1071760">
      <xmlPr mapId="3" xpath="/TFI-IZD-KI/INT-E_1000961/P1071760" xmlDataType="decimal"/>
    </xmlCellPr>
  </singleXmlCell>
  <singleXmlCell id="459" xr6:uid="{00000000-000C-0000-FFFF-FFFFC8010000}" r="H43" connectionId="0">
    <xmlCellPr id="1" xr6:uid="{00000000-0010-0000-C801-000001000000}" uniqueName="P1071761">
      <xmlPr mapId="3" xpath="/TFI-IZD-KI/INT-E_1000961/P1071761" xmlDataType="decimal"/>
    </xmlCellPr>
  </singleXmlCell>
  <singleXmlCell id="460" xr6:uid="{00000000-000C-0000-FFFF-FFFFC9010000}" r="I43" connectionId="0">
    <xmlCellPr id="1" xr6:uid="{00000000-0010-0000-C901-000001000000}" uniqueName="P1071762">
      <xmlPr mapId="3" xpath="/TFI-IZD-KI/INT-E_1000961/P1071762" xmlDataType="decimal"/>
    </xmlCellPr>
  </singleXmlCell>
  <singleXmlCell id="461" xr6:uid="{00000000-000C-0000-FFFF-FFFFCA010000}" r="H44" connectionId="0">
    <xmlCellPr id="1" xr6:uid="{00000000-0010-0000-CA01-000001000000}" uniqueName="P1071763">
      <xmlPr mapId="3" xpath="/TFI-IZD-KI/INT-E_1000961/P1071763" xmlDataType="decimal"/>
    </xmlCellPr>
  </singleXmlCell>
  <singleXmlCell id="462" xr6:uid="{00000000-000C-0000-FFFF-FFFFCB010000}" r="I44" connectionId="0">
    <xmlCellPr id="1" xr6:uid="{00000000-0010-0000-CB01-000001000000}" uniqueName="P1071764">
      <xmlPr mapId="3" xpath="/TFI-IZD-KI/INT-E_1000961/P1071764" xmlDataType="decimal"/>
    </xmlCellPr>
  </singleXmlCell>
  <singleXmlCell id="463" xr6:uid="{00000000-000C-0000-FFFF-FFFFCC010000}" r="H46" connectionId="0">
    <xmlCellPr id="1" xr6:uid="{00000000-0010-0000-CC01-000001000000}" uniqueName="P1071765">
      <xmlPr mapId="3" xpath="/TFI-IZD-KI/INT-E_1000961/P1071765" xmlDataType="decimal"/>
    </xmlCellPr>
  </singleXmlCell>
  <singleXmlCell id="464" xr6:uid="{00000000-000C-0000-FFFF-FFFFCD010000}" r="I46" connectionId="0">
    <xmlCellPr id="1" xr6:uid="{00000000-0010-0000-CD01-000001000000}" uniqueName="P1071766">
      <xmlPr mapId="3" xpath="/TFI-IZD-KI/INT-E_1000961/P1071766" xmlDataType="decimal"/>
    </xmlCellPr>
  </singleXmlCell>
  <singleXmlCell id="465" xr6:uid="{00000000-000C-0000-FFFF-FFFFCE010000}" r="H47" connectionId="0">
    <xmlCellPr id="1" xr6:uid="{00000000-0010-0000-CE01-000001000000}" uniqueName="P1071767">
      <xmlPr mapId="3" xpath="/TFI-IZD-KI/INT-E_1000961/P1071767" xmlDataType="decimal"/>
    </xmlCellPr>
  </singleXmlCell>
  <singleXmlCell id="466" xr6:uid="{00000000-000C-0000-FFFF-FFFFCF010000}" r="I47" connectionId="0">
    <xmlCellPr id="1" xr6:uid="{00000000-0010-0000-CF01-000001000000}" uniqueName="P1071768">
      <xmlPr mapId="3" xpath="/TFI-IZD-KI/INT-E_1000961/P1071768" xmlDataType="decimal"/>
    </xmlCellPr>
  </singleXmlCell>
  <singleXmlCell id="467" xr6:uid="{00000000-000C-0000-FFFF-FFFFD0010000}" r="H48" connectionId="0">
    <xmlCellPr id="1" xr6:uid="{00000000-0010-0000-D001-000001000000}" uniqueName="P1071769">
      <xmlPr mapId="3" xpath="/TFI-IZD-KI/INT-E_1000961/P1071769" xmlDataType="decimal"/>
    </xmlCellPr>
  </singleXmlCell>
  <singleXmlCell id="468" xr6:uid="{00000000-000C-0000-FFFF-FFFFD1010000}" r="I48" connectionId="0">
    <xmlCellPr id="1" xr6:uid="{00000000-0010-0000-D101-000001000000}" uniqueName="P1071770">
      <xmlPr mapId="3" xpath="/TFI-IZD-KI/INT-E_1000961/P1071770" xmlDataType="decimal"/>
    </xmlCellPr>
  </singleXmlCell>
  <singleXmlCell id="469" xr6:uid="{00000000-000C-0000-FFFF-FFFFD2010000}" r="H49" connectionId="0">
    <xmlCellPr id="1" xr6:uid="{00000000-0010-0000-D201-000001000000}" uniqueName="P1071771">
      <xmlPr mapId="3" xpath="/TFI-IZD-KI/INT-E_1000961/P1071771" xmlDataType="decimal"/>
    </xmlCellPr>
  </singleXmlCell>
  <singleXmlCell id="470" xr6:uid="{00000000-000C-0000-FFFF-FFFFD3010000}" r="I49" connectionId="0">
    <xmlCellPr id="1" xr6:uid="{00000000-0010-0000-D301-000001000000}" uniqueName="P1071772">
      <xmlPr mapId="3" xpath="/TFI-IZD-KI/INT-E_1000961/P1071772" xmlDataType="decimal"/>
    </xmlCellPr>
  </singleXmlCell>
  <singleXmlCell id="471" xr6:uid="{00000000-000C-0000-FFFF-FFFFD4010000}" r="H50" connectionId="0">
    <xmlCellPr id="1" xr6:uid="{00000000-0010-0000-D401-000001000000}" uniqueName="P1071773">
      <xmlPr mapId="3" xpath="/TFI-IZD-KI/INT-E_1000961/P1071773" xmlDataType="decimal"/>
    </xmlCellPr>
  </singleXmlCell>
  <singleXmlCell id="472" xr6:uid="{00000000-000C-0000-FFFF-FFFFD5010000}" r="I50" connectionId="0">
    <xmlCellPr id="1" xr6:uid="{00000000-0010-0000-D501-000001000000}" uniqueName="P1071774">
      <xmlPr mapId="3" xpath="/TFI-IZD-KI/INT-E_1000961/P1071774" xmlDataType="decimal"/>
    </xmlCellPr>
  </singleXmlCell>
  <singleXmlCell id="473" xr6:uid="{00000000-000C-0000-FFFF-FFFFD6010000}" r="H51" connectionId="0">
    <xmlCellPr id="1" xr6:uid="{00000000-0010-0000-D601-000001000000}" uniqueName="P1071775">
      <xmlPr mapId="3" xpath="/TFI-IZD-KI/INT-E_1000961/P1071775" xmlDataType="decimal"/>
    </xmlCellPr>
  </singleXmlCell>
  <singleXmlCell id="474" xr6:uid="{00000000-000C-0000-FFFF-FFFFD7010000}" r="I51" connectionId="0">
    <xmlCellPr id="1" xr6:uid="{00000000-0010-0000-D701-000001000000}" uniqueName="P1071776">
      <xmlPr mapId="3" xpath="/TFI-IZD-KI/INT-E_1000961/P1071776" xmlDataType="decimal"/>
    </xmlCellPr>
  </singleXmlCell>
  <singleXmlCell id="475" xr6:uid="{00000000-000C-0000-FFFF-FFFFD8010000}" r="H53" connectionId="0">
    <xmlCellPr id="1" xr6:uid="{00000000-0010-0000-D801-000001000000}" uniqueName="P1071777">
      <xmlPr mapId="3" xpath="/TFI-IZD-KI/INT-E_1000961/P1071777" xmlDataType="decimal"/>
    </xmlCellPr>
  </singleXmlCell>
  <singleXmlCell id="476" xr6:uid="{00000000-000C-0000-FFFF-FFFFD9010000}" r="I53" connectionId="0">
    <xmlCellPr id="1" xr6:uid="{00000000-0010-0000-D901-000001000000}" uniqueName="P1071778">
      <xmlPr mapId="3" xpath="/TFI-IZD-KI/INT-E_1000961/P1071778" xmlDataType="decimal"/>
    </xmlCellPr>
  </singleXmlCell>
  <singleXmlCell id="477" xr6:uid="{00000000-000C-0000-FFFF-FFFFDA010000}" r="H54" connectionId="0">
    <xmlCellPr id="1" xr6:uid="{00000000-0010-0000-DA01-000001000000}" uniqueName="P1071779">
      <xmlPr mapId="3" xpath="/TFI-IZD-KI/INT-E_1000961/P1071779" xmlDataType="decimal"/>
    </xmlCellPr>
  </singleXmlCell>
  <singleXmlCell id="478" xr6:uid="{00000000-000C-0000-FFFF-FFFFDB010000}" r="I54" connectionId="0">
    <xmlCellPr id="1" xr6:uid="{00000000-0010-0000-DB01-000001000000}" uniqueName="P1071780">
      <xmlPr mapId="3" xpath="/TFI-IZD-KI/INT-E_1000961/P1071780" xmlDataType="decimal"/>
    </xmlCellPr>
  </singleXmlCell>
  <singleXmlCell id="479" xr6:uid="{00000000-000C-0000-FFFF-FFFFDC010000}" r="H55" connectionId="0">
    <xmlCellPr id="1" xr6:uid="{00000000-0010-0000-DC01-000001000000}" uniqueName="P1071781">
      <xmlPr mapId="3" xpath="/TFI-IZD-KI/INT-E_1000961/P1071781" xmlDataType="decimal"/>
    </xmlCellPr>
  </singleXmlCell>
  <singleXmlCell id="480" xr6:uid="{00000000-000C-0000-FFFF-FFFFDD010000}" r="I55" connectionId="0">
    <xmlCellPr id="1" xr6:uid="{00000000-0010-0000-DD01-000001000000}" uniqueName="P1071782">
      <xmlPr mapId="3" xpath="/TFI-IZD-KI/INT-E_1000961/P1071782" xmlDataType="decimal"/>
    </xmlCellPr>
  </singleXmlCell>
  <singleXmlCell id="481" xr6:uid="{00000000-000C-0000-FFFF-FFFFDE010000}" r="H56" connectionId="0">
    <xmlCellPr id="1" xr6:uid="{00000000-0010-0000-DE01-000001000000}" uniqueName="P1071783">
      <xmlPr mapId="3" xpath="/TFI-IZD-KI/INT-E_1000961/P1071783" xmlDataType="decimal"/>
    </xmlCellPr>
  </singleXmlCell>
  <singleXmlCell id="482" xr6:uid="{00000000-000C-0000-FFFF-FFFFDF010000}" r="I56" connectionId="0">
    <xmlCellPr id="1" xr6:uid="{00000000-0010-0000-DF01-000001000000}" uniqueName="P1071784">
      <xmlPr mapId="3" xpath="/TFI-IZD-KI/INT-E_1000961/P1071784" xmlDataType="decimal"/>
    </xmlCellPr>
  </singleXmlCell>
  <singleXmlCell id="483" xr6:uid="{00000000-000C-0000-FFFF-FFFFE0010000}" r="H57" connectionId="0">
    <xmlCellPr id="1" xr6:uid="{00000000-0010-0000-E001-000001000000}" uniqueName="P1071785">
      <xmlPr mapId="3" xpath="/TFI-IZD-KI/INT-E_1000961/P1071785" xmlDataType="decimal"/>
    </xmlCellPr>
  </singleXmlCell>
  <singleXmlCell id="484" xr6:uid="{00000000-000C-0000-FFFF-FFFFE1010000}" r="I57" connectionId="0">
    <xmlCellPr id="1" xr6:uid="{00000000-0010-0000-E101-000001000000}" uniqueName="P1071786">
      <xmlPr mapId="3" xpath="/TFI-IZD-KI/INT-E_1000961/P1071786" xmlDataType="decimal"/>
    </xmlCellPr>
  </singleXmlCell>
  <singleXmlCell id="485" xr6:uid="{00000000-000C-0000-FFFF-FFFFE2010000}" r="H58" connectionId="0">
    <xmlCellPr id="1" xr6:uid="{00000000-0010-0000-E201-000001000000}" uniqueName="P1071787">
      <xmlPr mapId="3" xpath="/TFI-IZD-KI/INT-E_1000961/P1071787" xmlDataType="decimal"/>
    </xmlCellPr>
  </singleXmlCell>
  <singleXmlCell id="486" xr6:uid="{00000000-000C-0000-FFFF-FFFFE3010000}" r="I58" connectionId="0">
    <xmlCellPr id="1" xr6:uid="{00000000-0010-0000-E301-000001000000}" uniqueName="P1071788">
      <xmlPr mapId="3" xpath="/TFI-IZD-KI/INT-E_1000961/P1071788" xmlDataType="decimal"/>
    </xmlCellPr>
  </singleXmlCell>
  <singleXmlCell id="487" xr6:uid="{00000000-000C-0000-FFFF-FFFFE4010000}" r="H59" connectionId="0">
    <xmlCellPr id="1" xr6:uid="{00000000-0010-0000-E401-000001000000}" uniqueName="P1071789">
      <xmlPr mapId="3" xpath="/TFI-IZD-KI/INT-E_1000961/P1071789" xmlDataType="decimal"/>
    </xmlCellPr>
  </singleXmlCell>
  <singleXmlCell id="488" xr6:uid="{00000000-000C-0000-FFFF-FFFFE5010000}" r="I59" connectionId="0">
    <xmlCellPr id="1" xr6:uid="{00000000-0010-0000-E501-000001000000}" uniqueName="P1071790">
      <xmlPr mapId="3" xpath="/TFI-IZD-KI/INT-E_1000961/P1071790" xmlDataType="decimal"/>
    </xmlCellPr>
  </singleXmlCell>
  <singleXmlCell id="489" xr6:uid="{00000000-000C-0000-FFFF-FFFFE6010000}" r="H60" connectionId="0">
    <xmlCellPr id="1" xr6:uid="{00000000-0010-0000-E601-000001000000}" uniqueName="P1071791">
      <xmlPr mapId="3" xpath="/TFI-IZD-KI/INT-E_1000961/P1071791" xmlDataType="decimal"/>
    </xmlCellPr>
  </singleXmlCell>
  <singleXmlCell id="490" xr6:uid="{00000000-000C-0000-FFFF-FFFFE7010000}" r="I60" connectionId="0">
    <xmlCellPr id="1" xr6:uid="{00000000-0010-0000-E701-000001000000}" uniqueName="P1071792">
      <xmlPr mapId="3" xpath="/TFI-IZD-KI/INT-E_1000961/P1071792" xmlDataType="decimal"/>
    </xmlCellPr>
  </singleXmlCell>
  <singleXmlCell id="491" xr6:uid="{00000000-000C-0000-FFFF-FFFFE8010000}" r="H61" connectionId="0">
    <xmlCellPr id="1" xr6:uid="{00000000-0010-0000-E801-000001000000}" uniqueName="P1071793">
      <xmlPr mapId="3" xpath="/TFI-IZD-KI/INT-E_1000961/P1071793" xmlDataType="decimal"/>
    </xmlCellPr>
  </singleXmlCell>
  <singleXmlCell id="492" xr6:uid="{00000000-000C-0000-FFFF-FFFFE9010000}" r="I61" connectionId="0">
    <xmlCellPr id="1" xr6:uid="{00000000-0010-0000-E901-000001000000}" uniqueName="P1071794">
      <xmlPr mapId="3" xpath="/TFI-IZD-KI/INT-E_1000961/P1071794" xmlDataType="decimal"/>
    </xmlCellPr>
  </singleXmlCell>
  <singleXmlCell id="493" xr6:uid="{00000000-000C-0000-FFFF-FFFFEA010000}" r="H62" connectionId="0">
    <xmlCellPr id="1" xr6:uid="{00000000-0010-0000-EA01-000001000000}" uniqueName="P1071795">
      <xmlPr mapId="3" xpath="/TFI-IZD-KI/INT-E_1000961/P1071795" xmlDataType="decimal"/>
    </xmlCellPr>
  </singleXmlCell>
  <singleXmlCell id="494" xr6:uid="{00000000-000C-0000-FFFF-FFFFEB010000}" r="I62" connectionId="0">
    <xmlCellPr id="1" xr6:uid="{00000000-0010-0000-EB01-000001000000}" uniqueName="P1071796">
      <xmlPr mapId="3" xpath="/TFI-IZD-KI/INT-E_1000961/P1071796" xmlDataType="decimal"/>
    </xmlCellPr>
  </singleXmlCell>
  <singleXmlCell id="495" xr6:uid="{00000000-000C-0000-FFFF-FFFFEC010000}" r="H63" connectionId="0">
    <xmlCellPr id="1" xr6:uid="{00000000-0010-0000-EC01-000001000000}" uniqueName="P1071797">
      <xmlPr mapId="3" xpath="/TFI-IZD-KI/INT-E_1000961/P1071797" xmlDataType="decimal"/>
    </xmlCellPr>
  </singleXmlCell>
  <singleXmlCell id="496" xr6:uid="{00000000-000C-0000-FFFF-FFFFED010000}" r="I63" connectionId="0">
    <xmlCellPr id="1" xr6:uid="{00000000-0010-0000-ED01-000001000000}" uniqueName="P1071798">
      <xmlPr mapId="3" xpath="/TFI-IZD-KI/INT-E_1000961/P1071798"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97" xr6:uid="{00000000-000C-0000-FFFF-FFFFEE010000}" r="E6" connectionId="0">
    <xmlCellPr id="1" xr6:uid="{00000000-0010-0000-EE01-000001000000}" uniqueName="P1071799">
      <xmlPr mapId="3" xpath="/TFI-IZD-KI/IPK-KI-E_1000962/P1071799" xmlDataType="decimal"/>
    </xmlCellPr>
  </singleXmlCell>
  <singleXmlCell id="498" xr6:uid="{00000000-000C-0000-FFFF-FFFFEF010000}" r="F6" connectionId="0">
    <xmlCellPr id="1" xr6:uid="{00000000-0010-0000-EF01-000001000000}" uniqueName="P1071800">
      <xmlPr mapId="3" xpath="/TFI-IZD-KI/IPK-KI-E_1000962/P1071800" xmlDataType="decimal"/>
    </xmlCellPr>
  </singleXmlCell>
  <singleXmlCell id="499" xr6:uid="{00000000-000C-0000-FFFF-FFFFF0010000}" r="G6" connectionId="0">
    <xmlCellPr id="1" xr6:uid="{00000000-0010-0000-F001-000001000000}" uniqueName="P1071801">
      <xmlPr mapId="3" xpath="/TFI-IZD-KI/IPK-KI-E_1000962/P1071801" xmlDataType="decimal"/>
    </xmlCellPr>
  </singleXmlCell>
  <singleXmlCell id="500" xr6:uid="{00000000-000C-0000-FFFF-FFFFF1010000}" r="H6" connectionId="0">
    <xmlCellPr id="1" xr6:uid="{00000000-0010-0000-F101-000001000000}" uniqueName="P1071802">
      <xmlPr mapId="3" xpath="/TFI-IZD-KI/IPK-KI-E_1000962/P1071802" xmlDataType="decimal"/>
    </xmlCellPr>
  </singleXmlCell>
  <singleXmlCell id="501" xr6:uid="{00000000-000C-0000-FFFF-FFFFF2010000}" r="I6" connectionId="0">
    <xmlCellPr id="1" xr6:uid="{00000000-0010-0000-F201-000001000000}" uniqueName="P1071803">
      <xmlPr mapId="3" xpath="/TFI-IZD-KI/IPK-KI-E_1000962/P1071803" xmlDataType="decimal"/>
    </xmlCellPr>
  </singleXmlCell>
  <singleXmlCell id="502" xr6:uid="{00000000-000C-0000-FFFF-FFFFF3010000}" r="J6" connectionId="0">
    <xmlCellPr id="1" xr6:uid="{00000000-0010-0000-F301-000001000000}" uniqueName="P1071804">
      <xmlPr mapId="3" xpath="/TFI-IZD-KI/IPK-KI-E_1000962/P1071804" xmlDataType="decimal"/>
    </xmlCellPr>
  </singleXmlCell>
  <singleXmlCell id="503" xr6:uid="{00000000-000C-0000-FFFF-FFFFF4010000}" r="K6" connectionId="0">
    <xmlCellPr id="1" xr6:uid="{00000000-0010-0000-F401-000001000000}" uniqueName="P1071805">
      <xmlPr mapId="3" xpath="/TFI-IZD-KI/IPK-KI-E_1000962/P1071805" xmlDataType="decimal"/>
    </xmlCellPr>
  </singleXmlCell>
  <singleXmlCell id="504" xr6:uid="{00000000-000C-0000-FFFF-FFFFF5010000}" r="L6" connectionId="0">
    <xmlCellPr id="1" xr6:uid="{00000000-0010-0000-F501-000001000000}" uniqueName="P1071806">
      <xmlPr mapId="3" xpath="/TFI-IZD-KI/IPK-KI-E_1000962/P1071806" xmlDataType="decimal"/>
    </xmlCellPr>
  </singleXmlCell>
  <singleXmlCell id="505" xr6:uid="{00000000-000C-0000-FFFF-FFFFF6010000}" r="M6" connectionId="0">
    <xmlCellPr id="1" xr6:uid="{00000000-0010-0000-F601-000001000000}" uniqueName="P1071807">
      <xmlPr mapId="3" xpath="/TFI-IZD-KI/IPK-KI-E_1000962/P1071807" xmlDataType="decimal"/>
    </xmlCellPr>
  </singleXmlCell>
  <singleXmlCell id="506" xr6:uid="{00000000-000C-0000-FFFF-FFFFF7010000}" r="N6" connectionId="0">
    <xmlCellPr id="1" xr6:uid="{00000000-0010-0000-F701-000001000000}" uniqueName="P1071808">
      <xmlPr mapId="3" xpath="/TFI-IZD-KI/IPK-KI-E_1000962/P1071808" xmlDataType="decimal"/>
    </xmlCellPr>
  </singleXmlCell>
  <singleXmlCell id="507" xr6:uid="{00000000-000C-0000-FFFF-FFFFF8010000}" r="O6" connectionId="0">
    <xmlCellPr id="1" xr6:uid="{00000000-0010-0000-F801-000001000000}" uniqueName="P1071809">
      <xmlPr mapId="3" xpath="/TFI-IZD-KI/IPK-KI-E_1000962/P1071809" xmlDataType="decimal"/>
    </xmlCellPr>
  </singleXmlCell>
  <singleXmlCell id="508" xr6:uid="{00000000-000C-0000-FFFF-FFFFF9010000}" r="P6" connectionId="0">
    <xmlCellPr id="1" xr6:uid="{00000000-0010-0000-F901-000001000000}" uniqueName="P1071810">
      <xmlPr mapId="3" xpath="/TFI-IZD-KI/IPK-KI-E_1000962/P1071810" xmlDataType="decimal"/>
    </xmlCellPr>
  </singleXmlCell>
  <singleXmlCell id="509" xr6:uid="{00000000-000C-0000-FFFF-FFFFFA010000}" r="Q6" connectionId="0">
    <xmlCellPr id="1" xr6:uid="{00000000-0010-0000-FA01-000001000000}" uniqueName="P1071811">
      <xmlPr mapId="3" xpath="/TFI-IZD-KI/IPK-KI-E_1000962/P1071811" xmlDataType="decimal"/>
    </xmlCellPr>
  </singleXmlCell>
  <singleXmlCell id="510" xr6:uid="{00000000-000C-0000-FFFF-FFFFFB010000}" r="R6" connectionId="0">
    <xmlCellPr id="1" xr6:uid="{00000000-0010-0000-FB01-000001000000}" uniqueName="P1071812">
      <xmlPr mapId="3" xpath="/TFI-IZD-KI/IPK-KI-E_1000962/P1071812" xmlDataType="decimal"/>
    </xmlCellPr>
  </singleXmlCell>
  <singleXmlCell id="511" xr6:uid="{00000000-000C-0000-FFFF-FFFFFC010000}" r="E7" connectionId="0">
    <xmlCellPr id="1" xr6:uid="{00000000-0010-0000-FC01-000001000000}" uniqueName="P1071813">
      <xmlPr mapId="3" xpath="/TFI-IZD-KI/IPK-KI-E_1000962/P1071813" xmlDataType="decimal"/>
    </xmlCellPr>
  </singleXmlCell>
  <singleXmlCell id="512" xr6:uid="{00000000-000C-0000-FFFF-FFFFFD010000}" r="F7" connectionId="0">
    <xmlCellPr id="1" xr6:uid="{00000000-0010-0000-FD01-000001000000}" uniqueName="P1071814">
      <xmlPr mapId="3" xpath="/TFI-IZD-KI/IPK-KI-E_1000962/P1071814" xmlDataType="decimal"/>
    </xmlCellPr>
  </singleXmlCell>
  <singleXmlCell id="513" xr6:uid="{00000000-000C-0000-FFFF-FFFFFE010000}" r="G7" connectionId="0">
    <xmlCellPr id="1" xr6:uid="{00000000-0010-0000-FE01-000001000000}" uniqueName="P1071815">
      <xmlPr mapId="3" xpath="/TFI-IZD-KI/IPK-KI-E_1000962/P1071815" xmlDataType="decimal"/>
    </xmlCellPr>
  </singleXmlCell>
  <singleXmlCell id="514" xr6:uid="{00000000-000C-0000-FFFF-FFFFFF010000}" r="H7" connectionId="0">
    <xmlCellPr id="1" xr6:uid="{00000000-0010-0000-FF01-000001000000}" uniqueName="P1071816">
      <xmlPr mapId="3" xpath="/TFI-IZD-KI/IPK-KI-E_1000962/P1071816" xmlDataType="decimal"/>
    </xmlCellPr>
  </singleXmlCell>
  <singleXmlCell id="515" xr6:uid="{00000000-000C-0000-FFFF-FFFF00020000}" r="I7" connectionId="0">
    <xmlCellPr id="1" xr6:uid="{00000000-0010-0000-0002-000001000000}" uniqueName="P1071817">
      <xmlPr mapId="3" xpath="/TFI-IZD-KI/IPK-KI-E_1000962/P1071817" xmlDataType="decimal"/>
    </xmlCellPr>
  </singleXmlCell>
  <singleXmlCell id="516" xr6:uid="{00000000-000C-0000-FFFF-FFFF01020000}" r="J7" connectionId="0">
    <xmlCellPr id="1" xr6:uid="{00000000-0010-0000-0102-000001000000}" uniqueName="P1071818">
      <xmlPr mapId="3" xpath="/TFI-IZD-KI/IPK-KI-E_1000962/P1071818" xmlDataType="decimal"/>
    </xmlCellPr>
  </singleXmlCell>
  <singleXmlCell id="517" xr6:uid="{00000000-000C-0000-FFFF-FFFF02020000}" r="K7" connectionId="0">
    <xmlCellPr id="1" xr6:uid="{00000000-0010-0000-0202-000001000000}" uniqueName="P1071819">
      <xmlPr mapId="3" xpath="/TFI-IZD-KI/IPK-KI-E_1000962/P1071819" xmlDataType="decimal"/>
    </xmlCellPr>
  </singleXmlCell>
  <singleXmlCell id="518" xr6:uid="{00000000-000C-0000-FFFF-FFFF03020000}" r="L7" connectionId="0">
    <xmlCellPr id="1" xr6:uid="{00000000-0010-0000-0302-000001000000}" uniqueName="P1071820">
      <xmlPr mapId="3" xpath="/TFI-IZD-KI/IPK-KI-E_1000962/P1071820" xmlDataType="decimal"/>
    </xmlCellPr>
  </singleXmlCell>
  <singleXmlCell id="519" xr6:uid="{00000000-000C-0000-FFFF-FFFF04020000}" r="M7" connectionId="0">
    <xmlCellPr id="1" xr6:uid="{00000000-0010-0000-0402-000001000000}" uniqueName="P1071821">
      <xmlPr mapId="3" xpath="/TFI-IZD-KI/IPK-KI-E_1000962/P1071821" xmlDataType="decimal"/>
    </xmlCellPr>
  </singleXmlCell>
  <singleXmlCell id="520" xr6:uid="{00000000-000C-0000-FFFF-FFFF05020000}" r="N7" connectionId="0">
    <xmlCellPr id="1" xr6:uid="{00000000-0010-0000-0502-000001000000}" uniqueName="P1071822">
      <xmlPr mapId="3" xpath="/TFI-IZD-KI/IPK-KI-E_1000962/P1071822" xmlDataType="decimal"/>
    </xmlCellPr>
  </singleXmlCell>
  <singleXmlCell id="521" xr6:uid="{00000000-000C-0000-FFFF-FFFF06020000}" r="O7" connectionId="0">
    <xmlCellPr id="1" xr6:uid="{00000000-0010-0000-0602-000001000000}" uniqueName="P1071823">
      <xmlPr mapId="3" xpath="/TFI-IZD-KI/IPK-KI-E_1000962/P1071823" xmlDataType="decimal"/>
    </xmlCellPr>
  </singleXmlCell>
  <singleXmlCell id="522" xr6:uid="{00000000-000C-0000-FFFF-FFFF07020000}" r="P7" connectionId="0">
    <xmlCellPr id="1" xr6:uid="{00000000-0010-0000-0702-000001000000}" uniqueName="P1071824">
      <xmlPr mapId="3" xpath="/TFI-IZD-KI/IPK-KI-E_1000962/P1071824" xmlDataType="decimal"/>
    </xmlCellPr>
  </singleXmlCell>
  <singleXmlCell id="523" xr6:uid="{00000000-000C-0000-FFFF-FFFF08020000}" r="Q7" connectionId="0">
    <xmlCellPr id="1" xr6:uid="{00000000-0010-0000-0802-000001000000}" uniqueName="P1071825">
      <xmlPr mapId="3" xpath="/TFI-IZD-KI/IPK-KI-E_1000962/P1071825" xmlDataType="decimal"/>
    </xmlCellPr>
  </singleXmlCell>
  <singleXmlCell id="524" xr6:uid="{00000000-000C-0000-FFFF-FFFF09020000}" r="R7" connectionId="0">
    <xmlCellPr id="1" xr6:uid="{00000000-0010-0000-0902-000001000000}" uniqueName="P1071826">
      <xmlPr mapId="3" xpath="/TFI-IZD-KI/IPK-KI-E_1000962/P1071826" xmlDataType="decimal"/>
    </xmlCellPr>
  </singleXmlCell>
  <singleXmlCell id="525" xr6:uid="{00000000-000C-0000-FFFF-FFFF0A020000}" r="E8" connectionId="0">
    <xmlCellPr id="1" xr6:uid="{00000000-0010-0000-0A02-000001000000}" uniqueName="P1071827">
      <xmlPr mapId="3" xpath="/TFI-IZD-KI/IPK-KI-E_1000962/P1071827" xmlDataType="decimal"/>
    </xmlCellPr>
  </singleXmlCell>
  <singleXmlCell id="526" xr6:uid="{00000000-000C-0000-FFFF-FFFF0B020000}" r="F8" connectionId="0">
    <xmlCellPr id="1" xr6:uid="{00000000-0010-0000-0B02-000001000000}" uniqueName="P1071828">
      <xmlPr mapId="3" xpath="/TFI-IZD-KI/IPK-KI-E_1000962/P1071828" xmlDataType="decimal"/>
    </xmlCellPr>
  </singleXmlCell>
  <singleXmlCell id="527" xr6:uid="{00000000-000C-0000-FFFF-FFFF0C020000}" r="G8" connectionId="0">
    <xmlCellPr id="1" xr6:uid="{00000000-0010-0000-0C02-000001000000}" uniqueName="P1071829">
      <xmlPr mapId="3" xpath="/TFI-IZD-KI/IPK-KI-E_1000962/P1071829" xmlDataType="decimal"/>
    </xmlCellPr>
  </singleXmlCell>
  <singleXmlCell id="528" xr6:uid="{00000000-000C-0000-FFFF-FFFF0D020000}" r="H8" connectionId="0">
    <xmlCellPr id="1" xr6:uid="{00000000-0010-0000-0D02-000001000000}" uniqueName="P1071830">
      <xmlPr mapId="3" xpath="/TFI-IZD-KI/IPK-KI-E_1000962/P1071830" xmlDataType="decimal"/>
    </xmlCellPr>
  </singleXmlCell>
  <singleXmlCell id="529" xr6:uid="{00000000-000C-0000-FFFF-FFFF0E020000}" r="I8" connectionId="0">
    <xmlCellPr id="1" xr6:uid="{00000000-0010-0000-0E02-000001000000}" uniqueName="P1071831">
      <xmlPr mapId="3" xpath="/TFI-IZD-KI/IPK-KI-E_1000962/P1071831" xmlDataType="decimal"/>
    </xmlCellPr>
  </singleXmlCell>
  <singleXmlCell id="530" xr6:uid="{00000000-000C-0000-FFFF-FFFF0F020000}" r="J8" connectionId="0">
    <xmlCellPr id="1" xr6:uid="{00000000-0010-0000-0F02-000001000000}" uniqueName="P1071832">
      <xmlPr mapId="3" xpath="/TFI-IZD-KI/IPK-KI-E_1000962/P1071832" xmlDataType="decimal"/>
    </xmlCellPr>
  </singleXmlCell>
  <singleXmlCell id="531" xr6:uid="{00000000-000C-0000-FFFF-FFFF10020000}" r="K8" connectionId="0">
    <xmlCellPr id="1" xr6:uid="{00000000-0010-0000-1002-000001000000}" uniqueName="P1071833">
      <xmlPr mapId="3" xpath="/TFI-IZD-KI/IPK-KI-E_1000962/P1071833" xmlDataType="decimal"/>
    </xmlCellPr>
  </singleXmlCell>
  <singleXmlCell id="532" xr6:uid="{00000000-000C-0000-FFFF-FFFF11020000}" r="L8" connectionId="0">
    <xmlCellPr id="1" xr6:uid="{00000000-0010-0000-1102-000001000000}" uniqueName="P1071834">
      <xmlPr mapId="3" xpath="/TFI-IZD-KI/IPK-KI-E_1000962/P1071834" xmlDataType="decimal"/>
    </xmlCellPr>
  </singleXmlCell>
  <singleXmlCell id="533" xr6:uid="{00000000-000C-0000-FFFF-FFFF12020000}" r="M8" connectionId="0">
    <xmlCellPr id="1" xr6:uid="{00000000-0010-0000-1202-000001000000}" uniqueName="P1071835">
      <xmlPr mapId="3" xpath="/TFI-IZD-KI/IPK-KI-E_1000962/P1071835" xmlDataType="decimal"/>
    </xmlCellPr>
  </singleXmlCell>
  <singleXmlCell id="534" xr6:uid="{00000000-000C-0000-FFFF-FFFF13020000}" r="N8" connectionId="0">
    <xmlCellPr id="1" xr6:uid="{00000000-0010-0000-1302-000001000000}" uniqueName="P1071836">
      <xmlPr mapId="3" xpath="/TFI-IZD-KI/IPK-KI-E_1000962/P1071836" xmlDataType="decimal"/>
    </xmlCellPr>
  </singleXmlCell>
  <singleXmlCell id="535" xr6:uid="{00000000-000C-0000-FFFF-FFFF14020000}" r="O8" connectionId="0">
    <xmlCellPr id="1" xr6:uid="{00000000-0010-0000-1402-000001000000}" uniqueName="P1071837">
      <xmlPr mapId="3" xpath="/TFI-IZD-KI/IPK-KI-E_1000962/P1071837" xmlDataType="decimal"/>
    </xmlCellPr>
  </singleXmlCell>
  <singleXmlCell id="536" xr6:uid="{00000000-000C-0000-FFFF-FFFF15020000}" r="P8" connectionId="0">
    <xmlCellPr id="1" xr6:uid="{00000000-0010-0000-1502-000001000000}" uniqueName="P1071838">
      <xmlPr mapId="3" xpath="/TFI-IZD-KI/IPK-KI-E_1000962/P1071838" xmlDataType="decimal"/>
    </xmlCellPr>
  </singleXmlCell>
  <singleXmlCell id="537" xr6:uid="{00000000-000C-0000-FFFF-FFFF16020000}" r="Q8" connectionId="0">
    <xmlCellPr id="1" xr6:uid="{00000000-0010-0000-1602-000001000000}" uniqueName="P1071839">
      <xmlPr mapId="3" xpath="/TFI-IZD-KI/IPK-KI-E_1000962/P1071839" xmlDataType="decimal"/>
    </xmlCellPr>
  </singleXmlCell>
  <singleXmlCell id="538" xr6:uid="{00000000-000C-0000-FFFF-FFFF17020000}" r="R8" connectionId="0">
    <xmlCellPr id="1" xr6:uid="{00000000-0010-0000-1702-000001000000}" uniqueName="P1071840">
      <xmlPr mapId="3" xpath="/TFI-IZD-KI/IPK-KI-E_1000962/P1071840" xmlDataType="decimal"/>
    </xmlCellPr>
  </singleXmlCell>
  <singleXmlCell id="539" xr6:uid="{00000000-000C-0000-FFFF-FFFF18020000}" r="E9" connectionId="0">
    <xmlCellPr id="1" xr6:uid="{00000000-0010-0000-1802-000001000000}" uniqueName="P1071841">
      <xmlPr mapId="3" xpath="/TFI-IZD-KI/IPK-KI-E_1000962/P1071841" xmlDataType="decimal"/>
    </xmlCellPr>
  </singleXmlCell>
  <singleXmlCell id="540" xr6:uid="{00000000-000C-0000-FFFF-FFFF19020000}" r="F9" connectionId="0">
    <xmlCellPr id="1" xr6:uid="{00000000-0010-0000-1902-000001000000}" uniqueName="P1071842">
      <xmlPr mapId="3" xpath="/TFI-IZD-KI/IPK-KI-E_1000962/P1071842" xmlDataType="decimal"/>
    </xmlCellPr>
  </singleXmlCell>
  <singleXmlCell id="541" xr6:uid="{00000000-000C-0000-FFFF-FFFF1A020000}" r="G9" connectionId="0">
    <xmlCellPr id="1" xr6:uid="{00000000-0010-0000-1A02-000001000000}" uniqueName="P1071843">
      <xmlPr mapId="3" xpath="/TFI-IZD-KI/IPK-KI-E_1000962/P1071843" xmlDataType="decimal"/>
    </xmlCellPr>
  </singleXmlCell>
  <singleXmlCell id="542" xr6:uid="{00000000-000C-0000-FFFF-FFFF1B020000}" r="H9" connectionId="0">
    <xmlCellPr id="1" xr6:uid="{00000000-0010-0000-1B02-000001000000}" uniqueName="P1071844">
      <xmlPr mapId="3" xpath="/TFI-IZD-KI/IPK-KI-E_1000962/P1071844" xmlDataType="decimal"/>
    </xmlCellPr>
  </singleXmlCell>
  <singleXmlCell id="543" xr6:uid="{00000000-000C-0000-FFFF-FFFF1C020000}" r="I9" connectionId="0">
    <xmlCellPr id="1" xr6:uid="{00000000-0010-0000-1C02-000001000000}" uniqueName="P1071845">
      <xmlPr mapId="3" xpath="/TFI-IZD-KI/IPK-KI-E_1000962/P1071845" xmlDataType="decimal"/>
    </xmlCellPr>
  </singleXmlCell>
  <singleXmlCell id="544" xr6:uid="{00000000-000C-0000-FFFF-FFFF1D020000}" r="J9" connectionId="0">
    <xmlCellPr id="1" xr6:uid="{00000000-0010-0000-1D02-000001000000}" uniqueName="P1071846">
      <xmlPr mapId="3" xpath="/TFI-IZD-KI/IPK-KI-E_1000962/P1071846" xmlDataType="decimal"/>
    </xmlCellPr>
  </singleXmlCell>
  <singleXmlCell id="545" xr6:uid="{00000000-000C-0000-FFFF-FFFF1E020000}" r="K9" connectionId="0">
    <xmlCellPr id="1" xr6:uid="{00000000-0010-0000-1E02-000001000000}" uniqueName="P1071847">
      <xmlPr mapId="3" xpath="/TFI-IZD-KI/IPK-KI-E_1000962/P1071847" xmlDataType="decimal"/>
    </xmlCellPr>
  </singleXmlCell>
  <singleXmlCell id="546" xr6:uid="{00000000-000C-0000-FFFF-FFFF1F020000}" r="L9" connectionId="0">
    <xmlCellPr id="1" xr6:uid="{00000000-0010-0000-1F02-000001000000}" uniqueName="P1071848">
      <xmlPr mapId="3" xpath="/TFI-IZD-KI/IPK-KI-E_1000962/P1071848" xmlDataType="decimal"/>
    </xmlCellPr>
  </singleXmlCell>
  <singleXmlCell id="547" xr6:uid="{00000000-000C-0000-FFFF-FFFF20020000}" r="M9" connectionId="0">
    <xmlCellPr id="1" xr6:uid="{00000000-0010-0000-2002-000001000000}" uniqueName="P1071849">
      <xmlPr mapId="3" xpath="/TFI-IZD-KI/IPK-KI-E_1000962/P1071849" xmlDataType="decimal"/>
    </xmlCellPr>
  </singleXmlCell>
  <singleXmlCell id="548" xr6:uid="{00000000-000C-0000-FFFF-FFFF21020000}" r="N9" connectionId="0">
    <xmlCellPr id="1" xr6:uid="{00000000-0010-0000-2102-000001000000}" uniqueName="P1071850">
      <xmlPr mapId="3" xpath="/TFI-IZD-KI/IPK-KI-E_1000962/P1071850" xmlDataType="decimal"/>
    </xmlCellPr>
  </singleXmlCell>
  <singleXmlCell id="549" xr6:uid="{00000000-000C-0000-FFFF-FFFF22020000}" r="O9" connectionId="0">
    <xmlCellPr id="1" xr6:uid="{00000000-0010-0000-2202-000001000000}" uniqueName="P1071851">
      <xmlPr mapId="3" xpath="/TFI-IZD-KI/IPK-KI-E_1000962/P1071851" xmlDataType="decimal"/>
    </xmlCellPr>
  </singleXmlCell>
  <singleXmlCell id="550" xr6:uid="{00000000-000C-0000-FFFF-FFFF23020000}" r="P9" connectionId="0">
    <xmlCellPr id="1" xr6:uid="{00000000-0010-0000-2302-000001000000}" uniqueName="P1071852">
      <xmlPr mapId="3" xpath="/TFI-IZD-KI/IPK-KI-E_1000962/P1071852" xmlDataType="decimal"/>
    </xmlCellPr>
  </singleXmlCell>
  <singleXmlCell id="551" xr6:uid="{00000000-000C-0000-FFFF-FFFF24020000}" r="Q9" connectionId="0">
    <xmlCellPr id="1" xr6:uid="{00000000-0010-0000-2402-000001000000}" uniqueName="P1071853">
      <xmlPr mapId="3" xpath="/TFI-IZD-KI/IPK-KI-E_1000962/P1071853" xmlDataType="decimal"/>
    </xmlCellPr>
  </singleXmlCell>
  <singleXmlCell id="552" xr6:uid="{00000000-000C-0000-FFFF-FFFF25020000}" r="R9" connectionId="0">
    <xmlCellPr id="1" xr6:uid="{00000000-0010-0000-2502-000001000000}" uniqueName="P1071854">
      <xmlPr mapId="3" xpath="/TFI-IZD-KI/IPK-KI-E_1000962/P1071854" xmlDataType="decimal"/>
    </xmlCellPr>
  </singleXmlCell>
  <singleXmlCell id="553" xr6:uid="{00000000-000C-0000-FFFF-FFFF26020000}" r="E10" connectionId="0">
    <xmlCellPr id="1" xr6:uid="{00000000-0010-0000-2602-000001000000}" uniqueName="P1071855">
      <xmlPr mapId="3" xpath="/TFI-IZD-KI/IPK-KI-E_1000962/P1071855" xmlDataType="decimal"/>
    </xmlCellPr>
  </singleXmlCell>
  <singleXmlCell id="554" xr6:uid="{00000000-000C-0000-FFFF-FFFF27020000}" r="F10" connectionId="0">
    <xmlCellPr id="1" xr6:uid="{00000000-0010-0000-2702-000001000000}" uniqueName="P1071856">
      <xmlPr mapId="3" xpath="/TFI-IZD-KI/IPK-KI-E_1000962/P1071856" xmlDataType="decimal"/>
    </xmlCellPr>
  </singleXmlCell>
  <singleXmlCell id="555" xr6:uid="{00000000-000C-0000-FFFF-FFFF28020000}" r="G10" connectionId="0">
    <xmlCellPr id="1" xr6:uid="{00000000-0010-0000-2802-000001000000}" uniqueName="P1071857">
      <xmlPr mapId="3" xpath="/TFI-IZD-KI/IPK-KI-E_1000962/P1071857" xmlDataType="decimal"/>
    </xmlCellPr>
  </singleXmlCell>
  <singleXmlCell id="556" xr6:uid="{00000000-000C-0000-FFFF-FFFF29020000}" r="H10" connectionId="0">
    <xmlCellPr id="1" xr6:uid="{00000000-0010-0000-2902-000001000000}" uniqueName="P1071858">
      <xmlPr mapId="3" xpath="/TFI-IZD-KI/IPK-KI-E_1000962/P1071858" xmlDataType="decimal"/>
    </xmlCellPr>
  </singleXmlCell>
  <singleXmlCell id="557" xr6:uid="{00000000-000C-0000-FFFF-FFFF2A020000}" r="I10" connectionId="0">
    <xmlCellPr id="1" xr6:uid="{00000000-0010-0000-2A02-000001000000}" uniqueName="P1071859">
      <xmlPr mapId="3" xpath="/TFI-IZD-KI/IPK-KI-E_1000962/P1071859" xmlDataType="decimal"/>
    </xmlCellPr>
  </singleXmlCell>
  <singleXmlCell id="558" xr6:uid="{00000000-000C-0000-FFFF-FFFF2B020000}" r="J10" connectionId="0">
    <xmlCellPr id="1" xr6:uid="{00000000-0010-0000-2B02-000001000000}" uniqueName="P1071860">
      <xmlPr mapId="3" xpath="/TFI-IZD-KI/IPK-KI-E_1000962/P1071860" xmlDataType="decimal"/>
    </xmlCellPr>
  </singleXmlCell>
  <singleXmlCell id="559" xr6:uid="{00000000-000C-0000-FFFF-FFFF2C020000}" r="K10" connectionId="0">
    <xmlCellPr id="1" xr6:uid="{00000000-0010-0000-2C02-000001000000}" uniqueName="P1071861">
      <xmlPr mapId="3" xpath="/TFI-IZD-KI/IPK-KI-E_1000962/P1071861" xmlDataType="decimal"/>
    </xmlCellPr>
  </singleXmlCell>
  <singleXmlCell id="560" xr6:uid="{00000000-000C-0000-FFFF-FFFF2D020000}" r="L10" connectionId="0">
    <xmlCellPr id="1" xr6:uid="{00000000-0010-0000-2D02-000001000000}" uniqueName="P1071862">
      <xmlPr mapId="3" xpath="/TFI-IZD-KI/IPK-KI-E_1000962/P1071862" xmlDataType="decimal"/>
    </xmlCellPr>
  </singleXmlCell>
  <singleXmlCell id="561" xr6:uid="{00000000-000C-0000-FFFF-FFFF2E020000}" r="M10" connectionId="0">
    <xmlCellPr id="1" xr6:uid="{00000000-0010-0000-2E02-000001000000}" uniqueName="P1071863">
      <xmlPr mapId="3" xpath="/TFI-IZD-KI/IPK-KI-E_1000962/P1071863" xmlDataType="decimal"/>
    </xmlCellPr>
  </singleXmlCell>
  <singleXmlCell id="562" xr6:uid="{00000000-000C-0000-FFFF-FFFF2F020000}" r="N10" connectionId="0">
    <xmlCellPr id="1" xr6:uid="{00000000-0010-0000-2F02-000001000000}" uniqueName="P1071864">
      <xmlPr mapId="3" xpath="/TFI-IZD-KI/IPK-KI-E_1000962/P1071864" xmlDataType="decimal"/>
    </xmlCellPr>
  </singleXmlCell>
  <singleXmlCell id="563" xr6:uid="{00000000-000C-0000-FFFF-FFFF30020000}" r="O10" connectionId="0">
    <xmlCellPr id="1" xr6:uid="{00000000-0010-0000-3002-000001000000}" uniqueName="P1071865">
      <xmlPr mapId="3" xpath="/TFI-IZD-KI/IPK-KI-E_1000962/P1071865" xmlDataType="decimal"/>
    </xmlCellPr>
  </singleXmlCell>
  <singleXmlCell id="564" xr6:uid="{00000000-000C-0000-FFFF-FFFF31020000}" r="P10" connectionId="0">
    <xmlCellPr id="1" xr6:uid="{00000000-0010-0000-3102-000001000000}" uniqueName="P1071866">
      <xmlPr mapId="3" xpath="/TFI-IZD-KI/IPK-KI-E_1000962/P1071866" xmlDataType="decimal"/>
    </xmlCellPr>
  </singleXmlCell>
  <singleXmlCell id="565" xr6:uid="{00000000-000C-0000-FFFF-FFFF32020000}" r="Q10" connectionId="0">
    <xmlCellPr id="1" xr6:uid="{00000000-0010-0000-3202-000001000000}" uniqueName="P1071867">
      <xmlPr mapId="3" xpath="/TFI-IZD-KI/IPK-KI-E_1000962/P1071867" xmlDataType="decimal"/>
    </xmlCellPr>
  </singleXmlCell>
  <singleXmlCell id="566" xr6:uid="{00000000-000C-0000-FFFF-FFFF33020000}" r="R10" connectionId="0">
    <xmlCellPr id="1" xr6:uid="{00000000-0010-0000-3302-000001000000}" uniqueName="P1071868">
      <xmlPr mapId="3" xpath="/TFI-IZD-KI/IPK-KI-E_1000962/P1071868" xmlDataType="decimal"/>
    </xmlCellPr>
  </singleXmlCell>
  <singleXmlCell id="567" xr6:uid="{00000000-000C-0000-FFFF-FFFF34020000}" r="E11" connectionId="0">
    <xmlCellPr id="1" xr6:uid="{00000000-0010-0000-3402-000001000000}" uniqueName="P1071869">
      <xmlPr mapId="3" xpath="/TFI-IZD-KI/IPK-KI-E_1000962/P1071869" xmlDataType="decimal"/>
    </xmlCellPr>
  </singleXmlCell>
  <singleXmlCell id="568" xr6:uid="{00000000-000C-0000-FFFF-FFFF35020000}" r="F11" connectionId="0">
    <xmlCellPr id="1" xr6:uid="{00000000-0010-0000-3502-000001000000}" uniqueName="P1071870">
      <xmlPr mapId="3" xpath="/TFI-IZD-KI/IPK-KI-E_1000962/P1071870" xmlDataType="decimal"/>
    </xmlCellPr>
  </singleXmlCell>
  <singleXmlCell id="569" xr6:uid="{00000000-000C-0000-FFFF-FFFF36020000}" r="G11" connectionId="0">
    <xmlCellPr id="1" xr6:uid="{00000000-0010-0000-3602-000001000000}" uniqueName="P1071871">
      <xmlPr mapId="3" xpath="/TFI-IZD-KI/IPK-KI-E_1000962/P1071871" xmlDataType="decimal"/>
    </xmlCellPr>
  </singleXmlCell>
  <singleXmlCell id="570" xr6:uid="{00000000-000C-0000-FFFF-FFFF37020000}" r="H11" connectionId="0">
    <xmlCellPr id="1" xr6:uid="{00000000-0010-0000-3702-000001000000}" uniqueName="P1071872">
      <xmlPr mapId="3" xpath="/TFI-IZD-KI/IPK-KI-E_1000962/P1071872" xmlDataType="decimal"/>
    </xmlCellPr>
  </singleXmlCell>
  <singleXmlCell id="571" xr6:uid="{00000000-000C-0000-FFFF-FFFF38020000}" r="I11" connectionId="0">
    <xmlCellPr id="1" xr6:uid="{00000000-0010-0000-3802-000001000000}" uniqueName="P1071873">
      <xmlPr mapId="3" xpath="/TFI-IZD-KI/IPK-KI-E_1000962/P1071873" xmlDataType="decimal"/>
    </xmlCellPr>
  </singleXmlCell>
  <singleXmlCell id="572" xr6:uid="{00000000-000C-0000-FFFF-FFFF39020000}" r="J11" connectionId="0">
    <xmlCellPr id="1" xr6:uid="{00000000-0010-0000-3902-000001000000}" uniqueName="P1071874">
      <xmlPr mapId="3" xpath="/TFI-IZD-KI/IPK-KI-E_1000962/P1071874" xmlDataType="decimal"/>
    </xmlCellPr>
  </singleXmlCell>
  <singleXmlCell id="573" xr6:uid="{00000000-000C-0000-FFFF-FFFF3A020000}" r="K11" connectionId="0">
    <xmlCellPr id="1" xr6:uid="{00000000-0010-0000-3A02-000001000000}" uniqueName="P1071875">
      <xmlPr mapId="3" xpath="/TFI-IZD-KI/IPK-KI-E_1000962/P1071875" xmlDataType="decimal"/>
    </xmlCellPr>
  </singleXmlCell>
  <singleXmlCell id="574" xr6:uid="{00000000-000C-0000-FFFF-FFFF3B020000}" r="L11" connectionId="0">
    <xmlCellPr id="1" xr6:uid="{00000000-0010-0000-3B02-000001000000}" uniqueName="P1071876">
      <xmlPr mapId="3" xpath="/TFI-IZD-KI/IPK-KI-E_1000962/P1071876" xmlDataType="decimal"/>
    </xmlCellPr>
  </singleXmlCell>
  <singleXmlCell id="575" xr6:uid="{00000000-000C-0000-FFFF-FFFF3C020000}" r="M11" connectionId="0">
    <xmlCellPr id="1" xr6:uid="{00000000-0010-0000-3C02-000001000000}" uniqueName="P1071877">
      <xmlPr mapId="3" xpath="/TFI-IZD-KI/IPK-KI-E_1000962/P1071877" xmlDataType="decimal"/>
    </xmlCellPr>
  </singleXmlCell>
  <singleXmlCell id="576" xr6:uid="{00000000-000C-0000-FFFF-FFFF3D020000}" r="N11" connectionId="0">
    <xmlCellPr id="1" xr6:uid="{00000000-0010-0000-3D02-000001000000}" uniqueName="P1071878">
      <xmlPr mapId="3" xpath="/TFI-IZD-KI/IPK-KI-E_1000962/P1071878" xmlDataType="decimal"/>
    </xmlCellPr>
  </singleXmlCell>
  <singleXmlCell id="577" xr6:uid="{00000000-000C-0000-FFFF-FFFF3E020000}" r="O11" connectionId="0">
    <xmlCellPr id="1" xr6:uid="{00000000-0010-0000-3E02-000001000000}" uniqueName="P1071879">
      <xmlPr mapId="3" xpath="/TFI-IZD-KI/IPK-KI-E_1000962/P1071879" xmlDataType="decimal"/>
    </xmlCellPr>
  </singleXmlCell>
  <singleXmlCell id="578" xr6:uid="{00000000-000C-0000-FFFF-FFFF3F020000}" r="P11" connectionId="0">
    <xmlCellPr id="1" xr6:uid="{00000000-0010-0000-3F02-000001000000}" uniqueName="P1071880">
      <xmlPr mapId="3" xpath="/TFI-IZD-KI/IPK-KI-E_1000962/P1071880" xmlDataType="decimal"/>
    </xmlCellPr>
  </singleXmlCell>
  <singleXmlCell id="579" xr6:uid="{00000000-000C-0000-FFFF-FFFF40020000}" r="Q11" connectionId="0">
    <xmlCellPr id="1" xr6:uid="{00000000-0010-0000-4002-000001000000}" uniqueName="P1071881">
      <xmlPr mapId="3" xpath="/TFI-IZD-KI/IPK-KI-E_1000962/P1071881" xmlDataType="decimal"/>
    </xmlCellPr>
  </singleXmlCell>
  <singleXmlCell id="580" xr6:uid="{00000000-000C-0000-FFFF-FFFF41020000}" r="R11" connectionId="0">
    <xmlCellPr id="1" xr6:uid="{00000000-0010-0000-4102-000001000000}" uniqueName="P1071882">
      <xmlPr mapId="3" xpath="/TFI-IZD-KI/IPK-KI-E_1000962/P1071882" xmlDataType="decimal"/>
    </xmlCellPr>
  </singleXmlCell>
  <singleXmlCell id="581" xr6:uid="{00000000-000C-0000-FFFF-FFFF42020000}" r="E12" connectionId="0">
    <xmlCellPr id="1" xr6:uid="{00000000-0010-0000-4202-000001000000}" uniqueName="P1071883">
      <xmlPr mapId="3" xpath="/TFI-IZD-KI/IPK-KI-E_1000962/P1071883" xmlDataType="decimal"/>
    </xmlCellPr>
  </singleXmlCell>
  <singleXmlCell id="582" xr6:uid="{00000000-000C-0000-FFFF-FFFF43020000}" r="F12" connectionId="0">
    <xmlCellPr id="1" xr6:uid="{00000000-0010-0000-4302-000001000000}" uniqueName="P1071884">
      <xmlPr mapId="3" xpath="/TFI-IZD-KI/IPK-KI-E_1000962/P1071884" xmlDataType="decimal"/>
    </xmlCellPr>
  </singleXmlCell>
  <singleXmlCell id="583" xr6:uid="{00000000-000C-0000-FFFF-FFFF44020000}" r="G12" connectionId="0">
    <xmlCellPr id="1" xr6:uid="{00000000-0010-0000-4402-000001000000}" uniqueName="P1071885">
      <xmlPr mapId="3" xpath="/TFI-IZD-KI/IPK-KI-E_1000962/P1071885" xmlDataType="decimal"/>
    </xmlCellPr>
  </singleXmlCell>
  <singleXmlCell id="584" xr6:uid="{00000000-000C-0000-FFFF-FFFF45020000}" r="H12" connectionId="0">
    <xmlCellPr id="1" xr6:uid="{00000000-0010-0000-4502-000001000000}" uniqueName="P1071886">
      <xmlPr mapId="3" xpath="/TFI-IZD-KI/IPK-KI-E_1000962/P1071886" xmlDataType="decimal"/>
    </xmlCellPr>
  </singleXmlCell>
  <singleXmlCell id="585" xr6:uid="{00000000-000C-0000-FFFF-FFFF46020000}" r="I12" connectionId="0">
    <xmlCellPr id="1" xr6:uid="{00000000-0010-0000-4602-000001000000}" uniqueName="P1071887">
      <xmlPr mapId="3" xpath="/TFI-IZD-KI/IPK-KI-E_1000962/P1071887" xmlDataType="decimal"/>
    </xmlCellPr>
  </singleXmlCell>
  <singleXmlCell id="586" xr6:uid="{00000000-000C-0000-FFFF-FFFF47020000}" r="J12" connectionId="0">
    <xmlCellPr id="1" xr6:uid="{00000000-0010-0000-4702-000001000000}" uniqueName="P1071888">
      <xmlPr mapId="3" xpath="/TFI-IZD-KI/IPK-KI-E_1000962/P1071888" xmlDataType="decimal"/>
    </xmlCellPr>
  </singleXmlCell>
  <singleXmlCell id="587" xr6:uid="{00000000-000C-0000-FFFF-FFFF48020000}" r="K12" connectionId="0">
    <xmlCellPr id="1" xr6:uid="{00000000-0010-0000-4802-000001000000}" uniqueName="P1071889">
      <xmlPr mapId="3" xpath="/TFI-IZD-KI/IPK-KI-E_1000962/P1071889" xmlDataType="decimal"/>
    </xmlCellPr>
  </singleXmlCell>
  <singleXmlCell id="588" xr6:uid="{00000000-000C-0000-FFFF-FFFF49020000}" r="L12" connectionId="0">
    <xmlCellPr id="1" xr6:uid="{00000000-0010-0000-4902-000001000000}" uniqueName="P1071890">
      <xmlPr mapId="3" xpath="/TFI-IZD-KI/IPK-KI-E_1000962/P1071890" xmlDataType="decimal"/>
    </xmlCellPr>
  </singleXmlCell>
  <singleXmlCell id="589" xr6:uid="{00000000-000C-0000-FFFF-FFFF4A020000}" r="M12" connectionId="0">
    <xmlCellPr id="1" xr6:uid="{00000000-0010-0000-4A02-000001000000}" uniqueName="P1071891">
      <xmlPr mapId="3" xpath="/TFI-IZD-KI/IPK-KI-E_1000962/P1071891" xmlDataType="decimal"/>
    </xmlCellPr>
  </singleXmlCell>
  <singleXmlCell id="590" xr6:uid="{00000000-000C-0000-FFFF-FFFF4B020000}" r="N12" connectionId="0">
    <xmlCellPr id="1" xr6:uid="{00000000-0010-0000-4B02-000001000000}" uniqueName="P1071892">
      <xmlPr mapId="3" xpath="/TFI-IZD-KI/IPK-KI-E_1000962/P1071892" xmlDataType="decimal"/>
    </xmlCellPr>
  </singleXmlCell>
  <singleXmlCell id="591" xr6:uid="{00000000-000C-0000-FFFF-FFFF4C020000}" r="O12" connectionId="0">
    <xmlCellPr id="1" xr6:uid="{00000000-0010-0000-4C02-000001000000}" uniqueName="P1071893">
      <xmlPr mapId="3" xpath="/TFI-IZD-KI/IPK-KI-E_1000962/P1071893" xmlDataType="decimal"/>
    </xmlCellPr>
  </singleXmlCell>
  <singleXmlCell id="592" xr6:uid="{00000000-000C-0000-FFFF-FFFF4D020000}" r="P12" connectionId="0">
    <xmlCellPr id="1" xr6:uid="{00000000-0010-0000-4D02-000001000000}" uniqueName="P1071894">
      <xmlPr mapId="3" xpath="/TFI-IZD-KI/IPK-KI-E_1000962/P1071894" xmlDataType="decimal"/>
    </xmlCellPr>
  </singleXmlCell>
  <singleXmlCell id="593" xr6:uid="{00000000-000C-0000-FFFF-FFFF4E020000}" r="Q12" connectionId="0">
    <xmlCellPr id="1" xr6:uid="{00000000-0010-0000-4E02-000001000000}" uniqueName="P1071895">
      <xmlPr mapId="3" xpath="/TFI-IZD-KI/IPK-KI-E_1000962/P1071895" xmlDataType="decimal"/>
    </xmlCellPr>
  </singleXmlCell>
  <singleXmlCell id="594" xr6:uid="{00000000-000C-0000-FFFF-FFFF4F020000}" r="R12" connectionId="0">
    <xmlCellPr id="1" xr6:uid="{00000000-0010-0000-4F02-000001000000}" uniqueName="P1071896">
      <xmlPr mapId="3" xpath="/TFI-IZD-KI/IPK-KI-E_1000962/P1071896" xmlDataType="decimal"/>
    </xmlCellPr>
  </singleXmlCell>
  <singleXmlCell id="595" xr6:uid="{00000000-000C-0000-FFFF-FFFF50020000}" r="E13" connectionId="0">
    <xmlCellPr id="1" xr6:uid="{00000000-0010-0000-5002-000001000000}" uniqueName="P1071897">
      <xmlPr mapId="3" xpath="/TFI-IZD-KI/IPK-KI-E_1000962/P1071897" xmlDataType="decimal"/>
    </xmlCellPr>
  </singleXmlCell>
  <singleXmlCell id="596" xr6:uid="{00000000-000C-0000-FFFF-FFFF51020000}" r="F13" connectionId="0">
    <xmlCellPr id="1" xr6:uid="{00000000-0010-0000-5102-000001000000}" uniqueName="P1071898">
      <xmlPr mapId="3" xpath="/TFI-IZD-KI/IPK-KI-E_1000962/P1071898" xmlDataType="decimal"/>
    </xmlCellPr>
  </singleXmlCell>
  <singleXmlCell id="597" xr6:uid="{00000000-000C-0000-FFFF-FFFF52020000}" r="G13" connectionId="0">
    <xmlCellPr id="1" xr6:uid="{00000000-0010-0000-5202-000001000000}" uniqueName="P1071899">
      <xmlPr mapId="3" xpath="/TFI-IZD-KI/IPK-KI-E_1000962/P1071899" xmlDataType="decimal"/>
    </xmlCellPr>
  </singleXmlCell>
  <singleXmlCell id="598" xr6:uid="{00000000-000C-0000-FFFF-FFFF53020000}" r="H13" connectionId="0">
    <xmlCellPr id="1" xr6:uid="{00000000-0010-0000-5302-000001000000}" uniqueName="P1071900">
      <xmlPr mapId="3" xpath="/TFI-IZD-KI/IPK-KI-E_1000962/P1071900" xmlDataType="decimal"/>
    </xmlCellPr>
  </singleXmlCell>
  <singleXmlCell id="599" xr6:uid="{00000000-000C-0000-FFFF-FFFF54020000}" r="I13" connectionId="0">
    <xmlCellPr id="1" xr6:uid="{00000000-0010-0000-5402-000001000000}" uniqueName="P1071901">
      <xmlPr mapId="3" xpath="/TFI-IZD-KI/IPK-KI-E_1000962/P1071901" xmlDataType="decimal"/>
    </xmlCellPr>
  </singleXmlCell>
  <singleXmlCell id="600" xr6:uid="{00000000-000C-0000-FFFF-FFFF55020000}" r="J13" connectionId="0">
    <xmlCellPr id="1" xr6:uid="{00000000-0010-0000-5502-000001000000}" uniqueName="P1071902">
      <xmlPr mapId="3" xpath="/TFI-IZD-KI/IPK-KI-E_1000962/P1071902" xmlDataType="decimal"/>
    </xmlCellPr>
  </singleXmlCell>
  <singleXmlCell id="601" xr6:uid="{00000000-000C-0000-FFFF-FFFF56020000}" r="K13" connectionId="0">
    <xmlCellPr id="1" xr6:uid="{00000000-0010-0000-5602-000001000000}" uniqueName="P1071903">
      <xmlPr mapId="3" xpath="/TFI-IZD-KI/IPK-KI-E_1000962/P1071903" xmlDataType="decimal"/>
    </xmlCellPr>
  </singleXmlCell>
  <singleXmlCell id="602" xr6:uid="{00000000-000C-0000-FFFF-FFFF57020000}" r="L13" connectionId="0">
    <xmlCellPr id="1" xr6:uid="{00000000-0010-0000-5702-000001000000}" uniqueName="P1071904">
      <xmlPr mapId="3" xpath="/TFI-IZD-KI/IPK-KI-E_1000962/P1071904" xmlDataType="decimal"/>
    </xmlCellPr>
  </singleXmlCell>
  <singleXmlCell id="603" xr6:uid="{00000000-000C-0000-FFFF-FFFF58020000}" r="M13" connectionId="0">
    <xmlCellPr id="1" xr6:uid="{00000000-0010-0000-5802-000001000000}" uniqueName="P1071905">
      <xmlPr mapId="3" xpath="/TFI-IZD-KI/IPK-KI-E_1000962/P1071905" xmlDataType="decimal"/>
    </xmlCellPr>
  </singleXmlCell>
  <singleXmlCell id="604" xr6:uid="{00000000-000C-0000-FFFF-FFFF59020000}" r="N13" connectionId="0">
    <xmlCellPr id="1" xr6:uid="{00000000-0010-0000-5902-000001000000}" uniqueName="P1071906">
      <xmlPr mapId="3" xpath="/TFI-IZD-KI/IPK-KI-E_1000962/P1071906" xmlDataType="decimal"/>
    </xmlCellPr>
  </singleXmlCell>
  <singleXmlCell id="605" xr6:uid="{00000000-000C-0000-FFFF-FFFF5A020000}" r="O13" connectionId="0">
    <xmlCellPr id="1" xr6:uid="{00000000-0010-0000-5A02-000001000000}" uniqueName="P1071907">
      <xmlPr mapId="3" xpath="/TFI-IZD-KI/IPK-KI-E_1000962/P1071907" xmlDataType="decimal"/>
    </xmlCellPr>
  </singleXmlCell>
  <singleXmlCell id="606" xr6:uid="{00000000-000C-0000-FFFF-FFFF5B020000}" r="P13" connectionId="0">
    <xmlCellPr id="1" xr6:uid="{00000000-0010-0000-5B02-000001000000}" uniqueName="P1071908">
      <xmlPr mapId="3" xpath="/TFI-IZD-KI/IPK-KI-E_1000962/P1071908" xmlDataType="decimal"/>
    </xmlCellPr>
  </singleXmlCell>
  <singleXmlCell id="607" xr6:uid="{00000000-000C-0000-FFFF-FFFF5C020000}" r="Q13" connectionId="0">
    <xmlCellPr id="1" xr6:uid="{00000000-0010-0000-5C02-000001000000}" uniqueName="P1071909">
      <xmlPr mapId="3" xpath="/TFI-IZD-KI/IPK-KI-E_1000962/P1071909" xmlDataType="decimal"/>
    </xmlCellPr>
  </singleXmlCell>
  <singleXmlCell id="608" xr6:uid="{00000000-000C-0000-FFFF-FFFF5D020000}" r="R13" connectionId="0">
    <xmlCellPr id="1" xr6:uid="{00000000-0010-0000-5D02-000001000000}" uniqueName="P1071910">
      <xmlPr mapId="3" xpath="/TFI-IZD-KI/IPK-KI-E_1000962/P1071910" xmlDataType="decimal"/>
    </xmlCellPr>
  </singleXmlCell>
  <singleXmlCell id="609" xr6:uid="{00000000-000C-0000-FFFF-FFFF5E020000}" r="E14" connectionId="0">
    <xmlCellPr id="1" xr6:uid="{00000000-0010-0000-5E02-000001000000}" uniqueName="P1071911">
      <xmlPr mapId="3" xpath="/TFI-IZD-KI/IPK-KI-E_1000962/P1071911" xmlDataType="decimal"/>
    </xmlCellPr>
  </singleXmlCell>
  <singleXmlCell id="610" xr6:uid="{00000000-000C-0000-FFFF-FFFF5F020000}" r="F14" connectionId="0">
    <xmlCellPr id="1" xr6:uid="{00000000-0010-0000-5F02-000001000000}" uniqueName="P1071912">
      <xmlPr mapId="3" xpath="/TFI-IZD-KI/IPK-KI-E_1000962/P1071912" xmlDataType="decimal"/>
    </xmlCellPr>
  </singleXmlCell>
  <singleXmlCell id="611" xr6:uid="{00000000-000C-0000-FFFF-FFFF60020000}" r="G14" connectionId="0">
    <xmlCellPr id="1" xr6:uid="{00000000-0010-0000-6002-000001000000}" uniqueName="P1071913">
      <xmlPr mapId="3" xpath="/TFI-IZD-KI/IPK-KI-E_1000962/P1071913" xmlDataType="decimal"/>
    </xmlCellPr>
  </singleXmlCell>
  <singleXmlCell id="612" xr6:uid="{00000000-000C-0000-FFFF-FFFF61020000}" r="H14" connectionId="0">
    <xmlCellPr id="1" xr6:uid="{00000000-0010-0000-6102-000001000000}" uniqueName="P1071914">
      <xmlPr mapId="3" xpath="/TFI-IZD-KI/IPK-KI-E_1000962/P1071914" xmlDataType="decimal"/>
    </xmlCellPr>
  </singleXmlCell>
  <singleXmlCell id="613" xr6:uid="{00000000-000C-0000-FFFF-FFFF62020000}" r="I14" connectionId="0">
    <xmlCellPr id="1" xr6:uid="{00000000-0010-0000-6202-000001000000}" uniqueName="P1071915">
      <xmlPr mapId="3" xpath="/TFI-IZD-KI/IPK-KI-E_1000962/P1071915" xmlDataType="decimal"/>
    </xmlCellPr>
  </singleXmlCell>
  <singleXmlCell id="614" xr6:uid="{00000000-000C-0000-FFFF-FFFF63020000}" r="J14" connectionId="0">
    <xmlCellPr id="1" xr6:uid="{00000000-0010-0000-6302-000001000000}" uniqueName="P1071916">
      <xmlPr mapId="3" xpath="/TFI-IZD-KI/IPK-KI-E_1000962/P1071916" xmlDataType="decimal"/>
    </xmlCellPr>
  </singleXmlCell>
  <singleXmlCell id="615" xr6:uid="{00000000-000C-0000-FFFF-FFFF64020000}" r="K14" connectionId="0">
    <xmlCellPr id="1" xr6:uid="{00000000-0010-0000-6402-000001000000}" uniqueName="P1071917">
      <xmlPr mapId="3" xpath="/TFI-IZD-KI/IPK-KI-E_1000962/P1071917" xmlDataType="decimal"/>
    </xmlCellPr>
  </singleXmlCell>
  <singleXmlCell id="616" xr6:uid="{00000000-000C-0000-FFFF-FFFF65020000}" r="L14" connectionId="0">
    <xmlCellPr id="1" xr6:uid="{00000000-0010-0000-6502-000001000000}" uniqueName="P1071918">
      <xmlPr mapId="3" xpath="/TFI-IZD-KI/IPK-KI-E_1000962/P1071918" xmlDataType="decimal"/>
    </xmlCellPr>
  </singleXmlCell>
  <singleXmlCell id="617" xr6:uid="{00000000-000C-0000-FFFF-FFFF66020000}" r="M14" connectionId="0">
    <xmlCellPr id="1" xr6:uid="{00000000-0010-0000-6602-000001000000}" uniqueName="P1071919">
      <xmlPr mapId="3" xpath="/TFI-IZD-KI/IPK-KI-E_1000962/P1071919" xmlDataType="decimal"/>
    </xmlCellPr>
  </singleXmlCell>
  <singleXmlCell id="618" xr6:uid="{00000000-000C-0000-FFFF-FFFF67020000}" r="N14" connectionId="0">
    <xmlCellPr id="1" xr6:uid="{00000000-0010-0000-6702-000001000000}" uniqueName="P1071920">
      <xmlPr mapId="3" xpath="/TFI-IZD-KI/IPK-KI-E_1000962/P1071920" xmlDataType="decimal"/>
    </xmlCellPr>
  </singleXmlCell>
  <singleXmlCell id="619" xr6:uid="{00000000-000C-0000-FFFF-FFFF68020000}" r="O14" connectionId="0">
    <xmlCellPr id="1" xr6:uid="{00000000-0010-0000-6802-000001000000}" uniqueName="P1071921">
      <xmlPr mapId="3" xpath="/TFI-IZD-KI/IPK-KI-E_1000962/P1071921" xmlDataType="decimal"/>
    </xmlCellPr>
  </singleXmlCell>
  <singleXmlCell id="620" xr6:uid="{00000000-000C-0000-FFFF-FFFF69020000}" r="P14" connectionId="0">
    <xmlCellPr id="1" xr6:uid="{00000000-0010-0000-6902-000001000000}" uniqueName="P1071922">
      <xmlPr mapId="3" xpath="/TFI-IZD-KI/IPK-KI-E_1000962/P1071922" xmlDataType="decimal"/>
    </xmlCellPr>
  </singleXmlCell>
  <singleXmlCell id="621" xr6:uid="{00000000-000C-0000-FFFF-FFFF6A020000}" r="Q14" connectionId="0">
    <xmlCellPr id="1" xr6:uid="{00000000-0010-0000-6A02-000001000000}" uniqueName="P1071923">
      <xmlPr mapId="3" xpath="/TFI-IZD-KI/IPK-KI-E_1000962/P1071923" xmlDataType="decimal"/>
    </xmlCellPr>
  </singleXmlCell>
  <singleXmlCell id="622" xr6:uid="{00000000-000C-0000-FFFF-FFFF6B020000}" r="R14" connectionId="0">
    <xmlCellPr id="1" xr6:uid="{00000000-0010-0000-6B02-000001000000}" uniqueName="P1071924">
      <xmlPr mapId="3" xpath="/TFI-IZD-KI/IPK-KI-E_1000962/P1071924" xmlDataType="decimal"/>
    </xmlCellPr>
  </singleXmlCell>
  <singleXmlCell id="623" xr6:uid="{00000000-000C-0000-FFFF-FFFF6C020000}" r="E15" connectionId="0">
    <xmlCellPr id="1" xr6:uid="{00000000-0010-0000-6C02-000001000000}" uniqueName="P1071925">
      <xmlPr mapId="3" xpath="/TFI-IZD-KI/IPK-KI-E_1000962/P1071925" xmlDataType="decimal"/>
    </xmlCellPr>
  </singleXmlCell>
  <singleXmlCell id="624" xr6:uid="{00000000-000C-0000-FFFF-FFFF6D020000}" r="F15" connectionId="0">
    <xmlCellPr id="1" xr6:uid="{00000000-0010-0000-6D02-000001000000}" uniqueName="P1071926">
      <xmlPr mapId="3" xpath="/TFI-IZD-KI/IPK-KI-E_1000962/P1071926" xmlDataType="decimal"/>
    </xmlCellPr>
  </singleXmlCell>
  <singleXmlCell id="625" xr6:uid="{00000000-000C-0000-FFFF-FFFF6E020000}" r="G15" connectionId="0">
    <xmlCellPr id="1" xr6:uid="{00000000-0010-0000-6E02-000001000000}" uniqueName="P1071927">
      <xmlPr mapId="3" xpath="/TFI-IZD-KI/IPK-KI-E_1000962/P1071927" xmlDataType="decimal"/>
    </xmlCellPr>
  </singleXmlCell>
  <singleXmlCell id="626" xr6:uid="{00000000-000C-0000-FFFF-FFFF6F020000}" r="H15" connectionId="0">
    <xmlCellPr id="1" xr6:uid="{00000000-0010-0000-6F02-000001000000}" uniqueName="P1071928">
      <xmlPr mapId="3" xpath="/TFI-IZD-KI/IPK-KI-E_1000962/P1071928" xmlDataType="decimal"/>
    </xmlCellPr>
  </singleXmlCell>
  <singleXmlCell id="627" xr6:uid="{00000000-000C-0000-FFFF-FFFF70020000}" r="I15" connectionId="0">
    <xmlCellPr id="1" xr6:uid="{00000000-0010-0000-7002-000001000000}" uniqueName="P1071929">
      <xmlPr mapId="3" xpath="/TFI-IZD-KI/IPK-KI-E_1000962/P1071929" xmlDataType="decimal"/>
    </xmlCellPr>
  </singleXmlCell>
  <singleXmlCell id="628" xr6:uid="{00000000-000C-0000-FFFF-FFFF71020000}" r="J15" connectionId="0">
    <xmlCellPr id="1" xr6:uid="{00000000-0010-0000-7102-000001000000}" uniqueName="P1071930">
      <xmlPr mapId="3" xpath="/TFI-IZD-KI/IPK-KI-E_1000962/P1071930" xmlDataType="decimal"/>
    </xmlCellPr>
  </singleXmlCell>
  <singleXmlCell id="629" xr6:uid="{00000000-000C-0000-FFFF-FFFF72020000}" r="K15" connectionId="0">
    <xmlCellPr id="1" xr6:uid="{00000000-0010-0000-7202-000001000000}" uniqueName="P1071931">
      <xmlPr mapId="3" xpath="/TFI-IZD-KI/IPK-KI-E_1000962/P1071931" xmlDataType="decimal"/>
    </xmlCellPr>
  </singleXmlCell>
  <singleXmlCell id="630" xr6:uid="{00000000-000C-0000-FFFF-FFFF73020000}" r="L15" connectionId="0">
    <xmlCellPr id="1" xr6:uid="{00000000-0010-0000-7302-000001000000}" uniqueName="P1071932">
      <xmlPr mapId="3" xpath="/TFI-IZD-KI/IPK-KI-E_1000962/P1071932" xmlDataType="decimal"/>
    </xmlCellPr>
  </singleXmlCell>
  <singleXmlCell id="631" xr6:uid="{00000000-000C-0000-FFFF-FFFF74020000}" r="M15" connectionId="0">
    <xmlCellPr id="1" xr6:uid="{00000000-0010-0000-7402-000001000000}" uniqueName="P1071933">
      <xmlPr mapId="3" xpath="/TFI-IZD-KI/IPK-KI-E_1000962/P1071933" xmlDataType="decimal"/>
    </xmlCellPr>
  </singleXmlCell>
  <singleXmlCell id="632" xr6:uid="{00000000-000C-0000-FFFF-FFFF75020000}" r="N15" connectionId="0">
    <xmlCellPr id="1" xr6:uid="{00000000-0010-0000-7502-000001000000}" uniqueName="P1071934">
      <xmlPr mapId="3" xpath="/TFI-IZD-KI/IPK-KI-E_1000962/P1071934" xmlDataType="decimal"/>
    </xmlCellPr>
  </singleXmlCell>
  <singleXmlCell id="633" xr6:uid="{00000000-000C-0000-FFFF-FFFF76020000}" r="O15" connectionId="0">
    <xmlCellPr id="1" xr6:uid="{00000000-0010-0000-7602-000001000000}" uniqueName="P1071935">
      <xmlPr mapId="3" xpath="/TFI-IZD-KI/IPK-KI-E_1000962/P1071935" xmlDataType="decimal"/>
    </xmlCellPr>
  </singleXmlCell>
  <singleXmlCell id="634" xr6:uid="{00000000-000C-0000-FFFF-FFFF77020000}" r="P15" connectionId="0">
    <xmlCellPr id="1" xr6:uid="{00000000-0010-0000-7702-000001000000}" uniqueName="P1071936">
      <xmlPr mapId="3" xpath="/TFI-IZD-KI/IPK-KI-E_1000962/P1071936" xmlDataType="decimal"/>
    </xmlCellPr>
  </singleXmlCell>
  <singleXmlCell id="635" xr6:uid="{00000000-000C-0000-FFFF-FFFF78020000}" r="Q15" connectionId="0">
    <xmlCellPr id="1" xr6:uid="{00000000-0010-0000-7802-000001000000}" uniqueName="P1071937">
      <xmlPr mapId="3" xpath="/TFI-IZD-KI/IPK-KI-E_1000962/P1071937" xmlDataType="decimal"/>
    </xmlCellPr>
  </singleXmlCell>
  <singleXmlCell id="636" xr6:uid="{00000000-000C-0000-FFFF-FFFF79020000}" r="R15" connectionId="0">
    <xmlCellPr id="1" xr6:uid="{00000000-0010-0000-7902-000001000000}" uniqueName="P1071938">
      <xmlPr mapId="3" xpath="/TFI-IZD-KI/IPK-KI-E_1000962/P1071938" xmlDataType="decimal"/>
    </xmlCellPr>
  </singleXmlCell>
  <singleXmlCell id="637" xr6:uid="{00000000-000C-0000-FFFF-FFFF7A020000}" r="E16" connectionId="0">
    <xmlCellPr id="1" xr6:uid="{00000000-0010-0000-7A02-000001000000}" uniqueName="P1071939">
      <xmlPr mapId="3" xpath="/TFI-IZD-KI/IPK-KI-E_1000962/P1071939" xmlDataType="decimal"/>
    </xmlCellPr>
  </singleXmlCell>
  <singleXmlCell id="638" xr6:uid="{00000000-000C-0000-FFFF-FFFF7B020000}" r="F16" connectionId="0">
    <xmlCellPr id="1" xr6:uid="{00000000-0010-0000-7B02-000001000000}" uniqueName="P1071940">
      <xmlPr mapId="3" xpath="/TFI-IZD-KI/IPK-KI-E_1000962/P1071940" xmlDataType="decimal"/>
    </xmlCellPr>
  </singleXmlCell>
  <singleXmlCell id="639" xr6:uid="{00000000-000C-0000-FFFF-FFFF7C020000}" r="G16" connectionId="0">
    <xmlCellPr id="1" xr6:uid="{00000000-0010-0000-7C02-000001000000}" uniqueName="P1071941">
      <xmlPr mapId="3" xpath="/TFI-IZD-KI/IPK-KI-E_1000962/P1071941" xmlDataType="decimal"/>
    </xmlCellPr>
  </singleXmlCell>
  <singleXmlCell id="640" xr6:uid="{00000000-000C-0000-FFFF-FFFF7D020000}" r="H16" connectionId="0">
    <xmlCellPr id="1" xr6:uid="{00000000-0010-0000-7D02-000001000000}" uniqueName="P1071942">
      <xmlPr mapId="3" xpath="/TFI-IZD-KI/IPK-KI-E_1000962/P1071942" xmlDataType="decimal"/>
    </xmlCellPr>
  </singleXmlCell>
  <singleXmlCell id="641" xr6:uid="{00000000-000C-0000-FFFF-FFFF7E020000}" r="I16" connectionId="0">
    <xmlCellPr id="1" xr6:uid="{00000000-0010-0000-7E02-000001000000}" uniqueName="P1071943">
      <xmlPr mapId="3" xpath="/TFI-IZD-KI/IPK-KI-E_1000962/P1071943" xmlDataType="decimal"/>
    </xmlCellPr>
  </singleXmlCell>
  <singleXmlCell id="642" xr6:uid="{00000000-000C-0000-FFFF-FFFF7F020000}" r="J16" connectionId="0">
    <xmlCellPr id="1" xr6:uid="{00000000-0010-0000-7F02-000001000000}" uniqueName="P1071944">
      <xmlPr mapId="3" xpath="/TFI-IZD-KI/IPK-KI-E_1000962/P1071944" xmlDataType="decimal"/>
    </xmlCellPr>
  </singleXmlCell>
  <singleXmlCell id="643" xr6:uid="{00000000-000C-0000-FFFF-FFFF80020000}" r="K16" connectionId="0">
    <xmlCellPr id="1" xr6:uid="{00000000-0010-0000-8002-000001000000}" uniqueName="P1071945">
      <xmlPr mapId="3" xpath="/TFI-IZD-KI/IPK-KI-E_1000962/P1071945" xmlDataType="decimal"/>
    </xmlCellPr>
  </singleXmlCell>
  <singleXmlCell id="644" xr6:uid="{00000000-000C-0000-FFFF-FFFF81020000}" r="L16" connectionId="0">
    <xmlCellPr id="1" xr6:uid="{00000000-0010-0000-8102-000001000000}" uniqueName="P1071946">
      <xmlPr mapId="3" xpath="/TFI-IZD-KI/IPK-KI-E_1000962/P1071946" xmlDataType="decimal"/>
    </xmlCellPr>
  </singleXmlCell>
  <singleXmlCell id="645" xr6:uid="{00000000-000C-0000-FFFF-FFFF82020000}" r="M16" connectionId="0">
    <xmlCellPr id="1" xr6:uid="{00000000-0010-0000-8202-000001000000}" uniqueName="P1071947">
      <xmlPr mapId="3" xpath="/TFI-IZD-KI/IPK-KI-E_1000962/P1071947" xmlDataType="decimal"/>
    </xmlCellPr>
  </singleXmlCell>
  <singleXmlCell id="646" xr6:uid="{00000000-000C-0000-FFFF-FFFF83020000}" r="N16" connectionId="0">
    <xmlCellPr id="1" xr6:uid="{00000000-0010-0000-8302-000001000000}" uniqueName="P1071948">
      <xmlPr mapId="3" xpath="/TFI-IZD-KI/IPK-KI-E_1000962/P1071948" xmlDataType="decimal"/>
    </xmlCellPr>
  </singleXmlCell>
  <singleXmlCell id="647" xr6:uid="{00000000-000C-0000-FFFF-FFFF84020000}" r="O16" connectionId="0">
    <xmlCellPr id="1" xr6:uid="{00000000-0010-0000-8402-000001000000}" uniqueName="P1071949">
      <xmlPr mapId="3" xpath="/TFI-IZD-KI/IPK-KI-E_1000962/P1071949" xmlDataType="decimal"/>
    </xmlCellPr>
  </singleXmlCell>
  <singleXmlCell id="648" xr6:uid="{00000000-000C-0000-FFFF-FFFF85020000}" r="P16" connectionId="0">
    <xmlCellPr id="1" xr6:uid="{00000000-0010-0000-8502-000001000000}" uniqueName="P1071950">
      <xmlPr mapId="3" xpath="/TFI-IZD-KI/IPK-KI-E_1000962/P1071950" xmlDataType="decimal"/>
    </xmlCellPr>
  </singleXmlCell>
  <singleXmlCell id="649" xr6:uid="{00000000-000C-0000-FFFF-FFFF86020000}" r="Q16" connectionId="0">
    <xmlCellPr id="1" xr6:uid="{00000000-0010-0000-8602-000001000000}" uniqueName="P1071951">
      <xmlPr mapId="3" xpath="/TFI-IZD-KI/IPK-KI-E_1000962/P1071951" xmlDataType="decimal"/>
    </xmlCellPr>
  </singleXmlCell>
  <singleXmlCell id="650" xr6:uid="{00000000-000C-0000-FFFF-FFFF87020000}" r="R16" connectionId="0">
    <xmlCellPr id="1" xr6:uid="{00000000-0010-0000-8702-000001000000}" uniqueName="P1071952">
      <xmlPr mapId="3" xpath="/TFI-IZD-KI/IPK-KI-E_1000962/P1071952" xmlDataType="decimal"/>
    </xmlCellPr>
  </singleXmlCell>
  <singleXmlCell id="651" xr6:uid="{00000000-000C-0000-FFFF-FFFF88020000}" r="E17" connectionId="0">
    <xmlCellPr id="1" xr6:uid="{00000000-0010-0000-8802-000001000000}" uniqueName="P1071953">
      <xmlPr mapId="3" xpath="/TFI-IZD-KI/IPK-KI-E_1000962/P1071953" xmlDataType="decimal"/>
    </xmlCellPr>
  </singleXmlCell>
  <singleXmlCell id="652" xr6:uid="{00000000-000C-0000-FFFF-FFFF89020000}" r="F17" connectionId="0">
    <xmlCellPr id="1" xr6:uid="{00000000-0010-0000-8902-000001000000}" uniqueName="P1071954">
      <xmlPr mapId="3" xpath="/TFI-IZD-KI/IPK-KI-E_1000962/P1071954" xmlDataType="decimal"/>
    </xmlCellPr>
  </singleXmlCell>
  <singleXmlCell id="653" xr6:uid="{00000000-000C-0000-FFFF-FFFF8A020000}" r="G17" connectionId="0">
    <xmlCellPr id="1" xr6:uid="{00000000-0010-0000-8A02-000001000000}" uniqueName="P1071955">
      <xmlPr mapId="3" xpath="/TFI-IZD-KI/IPK-KI-E_1000962/P1071955" xmlDataType="decimal"/>
    </xmlCellPr>
  </singleXmlCell>
  <singleXmlCell id="654" xr6:uid="{00000000-000C-0000-FFFF-FFFF8B020000}" r="H17" connectionId="0">
    <xmlCellPr id="1" xr6:uid="{00000000-0010-0000-8B02-000001000000}" uniqueName="P1071956">
      <xmlPr mapId="3" xpath="/TFI-IZD-KI/IPK-KI-E_1000962/P1071956" xmlDataType="decimal"/>
    </xmlCellPr>
  </singleXmlCell>
  <singleXmlCell id="655" xr6:uid="{00000000-000C-0000-FFFF-FFFF8C020000}" r="I17" connectionId="0">
    <xmlCellPr id="1" xr6:uid="{00000000-0010-0000-8C02-000001000000}" uniqueName="P1071957">
      <xmlPr mapId="3" xpath="/TFI-IZD-KI/IPK-KI-E_1000962/P1071957" xmlDataType="decimal"/>
    </xmlCellPr>
  </singleXmlCell>
  <singleXmlCell id="656" xr6:uid="{00000000-000C-0000-FFFF-FFFF8D020000}" r="J17" connectionId="0">
    <xmlCellPr id="1" xr6:uid="{00000000-0010-0000-8D02-000001000000}" uniqueName="P1071958">
      <xmlPr mapId="3" xpath="/TFI-IZD-KI/IPK-KI-E_1000962/P1071958" xmlDataType="decimal"/>
    </xmlCellPr>
  </singleXmlCell>
  <singleXmlCell id="657" xr6:uid="{00000000-000C-0000-FFFF-FFFF8E020000}" r="K17" connectionId="0">
    <xmlCellPr id="1" xr6:uid="{00000000-0010-0000-8E02-000001000000}" uniqueName="P1071959">
      <xmlPr mapId="3" xpath="/TFI-IZD-KI/IPK-KI-E_1000962/P1071959" xmlDataType="decimal"/>
    </xmlCellPr>
  </singleXmlCell>
  <singleXmlCell id="658" xr6:uid="{00000000-000C-0000-FFFF-FFFF8F020000}" r="L17" connectionId="0">
    <xmlCellPr id="1" xr6:uid="{00000000-0010-0000-8F02-000001000000}" uniqueName="P1071960">
      <xmlPr mapId="3" xpath="/TFI-IZD-KI/IPK-KI-E_1000962/P1071960" xmlDataType="decimal"/>
    </xmlCellPr>
  </singleXmlCell>
  <singleXmlCell id="659" xr6:uid="{00000000-000C-0000-FFFF-FFFF90020000}" r="M17" connectionId="0">
    <xmlCellPr id="1" xr6:uid="{00000000-0010-0000-9002-000001000000}" uniqueName="P1071961">
      <xmlPr mapId="3" xpath="/TFI-IZD-KI/IPK-KI-E_1000962/P1071961" xmlDataType="decimal"/>
    </xmlCellPr>
  </singleXmlCell>
  <singleXmlCell id="660" xr6:uid="{00000000-000C-0000-FFFF-FFFF91020000}" r="N17" connectionId="0">
    <xmlCellPr id="1" xr6:uid="{00000000-0010-0000-9102-000001000000}" uniqueName="P1071962">
      <xmlPr mapId="3" xpath="/TFI-IZD-KI/IPK-KI-E_1000962/P1071962" xmlDataType="decimal"/>
    </xmlCellPr>
  </singleXmlCell>
  <singleXmlCell id="661" xr6:uid="{00000000-000C-0000-FFFF-FFFF92020000}" r="O17" connectionId="0">
    <xmlCellPr id="1" xr6:uid="{00000000-0010-0000-9202-000001000000}" uniqueName="P1071963">
      <xmlPr mapId="3" xpath="/TFI-IZD-KI/IPK-KI-E_1000962/P1071963" xmlDataType="decimal"/>
    </xmlCellPr>
  </singleXmlCell>
  <singleXmlCell id="662" xr6:uid="{00000000-000C-0000-FFFF-FFFF93020000}" r="P17" connectionId="0">
    <xmlCellPr id="1" xr6:uid="{00000000-0010-0000-9302-000001000000}" uniqueName="P1071964">
      <xmlPr mapId="3" xpath="/TFI-IZD-KI/IPK-KI-E_1000962/P1071964" xmlDataType="decimal"/>
    </xmlCellPr>
  </singleXmlCell>
  <singleXmlCell id="663" xr6:uid="{00000000-000C-0000-FFFF-FFFF94020000}" r="Q17" connectionId="0">
    <xmlCellPr id="1" xr6:uid="{00000000-0010-0000-9402-000001000000}" uniqueName="P1071965">
      <xmlPr mapId="3" xpath="/TFI-IZD-KI/IPK-KI-E_1000962/P1071965" xmlDataType="decimal"/>
    </xmlCellPr>
  </singleXmlCell>
  <singleXmlCell id="664" xr6:uid="{00000000-000C-0000-FFFF-FFFF95020000}" r="R17" connectionId="0">
    <xmlCellPr id="1" xr6:uid="{00000000-0010-0000-9502-000001000000}" uniqueName="P1071966">
      <xmlPr mapId="3" xpath="/TFI-IZD-KI/IPK-KI-E_1000962/P1071966" xmlDataType="decimal"/>
    </xmlCellPr>
  </singleXmlCell>
  <singleXmlCell id="665" xr6:uid="{00000000-000C-0000-FFFF-FFFF96020000}" r="E18" connectionId="0">
    <xmlCellPr id="1" xr6:uid="{00000000-0010-0000-9602-000001000000}" uniqueName="P1071967">
      <xmlPr mapId="3" xpath="/TFI-IZD-KI/IPK-KI-E_1000962/P1071967" xmlDataType="decimal"/>
    </xmlCellPr>
  </singleXmlCell>
  <singleXmlCell id="666" xr6:uid="{00000000-000C-0000-FFFF-FFFF97020000}" r="F18" connectionId="0">
    <xmlCellPr id="1" xr6:uid="{00000000-0010-0000-9702-000001000000}" uniqueName="P1071968">
      <xmlPr mapId="3" xpath="/TFI-IZD-KI/IPK-KI-E_1000962/P1071968" xmlDataType="decimal"/>
    </xmlCellPr>
  </singleXmlCell>
  <singleXmlCell id="667" xr6:uid="{00000000-000C-0000-FFFF-FFFF98020000}" r="G18" connectionId="0">
    <xmlCellPr id="1" xr6:uid="{00000000-0010-0000-9802-000001000000}" uniqueName="P1071969">
      <xmlPr mapId="3" xpath="/TFI-IZD-KI/IPK-KI-E_1000962/P1071969" xmlDataType="decimal"/>
    </xmlCellPr>
  </singleXmlCell>
  <singleXmlCell id="668" xr6:uid="{00000000-000C-0000-FFFF-FFFF99020000}" r="H18" connectionId="0">
    <xmlCellPr id="1" xr6:uid="{00000000-0010-0000-9902-000001000000}" uniqueName="P1071970">
      <xmlPr mapId="3" xpath="/TFI-IZD-KI/IPK-KI-E_1000962/P1071970" xmlDataType="decimal"/>
    </xmlCellPr>
  </singleXmlCell>
  <singleXmlCell id="669" xr6:uid="{00000000-000C-0000-FFFF-FFFF9A020000}" r="I18" connectionId="0">
    <xmlCellPr id="1" xr6:uid="{00000000-0010-0000-9A02-000001000000}" uniqueName="P1071971">
      <xmlPr mapId="3" xpath="/TFI-IZD-KI/IPK-KI-E_1000962/P1071971" xmlDataType="decimal"/>
    </xmlCellPr>
  </singleXmlCell>
  <singleXmlCell id="670" xr6:uid="{00000000-000C-0000-FFFF-FFFF9B020000}" r="J18" connectionId="0">
    <xmlCellPr id="1" xr6:uid="{00000000-0010-0000-9B02-000001000000}" uniqueName="P1071972">
      <xmlPr mapId="3" xpath="/TFI-IZD-KI/IPK-KI-E_1000962/P1071972" xmlDataType="decimal"/>
    </xmlCellPr>
  </singleXmlCell>
  <singleXmlCell id="671" xr6:uid="{00000000-000C-0000-FFFF-FFFF9C020000}" r="K18" connectionId="0">
    <xmlCellPr id="1" xr6:uid="{00000000-0010-0000-9C02-000001000000}" uniqueName="P1071973">
      <xmlPr mapId="3" xpath="/TFI-IZD-KI/IPK-KI-E_1000962/P1071973" xmlDataType="decimal"/>
    </xmlCellPr>
  </singleXmlCell>
  <singleXmlCell id="672" xr6:uid="{00000000-000C-0000-FFFF-FFFF9D020000}" r="L18" connectionId="0">
    <xmlCellPr id="1" xr6:uid="{00000000-0010-0000-9D02-000001000000}" uniqueName="P1071974">
      <xmlPr mapId="3" xpath="/TFI-IZD-KI/IPK-KI-E_1000962/P1071974" xmlDataType="decimal"/>
    </xmlCellPr>
  </singleXmlCell>
  <singleXmlCell id="673" xr6:uid="{00000000-000C-0000-FFFF-FFFF9E020000}" r="M18" connectionId="0">
    <xmlCellPr id="1" xr6:uid="{00000000-0010-0000-9E02-000001000000}" uniqueName="P1071975">
      <xmlPr mapId="3" xpath="/TFI-IZD-KI/IPK-KI-E_1000962/P1071975" xmlDataType="decimal"/>
    </xmlCellPr>
  </singleXmlCell>
  <singleXmlCell id="674" xr6:uid="{00000000-000C-0000-FFFF-FFFF9F020000}" r="N18" connectionId="0">
    <xmlCellPr id="1" xr6:uid="{00000000-0010-0000-9F02-000001000000}" uniqueName="P1071976">
      <xmlPr mapId="3" xpath="/TFI-IZD-KI/IPK-KI-E_1000962/P1071976" xmlDataType="decimal"/>
    </xmlCellPr>
  </singleXmlCell>
  <singleXmlCell id="675" xr6:uid="{00000000-000C-0000-FFFF-FFFFA0020000}" r="O18" connectionId="0">
    <xmlCellPr id="1" xr6:uid="{00000000-0010-0000-A002-000001000000}" uniqueName="P1071977">
      <xmlPr mapId="3" xpath="/TFI-IZD-KI/IPK-KI-E_1000962/P1071977" xmlDataType="decimal"/>
    </xmlCellPr>
  </singleXmlCell>
  <singleXmlCell id="676" xr6:uid="{00000000-000C-0000-FFFF-FFFFA1020000}" r="P18" connectionId="0">
    <xmlCellPr id="1" xr6:uid="{00000000-0010-0000-A102-000001000000}" uniqueName="P1071978">
      <xmlPr mapId="3" xpath="/TFI-IZD-KI/IPK-KI-E_1000962/P1071978" xmlDataType="decimal"/>
    </xmlCellPr>
  </singleXmlCell>
  <singleXmlCell id="677" xr6:uid="{00000000-000C-0000-FFFF-FFFFA2020000}" r="Q18" connectionId="0">
    <xmlCellPr id="1" xr6:uid="{00000000-0010-0000-A202-000001000000}" uniqueName="P1071979">
      <xmlPr mapId="3" xpath="/TFI-IZD-KI/IPK-KI-E_1000962/P1071979" xmlDataType="decimal"/>
    </xmlCellPr>
  </singleXmlCell>
  <singleXmlCell id="678" xr6:uid="{00000000-000C-0000-FFFF-FFFFA3020000}" r="R18" connectionId="0">
    <xmlCellPr id="1" xr6:uid="{00000000-0010-0000-A302-000001000000}" uniqueName="P1071980">
      <xmlPr mapId="3" xpath="/TFI-IZD-KI/IPK-KI-E_1000962/P1071980" xmlDataType="decimal"/>
    </xmlCellPr>
  </singleXmlCell>
  <singleXmlCell id="679" xr6:uid="{00000000-000C-0000-FFFF-FFFFA4020000}" r="E19" connectionId="0">
    <xmlCellPr id="1" xr6:uid="{00000000-0010-0000-A402-000001000000}" uniqueName="P1071981">
      <xmlPr mapId="3" xpath="/TFI-IZD-KI/IPK-KI-E_1000962/P1071981" xmlDataType="decimal"/>
    </xmlCellPr>
  </singleXmlCell>
  <singleXmlCell id="680" xr6:uid="{00000000-000C-0000-FFFF-FFFFA5020000}" r="F19" connectionId="0">
    <xmlCellPr id="1" xr6:uid="{00000000-0010-0000-A502-000001000000}" uniqueName="P1071982">
      <xmlPr mapId="3" xpath="/TFI-IZD-KI/IPK-KI-E_1000962/P1071982" xmlDataType="decimal"/>
    </xmlCellPr>
  </singleXmlCell>
  <singleXmlCell id="681" xr6:uid="{00000000-000C-0000-FFFF-FFFFA6020000}" r="G19" connectionId="0">
    <xmlCellPr id="1" xr6:uid="{00000000-0010-0000-A602-000001000000}" uniqueName="P1071983">
      <xmlPr mapId="3" xpath="/TFI-IZD-KI/IPK-KI-E_1000962/P1071983" xmlDataType="decimal"/>
    </xmlCellPr>
  </singleXmlCell>
  <singleXmlCell id="682" xr6:uid="{00000000-000C-0000-FFFF-FFFFA7020000}" r="H19" connectionId="0">
    <xmlCellPr id="1" xr6:uid="{00000000-0010-0000-A702-000001000000}" uniqueName="P1071984">
      <xmlPr mapId="3" xpath="/TFI-IZD-KI/IPK-KI-E_1000962/P1071984" xmlDataType="decimal"/>
    </xmlCellPr>
  </singleXmlCell>
  <singleXmlCell id="683" xr6:uid="{00000000-000C-0000-FFFF-FFFFA8020000}" r="I19" connectionId="0">
    <xmlCellPr id="1" xr6:uid="{00000000-0010-0000-A802-000001000000}" uniqueName="P1071985">
      <xmlPr mapId="3" xpath="/TFI-IZD-KI/IPK-KI-E_1000962/P1071985" xmlDataType="decimal"/>
    </xmlCellPr>
  </singleXmlCell>
  <singleXmlCell id="684" xr6:uid="{00000000-000C-0000-FFFF-FFFFA9020000}" r="J19" connectionId="0">
    <xmlCellPr id="1" xr6:uid="{00000000-0010-0000-A902-000001000000}" uniqueName="P1071986">
      <xmlPr mapId="3" xpath="/TFI-IZD-KI/IPK-KI-E_1000962/P1071986" xmlDataType="decimal"/>
    </xmlCellPr>
  </singleXmlCell>
  <singleXmlCell id="685" xr6:uid="{00000000-000C-0000-FFFF-FFFFAA020000}" r="K19" connectionId="0">
    <xmlCellPr id="1" xr6:uid="{00000000-0010-0000-AA02-000001000000}" uniqueName="P1071987">
      <xmlPr mapId="3" xpath="/TFI-IZD-KI/IPK-KI-E_1000962/P1071987" xmlDataType="decimal"/>
    </xmlCellPr>
  </singleXmlCell>
  <singleXmlCell id="686" xr6:uid="{00000000-000C-0000-FFFF-FFFFAB020000}" r="L19" connectionId="0">
    <xmlCellPr id="1" xr6:uid="{00000000-0010-0000-AB02-000001000000}" uniqueName="P1071988">
      <xmlPr mapId="3" xpath="/TFI-IZD-KI/IPK-KI-E_1000962/P1071988" xmlDataType="decimal"/>
    </xmlCellPr>
  </singleXmlCell>
  <singleXmlCell id="687" xr6:uid="{00000000-000C-0000-FFFF-FFFFAC020000}" r="M19" connectionId="0">
    <xmlCellPr id="1" xr6:uid="{00000000-0010-0000-AC02-000001000000}" uniqueName="P1071989">
      <xmlPr mapId="3" xpath="/TFI-IZD-KI/IPK-KI-E_1000962/P1071989" xmlDataType="decimal"/>
    </xmlCellPr>
  </singleXmlCell>
  <singleXmlCell id="688" xr6:uid="{00000000-000C-0000-FFFF-FFFFAD020000}" r="N19" connectionId="0">
    <xmlCellPr id="1" xr6:uid="{00000000-0010-0000-AD02-000001000000}" uniqueName="P1071990">
      <xmlPr mapId="3" xpath="/TFI-IZD-KI/IPK-KI-E_1000962/P1071990" xmlDataType="decimal"/>
    </xmlCellPr>
  </singleXmlCell>
  <singleXmlCell id="689" xr6:uid="{00000000-000C-0000-FFFF-FFFFAE020000}" r="O19" connectionId="0">
    <xmlCellPr id="1" xr6:uid="{00000000-0010-0000-AE02-000001000000}" uniqueName="P1071991">
      <xmlPr mapId="3" xpath="/TFI-IZD-KI/IPK-KI-E_1000962/P1071991" xmlDataType="decimal"/>
    </xmlCellPr>
  </singleXmlCell>
  <singleXmlCell id="690" xr6:uid="{00000000-000C-0000-FFFF-FFFFAF020000}" r="P19" connectionId="0">
    <xmlCellPr id="1" xr6:uid="{00000000-0010-0000-AF02-000001000000}" uniqueName="P1071992">
      <xmlPr mapId="3" xpath="/TFI-IZD-KI/IPK-KI-E_1000962/P1071992" xmlDataType="decimal"/>
    </xmlCellPr>
  </singleXmlCell>
  <singleXmlCell id="691" xr6:uid="{00000000-000C-0000-FFFF-FFFFB0020000}" r="Q19" connectionId="0">
    <xmlCellPr id="1" xr6:uid="{00000000-0010-0000-B002-000001000000}" uniqueName="P1071993">
      <xmlPr mapId="3" xpath="/TFI-IZD-KI/IPK-KI-E_1000962/P1071993" xmlDataType="decimal"/>
    </xmlCellPr>
  </singleXmlCell>
  <singleXmlCell id="692" xr6:uid="{00000000-000C-0000-FFFF-FFFFB1020000}" r="R19" connectionId="0">
    <xmlCellPr id="1" xr6:uid="{00000000-0010-0000-B102-000001000000}" uniqueName="P1071994">
      <xmlPr mapId="3" xpath="/TFI-IZD-KI/IPK-KI-E_1000962/P1071994" xmlDataType="decimal"/>
    </xmlCellPr>
  </singleXmlCell>
  <singleXmlCell id="693" xr6:uid="{00000000-000C-0000-FFFF-FFFFB2020000}" r="E20" connectionId="0">
    <xmlCellPr id="1" xr6:uid="{00000000-0010-0000-B202-000001000000}" uniqueName="P1071995">
      <xmlPr mapId="3" xpath="/TFI-IZD-KI/IPK-KI-E_1000962/P1071995" xmlDataType="decimal"/>
    </xmlCellPr>
  </singleXmlCell>
  <singleXmlCell id="694" xr6:uid="{00000000-000C-0000-FFFF-FFFFB3020000}" r="F20" connectionId="0">
    <xmlCellPr id="1" xr6:uid="{00000000-0010-0000-B302-000001000000}" uniqueName="P1071996">
      <xmlPr mapId="3" xpath="/TFI-IZD-KI/IPK-KI-E_1000962/P1071996" xmlDataType="decimal"/>
    </xmlCellPr>
  </singleXmlCell>
  <singleXmlCell id="695" xr6:uid="{00000000-000C-0000-FFFF-FFFFB4020000}" r="G20" connectionId="0">
    <xmlCellPr id="1" xr6:uid="{00000000-0010-0000-B402-000001000000}" uniqueName="P1071997">
      <xmlPr mapId="3" xpath="/TFI-IZD-KI/IPK-KI-E_1000962/P1071997" xmlDataType="decimal"/>
    </xmlCellPr>
  </singleXmlCell>
  <singleXmlCell id="696" xr6:uid="{00000000-000C-0000-FFFF-FFFFB5020000}" r="H20" connectionId="0">
    <xmlCellPr id="1" xr6:uid="{00000000-0010-0000-B502-000001000000}" uniqueName="P1071998">
      <xmlPr mapId="3" xpath="/TFI-IZD-KI/IPK-KI-E_1000962/P1071998" xmlDataType="decimal"/>
    </xmlCellPr>
  </singleXmlCell>
  <singleXmlCell id="697" xr6:uid="{00000000-000C-0000-FFFF-FFFFB6020000}" r="I20" connectionId="0">
    <xmlCellPr id="1" xr6:uid="{00000000-0010-0000-B602-000001000000}" uniqueName="P1071999">
      <xmlPr mapId="3" xpath="/TFI-IZD-KI/IPK-KI-E_1000962/P1071999" xmlDataType="decimal"/>
    </xmlCellPr>
  </singleXmlCell>
  <singleXmlCell id="698" xr6:uid="{00000000-000C-0000-FFFF-FFFFB7020000}" r="J20" connectionId="0">
    <xmlCellPr id="1" xr6:uid="{00000000-0010-0000-B702-000001000000}" uniqueName="P1072000">
      <xmlPr mapId="3" xpath="/TFI-IZD-KI/IPK-KI-E_1000962/P1072000" xmlDataType="decimal"/>
    </xmlCellPr>
  </singleXmlCell>
  <singleXmlCell id="699" xr6:uid="{00000000-000C-0000-FFFF-FFFFB8020000}" r="K20" connectionId="0">
    <xmlCellPr id="1" xr6:uid="{00000000-0010-0000-B802-000001000000}" uniqueName="P1072001">
      <xmlPr mapId="3" xpath="/TFI-IZD-KI/IPK-KI-E_1000962/P1072001" xmlDataType="decimal"/>
    </xmlCellPr>
  </singleXmlCell>
  <singleXmlCell id="700" xr6:uid="{00000000-000C-0000-FFFF-FFFFB9020000}" r="L20" connectionId="0">
    <xmlCellPr id="1" xr6:uid="{00000000-0010-0000-B902-000001000000}" uniqueName="P1072002">
      <xmlPr mapId="3" xpath="/TFI-IZD-KI/IPK-KI-E_1000962/P1072002" xmlDataType="decimal"/>
    </xmlCellPr>
  </singleXmlCell>
  <singleXmlCell id="701" xr6:uid="{00000000-000C-0000-FFFF-FFFFBA020000}" r="M20" connectionId="0">
    <xmlCellPr id="1" xr6:uid="{00000000-0010-0000-BA02-000001000000}" uniqueName="P1072003">
      <xmlPr mapId="3" xpath="/TFI-IZD-KI/IPK-KI-E_1000962/P1072003" xmlDataType="decimal"/>
    </xmlCellPr>
  </singleXmlCell>
  <singleXmlCell id="702" xr6:uid="{00000000-000C-0000-FFFF-FFFFBB020000}" r="N20" connectionId="0">
    <xmlCellPr id="1" xr6:uid="{00000000-0010-0000-BB02-000001000000}" uniqueName="P1072004">
      <xmlPr mapId="3" xpath="/TFI-IZD-KI/IPK-KI-E_1000962/P1072004" xmlDataType="decimal"/>
    </xmlCellPr>
  </singleXmlCell>
  <singleXmlCell id="703" xr6:uid="{00000000-000C-0000-FFFF-FFFFBC020000}" r="O20" connectionId="0">
    <xmlCellPr id="1" xr6:uid="{00000000-0010-0000-BC02-000001000000}" uniqueName="P1072005">
      <xmlPr mapId="3" xpath="/TFI-IZD-KI/IPK-KI-E_1000962/P1072005" xmlDataType="decimal"/>
    </xmlCellPr>
  </singleXmlCell>
  <singleXmlCell id="704" xr6:uid="{00000000-000C-0000-FFFF-FFFFBD020000}" r="P20" connectionId="0">
    <xmlCellPr id="1" xr6:uid="{00000000-0010-0000-BD02-000001000000}" uniqueName="P1072006">
      <xmlPr mapId="3" xpath="/TFI-IZD-KI/IPK-KI-E_1000962/P1072006" xmlDataType="decimal"/>
    </xmlCellPr>
  </singleXmlCell>
  <singleXmlCell id="705" xr6:uid="{00000000-000C-0000-FFFF-FFFFBE020000}" r="Q20" connectionId="0">
    <xmlCellPr id="1" xr6:uid="{00000000-0010-0000-BE02-000001000000}" uniqueName="P1072007">
      <xmlPr mapId="3" xpath="/TFI-IZD-KI/IPK-KI-E_1000962/P1072007" xmlDataType="decimal"/>
    </xmlCellPr>
  </singleXmlCell>
  <singleXmlCell id="706" xr6:uid="{00000000-000C-0000-FFFF-FFFFBF020000}" r="R20" connectionId="0">
    <xmlCellPr id="1" xr6:uid="{00000000-0010-0000-BF02-000001000000}" uniqueName="P1072008">
      <xmlPr mapId="3" xpath="/TFI-IZD-KI/IPK-KI-E_1000962/P1072008" xmlDataType="decimal"/>
    </xmlCellPr>
  </singleXmlCell>
  <singleXmlCell id="707" xr6:uid="{00000000-000C-0000-FFFF-FFFFC0020000}" r="E21" connectionId="0">
    <xmlCellPr id="1" xr6:uid="{00000000-0010-0000-C002-000001000000}" uniqueName="P1072009">
      <xmlPr mapId="3" xpath="/TFI-IZD-KI/IPK-KI-E_1000962/P1072009" xmlDataType="decimal"/>
    </xmlCellPr>
  </singleXmlCell>
  <singleXmlCell id="708" xr6:uid="{00000000-000C-0000-FFFF-FFFFC1020000}" r="F21" connectionId="0">
    <xmlCellPr id="1" xr6:uid="{00000000-0010-0000-C102-000001000000}" uniqueName="P1072010">
      <xmlPr mapId="3" xpath="/TFI-IZD-KI/IPK-KI-E_1000962/P1072010" xmlDataType="decimal"/>
    </xmlCellPr>
  </singleXmlCell>
  <singleXmlCell id="709" xr6:uid="{00000000-000C-0000-FFFF-FFFFC2020000}" r="G21" connectionId="0">
    <xmlCellPr id="1" xr6:uid="{00000000-0010-0000-C202-000001000000}" uniqueName="P1072011">
      <xmlPr mapId="3" xpath="/TFI-IZD-KI/IPK-KI-E_1000962/P1072011" xmlDataType="decimal"/>
    </xmlCellPr>
  </singleXmlCell>
  <singleXmlCell id="710" xr6:uid="{00000000-000C-0000-FFFF-FFFFC3020000}" r="H21" connectionId="0">
    <xmlCellPr id="1" xr6:uid="{00000000-0010-0000-C302-000001000000}" uniqueName="P1072012">
      <xmlPr mapId="3" xpath="/TFI-IZD-KI/IPK-KI-E_1000962/P1072012" xmlDataType="decimal"/>
    </xmlCellPr>
  </singleXmlCell>
  <singleXmlCell id="711" xr6:uid="{00000000-000C-0000-FFFF-FFFFC4020000}" r="I21" connectionId="0">
    <xmlCellPr id="1" xr6:uid="{00000000-0010-0000-C402-000001000000}" uniqueName="P1072013">
      <xmlPr mapId="3" xpath="/TFI-IZD-KI/IPK-KI-E_1000962/P1072013" xmlDataType="decimal"/>
    </xmlCellPr>
  </singleXmlCell>
  <singleXmlCell id="712" xr6:uid="{00000000-000C-0000-FFFF-FFFFC5020000}" r="J21" connectionId="0">
    <xmlCellPr id="1" xr6:uid="{00000000-0010-0000-C502-000001000000}" uniqueName="P1072014">
      <xmlPr mapId="3" xpath="/TFI-IZD-KI/IPK-KI-E_1000962/P1072014" xmlDataType="decimal"/>
    </xmlCellPr>
  </singleXmlCell>
  <singleXmlCell id="713" xr6:uid="{00000000-000C-0000-FFFF-FFFFC6020000}" r="K21" connectionId="0">
    <xmlCellPr id="1" xr6:uid="{00000000-0010-0000-C602-000001000000}" uniqueName="P1072015">
      <xmlPr mapId="3" xpath="/TFI-IZD-KI/IPK-KI-E_1000962/P1072015" xmlDataType="decimal"/>
    </xmlCellPr>
  </singleXmlCell>
  <singleXmlCell id="714" xr6:uid="{00000000-000C-0000-FFFF-FFFFC7020000}" r="L21" connectionId="0">
    <xmlCellPr id="1" xr6:uid="{00000000-0010-0000-C702-000001000000}" uniqueName="P1072016">
      <xmlPr mapId="3" xpath="/TFI-IZD-KI/IPK-KI-E_1000962/P1072016" xmlDataType="decimal"/>
    </xmlCellPr>
  </singleXmlCell>
  <singleXmlCell id="715" xr6:uid="{00000000-000C-0000-FFFF-FFFFC8020000}" r="M21" connectionId="0">
    <xmlCellPr id="1" xr6:uid="{00000000-0010-0000-C802-000001000000}" uniqueName="P1072017">
      <xmlPr mapId="3" xpath="/TFI-IZD-KI/IPK-KI-E_1000962/P1072017" xmlDataType="decimal"/>
    </xmlCellPr>
  </singleXmlCell>
  <singleXmlCell id="716" xr6:uid="{00000000-000C-0000-FFFF-FFFFC9020000}" r="N21" connectionId="0">
    <xmlCellPr id="1" xr6:uid="{00000000-0010-0000-C902-000001000000}" uniqueName="P1072018">
      <xmlPr mapId="3" xpath="/TFI-IZD-KI/IPK-KI-E_1000962/P1072018" xmlDataType="decimal"/>
    </xmlCellPr>
  </singleXmlCell>
  <singleXmlCell id="717" xr6:uid="{00000000-000C-0000-FFFF-FFFFCA020000}" r="O21" connectionId="0">
    <xmlCellPr id="1" xr6:uid="{00000000-0010-0000-CA02-000001000000}" uniqueName="P1072019">
      <xmlPr mapId="3" xpath="/TFI-IZD-KI/IPK-KI-E_1000962/P1072019" xmlDataType="decimal"/>
    </xmlCellPr>
  </singleXmlCell>
  <singleXmlCell id="718" xr6:uid="{00000000-000C-0000-FFFF-FFFFCB020000}" r="P21" connectionId="0">
    <xmlCellPr id="1" xr6:uid="{00000000-0010-0000-CB02-000001000000}" uniqueName="P1072020">
      <xmlPr mapId="3" xpath="/TFI-IZD-KI/IPK-KI-E_1000962/P1072020" xmlDataType="decimal"/>
    </xmlCellPr>
  </singleXmlCell>
  <singleXmlCell id="719" xr6:uid="{00000000-000C-0000-FFFF-FFFFCC020000}" r="Q21" connectionId="0">
    <xmlCellPr id="1" xr6:uid="{00000000-0010-0000-CC02-000001000000}" uniqueName="P1072021">
      <xmlPr mapId="3" xpath="/TFI-IZD-KI/IPK-KI-E_1000962/P1072021" xmlDataType="decimal"/>
    </xmlCellPr>
  </singleXmlCell>
  <singleXmlCell id="720" xr6:uid="{00000000-000C-0000-FFFF-FFFFCD020000}" r="R21" connectionId="0">
    <xmlCellPr id="1" xr6:uid="{00000000-0010-0000-CD02-000001000000}" uniqueName="P1072022">
      <xmlPr mapId="3" xpath="/TFI-IZD-KI/IPK-KI-E_1000962/P1072022" xmlDataType="decimal"/>
    </xmlCellPr>
  </singleXmlCell>
  <singleXmlCell id="721" xr6:uid="{00000000-000C-0000-FFFF-FFFFCE020000}" r="E22" connectionId="0">
    <xmlCellPr id="1" xr6:uid="{00000000-0010-0000-CE02-000001000000}" uniqueName="P1072023">
      <xmlPr mapId="3" xpath="/TFI-IZD-KI/IPK-KI-E_1000962/P1072023" xmlDataType="decimal"/>
    </xmlCellPr>
  </singleXmlCell>
  <singleXmlCell id="722" xr6:uid="{00000000-000C-0000-FFFF-FFFFCF020000}" r="F22" connectionId="0">
    <xmlCellPr id="1" xr6:uid="{00000000-0010-0000-CF02-000001000000}" uniqueName="P1072024">
      <xmlPr mapId="3" xpath="/TFI-IZD-KI/IPK-KI-E_1000962/P1072024" xmlDataType="decimal"/>
    </xmlCellPr>
  </singleXmlCell>
  <singleXmlCell id="723" xr6:uid="{00000000-000C-0000-FFFF-FFFFD0020000}" r="G22" connectionId="0">
    <xmlCellPr id="1" xr6:uid="{00000000-0010-0000-D002-000001000000}" uniqueName="P1072025">
      <xmlPr mapId="3" xpath="/TFI-IZD-KI/IPK-KI-E_1000962/P1072025" xmlDataType="decimal"/>
    </xmlCellPr>
  </singleXmlCell>
  <singleXmlCell id="724" xr6:uid="{00000000-000C-0000-FFFF-FFFFD1020000}" r="H22" connectionId="0">
    <xmlCellPr id="1" xr6:uid="{00000000-0010-0000-D102-000001000000}" uniqueName="P1072026">
      <xmlPr mapId="3" xpath="/TFI-IZD-KI/IPK-KI-E_1000962/P1072026" xmlDataType="decimal"/>
    </xmlCellPr>
  </singleXmlCell>
  <singleXmlCell id="725" xr6:uid="{00000000-000C-0000-FFFF-FFFFD2020000}" r="I22" connectionId="0">
    <xmlCellPr id="1" xr6:uid="{00000000-0010-0000-D202-000001000000}" uniqueName="P1072027">
      <xmlPr mapId="3" xpath="/TFI-IZD-KI/IPK-KI-E_1000962/P1072027" xmlDataType="decimal"/>
    </xmlCellPr>
  </singleXmlCell>
  <singleXmlCell id="726" xr6:uid="{00000000-000C-0000-FFFF-FFFFD3020000}" r="J22" connectionId="0">
    <xmlCellPr id="1" xr6:uid="{00000000-0010-0000-D302-000001000000}" uniqueName="P1072028">
      <xmlPr mapId="3" xpath="/TFI-IZD-KI/IPK-KI-E_1000962/P1072028" xmlDataType="decimal"/>
    </xmlCellPr>
  </singleXmlCell>
  <singleXmlCell id="727" xr6:uid="{00000000-000C-0000-FFFF-FFFFD4020000}" r="K22" connectionId="0">
    <xmlCellPr id="1" xr6:uid="{00000000-0010-0000-D402-000001000000}" uniqueName="P1072029">
      <xmlPr mapId="3" xpath="/TFI-IZD-KI/IPK-KI-E_1000962/P1072029" xmlDataType="decimal"/>
    </xmlCellPr>
  </singleXmlCell>
  <singleXmlCell id="728" xr6:uid="{00000000-000C-0000-FFFF-FFFFD5020000}" r="L22" connectionId="0">
    <xmlCellPr id="1" xr6:uid="{00000000-0010-0000-D502-000001000000}" uniqueName="P1072030">
      <xmlPr mapId="3" xpath="/TFI-IZD-KI/IPK-KI-E_1000962/P1072030" xmlDataType="decimal"/>
    </xmlCellPr>
  </singleXmlCell>
  <singleXmlCell id="729" xr6:uid="{00000000-000C-0000-FFFF-FFFFD6020000}" r="M22" connectionId="0">
    <xmlCellPr id="1" xr6:uid="{00000000-0010-0000-D602-000001000000}" uniqueName="P1072031">
      <xmlPr mapId="3" xpath="/TFI-IZD-KI/IPK-KI-E_1000962/P1072031" xmlDataType="decimal"/>
    </xmlCellPr>
  </singleXmlCell>
  <singleXmlCell id="730" xr6:uid="{00000000-000C-0000-FFFF-FFFFD7020000}" r="N22" connectionId="0">
    <xmlCellPr id="1" xr6:uid="{00000000-0010-0000-D702-000001000000}" uniqueName="P1072032">
      <xmlPr mapId="3" xpath="/TFI-IZD-KI/IPK-KI-E_1000962/P1072032" xmlDataType="decimal"/>
    </xmlCellPr>
  </singleXmlCell>
  <singleXmlCell id="731" xr6:uid="{00000000-000C-0000-FFFF-FFFFD8020000}" r="O22" connectionId="0">
    <xmlCellPr id="1" xr6:uid="{00000000-0010-0000-D802-000001000000}" uniqueName="P1072033">
      <xmlPr mapId="3" xpath="/TFI-IZD-KI/IPK-KI-E_1000962/P1072033" xmlDataType="decimal"/>
    </xmlCellPr>
  </singleXmlCell>
  <singleXmlCell id="732" xr6:uid="{00000000-000C-0000-FFFF-FFFFD9020000}" r="P22" connectionId="0">
    <xmlCellPr id="1" xr6:uid="{00000000-0010-0000-D902-000001000000}" uniqueName="P1072034">
      <xmlPr mapId="3" xpath="/TFI-IZD-KI/IPK-KI-E_1000962/P1072034" xmlDataType="decimal"/>
    </xmlCellPr>
  </singleXmlCell>
  <singleXmlCell id="733" xr6:uid="{00000000-000C-0000-FFFF-FFFFDA020000}" r="Q22" connectionId="0">
    <xmlCellPr id="1" xr6:uid="{00000000-0010-0000-DA02-000001000000}" uniqueName="P1072035">
      <xmlPr mapId="3" xpath="/TFI-IZD-KI/IPK-KI-E_1000962/P1072035" xmlDataType="decimal"/>
    </xmlCellPr>
  </singleXmlCell>
  <singleXmlCell id="734" xr6:uid="{00000000-000C-0000-FFFF-FFFFDB020000}" r="R22" connectionId="0">
    <xmlCellPr id="1" xr6:uid="{00000000-0010-0000-DB02-000001000000}" uniqueName="P1072036">
      <xmlPr mapId="3" xpath="/TFI-IZD-KI/IPK-KI-E_1000962/P1072036" xmlDataType="decimal"/>
    </xmlCellPr>
  </singleXmlCell>
  <singleXmlCell id="735" xr6:uid="{00000000-000C-0000-FFFF-FFFFDC020000}" r="E23" connectionId="0">
    <xmlCellPr id="1" xr6:uid="{00000000-0010-0000-DC02-000001000000}" uniqueName="P1072037">
      <xmlPr mapId="3" xpath="/TFI-IZD-KI/IPK-KI-E_1000962/P1072037" xmlDataType="decimal"/>
    </xmlCellPr>
  </singleXmlCell>
  <singleXmlCell id="736" xr6:uid="{00000000-000C-0000-FFFF-FFFFDD020000}" r="F23" connectionId="0">
    <xmlCellPr id="1" xr6:uid="{00000000-0010-0000-DD02-000001000000}" uniqueName="P1072038">
      <xmlPr mapId="3" xpath="/TFI-IZD-KI/IPK-KI-E_1000962/P1072038" xmlDataType="decimal"/>
    </xmlCellPr>
  </singleXmlCell>
  <singleXmlCell id="737" xr6:uid="{00000000-000C-0000-FFFF-FFFFDE020000}" r="G23" connectionId="0">
    <xmlCellPr id="1" xr6:uid="{00000000-0010-0000-DE02-000001000000}" uniqueName="P1072039">
      <xmlPr mapId="3" xpath="/TFI-IZD-KI/IPK-KI-E_1000962/P1072039" xmlDataType="decimal"/>
    </xmlCellPr>
  </singleXmlCell>
  <singleXmlCell id="738" xr6:uid="{00000000-000C-0000-FFFF-FFFFDF020000}" r="H23" connectionId="0">
    <xmlCellPr id="1" xr6:uid="{00000000-0010-0000-DF02-000001000000}" uniqueName="P1072040">
      <xmlPr mapId="3" xpath="/TFI-IZD-KI/IPK-KI-E_1000962/P1072040" xmlDataType="decimal"/>
    </xmlCellPr>
  </singleXmlCell>
  <singleXmlCell id="739" xr6:uid="{00000000-000C-0000-FFFF-FFFFE0020000}" r="I23" connectionId="0">
    <xmlCellPr id="1" xr6:uid="{00000000-0010-0000-E002-000001000000}" uniqueName="P1072041">
      <xmlPr mapId="3" xpath="/TFI-IZD-KI/IPK-KI-E_1000962/P1072041" xmlDataType="decimal"/>
    </xmlCellPr>
  </singleXmlCell>
  <singleXmlCell id="740" xr6:uid="{00000000-000C-0000-FFFF-FFFFE1020000}" r="J23" connectionId="0">
    <xmlCellPr id="1" xr6:uid="{00000000-0010-0000-E102-000001000000}" uniqueName="P1072042">
      <xmlPr mapId="3" xpath="/TFI-IZD-KI/IPK-KI-E_1000962/P1072042" xmlDataType="decimal"/>
    </xmlCellPr>
  </singleXmlCell>
  <singleXmlCell id="741" xr6:uid="{00000000-000C-0000-FFFF-FFFFE2020000}" r="K23" connectionId="0">
    <xmlCellPr id="1" xr6:uid="{00000000-0010-0000-E202-000001000000}" uniqueName="P1072043">
      <xmlPr mapId="3" xpath="/TFI-IZD-KI/IPK-KI-E_1000962/P1072043" xmlDataType="decimal"/>
    </xmlCellPr>
  </singleXmlCell>
  <singleXmlCell id="742" xr6:uid="{00000000-000C-0000-FFFF-FFFFE3020000}" r="L23" connectionId="0">
    <xmlCellPr id="1" xr6:uid="{00000000-0010-0000-E302-000001000000}" uniqueName="P1072044">
      <xmlPr mapId="3" xpath="/TFI-IZD-KI/IPK-KI-E_1000962/P1072044" xmlDataType="decimal"/>
    </xmlCellPr>
  </singleXmlCell>
  <singleXmlCell id="743" xr6:uid="{00000000-000C-0000-FFFF-FFFFE4020000}" r="M23" connectionId="0">
    <xmlCellPr id="1" xr6:uid="{00000000-0010-0000-E402-000001000000}" uniqueName="P1072045">
      <xmlPr mapId="3" xpath="/TFI-IZD-KI/IPK-KI-E_1000962/P1072045" xmlDataType="decimal"/>
    </xmlCellPr>
  </singleXmlCell>
  <singleXmlCell id="744" xr6:uid="{00000000-000C-0000-FFFF-FFFFE5020000}" r="N23" connectionId="0">
    <xmlCellPr id="1" xr6:uid="{00000000-0010-0000-E502-000001000000}" uniqueName="P1072046">
      <xmlPr mapId="3" xpath="/TFI-IZD-KI/IPK-KI-E_1000962/P1072046" xmlDataType="decimal"/>
    </xmlCellPr>
  </singleXmlCell>
  <singleXmlCell id="745" xr6:uid="{00000000-000C-0000-FFFF-FFFFE6020000}" r="O23" connectionId="0">
    <xmlCellPr id="1" xr6:uid="{00000000-0010-0000-E602-000001000000}" uniqueName="P1072047">
      <xmlPr mapId="3" xpath="/TFI-IZD-KI/IPK-KI-E_1000962/P1072047" xmlDataType="decimal"/>
    </xmlCellPr>
  </singleXmlCell>
  <singleXmlCell id="746" xr6:uid="{00000000-000C-0000-FFFF-FFFFE7020000}" r="P23" connectionId="0">
    <xmlCellPr id="1" xr6:uid="{00000000-0010-0000-E702-000001000000}" uniqueName="P1072048">
      <xmlPr mapId="3" xpath="/TFI-IZD-KI/IPK-KI-E_1000962/P1072048" xmlDataType="decimal"/>
    </xmlCellPr>
  </singleXmlCell>
  <singleXmlCell id="747" xr6:uid="{00000000-000C-0000-FFFF-FFFFE8020000}" r="Q23" connectionId="0">
    <xmlCellPr id="1" xr6:uid="{00000000-0010-0000-E802-000001000000}" uniqueName="P1072049">
      <xmlPr mapId="3" xpath="/TFI-IZD-KI/IPK-KI-E_1000962/P1072049" xmlDataType="decimal"/>
    </xmlCellPr>
  </singleXmlCell>
  <singleXmlCell id="748" xr6:uid="{00000000-000C-0000-FFFF-FFFFE9020000}" r="R23" connectionId="0">
    <xmlCellPr id="1" xr6:uid="{00000000-0010-0000-E902-000001000000}" uniqueName="P1072050">
      <xmlPr mapId="3" xpath="/TFI-IZD-KI/IPK-KI-E_1000962/P1072050" xmlDataType="decimal"/>
    </xmlCellPr>
  </singleXmlCell>
  <singleXmlCell id="749" xr6:uid="{00000000-000C-0000-FFFF-FFFFEA020000}" r="E24" connectionId="0">
    <xmlCellPr id="1" xr6:uid="{00000000-0010-0000-EA02-000001000000}" uniqueName="P1072051">
      <xmlPr mapId="3" xpath="/TFI-IZD-KI/IPK-KI-E_1000962/P1072051" xmlDataType="decimal"/>
    </xmlCellPr>
  </singleXmlCell>
  <singleXmlCell id="750" xr6:uid="{00000000-000C-0000-FFFF-FFFFEB020000}" r="F24" connectionId="0">
    <xmlCellPr id="1" xr6:uid="{00000000-0010-0000-EB02-000001000000}" uniqueName="P1072052">
      <xmlPr mapId="3" xpath="/TFI-IZD-KI/IPK-KI-E_1000962/P1072052" xmlDataType="decimal"/>
    </xmlCellPr>
  </singleXmlCell>
  <singleXmlCell id="751" xr6:uid="{00000000-000C-0000-FFFF-FFFFEC020000}" r="G24" connectionId="0">
    <xmlCellPr id="1" xr6:uid="{00000000-0010-0000-EC02-000001000000}" uniqueName="P1072053">
      <xmlPr mapId="3" xpath="/TFI-IZD-KI/IPK-KI-E_1000962/P1072053" xmlDataType="decimal"/>
    </xmlCellPr>
  </singleXmlCell>
  <singleXmlCell id="752" xr6:uid="{00000000-000C-0000-FFFF-FFFFED020000}" r="H24" connectionId="0">
    <xmlCellPr id="1" xr6:uid="{00000000-0010-0000-ED02-000001000000}" uniqueName="P1072054">
      <xmlPr mapId="3" xpath="/TFI-IZD-KI/IPK-KI-E_1000962/P1072054" xmlDataType="decimal"/>
    </xmlCellPr>
  </singleXmlCell>
  <singleXmlCell id="753" xr6:uid="{00000000-000C-0000-FFFF-FFFFEE020000}" r="I24" connectionId="0">
    <xmlCellPr id="1" xr6:uid="{00000000-0010-0000-EE02-000001000000}" uniqueName="P1072055">
      <xmlPr mapId="3" xpath="/TFI-IZD-KI/IPK-KI-E_1000962/P1072055" xmlDataType="decimal"/>
    </xmlCellPr>
  </singleXmlCell>
  <singleXmlCell id="754" xr6:uid="{00000000-000C-0000-FFFF-FFFFEF020000}" r="J24" connectionId="0">
    <xmlCellPr id="1" xr6:uid="{00000000-0010-0000-EF02-000001000000}" uniqueName="P1072056">
      <xmlPr mapId="3" xpath="/TFI-IZD-KI/IPK-KI-E_1000962/P1072056" xmlDataType="decimal"/>
    </xmlCellPr>
  </singleXmlCell>
  <singleXmlCell id="755" xr6:uid="{00000000-000C-0000-FFFF-FFFFF0020000}" r="K24" connectionId="0">
    <xmlCellPr id="1" xr6:uid="{00000000-0010-0000-F002-000001000000}" uniqueName="P1072057">
      <xmlPr mapId="3" xpath="/TFI-IZD-KI/IPK-KI-E_1000962/P1072057" xmlDataType="decimal"/>
    </xmlCellPr>
  </singleXmlCell>
  <singleXmlCell id="756" xr6:uid="{00000000-000C-0000-FFFF-FFFFF1020000}" r="L24" connectionId="0">
    <xmlCellPr id="1" xr6:uid="{00000000-0010-0000-F102-000001000000}" uniqueName="P1072058">
      <xmlPr mapId="3" xpath="/TFI-IZD-KI/IPK-KI-E_1000962/P1072058" xmlDataType="decimal"/>
    </xmlCellPr>
  </singleXmlCell>
  <singleXmlCell id="757" xr6:uid="{00000000-000C-0000-FFFF-FFFFF2020000}" r="M24" connectionId="0">
    <xmlCellPr id="1" xr6:uid="{00000000-0010-0000-F202-000001000000}" uniqueName="P1072059">
      <xmlPr mapId="3" xpath="/TFI-IZD-KI/IPK-KI-E_1000962/P1072059" xmlDataType="decimal"/>
    </xmlCellPr>
  </singleXmlCell>
  <singleXmlCell id="758" xr6:uid="{00000000-000C-0000-FFFF-FFFFF3020000}" r="N24" connectionId="0">
    <xmlCellPr id="1" xr6:uid="{00000000-0010-0000-F302-000001000000}" uniqueName="P1072060">
      <xmlPr mapId="3" xpath="/TFI-IZD-KI/IPK-KI-E_1000962/P1072060" xmlDataType="decimal"/>
    </xmlCellPr>
  </singleXmlCell>
  <singleXmlCell id="759" xr6:uid="{00000000-000C-0000-FFFF-FFFFF4020000}" r="O24" connectionId="0">
    <xmlCellPr id="1" xr6:uid="{00000000-0010-0000-F402-000001000000}" uniqueName="P1072061">
      <xmlPr mapId="3" xpath="/TFI-IZD-KI/IPK-KI-E_1000962/P1072061" xmlDataType="decimal"/>
    </xmlCellPr>
  </singleXmlCell>
  <singleXmlCell id="760" xr6:uid="{00000000-000C-0000-FFFF-FFFFF5020000}" r="P24" connectionId="0">
    <xmlCellPr id="1" xr6:uid="{00000000-0010-0000-F502-000001000000}" uniqueName="P1072062">
      <xmlPr mapId="3" xpath="/TFI-IZD-KI/IPK-KI-E_1000962/P1072062" xmlDataType="decimal"/>
    </xmlCellPr>
  </singleXmlCell>
  <singleXmlCell id="761" xr6:uid="{00000000-000C-0000-FFFF-FFFFF6020000}" r="Q24" connectionId="0">
    <xmlCellPr id="1" xr6:uid="{00000000-0010-0000-F602-000001000000}" uniqueName="P1072063">
      <xmlPr mapId="3" xpath="/TFI-IZD-KI/IPK-KI-E_1000962/P1072063" xmlDataType="decimal"/>
    </xmlCellPr>
  </singleXmlCell>
  <singleXmlCell id="762" xr6:uid="{00000000-000C-0000-FFFF-FFFFF7020000}" r="R24" connectionId="0">
    <xmlCellPr id="1" xr6:uid="{00000000-0010-0000-F702-000001000000}" uniqueName="P1072064">
      <xmlPr mapId="3" xpath="/TFI-IZD-KI/IPK-KI-E_1000962/P1072064" xmlDataType="decimal"/>
    </xmlCellPr>
  </singleXmlCell>
  <singleXmlCell id="763" xr6:uid="{00000000-000C-0000-FFFF-FFFFF8020000}" r="E25" connectionId="0">
    <xmlCellPr id="1" xr6:uid="{00000000-0010-0000-F802-000001000000}" uniqueName="P1072065">
      <xmlPr mapId="3" xpath="/TFI-IZD-KI/IPK-KI-E_1000962/P1072065" xmlDataType="decimal"/>
    </xmlCellPr>
  </singleXmlCell>
  <singleXmlCell id="764" xr6:uid="{00000000-000C-0000-FFFF-FFFFF9020000}" r="F25" connectionId="0">
    <xmlCellPr id="1" xr6:uid="{00000000-0010-0000-F902-000001000000}" uniqueName="P1072066">
      <xmlPr mapId="3" xpath="/TFI-IZD-KI/IPK-KI-E_1000962/P1072066" xmlDataType="decimal"/>
    </xmlCellPr>
  </singleXmlCell>
  <singleXmlCell id="765" xr6:uid="{00000000-000C-0000-FFFF-FFFFFA020000}" r="G25" connectionId="0">
    <xmlCellPr id="1" xr6:uid="{00000000-0010-0000-FA02-000001000000}" uniqueName="P1072067">
      <xmlPr mapId="3" xpath="/TFI-IZD-KI/IPK-KI-E_1000962/P1072067" xmlDataType="decimal"/>
    </xmlCellPr>
  </singleXmlCell>
  <singleXmlCell id="766" xr6:uid="{00000000-000C-0000-FFFF-FFFFFB020000}" r="H25" connectionId="0">
    <xmlCellPr id="1" xr6:uid="{00000000-0010-0000-FB02-000001000000}" uniqueName="P1072068">
      <xmlPr mapId="3" xpath="/TFI-IZD-KI/IPK-KI-E_1000962/P1072068" xmlDataType="decimal"/>
    </xmlCellPr>
  </singleXmlCell>
  <singleXmlCell id="767" xr6:uid="{00000000-000C-0000-FFFF-FFFFFC020000}" r="I25" connectionId="0">
    <xmlCellPr id="1" xr6:uid="{00000000-0010-0000-FC02-000001000000}" uniqueName="P1072069">
      <xmlPr mapId="3" xpath="/TFI-IZD-KI/IPK-KI-E_1000962/P1072069" xmlDataType="decimal"/>
    </xmlCellPr>
  </singleXmlCell>
  <singleXmlCell id="768" xr6:uid="{00000000-000C-0000-FFFF-FFFFFD020000}" r="J25" connectionId="0">
    <xmlCellPr id="1" xr6:uid="{00000000-0010-0000-FD02-000001000000}" uniqueName="P1072070">
      <xmlPr mapId="3" xpath="/TFI-IZD-KI/IPK-KI-E_1000962/P1072070" xmlDataType="decimal"/>
    </xmlCellPr>
  </singleXmlCell>
  <singleXmlCell id="769" xr6:uid="{00000000-000C-0000-FFFF-FFFFFE020000}" r="K25" connectionId="0">
    <xmlCellPr id="1" xr6:uid="{00000000-0010-0000-FE02-000001000000}" uniqueName="P1072071">
      <xmlPr mapId="3" xpath="/TFI-IZD-KI/IPK-KI-E_1000962/P1072071" xmlDataType="decimal"/>
    </xmlCellPr>
  </singleXmlCell>
  <singleXmlCell id="770" xr6:uid="{00000000-000C-0000-FFFF-FFFFFF020000}" r="L25" connectionId="0">
    <xmlCellPr id="1" xr6:uid="{00000000-0010-0000-FF02-000001000000}" uniqueName="P1072072">
      <xmlPr mapId="3" xpath="/TFI-IZD-KI/IPK-KI-E_1000962/P1072072" xmlDataType="decimal"/>
    </xmlCellPr>
  </singleXmlCell>
  <singleXmlCell id="771" xr6:uid="{00000000-000C-0000-FFFF-FFFF00030000}" r="M25" connectionId="0">
    <xmlCellPr id="1" xr6:uid="{00000000-0010-0000-0003-000001000000}" uniqueName="P1072073">
      <xmlPr mapId="3" xpath="/TFI-IZD-KI/IPK-KI-E_1000962/P1072073" xmlDataType="decimal"/>
    </xmlCellPr>
  </singleXmlCell>
  <singleXmlCell id="772" xr6:uid="{00000000-000C-0000-FFFF-FFFF01030000}" r="N25" connectionId="0">
    <xmlCellPr id="1" xr6:uid="{00000000-0010-0000-0103-000001000000}" uniqueName="P1072074">
      <xmlPr mapId="3" xpath="/TFI-IZD-KI/IPK-KI-E_1000962/P1072074" xmlDataType="decimal"/>
    </xmlCellPr>
  </singleXmlCell>
  <singleXmlCell id="773" xr6:uid="{00000000-000C-0000-FFFF-FFFF02030000}" r="O25" connectionId="0">
    <xmlCellPr id="1" xr6:uid="{00000000-0010-0000-0203-000001000000}" uniqueName="P1072075">
      <xmlPr mapId="3" xpath="/TFI-IZD-KI/IPK-KI-E_1000962/P1072075" xmlDataType="decimal"/>
    </xmlCellPr>
  </singleXmlCell>
  <singleXmlCell id="774" xr6:uid="{00000000-000C-0000-FFFF-FFFF03030000}" r="P25" connectionId="0">
    <xmlCellPr id="1" xr6:uid="{00000000-0010-0000-0303-000001000000}" uniqueName="P1072076">
      <xmlPr mapId="3" xpath="/TFI-IZD-KI/IPK-KI-E_1000962/P1072076" xmlDataType="decimal"/>
    </xmlCellPr>
  </singleXmlCell>
  <singleXmlCell id="775" xr6:uid="{00000000-000C-0000-FFFF-FFFF04030000}" r="Q25" connectionId="0">
    <xmlCellPr id="1" xr6:uid="{00000000-0010-0000-0403-000001000000}" uniqueName="P1072077">
      <xmlPr mapId="3" xpath="/TFI-IZD-KI/IPK-KI-E_1000962/P1072077" xmlDataType="decimal"/>
    </xmlCellPr>
  </singleXmlCell>
  <singleXmlCell id="776" xr6:uid="{00000000-000C-0000-FFFF-FFFF05030000}" r="R25" connectionId="0">
    <xmlCellPr id="1" xr6:uid="{00000000-0010-0000-0503-000001000000}" uniqueName="P1072078">
      <xmlPr mapId="3" xpath="/TFI-IZD-KI/IPK-KI-E_1000962/P1072078" xmlDataType="decimal"/>
    </xmlCellPr>
  </singleXmlCell>
  <singleXmlCell id="777" xr6:uid="{00000000-000C-0000-FFFF-FFFF06030000}" r="E26" connectionId="0">
    <xmlCellPr id="1" xr6:uid="{00000000-0010-0000-0603-000001000000}" uniqueName="P1072079">
      <xmlPr mapId="3" xpath="/TFI-IZD-KI/IPK-KI-E_1000962/P1072079" xmlDataType="decimal"/>
    </xmlCellPr>
  </singleXmlCell>
  <singleXmlCell id="778" xr6:uid="{00000000-000C-0000-FFFF-FFFF07030000}" r="F26" connectionId="0">
    <xmlCellPr id="1" xr6:uid="{00000000-0010-0000-0703-000001000000}" uniqueName="P1072080">
      <xmlPr mapId="3" xpath="/TFI-IZD-KI/IPK-KI-E_1000962/P1072080" xmlDataType="decimal"/>
    </xmlCellPr>
  </singleXmlCell>
  <singleXmlCell id="779" xr6:uid="{00000000-000C-0000-FFFF-FFFF08030000}" r="G26" connectionId="0">
    <xmlCellPr id="1" xr6:uid="{00000000-0010-0000-0803-000001000000}" uniqueName="P1072081">
      <xmlPr mapId="3" xpath="/TFI-IZD-KI/IPK-KI-E_1000962/P1072081" xmlDataType="decimal"/>
    </xmlCellPr>
  </singleXmlCell>
  <singleXmlCell id="780" xr6:uid="{00000000-000C-0000-FFFF-FFFF09030000}" r="H26" connectionId="0">
    <xmlCellPr id="1" xr6:uid="{00000000-0010-0000-0903-000001000000}" uniqueName="P1072082">
      <xmlPr mapId="3" xpath="/TFI-IZD-KI/IPK-KI-E_1000962/P1072082" xmlDataType="decimal"/>
    </xmlCellPr>
  </singleXmlCell>
  <singleXmlCell id="781" xr6:uid="{00000000-000C-0000-FFFF-FFFF0A030000}" r="I26" connectionId="0">
    <xmlCellPr id="1" xr6:uid="{00000000-0010-0000-0A03-000001000000}" uniqueName="P1072083">
      <xmlPr mapId="3" xpath="/TFI-IZD-KI/IPK-KI-E_1000962/P1072083" xmlDataType="decimal"/>
    </xmlCellPr>
  </singleXmlCell>
  <singleXmlCell id="782" xr6:uid="{00000000-000C-0000-FFFF-FFFF0B030000}" r="J26" connectionId="0">
    <xmlCellPr id="1" xr6:uid="{00000000-0010-0000-0B03-000001000000}" uniqueName="P1072084">
      <xmlPr mapId="3" xpath="/TFI-IZD-KI/IPK-KI-E_1000962/P1072084" xmlDataType="decimal"/>
    </xmlCellPr>
  </singleXmlCell>
  <singleXmlCell id="783" xr6:uid="{00000000-000C-0000-FFFF-FFFF0C030000}" r="K26" connectionId="0">
    <xmlCellPr id="1" xr6:uid="{00000000-0010-0000-0C03-000001000000}" uniqueName="P1072085">
      <xmlPr mapId="3" xpath="/TFI-IZD-KI/IPK-KI-E_1000962/P1072085" xmlDataType="decimal"/>
    </xmlCellPr>
  </singleXmlCell>
  <singleXmlCell id="784" xr6:uid="{00000000-000C-0000-FFFF-FFFF0D030000}" r="L26" connectionId="0">
    <xmlCellPr id="1" xr6:uid="{00000000-0010-0000-0D03-000001000000}" uniqueName="P1072086">
      <xmlPr mapId="3" xpath="/TFI-IZD-KI/IPK-KI-E_1000962/P1072086" xmlDataType="decimal"/>
    </xmlCellPr>
  </singleXmlCell>
  <singleXmlCell id="785" xr6:uid="{00000000-000C-0000-FFFF-FFFF0E030000}" r="M26" connectionId="0">
    <xmlCellPr id="1" xr6:uid="{00000000-0010-0000-0E03-000001000000}" uniqueName="P1072087">
      <xmlPr mapId="3" xpath="/TFI-IZD-KI/IPK-KI-E_1000962/P1072087" xmlDataType="decimal"/>
    </xmlCellPr>
  </singleXmlCell>
  <singleXmlCell id="786" xr6:uid="{00000000-000C-0000-FFFF-FFFF0F030000}" r="N26" connectionId="0">
    <xmlCellPr id="1" xr6:uid="{00000000-0010-0000-0F03-000001000000}" uniqueName="P1072088">
      <xmlPr mapId="3" xpath="/TFI-IZD-KI/IPK-KI-E_1000962/P1072088" xmlDataType="decimal"/>
    </xmlCellPr>
  </singleXmlCell>
  <singleXmlCell id="787" xr6:uid="{00000000-000C-0000-FFFF-FFFF10030000}" r="O26" connectionId="0">
    <xmlCellPr id="1" xr6:uid="{00000000-0010-0000-1003-000001000000}" uniqueName="P1072089">
      <xmlPr mapId="3" xpath="/TFI-IZD-KI/IPK-KI-E_1000962/P1072089" xmlDataType="decimal"/>
    </xmlCellPr>
  </singleXmlCell>
  <singleXmlCell id="788" xr6:uid="{00000000-000C-0000-FFFF-FFFF11030000}" r="P26" connectionId="0">
    <xmlCellPr id="1" xr6:uid="{00000000-0010-0000-1103-000001000000}" uniqueName="P1072090">
      <xmlPr mapId="3" xpath="/TFI-IZD-KI/IPK-KI-E_1000962/P1072090" xmlDataType="decimal"/>
    </xmlCellPr>
  </singleXmlCell>
  <singleXmlCell id="789" xr6:uid="{00000000-000C-0000-FFFF-FFFF12030000}" r="Q26" connectionId="0">
    <xmlCellPr id="1" xr6:uid="{00000000-0010-0000-1203-000001000000}" uniqueName="P1072091">
      <xmlPr mapId="3" xpath="/TFI-IZD-KI/IPK-KI-E_1000962/P1072091" xmlDataType="decimal"/>
    </xmlCellPr>
  </singleXmlCell>
  <singleXmlCell id="790" xr6:uid="{00000000-000C-0000-FFFF-FFFF13030000}" r="R26" connectionId="0">
    <xmlCellPr id="1" xr6:uid="{00000000-0010-0000-1303-000001000000}" uniqueName="P1072092">
      <xmlPr mapId="3" xpath="/TFI-IZD-KI/IPK-KI-E_1000962/P1072092"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2"/>
  <sheetViews>
    <sheetView zoomScaleNormal="100" zoomScaleSheetLayoutView="100" workbookViewId="0">
      <selection sqref="A1:C1"/>
    </sheetView>
  </sheetViews>
  <sheetFormatPr defaultColWidth="9.140625" defaultRowHeight="15" x14ac:dyDescent="0.25"/>
  <cols>
    <col min="1" max="1" width="9.140625" style="4"/>
    <col min="2" max="2" width="10.42578125" style="4" customWidth="1"/>
    <col min="3" max="8" width="9.140625" style="4"/>
    <col min="9" max="9" width="13.42578125" style="4" customWidth="1"/>
    <col min="10" max="16384" width="9.140625" style="4"/>
  </cols>
  <sheetData>
    <row r="1" spans="1:10" ht="15.75" x14ac:dyDescent="0.25">
      <c r="A1" s="206" t="s">
        <v>197</v>
      </c>
      <c r="B1" s="207"/>
      <c r="C1" s="207"/>
      <c r="D1" s="2"/>
      <c r="E1" s="2"/>
      <c r="F1" s="2"/>
      <c r="G1" s="2"/>
      <c r="H1" s="2"/>
      <c r="I1" s="2"/>
      <c r="J1" s="3"/>
    </row>
    <row r="2" spans="1:10" ht="14.45" customHeight="1" x14ac:dyDescent="0.25">
      <c r="A2" s="208" t="s">
        <v>213</v>
      </c>
      <c r="B2" s="209"/>
      <c r="C2" s="209"/>
      <c r="D2" s="209"/>
      <c r="E2" s="209"/>
      <c r="F2" s="209"/>
      <c r="G2" s="209"/>
      <c r="H2" s="209"/>
      <c r="I2" s="209"/>
      <c r="J2" s="210"/>
    </row>
    <row r="3" spans="1:10" x14ac:dyDescent="0.25">
      <c r="A3" s="5"/>
      <c r="B3" s="6"/>
      <c r="C3" s="6"/>
      <c r="D3" s="6"/>
      <c r="E3" s="6"/>
      <c r="F3" s="6"/>
      <c r="G3" s="6"/>
      <c r="H3" s="6"/>
      <c r="I3" s="6"/>
      <c r="J3" s="7"/>
    </row>
    <row r="4" spans="1:10" ht="33.6" customHeight="1" x14ac:dyDescent="0.25">
      <c r="A4" s="211" t="s">
        <v>198</v>
      </c>
      <c r="B4" s="212"/>
      <c r="C4" s="212"/>
      <c r="D4" s="212"/>
      <c r="E4" s="213">
        <v>44927</v>
      </c>
      <c r="F4" s="214"/>
      <c r="G4" s="8" t="s">
        <v>0</v>
      </c>
      <c r="H4" s="215">
        <v>45107</v>
      </c>
      <c r="I4" s="214"/>
      <c r="J4" s="9"/>
    </row>
    <row r="5" spans="1:10" s="10" customFormat="1" ht="10.15" customHeight="1" x14ac:dyDescent="0.25">
      <c r="A5" s="216"/>
      <c r="B5" s="217"/>
      <c r="C5" s="217"/>
      <c r="D5" s="217"/>
      <c r="E5" s="217"/>
      <c r="F5" s="217"/>
      <c r="G5" s="217"/>
      <c r="H5" s="217"/>
      <c r="I5" s="217"/>
      <c r="J5" s="218"/>
    </row>
    <row r="6" spans="1:10" ht="20.45" customHeight="1" x14ac:dyDescent="0.25">
      <c r="A6" s="11"/>
      <c r="B6" s="12" t="s">
        <v>218</v>
      </c>
      <c r="C6" s="13"/>
      <c r="D6" s="13"/>
      <c r="E6" s="19">
        <v>2023</v>
      </c>
      <c r="F6" s="14"/>
      <c r="G6" s="8"/>
      <c r="H6" s="14"/>
      <c r="I6" s="15"/>
      <c r="J6" s="16"/>
    </row>
    <row r="7" spans="1:10" s="18" customFormat="1" ht="10.9" customHeight="1" x14ac:dyDescent="0.25">
      <c r="A7" s="11"/>
      <c r="B7" s="13"/>
      <c r="C7" s="13"/>
      <c r="D7" s="13"/>
      <c r="E7" s="17"/>
      <c r="F7" s="17"/>
      <c r="G7" s="8"/>
      <c r="H7" s="14"/>
      <c r="I7" s="15"/>
      <c r="J7" s="16"/>
    </row>
    <row r="8" spans="1:10" ht="20.45" customHeight="1" x14ac:dyDescent="0.25">
      <c r="A8" s="11"/>
      <c r="B8" s="12" t="s">
        <v>219</v>
      </c>
      <c r="C8" s="13"/>
      <c r="D8" s="13"/>
      <c r="E8" s="19">
        <v>2</v>
      </c>
      <c r="F8" s="14"/>
      <c r="G8" s="8"/>
      <c r="H8" s="14"/>
      <c r="I8" s="15"/>
      <c r="J8" s="16"/>
    </row>
    <row r="9" spans="1:10" s="18" customFormat="1" ht="10.9" customHeight="1" x14ac:dyDescent="0.25">
      <c r="A9" s="11"/>
      <c r="B9" s="13"/>
      <c r="C9" s="13"/>
      <c r="D9" s="13"/>
      <c r="E9" s="17"/>
      <c r="F9" s="17"/>
      <c r="G9" s="8"/>
      <c r="H9" s="17"/>
      <c r="I9" s="20"/>
      <c r="J9" s="16"/>
    </row>
    <row r="10" spans="1:10" ht="37.9" customHeight="1" x14ac:dyDescent="0.25">
      <c r="A10" s="202" t="s">
        <v>220</v>
      </c>
      <c r="B10" s="203"/>
      <c r="C10" s="203"/>
      <c r="D10" s="203"/>
      <c r="E10" s="203"/>
      <c r="F10" s="203"/>
      <c r="G10" s="203"/>
      <c r="H10" s="203"/>
      <c r="I10" s="203"/>
      <c r="J10" s="21"/>
    </row>
    <row r="11" spans="1:10" ht="24.6" customHeight="1" x14ac:dyDescent="0.25">
      <c r="A11" s="189" t="s">
        <v>199</v>
      </c>
      <c r="B11" s="204"/>
      <c r="C11" s="196" t="s">
        <v>283</v>
      </c>
      <c r="D11" s="197"/>
      <c r="E11" s="22"/>
      <c r="F11" s="159" t="s">
        <v>221</v>
      </c>
      <c r="G11" s="200"/>
      <c r="H11" s="176" t="s">
        <v>284</v>
      </c>
      <c r="I11" s="177"/>
      <c r="J11" s="23"/>
    </row>
    <row r="12" spans="1:10" ht="14.45" customHeight="1" x14ac:dyDescent="0.25">
      <c r="A12" s="24"/>
      <c r="B12" s="25"/>
      <c r="C12" s="25"/>
      <c r="D12" s="25"/>
      <c r="E12" s="205"/>
      <c r="F12" s="205"/>
      <c r="G12" s="205"/>
      <c r="H12" s="205"/>
      <c r="I12" s="26"/>
      <c r="J12" s="23"/>
    </row>
    <row r="13" spans="1:10" ht="21" customHeight="1" x14ac:dyDescent="0.25">
      <c r="A13" s="158" t="s">
        <v>214</v>
      </c>
      <c r="B13" s="200"/>
      <c r="C13" s="196" t="s">
        <v>285</v>
      </c>
      <c r="D13" s="197"/>
      <c r="E13" s="219"/>
      <c r="F13" s="205"/>
      <c r="G13" s="205"/>
      <c r="H13" s="205"/>
      <c r="I13" s="26"/>
      <c r="J13" s="23"/>
    </row>
    <row r="14" spans="1:10" ht="10.9" customHeight="1" x14ac:dyDescent="0.25">
      <c r="A14" s="22"/>
      <c r="B14" s="26"/>
      <c r="C14" s="25"/>
      <c r="D14" s="25"/>
      <c r="E14" s="165"/>
      <c r="F14" s="165"/>
      <c r="G14" s="165"/>
      <c r="H14" s="165"/>
      <c r="I14" s="25"/>
      <c r="J14" s="27"/>
    </row>
    <row r="15" spans="1:10" ht="22.9" customHeight="1" x14ac:dyDescent="0.25">
      <c r="A15" s="158" t="s">
        <v>200</v>
      </c>
      <c r="B15" s="200"/>
      <c r="C15" s="196" t="s">
        <v>286</v>
      </c>
      <c r="D15" s="197"/>
      <c r="E15" s="201"/>
      <c r="F15" s="191"/>
      <c r="G15" s="28" t="s">
        <v>222</v>
      </c>
      <c r="H15" s="176" t="s">
        <v>287</v>
      </c>
      <c r="I15" s="177"/>
      <c r="J15" s="29"/>
    </row>
    <row r="16" spans="1:10" ht="10.9" customHeight="1" x14ac:dyDescent="0.25">
      <c r="A16" s="22"/>
      <c r="B16" s="26"/>
      <c r="C16" s="25"/>
      <c r="D16" s="25"/>
      <c r="E16" s="165"/>
      <c r="F16" s="165"/>
      <c r="G16" s="165"/>
      <c r="H16" s="165"/>
      <c r="I16" s="25"/>
      <c r="J16" s="27"/>
    </row>
    <row r="17" spans="1:10" ht="22.9" customHeight="1" x14ac:dyDescent="0.25">
      <c r="A17" s="30"/>
      <c r="B17" s="28" t="s">
        <v>223</v>
      </c>
      <c r="C17" s="196" t="s">
        <v>288</v>
      </c>
      <c r="D17" s="197"/>
      <c r="E17" s="31"/>
      <c r="F17" s="31"/>
      <c r="G17" s="31"/>
      <c r="H17" s="31"/>
      <c r="I17" s="31"/>
      <c r="J17" s="29"/>
    </row>
    <row r="18" spans="1:10" x14ac:dyDescent="0.25">
      <c r="A18" s="198"/>
      <c r="B18" s="199"/>
      <c r="C18" s="165"/>
      <c r="D18" s="165"/>
      <c r="E18" s="165"/>
      <c r="F18" s="165"/>
      <c r="G18" s="165"/>
      <c r="H18" s="165"/>
      <c r="I18" s="25"/>
      <c r="J18" s="27"/>
    </row>
    <row r="19" spans="1:10" x14ac:dyDescent="0.25">
      <c r="A19" s="189" t="s">
        <v>201</v>
      </c>
      <c r="B19" s="190"/>
      <c r="C19" s="167" t="s">
        <v>289</v>
      </c>
      <c r="D19" s="168"/>
      <c r="E19" s="168"/>
      <c r="F19" s="168"/>
      <c r="G19" s="168"/>
      <c r="H19" s="168"/>
      <c r="I19" s="168"/>
      <c r="J19" s="169"/>
    </row>
    <row r="20" spans="1:10" x14ac:dyDescent="0.25">
      <c r="A20" s="24"/>
      <c r="B20" s="25"/>
      <c r="C20" s="32"/>
      <c r="D20" s="25"/>
      <c r="E20" s="165"/>
      <c r="F20" s="165"/>
      <c r="G20" s="165"/>
      <c r="H20" s="165"/>
      <c r="I20" s="25"/>
      <c r="J20" s="27"/>
    </row>
    <row r="21" spans="1:10" x14ac:dyDescent="0.25">
      <c r="A21" s="189" t="s">
        <v>202</v>
      </c>
      <c r="B21" s="190"/>
      <c r="C21" s="176">
        <v>48000</v>
      </c>
      <c r="D21" s="177"/>
      <c r="E21" s="165"/>
      <c r="F21" s="165"/>
      <c r="G21" s="167" t="s">
        <v>290</v>
      </c>
      <c r="H21" s="168"/>
      <c r="I21" s="168"/>
      <c r="J21" s="169"/>
    </row>
    <row r="22" spans="1:10" x14ac:dyDescent="0.25">
      <c r="A22" s="24"/>
      <c r="B22" s="25"/>
      <c r="C22" s="25"/>
      <c r="D22" s="25"/>
      <c r="E22" s="165"/>
      <c r="F22" s="165"/>
      <c r="G22" s="165"/>
      <c r="H22" s="165"/>
      <c r="I22" s="25"/>
      <c r="J22" s="27"/>
    </row>
    <row r="23" spans="1:10" x14ac:dyDescent="0.25">
      <c r="A23" s="189" t="s">
        <v>203</v>
      </c>
      <c r="B23" s="190"/>
      <c r="C23" s="167" t="s">
        <v>291</v>
      </c>
      <c r="D23" s="168"/>
      <c r="E23" s="168"/>
      <c r="F23" s="168"/>
      <c r="G23" s="168"/>
      <c r="H23" s="168"/>
      <c r="I23" s="168"/>
      <c r="J23" s="169"/>
    </row>
    <row r="24" spans="1:10" x14ac:dyDescent="0.25">
      <c r="A24" s="24"/>
      <c r="B24" s="25"/>
      <c r="C24" s="25"/>
      <c r="D24" s="25"/>
      <c r="E24" s="165"/>
      <c r="F24" s="165"/>
      <c r="G24" s="165"/>
      <c r="H24" s="165"/>
      <c r="I24" s="25"/>
      <c r="J24" s="27"/>
    </row>
    <row r="25" spans="1:10" x14ac:dyDescent="0.25">
      <c r="A25" s="189" t="s">
        <v>204</v>
      </c>
      <c r="B25" s="190"/>
      <c r="C25" s="193" t="s">
        <v>292</v>
      </c>
      <c r="D25" s="194"/>
      <c r="E25" s="194"/>
      <c r="F25" s="194"/>
      <c r="G25" s="194"/>
      <c r="H25" s="194"/>
      <c r="I25" s="194"/>
      <c r="J25" s="195"/>
    </row>
    <row r="26" spans="1:10" x14ac:dyDescent="0.25">
      <c r="A26" s="24"/>
      <c r="B26" s="25"/>
      <c r="C26" s="32"/>
      <c r="D26" s="25"/>
      <c r="E26" s="165"/>
      <c r="F26" s="165"/>
      <c r="G26" s="165"/>
      <c r="H26" s="165"/>
      <c r="I26" s="25"/>
      <c r="J26" s="27"/>
    </row>
    <row r="27" spans="1:10" x14ac:dyDescent="0.25">
      <c r="A27" s="189" t="s">
        <v>205</v>
      </c>
      <c r="B27" s="190"/>
      <c r="C27" s="193" t="s">
        <v>293</v>
      </c>
      <c r="D27" s="194"/>
      <c r="E27" s="194"/>
      <c r="F27" s="194"/>
      <c r="G27" s="194"/>
      <c r="H27" s="194"/>
      <c r="I27" s="194"/>
      <c r="J27" s="195"/>
    </row>
    <row r="28" spans="1:10" ht="13.9" customHeight="1" x14ac:dyDescent="0.25">
      <c r="A28" s="24"/>
      <c r="B28" s="25"/>
      <c r="C28" s="32"/>
      <c r="D28" s="25"/>
      <c r="E28" s="165"/>
      <c r="F28" s="165"/>
      <c r="G28" s="165"/>
      <c r="H28" s="165"/>
      <c r="I28" s="25"/>
      <c r="J28" s="27"/>
    </row>
    <row r="29" spans="1:10" ht="22.9" customHeight="1" x14ac:dyDescent="0.25">
      <c r="A29" s="192" t="s">
        <v>215</v>
      </c>
      <c r="B29" s="179"/>
      <c r="C29" s="33">
        <v>228</v>
      </c>
      <c r="D29" s="34"/>
      <c r="E29" s="170"/>
      <c r="F29" s="170"/>
      <c r="G29" s="170"/>
      <c r="H29" s="170"/>
      <c r="I29" s="35"/>
      <c r="J29" s="36"/>
    </row>
    <row r="30" spans="1:10" x14ac:dyDescent="0.25">
      <c r="A30" s="24"/>
      <c r="B30" s="25"/>
      <c r="C30" s="25"/>
      <c r="D30" s="25"/>
      <c r="E30" s="165"/>
      <c r="F30" s="165"/>
      <c r="G30" s="165"/>
      <c r="H30" s="165"/>
      <c r="I30" s="35"/>
      <c r="J30" s="36"/>
    </row>
    <row r="31" spans="1:10" x14ac:dyDescent="0.25">
      <c r="A31" s="189" t="s">
        <v>206</v>
      </c>
      <c r="B31" s="190"/>
      <c r="C31" s="46" t="s">
        <v>225</v>
      </c>
      <c r="D31" s="188" t="s">
        <v>224</v>
      </c>
      <c r="E31" s="174"/>
      <c r="F31" s="174"/>
      <c r="G31" s="174"/>
      <c r="H31" s="25"/>
      <c r="I31" s="37" t="s">
        <v>225</v>
      </c>
      <c r="J31" s="38" t="s">
        <v>226</v>
      </c>
    </row>
    <row r="32" spans="1:10" x14ac:dyDescent="0.25">
      <c r="A32" s="189"/>
      <c r="B32" s="190"/>
      <c r="C32" s="39"/>
      <c r="D32" s="8"/>
      <c r="E32" s="191"/>
      <c r="F32" s="191"/>
      <c r="G32" s="191"/>
      <c r="H32" s="191"/>
      <c r="I32" s="35"/>
      <c r="J32" s="36"/>
    </row>
    <row r="33" spans="1:10" x14ac:dyDescent="0.25">
      <c r="A33" s="189" t="s">
        <v>216</v>
      </c>
      <c r="B33" s="190"/>
      <c r="C33" s="33" t="s">
        <v>228</v>
      </c>
      <c r="D33" s="188" t="s">
        <v>227</v>
      </c>
      <c r="E33" s="174"/>
      <c r="F33" s="174"/>
      <c r="G33" s="174"/>
      <c r="H33" s="31"/>
      <c r="I33" s="37" t="s">
        <v>228</v>
      </c>
      <c r="J33" s="38" t="s">
        <v>229</v>
      </c>
    </row>
    <row r="34" spans="1:10" x14ac:dyDescent="0.25">
      <c r="A34" s="24"/>
      <c r="B34" s="25"/>
      <c r="C34" s="25"/>
      <c r="D34" s="25"/>
      <c r="E34" s="165"/>
      <c r="F34" s="165"/>
      <c r="G34" s="165"/>
      <c r="H34" s="165"/>
      <c r="I34" s="25"/>
      <c r="J34" s="27"/>
    </row>
    <row r="35" spans="1:10" x14ac:dyDescent="0.25">
      <c r="A35" s="188" t="s">
        <v>217</v>
      </c>
      <c r="B35" s="174"/>
      <c r="C35" s="174"/>
      <c r="D35" s="174"/>
      <c r="E35" s="174" t="s">
        <v>207</v>
      </c>
      <c r="F35" s="174"/>
      <c r="G35" s="174"/>
      <c r="H35" s="174"/>
      <c r="I35" s="174"/>
      <c r="J35" s="40" t="s">
        <v>208</v>
      </c>
    </row>
    <row r="36" spans="1:10" x14ac:dyDescent="0.25">
      <c r="A36" s="24"/>
      <c r="B36" s="25"/>
      <c r="C36" s="25"/>
      <c r="D36" s="25"/>
      <c r="E36" s="165"/>
      <c r="F36" s="165"/>
      <c r="G36" s="165"/>
      <c r="H36" s="165"/>
      <c r="I36" s="25"/>
      <c r="J36" s="36"/>
    </row>
    <row r="37" spans="1:10" x14ac:dyDescent="0.25">
      <c r="A37" s="182"/>
      <c r="B37" s="183"/>
      <c r="C37" s="183"/>
      <c r="D37" s="183"/>
      <c r="E37" s="182"/>
      <c r="F37" s="183"/>
      <c r="G37" s="183"/>
      <c r="H37" s="183"/>
      <c r="I37" s="184"/>
      <c r="J37" s="94"/>
    </row>
    <row r="38" spans="1:10" x14ac:dyDescent="0.25">
      <c r="A38" s="97"/>
      <c r="B38" s="95"/>
      <c r="C38" s="98"/>
      <c r="D38" s="187"/>
      <c r="E38" s="187"/>
      <c r="F38" s="187"/>
      <c r="G38" s="187"/>
      <c r="H38" s="187"/>
      <c r="I38" s="187"/>
      <c r="J38" s="99"/>
    </row>
    <row r="39" spans="1:10" x14ac:dyDescent="0.25">
      <c r="A39" s="182"/>
      <c r="B39" s="183"/>
      <c r="C39" s="183"/>
      <c r="D39" s="184"/>
      <c r="E39" s="182"/>
      <c r="F39" s="183"/>
      <c r="G39" s="183"/>
      <c r="H39" s="183"/>
      <c r="I39" s="184"/>
      <c r="J39" s="33"/>
    </row>
    <row r="40" spans="1:10" x14ac:dyDescent="0.25">
      <c r="A40" s="97"/>
      <c r="B40" s="95"/>
      <c r="C40" s="98"/>
      <c r="D40" s="100"/>
      <c r="E40" s="187"/>
      <c r="F40" s="187"/>
      <c r="G40" s="187"/>
      <c r="H40" s="187"/>
      <c r="I40" s="101"/>
      <c r="J40" s="99"/>
    </row>
    <row r="41" spans="1:10" x14ac:dyDescent="0.25">
      <c r="A41" s="182"/>
      <c r="B41" s="183"/>
      <c r="C41" s="183"/>
      <c r="D41" s="184"/>
      <c r="E41" s="182"/>
      <c r="F41" s="183"/>
      <c r="G41" s="183"/>
      <c r="H41" s="183"/>
      <c r="I41" s="184"/>
      <c r="J41" s="33"/>
    </row>
    <row r="42" spans="1:10" x14ac:dyDescent="0.25">
      <c r="A42" s="97"/>
      <c r="B42" s="95"/>
      <c r="C42" s="98"/>
      <c r="D42" s="100"/>
      <c r="E42" s="187"/>
      <c r="F42" s="187"/>
      <c r="G42" s="187"/>
      <c r="H42" s="187"/>
      <c r="I42" s="101"/>
      <c r="J42" s="99"/>
    </row>
    <row r="43" spans="1:10" x14ac:dyDescent="0.25">
      <c r="A43" s="182"/>
      <c r="B43" s="183"/>
      <c r="C43" s="183"/>
      <c r="D43" s="184"/>
      <c r="E43" s="182"/>
      <c r="F43" s="183"/>
      <c r="G43" s="183"/>
      <c r="H43" s="183"/>
      <c r="I43" s="184"/>
      <c r="J43" s="33"/>
    </row>
    <row r="44" spans="1:10" x14ac:dyDescent="0.25">
      <c r="A44" s="102"/>
      <c r="B44" s="98"/>
      <c r="C44" s="185"/>
      <c r="D44" s="185"/>
      <c r="E44" s="186"/>
      <c r="F44" s="186"/>
      <c r="G44" s="185"/>
      <c r="H44" s="185"/>
      <c r="I44" s="185"/>
      <c r="J44" s="99"/>
    </row>
    <row r="45" spans="1:10" x14ac:dyDescent="0.25">
      <c r="A45" s="182"/>
      <c r="B45" s="183"/>
      <c r="C45" s="183"/>
      <c r="D45" s="184"/>
      <c r="E45" s="182"/>
      <c r="F45" s="183"/>
      <c r="G45" s="183"/>
      <c r="H45" s="183"/>
      <c r="I45" s="184"/>
      <c r="J45" s="33"/>
    </row>
    <row r="46" spans="1:10" x14ac:dyDescent="0.25">
      <c r="A46" s="102"/>
      <c r="B46" s="98"/>
      <c r="C46" s="98"/>
      <c r="D46" s="95"/>
      <c r="E46" s="186"/>
      <c r="F46" s="186"/>
      <c r="G46" s="185"/>
      <c r="H46" s="185"/>
      <c r="I46" s="95"/>
      <c r="J46" s="99"/>
    </row>
    <row r="47" spans="1:10" x14ac:dyDescent="0.25">
      <c r="A47" s="182"/>
      <c r="B47" s="183"/>
      <c r="C47" s="183"/>
      <c r="D47" s="184"/>
      <c r="E47" s="182"/>
      <c r="F47" s="183"/>
      <c r="G47" s="183"/>
      <c r="H47" s="183"/>
      <c r="I47" s="184"/>
      <c r="J47" s="33"/>
    </row>
    <row r="48" spans="1:10" x14ac:dyDescent="0.25">
      <c r="A48" s="41"/>
      <c r="B48" s="32"/>
      <c r="C48" s="32"/>
      <c r="D48" s="25"/>
      <c r="E48" s="165"/>
      <c r="F48" s="165"/>
      <c r="G48" s="180"/>
      <c r="H48" s="180"/>
      <c r="I48" s="25"/>
      <c r="J48" s="42" t="s">
        <v>230</v>
      </c>
    </row>
    <row r="49" spans="1:10" x14ac:dyDescent="0.25">
      <c r="A49" s="41"/>
      <c r="B49" s="32"/>
      <c r="C49" s="32"/>
      <c r="D49" s="25"/>
      <c r="E49" s="165"/>
      <c r="F49" s="165"/>
      <c r="G49" s="180"/>
      <c r="H49" s="180"/>
      <c r="I49" s="25"/>
      <c r="J49" s="42" t="s">
        <v>231</v>
      </c>
    </row>
    <row r="50" spans="1:10" ht="14.45" customHeight="1" x14ac:dyDescent="0.25">
      <c r="A50" s="158" t="s">
        <v>209</v>
      </c>
      <c r="B50" s="159"/>
      <c r="C50" s="176" t="s">
        <v>231</v>
      </c>
      <c r="D50" s="177"/>
      <c r="E50" s="178" t="s">
        <v>232</v>
      </c>
      <c r="F50" s="179"/>
      <c r="G50" s="167"/>
      <c r="H50" s="168"/>
      <c r="I50" s="168"/>
      <c r="J50" s="169"/>
    </row>
    <row r="51" spans="1:10" x14ac:dyDescent="0.25">
      <c r="A51" s="41"/>
      <c r="B51" s="32"/>
      <c r="C51" s="180"/>
      <c r="D51" s="180"/>
      <c r="E51" s="165"/>
      <c r="F51" s="165"/>
      <c r="G51" s="181" t="s">
        <v>233</v>
      </c>
      <c r="H51" s="181"/>
      <c r="I51" s="181"/>
      <c r="J51" s="16"/>
    </row>
    <row r="52" spans="1:10" ht="13.9" customHeight="1" x14ac:dyDescent="0.25">
      <c r="A52" s="158" t="s">
        <v>210</v>
      </c>
      <c r="B52" s="159"/>
      <c r="C52" s="167" t="s">
        <v>294</v>
      </c>
      <c r="D52" s="168"/>
      <c r="E52" s="168"/>
      <c r="F52" s="168"/>
      <c r="G52" s="168"/>
      <c r="H52" s="168"/>
      <c r="I52" s="168"/>
      <c r="J52" s="169"/>
    </row>
    <row r="53" spans="1:10" x14ac:dyDescent="0.25">
      <c r="A53" s="24"/>
      <c r="B53" s="25"/>
      <c r="C53" s="170" t="s">
        <v>211</v>
      </c>
      <c r="D53" s="170"/>
      <c r="E53" s="170"/>
      <c r="F53" s="170"/>
      <c r="G53" s="170"/>
      <c r="H53" s="170"/>
      <c r="I53" s="170"/>
      <c r="J53" s="27"/>
    </row>
    <row r="54" spans="1:10" x14ac:dyDescent="0.25">
      <c r="A54" s="158" t="s">
        <v>212</v>
      </c>
      <c r="B54" s="159"/>
      <c r="C54" s="171" t="s">
        <v>295</v>
      </c>
      <c r="D54" s="172"/>
      <c r="E54" s="173"/>
      <c r="F54" s="165"/>
      <c r="G54" s="165"/>
      <c r="H54" s="174"/>
      <c r="I54" s="174"/>
      <c r="J54" s="175"/>
    </row>
    <row r="55" spans="1:10" x14ac:dyDescent="0.25">
      <c r="A55" s="24"/>
      <c r="B55" s="25"/>
      <c r="C55" s="32"/>
      <c r="D55" s="25"/>
      <c r="E55" s="165"/>
      <c r="F55" s="165"/>
      <c r="G55" s="165"/>
      <c r="H55" s="165"/>
      <c r="I55" s="25"/>
      <c r="J55" s="27"/>
    </row>
    <row r="56" spans="1:10" ht="14.45" customHeight="1" x14ac:dyDescent="0.25">
      <c r="A56" s="158" t="s">
        <v>204</v>
      </c>
      <c r="B56" s="159"/>
      <c r="C56" s="166" t="s">
        <v>296</v>
      </c>
      <c r="D56" s="161"/>
      <c r="E56" s="161"/>
      <c r="F56" s="161"/>
      <c r="G56" s="161"/>
      <c r="H56" s="161"/>
      <c r="I56" s="161"/>
      <c r="J56" s="162"/>
    </row>
    <row r="57" spans="1:10" x14ac:dyDescent="0.25">
      <c r="A57" s="24"/>
      <c r="B57" s="25"/>
      <c r="C57" s="25"/>
      <c r="D57" s="25"/>
      <c r="E57" s="165"/>
      <c r="F57" s="165"/>
      <c r="G57" s="165"/>
      <c r="H57" s="165"/>
      <c r="I57" s="25"/>
      <c r="J57" s="27"/>
    </row>
    <row r="58" spans="1:10" x14ac:dyDescent="0.25">
      <c r="A58" s="158" t="s">
        <v>234</v>
      </c>
      <c r="B58" s="159"/>
      <c r="C58" s="160"/>
      <c r="D58" s="161"/>
      <c r="E58" s="161"/>
      <c r="F58" s="161"/>
      <c r="G58" s="161"/>
      <c r="H58" s="161"/>
      <c r="I58" s="161"/>
      <c r="J58" s="162"/>
    </row>
    <row r="59" spans="1:10" ht="14.45" customHeight="1" x14ac:dyDescent="0.25">
      <c r="A59" s="24"/>
      <c r="B59" s="25"/>
      <c r="C59" s="163" t="s">
        <v>235</v>
      </c>
      <c r="D59" s="163"/>
      <c r="E59" s="163"/>
      <c r="F59" s="163"/>
      <c r="G59" s="25"/>
      <c r="H59" s="25"/>
      <c r="I59" s="25"/>
      <c r="J59" s="27"/>
    </row>
    <row r="60" spans="1:10" x14ac:dyDescent="0.25">
      <c r="A60" s="158" t="s">
        <v>236</v>
      </c>
      <c r="B60" s="159"/>
      <c r="C60" s="160"/>
      <c r="D60" s="161"/>
      <c r="E60" s="161"/>
      <c r="F60" s="161"/>
      <c r="G60" s="161"/>
      <c r="H60" s="161"/>
      <c r="I60" s="161"/>
      <c r="J60" s="162"/>
    </row>
    <row r="61" spans="1:10" ht="14.45" customHeight="1" x14ac:dyDescent="0.25">
      <c r="A61" s="43"/>
      <c r="B61" s="44"/>
      <c r="C61" s="164" t="s">
        <v>237</v>
      </c>
      <c r="D61" s="164"/>
      <c r="E61" s="164"/>
      <c r="F61" s="164"/>
      <c r="G61" s="164"/>
      <c r="H61" s="44"/>
      <c r="I61" s="44"/>
      <c r="J61" s="45"/>
    </row>
    <row r="68" ht="27" customHeight="1" x14ac:dyDescent="0.25"/>
    <row r="72" ht="38.450000000000003" customHeight="1" x14ac:dyDescent="0.25"/>
  </sheetData>
  <sheetProtection algorithmName="SHA-512" hashValue="lpYQvNrn3gxXDzodjgtwVIciiITK5aGMlgA+A2DvGZsqD9MeLafo62N0E7qB1/nXKSKxQyHuYBu59oCz2PLSSg==" saltValue="8jO5r9jFGx+LAT3mkysp6A=="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3">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pageMargins left="1.04"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8"/>
  <sheetViews>
    <sheetView view="pageBreakPreview" zoomScale="110" zoomScaleNormal="100" workbookViewId="0">
      <selection activeCell="I16" sqref="I16"/>
    </sheetView>
  </sheetViews>
  <sheetFormatPr defaultColWidth="8.85546875" defaultRowHeight="12.75" x14ac:dyDescent="0.2"/>
  <cols>
    <col min="1" max="5" width="8.85546875" style="51"/>
    <col min="6" max="6" width="16.42578125" style="51" customWidth="1"/>
    <col min="7" max="7" width="8.85546875" style="51"/>
    <col min="8" max="8" width="11.140625" style="50" customWidth="1"/>
    <col min="9" max="9" width="13.28515625" style="50" customWidth="1"/>
    <col min="10" max="16384" width="8.85546875" style="51"/>
  </cols>
  <sheetData>
    <row r="1" spans="1:9" x14ac:dyDescent="0.2">
      <c r="A1" s="223" t="s">
        <v>1</v>
      </c>
      <c r="B1" s="224"/>
      <c r="C1" s="224"/>
      <c r="D1" s="224"/>
      <c r="E1" s="224"/>
      <c r="F1" s="224"/>
      <c r="G1" s="224"/>
      <c r="H1" s="224"/>
    </row>
    <row r="2" spans="1:9" x14ac:dyDescent="0.2">
      <c r="A2" s="225" t="s">
        <v>375</v>
      </c>
      <c r="B2" s="226"/>
      <c r="C2" s="226"/>
      <c r="D2" s="226"/>
      <c r="E2" s="226"/>
      <c r="F2" s="226"/>
      <c r="G2" s="226"/>
      <c r="H2" s="226"/>
    </row>
    <row r="3" spans="1:9" x14ac:dyDescent="0.2">
      <c r="A3" s="227" t="s">
        <v>282</v>
      </c>
      <c r="B3" s="227"/>
      <c r="C3" s="227"/>
      <c r="D3" s="227"/>
      <c r="E3" s="227"/>
      <c r="F3" s="227"/>
      <c r="G3" s="227"/>
      <c r="H3" s="227"/>
      <c r="I3" s="228"/>
    </row>
    <row r="4" spans="1:9" x14ac:dyDescent="0.2">
      <c r="A4" s="229" t="s">
        <v>297</v>
      </c>
      <c r="B4" s="230"/>
      <c r="C4" s="230"/>
      <c r="D4" s="230"/>
      <c r="E4" s="230"/>
      <c r="F4" s="230"/>
      <c r="G4" s="230"/>
      <c r="H4" s="230"/>
      <c r="I4" s="231"/>
    </row>
    <row r="5" spans="1:9" ht="45.75" thickBot="1" x14ac:dyDescent="0.25">
      <c r="A5" s="232" t="s">
        <v>2</v>
      </c>
      <c r="B5" s="233"/>
      <c r="C5" s="233"/>
      <c r="D5" s="233"/>
      <c r="E5" s="233"/>
      <c r="F5" s="234"/>
      <c r="G5" s="52" t="s">
        <v>3</v>
      </c>
      <c r="H5" s="53" t="s">
        <v>193</v>
      </c>
      <c r="I5" s="54" t="s">
        <v>190</v>
      </c>
    </row>
    <row r="6" spans="1:9" x14ac:dyDescent="0.2">
      <c r="A6" s="220">
        <v>1</v>
      </c>
      <c r="B6" s="221"/>
      <c r="C6" s="221"/>
      <c r="D6" s="221"/>
      <c r="E6" s="221"/>
      <c r="F6" s="222"/>
      <c r="G6" s="55">
        <v>2</v>
      </c>
      <c r="H6" s="56">
        <v>3</v>
      </c>
      <c r="I6" s="56">
        <v>4</v>
      </c>
    </row>
    <row r="7" spans="1:9" x14ac:dyDescent="0.2">
      <c r="A7" s="236"/>
      <c r="B7" s="236"/>
      <c r="C7" s="236"/>
      <c r="D7" s="236"/>
      <c r="E7" s="236"/>
      <c r="F7" s="236"/>
      <c r="G7" s="236"/>
      <c r="H7" s="236"/>
      <c r="I7" s="237"/>
    </row>
    <row r="8" spans="1:9" x14ac:dyDescent="0.2">
      <c r="A8" s="238" t="s">
        <v>11</v>
      </c>
      <c r="B8" s="239"/>
      <c r="C8" s="239"/>
      <c r="D8" s="239"/>
      <c r="E8" s="239"/>
      <c r="F8" s="239"/>
      <c r="G8" s="239"/>
      <c r="H8" s="239"/>
      <c r="I8" s="239"/>
    </row>
    <row r="9" spans="1:9" ht="28.5" customHeight="1" x14ac:dyDescent="0.2">
      <c r="A9" s="240" t="s">
        <v>18</v>
      </c>
      <c r="B9" s="240"/>
      <c r="C9" s="240"/>
      <c r="D9" s="240"/>
      <c r="E9" s="240"/>
      <c r="F9" s="240"/>
      <c r="G9" s="57">
        <v>1</v>
      </c>
      <c r="H9" s="58">
        <f>H10+H11+H12</f>
        <v>150224895</v>
      </c>
      <c r="I9" s="58">
        <f>I10+I11+I12</f>
        <v>123657189</v>
      </c>
    </row>
    <row r="10" spans="1:9" x14ac:dyDescent="0.2">
      <c r="A10" s="241" t="s">
        <v>19</v>
      </c>
      <c r="B10" s="241"/>
      <c r="C10" s="241"/>
      <c r="D10" s="241"/>
      <c r="E10" s="241"/>
      <c r="F10" s="241"/>
      <c r="G10" s="59">
        <v>2</v>
      </c>
      <c r="H10" s="60">
        <v>11250864</v>
      </c>
      <c r="I10" s="60">
        <v>9182160</v>
      </c>
    </row>
    <row r="11" spans="1:9" x14ac:dyDescent="0.2">
      <c r="A11" s="241" t="s">
        <v>240</v>
      </c>
      <c r="B11" s="241"/>
      <c r="C11" s="241"/>
      <c r="D11" s="241"/>
      <c r="E11" s="241"/>
      <c r="F11" s="241"/>
      <c r="G11" s="59">
        <v>3</v>
      </c>
      <c r="H11" s="60">
        <v>128290558</v>
      </c>
      <c r="I11" s="60">
        <v>109843681</v>
      </c>
    </row>
    <row r="12" spans="1:9" x14ac:dyDescent="0.2">
      <c r="A12" s="242" t="s">
        <v>20</v>
      </c>
      <c r="B12" s="242"/>
      <c r="C12" s="242"/>
      <c r="D12" s="242"/>
      <c r="E12" s="242"/>
      <c r="F12" s="242"/>
      <c r="G12" s="59">
        <v>4</v>
      </c>
      <c r="H12" s="60">
        <v>10683473</v>
      </c>
      <c r="I12" s="60">
        <v>4631348</v>
      </c>
    </row>
    <row r="13" spans="1:9" x14ac:dyDescent="0.2">
      <c r="A13" s="235" t="s">
        <v>21</v>
      </c>
      <c r="B13" s="235"/>
      <c r="C13" s="235"/>
      <c r="D13" s="235"/>
      <c r="E13" s="235"/>
      <c r="F13" s="235"/>
      <c r="G13" s="57">
        <v>5</v>
      </c>
      <c r="H13" s="58">
        <f>H14+H15+H16+H17</f>
        <v>0</v>
      </c>
      <c r="I13" s="58">
        <f>I14+I15+I16+I17</f>
        <v>0</v>
      </c>
    </row>
    <row r="14" spans="1:9" x14ac:dyDescent="0.2">
      <c r="A14" s="242" t="s">
        <v>22</v>
      </c>
      <c r="B14" s="242"/>
      <c r="C14" s="242"/>
      <c r="D14" s="242"/>
      <c r="E14" s="242"/>
      <c r="F14" s="242"/>
      <c r="G14" s="59">
        <v>6</v>
      </c>
      <c r="H14" s="60">
        <v>0</v>
      </c>
      <c r="I14" s="60">
        <v>0</v>
      </c>
    </row>
    <row r="15" spans="1:9" x14ac:dyDescent="0.2">
      <c r="A15" s="242" t="s">
        <v>23</v>
      </c>
      <c r="B15" s="242"/>
      <c r="C15" s="242"/>
      <c r="D15" s="242"/>
      <c r="E15" s="242"/>
      <c r="F15" s="242"/>
      <c r="G15" s="59">
        <v>7</v>
      </c>
      <c r="H15" s="60">
        <v>0</v>
      </c>
      <c r="I15" s="60">
        <v>0</v>
      </c>
    </row>
    <row r="16" spans="1:9" x14ac:dyDescent="0.2">
      <c r="A16" s="242" t="s">
        <v>24</v>
      </c>
      <c r="B16" s="242"/>
      <c r="C16" s="242"/>
      <c r="D16" s="242"/>
      <c r="E16" s="242"/>
      <c r="F16" s="242"/>
      <c r="G16" s="59">
        <v>8</v>
      </c>
      <c r="H16" s="60">
        <v>0</v>
      </c>
      <c r="I16" s="60">
        <v>0</v>
      </c>
    </row>
    <row r="17" spans="1:9" x14ac:dyDescent="0.2">
      <c r="A17" s="242" t="s">
        <v>25</v>
      </c>
      <c r="B17" s="242"/>
      <c r="C17" s="242"/>
      <c r="D17" s="242"/>
      <c r="E17" s="242"/>
      <c r="F17" s="242"/>
      <c r="G17" s="59">
        <v>9</v>
      </c>
      <c r="H17" s="60">
        <v>0</v>
      </c>
      <c r="I17" s="60">
        <v>0</v>
      </c>
    </row>
    <row r="18" spans="1:9" ht="25.9" customHeight="1" x14ac:dyDescent="0.2">
      <c r="A18" s="235" t="s">
        <v>26</v>
      </c>
      <c r="B18" s="235"/>
      <c r="C18" s="235"/>
      <c r="D18" s="235"/>
      <c r="E18" s="235"/>
      <c r="F18" s="235"/>
      <c r="G18" s="57">
        <v>10</v>
      </c>
      <c r="H18" s="58">
        <f>H19+H20+H21</f>
        <v>4292376</v>
      </c>
      <c r="I18" s="58">
        <f>I19+I20+I21</f>
        <v>1889068</v>
      </c>
    </row>
    <row r="19" spans="1:9" x14ac:dyDescent="0.2">
      <c r="A19" s="242" t="s">
        <v>23</v>
      </c>
      <c r="B19" s="242"/>
      <c r="C19" s="242"/>
      <c r="D19" s="242"/>
      <c r="E19" s="242"/>
      <c r="F19" s="242"/>
      <c r="G19" s="59">
        <v>11</v>
      </c>
      <c r="H19" s="60">
        <v>4292376</v>
      </c>
      <c r="I19" s="60">
        <v>1889068</v>
      </c>
    </row>
    <row r="20" spans="1:9" x14ac:dyDescent="0.2">
      <c r="A20" s="242" t="s">
        <v>24</v>
      </c>
      <c r="B20" s="242"/>
      <c r="C20" s="242"/>
      <c r="D20" s="242"/>
      <c r="E20" s="242"/>
      <c r="F20" s="242"/>
      <c r="G20" s="59">
        <v>12</v>
      </c>
      <c r="H20" s="60">
        <v>0</v>
      </c>
      <c r="I20" s="60">
        <v>0</v>
      </c>
    </row>
    <row r="21" spans="1:9" x14ac:dyDescent="0.2">
      <c r="A21" s="242" t="s">
        <v>25</v>
      </c>
      <c r="B21" s="242"/>
      <c r="C21" s="242"/>
      <c r="D21" s="242"/>
      <c r="E21" s="242"/>
      <c r="F21" s="242"/>
      <c r="G21" s="59">
        <v>13</v>
      </c>
      <c r="H21" s="60">
        <v>0</v>
      </c>
      <c r="I21" s="60">
        <v>0</v>
      </c>
    </row>
    <row r="22" spans="1:9" x14ac:dyDescent="0.2">
      <c r="A22" s="235" t="s">
        <v>27</v>
      </c>
      <c r="B22" s="235"/>
      <c r="C22" s="235"/>
      <c r="D22" s="235"/>
      <c r="E22" s="235"/>
      <c r="F22" s="235"/>
      <c r="G22" s="57">
        <v>14</v>
      </c>
      <c r="H22" s="58">
        <f>H23+H24</f>
        <v>0</v>
      </c>
      <c r="I22" s="58">
        <f>I23+I24</f>
        <v>0</v>
      </c>
    </row>
    <row r="23" spans="1:9" x14ac:dyDescent="0.2">
      <c r="A23" s="242" t="s">
        <v>24</v>
      </c>
      <c r="B23" s="242"/>
      <c r="C23" s="242"/>
      <c r="D23" s="242"/>
      <c r="E23" s="242"/>
      <c r="F23" s="242"/>
      <c r="G23" s="59">
        <v>15</v>
      </c>
      <c r="H23" s="60">
        <v>0</v>
      </c>
      <c r="I23" s="60">
        <v>0</v>
      </c>
    </row>
    <row r="24" spans="1:9" x14ac:dyDescent="0.2">
      <c r="A24" s="242" t="s">
        <v>25</v>
      </c>
      <c r="B24" s="242"/>
      <c r="C24" s="242"/>
      <c r="D24" s="242"/>
      <c r="E24" s="242"/>
      <c r="F24" s="242"/>
      <c r="G24" s="59">
        <v>16</v>
      </c>
      <c r="H24" s="60">
        <v>0</v>
      </c>
      <c r="I24" s="60">
        <v>0</v>
      </c>
    </row>
    <row r="25" spans="1:9" ht="25.9" customHeight="1" x14ac:dyDescent="0.2">
      <c r="A25" s="235" t="s">
        <v>28</v>
      </c>
      <c r="B25" s="235"/>
      <c r="C25" s="235"/>
      <c r="D25" s="235"/>
      <c r="E25" s="235"/>
      <c r="F25" s="235"/>
      <c r="G25" s="57">
        <v>17</v>
      </c>
      <c r="H25" s="58">
        <f>H26+H27+H28</f>
        <v>89116601</v>
      </c>
      <c r="I25" s="58">
        <f>I26+I27+I28</f>
        <v>4510514</v>
      </c>
    </row>
    <row r="26" spans="1:9" x14ac:dyDescent="0.2">
      <c r="A26" s="242" t="s">
        <v>23</v>
      </c>
      <c r="B26" s="242"/>
      <c r="C26" s="242"/>
      <c r="D26" s="242"/>
      <c r="E26" s="242"/>
      <c r="F26" s="242"/>
      <c r="G26" s="59">
        <v>18</v>
      </c>
      <c r="H26" s="60">
        <v>4296677</v>
      </c>
      <c r="I26" s="60">
        <v>4510514</v>
      </c>
    </row>
    <row r="27" spans="1:9" x14ac:dyDescent="0.2">
      <c r="A27" s="242" t="s">
        <v>24</v>
      </c>
      <c r="B27" s="242"/>
      <c r="C27" s="242"/>
      <c r="D27" s="242"/>
      <c r="E27" s="242"/>
      <c r="F27" s="242"/>
      <c r="G27" s="59">
        <v>19</v>
      </c>
      <c r="H27" s="60">
        <v>84819924</v>
      </c>
      <c r="I27" s="60">
        <v>0</v>
      </c>
    </row>
    <row r="28" spans="1:9" x14ac:dyDescent="0.2">
      <c r="A28" s="242" t="s">
        <v>25</v>
      </c>
      <c r="B28" s="242"/>
      <c r="C28" s="242"/>
      <c r="D28" s="242"/>
      <c r="E28" s="242"/>
      <c r="F28" s="242"/>
      <c r="G28" s="59">
        <v>20</v>
      </c>
      <c r="H28" s="60">
        <v>0</v>
      </c>
      <c r="I28" s="60">
        <v>0</v>
      </c>
    </row>
    <row r="29" spans="1:9" x14ac:dyDescent="0.2">
      <c r="A29" s="235" t="s">
        <v>29</v>
      </c>
      <c r="B29" s="235"/>
      <c r="C29" s="235"/>
      <c r="D29" s="235"/>
      <c r="E29" s="235"/>
      <c r="F29" s="235"/>
      <c r="G29" s="57">
        <v>21</v>
      </c>
      <c r="H29" s="58">
        <f>H30+H31</f>
        <v>337915142</v>
      </c>
      <c r="I29" s="58">
        <f>I30+I31</f>
        <v>472538787</v>
      </c>
    </row>
    <row r="30" spans="1:9" x14ac:dyDescent="0.2">
      <c r="A30" s="242" t="s">
        <v>24</v>
      </c>
      <c r="B30" s="242"/>
      <c r="C30" s="242"/>
      <c r="D30" s="242"/>
      <c r="E30" s="242"/>
      <c r="F30" s="242"/>
      <c r="G30" s="59">
        <v>22</v>
      </c>
      <c r="H30" s="60">
        <v>26913647</v>
      </c>
      <c r="I30" s="60">
        <v>140241257</v>
      </c>
    </row>
    <row r="31" spans="1:9" x14ac:dyDescent="0.2">
      <c r="A31" s="242" t="s">
        <v>25</v>
      </c>
      <c r="B31" s="242"/>
      <c r="C31" s="242"/>
      <c r="D31" s="242"/>
      <c r="E31" s="242"/>
      <c r="F31" s="242"/>
      <c r="G31" s="59">
        <v>23</v>
      </c>
      <c r="H31" s="60">
        <v>311001495</v>
      </c>
      <c r="I31" s="60">
        <v>332297530</v>
      </c>
    </row>
    <row r="32" spans="1:9" x14ac:dyDescent="0.2">
      <c r="A32" s="242" t="s">
        <v>30</v>
      </c>
      <c r="B32" s="242"/>
      <c r="C32" s="242"/>
      <c r="D32" s="242"/>
      <c r="E32" s="242"/>
      <c r="F32" s="242"/>
      <c r="G32" s="59">
        <v>24</v>
      </c>
      <c r="H32" s="60">
        <v>0</v>
      </c>
      <c r="I32" s="60">
        <v>0</v>
      </c>
    </row>
    <row r="33" spans="1:9" ht="28.9" customHeight="1" x14ac:dyDescent="0.2">
      <c r="A33" s="242" t="s">
        <v>31</v>
      </c>
      <c r="B33" s="242"/>
      <c r="C33" s="242"/>
      <c r="D33" s="242"/>
      <c r="E33" s="242"/>
      <c r="F33" s="242"/>
      <c r="G33" s="59">
        <v>25</v>
      </c>
      <c r="H33" s="60">
        <v>0</v>
      </c>
      <c r="I33" s="60">
        <v>0</v>
      </c>
    </row>
    <row r="34" spans="1:9" x14ac:dyDescent="0.2">
      <c r="A34" s="242" t="s">
        <v>32</v>
      </c>
      <c r="B34" s="242"/>
      <c r="C34" s="242"/>
      <c r="D34" s="242"/>
      <c r="E34" s="242"/>
      <c r="F34" s="242"/>
      <c r="G34" s="59">
        <v>26</v>
      </c>
      <c r="H34" s="60">
        <v>0</v>
      </c>
      <c r="I34" s="60">
        <v>0</v>
      </c>
    </row>
    <row r="35" spans="1:9" x14ac:dyDescent="0.2">
      <c r="A35" s="242" t="s">
        <v>33</v>
      </c>
      <c r="B35" s="242"/>
      <c r="C35" s="242"/>
      <c r="D35" s="242"/>
      <c r="E35" s="242"/>
      <c r="F35" s="242"/>
      <c r="G35" s="59">
        <v>27</v>
      </c>
      <c r="H35" s="60">
        <v>11462194</v>
      </c>
      <c r="I35" s="60">
        <v>10860592</v>
      </c>
    </row>
    <row r="36" spans="1:9" x14ac:dyDescent="0.2">
      <c r="A36" s="242" t="s">
        <v>34</v>
      </c>
      <c r="B36" s="242"/>
      <c r="C36" s="242"/>
      <c r="D36" s="242"/>
      <c r="E36" s="242"/>
      <c r="F36" s="242"/>
      <c r="G36" s="59">
        <v>28</v>
      </c>
      <c r="H36" s="60">
        <v>7751516</v>
      </c>
      <c r="I36" s="60">
        <v>7486397</v>
      </c>
    </row>
    <row r="37" spans="1:9" x14ac:dyDescent="0.2">
      <c r="A37" s="242" t="s">
        <v>35</v>
      </c>
      <c r="B37" s="242"/>
      <c r="C37" s="242"/>
      <c r="D37" s="242"/>
      <c r="E37" s="242"/>
      <c r="F37" s="242"/>
      <c r="G37" s="59">
        <v>29</v>
      </c>
      <c r="H37" s="60">
        <v>896827</v>
      </c>
      <c r="I37" s="60">
        <v>799919</v>
      </c>
    </row>
    <row r="38" spans="1:9" x14ac:dyDescent="0.2">
      <c r="A38" s="242" t="s">
        <v>36</v>
      </c>
      <c r="B38" s="242"/>
      <c r="C38" s="242"/>
      <c r="D38" s="242"/>
      <c r="E38" s="242"/>
      <c r="F38" s="242"/>
      <c r="G38" s="59">
        <v>30</v>
      </c>
      <c r="H38" s="60">
        <v>394640</v>
      </c>
      <c r="I38" s="60">
        <v>485617</v>
      </c>
    </row>
    <row r="39" spans="1:9" ht="27.6" customHeight="1" x14ac:dyDescent="0.2">
      <c r="A39" s="242" t="s">
        <v>37</v>
      </c>
      <c r="B39" s="242"/>
      <c r="C39" s="242"/>
      <c r="D39" s="242"/>
      <c r="E39" s="242"/>
      <c r="F39" s="242"/>
      <c r="G39" s="59">
        <v>31</v>
      </c>
      <c r="H39" s="60">
        <v>5246434</v>
      </c>
      <c r="I39" s="60">
        <v>5103221</v>
      </c>
    </row>
    <row r="40" spans="1:9" x14ac:dyDescent="0.2">
      <c r="A40" s="244" t="s">
        <v>38</v>
      </c>
      <c r="B40" s="244"/>
      <c r="C40" s="244"/>
      <c r="D40" s="244"/>
      <c r="E40" s="244"/>
      <c r="F40" s="244"/>
      <c r="G40" s="57">
        <v>32</v>
      </c>
      <c r="H40" s="61">
        <f>H9+H13+H18+H22+H25+H29+H32+H33+H34+H35+H36+H37+H38+H39</f>
        <v>607300625</v>
      </c>
      <c r="I40" s="61">
        <f>I9+I13+I18+I22+I25+I29+I32+I33+I34+I35+I36+I37+I38+I39</f>
        <v>627331304</v>
      </c>
    </row>
    <row r="41" spans="1:9" x14ac:dyDescent="0.2">
      <c r="A41" s="238" t="s">
        <v>12</v>
      </c>
      <c r="B41" s="239"/>
      <c r="C41" s="239"/>
      <c r="D41" s="239"/>
      <c r="E41" s="239"/>
      <c r="F41" s="239"/>
      <c r="G41" s="239"/>
      <c r="H41" s="239"/>
      <c r="I41" s="239"/>
    </row>
    <row r="42" spans="1:9" x14ac:dyDescent="0.2">
      <c r="A42" s="235" t="s">
        <v>39</v>
      </c>
      <c r="B42" s="243"/>
      <c r="C42" s="243"/>
      <c r="D42" s="243"/>
      <c r="E42" s="243"/>
      <c r="F42" s="243"/>
      <c r="G42" s="57">
        <v>33</v>
      </c>
      <c r="H42" s="58">
        <f>H43+H44+H45+H46+H47</f>
        <v>0</v>
      </c>
      <c r="I42" s="58">
        <f>I43+I44+I45+I46+I47</f>
        <v>0</v>
      </c>
    </row>
    <row r="43" spans="1:9" x14ac:dyDescent="0.2">
      <c r="A43" s="242" t="s">
        <v>40</v>
      </c>
      <c r="B43" s="242"/>
      <c r="C43" s="242"/>
      <c r="D43" s="242"/>
      <c r="E43" s="242"/>
      <c r="F43" s="242"/>
      <c r="G43" s="59">
        <v>34</v>
      </c>
      <c r="H43" s="60">
        <v>0</v>
      </c>
      <c r="I43" s="60">
        <v>0</v>
      </c>
    </row>
    <row r="44" spans="1:9" x14ac:dyDescent="0.2">
      <c r="A44" s="242" t="s">
        <v>41</v>
      </c>
      <c r="B44" s="242"/>
      <c r="C44" s="242"/>
      <c r="D44" s="242"/>
      <c r="E44" s="242"/>
      <c r="F44" s="242"/>
      <c r="G44" s="59">
        <v>35</v>
      </c>
      <c r="H44" s="60">
        <v>0</v>
      </c>
      <c r="I44" s="60">
        <v>0</v>
      </c>
    </row>
    <row r="45" spans="1:9" x14ac:dyDescent="0.2">
      <c r="A45" s="242" t="s">
        <v>42</v>
      </c>
      <c r="B45" s="242"/>
      <c r="C45" s="242"/>
      <c r="D45" s="242"/>
      <c r="E45" s="242"/>
      <c r="F45" s="242"/>
      <c r="G45" s="59">
        <v>36</v>
      </c>
      <c r="H45" s="60">
        <v>0</v>
      </c>
      <c r="I45" s="60">
        <v>0</v>
      </c>
    </row>
    <row r="46" spans="1:9" x14ac:dyDescent="0.2">
      <c r="A46" s="242" t="s">
        <v>43</v>
      </c>
      <c r="B46" s="242"/>
      <c r="C46" s="242"/>
      <c r="D46" s="242"/>
      <c r="E46" s="242"/>
      <c r="F46" s="242"/>
      <c r="G46" s="59">
        <v>37</v>
      </c>
      <c r="H46" s="60">
        <v>0</v>
      </c>
      <c r="I46" s="60">
        <v>0</v>
      </c>
    </row>
    <row r="47" spans="1:9" x14ac:dyDescent="0.2">
      <c r="A47" s="242" t="s">
        <v>44</v>
      </c>
      <c r="B47" s="242"/>
      <c r="C47" s="242"/>
      <c r="D47" s="242"/>
      <c r="E47" s="242"/>
      <c r="F47" s="242"/>
      <c r="G47" s="59">
        <v>38</v>
      </c>
      <c r="H47" s="60">
        <v>0</v>
      </c>
      <c r="I47" s="60">
        <v>0</v>
      </c>
    </row>
    <row r="48" spans="1:9" ht="27.6" customHeight="1" x14ac:dyDescent="0.2">
      <c r="A48" s="235" t="s">
        <v>45</v>
      </c>
      <c r="B48" s="243"/>
      <c r="C48" s="243"/>
      <c r="D48" s="243"/>
      <c r="E48" s="243"/>
      <c r="F48" s="243"/>
      <c r="G48" s="57">
        <v>39</v>
      </c>
      <c r="H48" s="58">
        <f>H49+H50+H51</f>
        <v>0</v>
      </c>
      <c r="I48" s="58">
        <f>I49+I50+I51</f>
        <v>0</v>
      </c>
    </row>
    <row r="49" spans="1:9" x14ac:dyDescent="0.2">
      <c r="A49" s="242" t="s">
        <v>42</v>
      </c>
      <c r="B49" s="242"/>
      <c r="C49" s="242"/>
      <c r="D49" s="242"/>
      <c r="E49" s="242"/>
      <c r="F49" s="242"/>
      <c r="G49" s="59">
        <v>40</v>
      </c>
      <c r="H49" s="60">
        <v>0</v>
      </c>
      <c r="I49" s="60">
        <v>0</v>
      </c>
    </row>
    <row r="50" spans="1:9" x14ac:dyDescent="0.2">
      <c r="A50" s="242" t="s">
        <v>43</v>
      </c>
      <c r="B50" s="242"/>
      <c r="C50" s="242"/>
      <c r="D50" s="242"/>
      <c r="E50" s="242"/>
      <c r="F50" s="242"/>
      <c r="G50" s="59">
        <v>41</v>
      </c>
      <c r="H50" s="60">
        <v>0</v>
      </c>
      <c r="I50" s="60">
        <v>0</v>
      </c>
    </row>
    <row r="51" spans="1:9" x14ac:dyDescent="0.2">
      <c r="A51" s="242" t="s">
        <v>44</v>
      </c>
      <c r="B51" s="242"/>
      <c r="C51" s="242"/>
      <c r="D51" s="242"/>
      <c r="E51" s="242"/>
      <c r="F51" s="242"/>
      <c r="G51" s="59">
        <v>42</v>
      </c>
      <c r="H51" s="60">
        <v>0</v>
      </c>
      <c r="I51" s="60">
        <v>0</v>
      </c>
    </row>
    <row r="52" spans="1:9" x14ac:dyDescent="0.2">
      <c r="A52" s="235" t="s">
        <v>46</v>
      </c>
      <c r="B52" s="243"/>
      <c r="C52" s="243"/>
      <c r="D52" s="243"/>
      <c r="E52" s="243"/>
      <c r="F52" s="243"/>
      <c r="G52" s="57">
        <v>43</v>
      </c>
      <c r="H52" s="58">
        <f>H53+H54+H55</f>
        <v>541269154</v>
      </c>
      <c r="I52" s="58">
        <f>I53+I54+I55</f>
        <v>550135180</v>
      </c>
    </row>
    <row r="53" spans="1:9" x14ac:dyDescent="0.2">
      <c r="A53" s="242" t="s">
        <v>42</v>
      </c>
      <c r="B53" s="242"/>
      <c r="C53" s="242"/>
      <c r="D53" s="242"/>
      <c r="E53" s="242"/>
      <c r="F53" s="242"/>
      <c r="G53" s="59">
        <v>44</v>
      </c>
      <c r="H53" s="60">
        <v>519991121</v>
      </c>
      <c r="I53" s="60">
        <v>529257758</v>
      </c>
    </row>
    <row r="54" spans="1:9" x14ac:dyDescent="0.2">
      <c r="A54" s="242" t="s">
        <v>43</v>
      </c>
      <c r="B54" s="242"/>
      <c r="C54" s="242"/>
      <c r="D54" s="242"/>
      <c r="E54" s="242"/>
      <c r="F54" s="242"/>
      <c r="G54" s="59">
        <v>45</v>
      </c>
      <c r="H54" s="60">
        <v>16339700</v>
      </c>
      <c r="I54" s="60">
        <v>16337826</v>
      </c>
    </row>
    <row r="55" spans="1:9" x14ac:dyDescent="0.2">
      <c r="A55" s="242" t="s">
        <v>44</v>
      </c>
      <c r="B55" s="242"/>
      <c r="C55" s="242"/>
      <c r="D55" s="242"/>
      <c r="E55" s="242"/>
      <c r="F55" s="242"/>
      <c r="G55" s="59">
        <v>46</v>
      </c>
      <c r="H55" s="60">
        <v>4938333</v>
      </c>
      <c r="I55" s="60">
        <v>4539596</v>
      </c>
    </row>
    <row r="56" spans="1:9" x14ac:dyDescent="0.2">
      <c r="A56" s="242" t="s">
        <v>47</v>
      </c>
      <c r="B56" s="242"/>
      <c r="C56" s="242"/>
      <c r="D56" s="242"/>
      <c r="E56" s="242"/>
      <c r="F56" s="242"/>
      <c r="G56" s="59">
        <v>47</v>
      </c>
      <c r="H56" s="60">
        <v>0</v>
      </c>
      <c r="I56" s="60">
        <v>0</v>
      </c>
    </row>
    <row r="57" spans="1:9" ht="24" customHeight="1" x14ac:dyDescent="0.2">
      <c r="A57" s="245" t="s">
        <v>48</v>
      </c>
      <c r="B57" s="245"/>
      <c r="C57" s="245"/>
      <c r="D57" s="245"/>
      <c r="E57" s="245"/>
      <c r="F57" s="245"/>
      <c r="G57" s="59">
        <v>48</v>
      </c>
      <c r="H57" s="60">
        <v>0</v>
      </c>
      <c r="I57" s="60">
        <v>0</v>
      </c>
    </row>
    <row r="58" spans="1:9" x14ac:dyDescent="0.2">
      <c r="A58" s="245" t="s">
        <v>241</v>
      </c>
      <c r="B58" s="245"/>
      <c r="C58" s="245"/>
      <c r="D58" s="245"/>
      <c r="E58" s="245"/>
      <c r="F58" s="245"/>
      <c r="G58" s="59">
        <v>49</v>
      </c>
      <c r="H58" s="60">
        <v>2059684</v>
      </c>
      <c r="I58" s="60">
        <v>1419622</v>
      </c>
    </row>
    <row r="59" spans="1:9" x14ac:dyDescent="0.2">
      <c r="A59" s="245" t="s">
        <v>49</v>
      </c>
      <c r="B59" s="242"/>
      <c r="C59" s="242"/>
      <c r="D59" s="242"/>
      <c r="E59" s="242"/>
      <c r="F59" s="242"/>
      <c r="G59" s="59">
        <v>50</v>
      </c>
      <c r="H59" s="60">
        <v>401617</v>
      </c>
      <c r="I59" s="60">
        <v>62595</v>
      </c>
    </row>
    <row r="60" spans="1:9" x14ac:dyDescent="0.2">
      <c r="A60" s="245" t="s">
        <v>50</v>
      </c>
      <c r="B60" s="245"/>
      <c r="C60" s="245"/>
      <c r="D60" s="245"/>
      <c r="E60" s="245"/>
      <c r="F60" s="245"/>
      <c r="G60" s="59">
        <v>51</v>
      </c>
      <c r="H60" s="60">
        <v>0</v>
      </c>
      <c r="I60" s="60">
        <v>0</v>
      </c>
    </row>
    <row r="61" spans="1:9" x14ac:dyDescent="0.2">
      <c r="A61" s="245" t="s">
        <v>51</v>
      </c>
      <c r="B61" s="245"/>
      <c r="C61" s="245"/>
      <c r="D61" s="245"/>
      <c r="E61" s="245"/>
      <c r="F61" s="245"/>
      <c r="G61" s="59">
        <v>52</v>
      </c>
      <c r="H61" s="60">
        <v>6998109</v>
      </c>
      <c r="I61" s="60">
        <v>6889390</v>
      </c>
    </row>
    <row r="62" spans="1:9" ht="31.15" customHeight="1" x14ac:dyDescent="0.2">
      <c r="A62" s="245" t="s">
        <v>52</v>
      </c>
      <c r="B62" s="245"/>
      <c r="C62" s="245"/>
      <c r="D62" s="245"/>
      <c r="E62" s="245"/>
      <c r="F62" s="245"/>
      <c r="G62" s="59">
        <v>53</v>
      </c>
      <c r="H62" s="60">
        <v>0</v>
      </c>
      <c r="I62" s="60">
        <v>0</v>
      </c>
    </row>
    <row r="63" spans="1:9" x14ac:dyDescent="0.2">
      <c r="A63" s="244" t="s">
        <v>53</v>
      </c>
      <c r="B63" s="246"/>
      <c r="C63" s="246"/>
      <c r="D63" s="246"/>
      <c r="E63" s="246"/>
      <c r="F63" s="246"/>
      <c r="G63" s="57">
        <v>54</v>
      </c>
      <c r="H63" s="62">
        <f>H42+H48+H52+H56+H57+H58+H59+H60+H61+H62</f>
        <v>550728564</v>
      </c>
      <c r="I63" s="62">
        <f>I42+I48+I52+I56+I57+I58+I59+I60+I61+I62</f>
        <v>558506787</v>
      </c>
    </row>
    <row r="64" spans="1:9" x14ac:dyDescent="0.2">
      <c r="A64" s="238" t="s">
        <v>13</v>
      </c>
      <c r="B64" s="247"/>
      <c r="C64" s="247"/>
      <c r="D64" s="247"/>
      <c r="E64" s="247"/>
      <c r="F64" s="247"/>
      <c r="G64" s="247"/>
      <c r="H64" s="247"/>
      <c r="I64" s="247"/>
    </row>
    <row r="65" spans="1:9" x14ac:dyDescent="0.2">
      <c r="A65" s="242" t="s">
        <v>242</v>
      </c>
      <c r="B65" s="242"/>
      <c r="C65" s="242"/>
      <c r="D65" s="242"/>
      <c r="E65" s="242"/>
      <c r="F65" s="242"/>
      <c r="G65" s="59">
        <v>55</v>
      </c>
      <c r="H65" s="60">
        <v>35503298</v>
      </c>
      <c r="I65" s="60">
        <v>35503884</v>
      </c>
    </row>
    <row r="66" spans="1:9" x14ac:dyDescent="0.2">
      <c r="A66" s="242" t="s">
        <v>54</v>
      </c>
      <c r="B66" s="242"/>
      <c r="C66" s="242"/>
      <c r="D66" s="242"/>
      <c r="E66" s="242"/>
      <c r="F66" s="242"/>
      <c r="G66" s="59">
        <v>56</v>
      </c>
      <c r="H66" s="60">
        <v>400213</v>
      </c>
      <c r="I66" s="60">
        <v>400213</v>
      </c>
    </row>
    <row r="67" spans="1:9" x14ac:dyDescent="0.2">
      <c r="A67" s="242" t="s">
        <v>243</v>
      </c>
      <c r="B67" s="242"/>
      <c r="C67" s="242"/>
      <c r="D67" s="242"/>
      <c r="E67" s="242"/>
      <c r="F67" s="242"/>
      <c r="G67" s="59">
        <v>57</v>
      </c>
      <c r="H67" s="60">
        <v>0</v>
      </c>
      <c r="I67" s="60">
        <v>0</v>
      </c>
    </row>
    <row r="68" spans="1:9" x14ac:dyDescent="0.2">
      <c r="A68" s="242" t="s">
        <v>244</v>
      </c>
      <c r="B68" s="242"/>
      <c r="C68" s="242"/>
      <c r="D68" s="242"/>
      <c r="E68" s="242"/>
      <c r="F68" s="242"/>
      <c r="G68" s="59">
        <v>58</v>
      </c>
      <c r="H68" s="60">
        <v>0</v>
      </c>
      <c r="I68" s="60">
        <v>0</v>
      </c>
    </row>
    <row r="69" spans="1:9" x14ac:dyDescent="0.2">
      <c r="A69" s="242" t="s">
        <v>55</v>
      </c>
      <c r="B69" s="242"/>
      <c r="C69" s="242"/>
      <c r="D69" s="242"/>
      <c r="E69" s="242"/>
      <c r="F69" s="242"/>
      <c r="G69" s="59">
        <v>59</v>
      </c>
      <c r="H69" s="60">
        <v>-11490746</v>
      </c>
      <c r="I69" s="60">
        <v>-452799</v>
      </c>
    </row>
    <row r="70" spans="1:9" x14ac:dyDescent="0.2">
      <c r="A70" s="242" t="s">
        <v>56</v>
      </c>
      <c r="B70" s="242"/>
      <c r="C70" s="242"/>
      <c r="D70" s="242"/>
      <c r="E70" s="242"/>
      <c r="F70" s="242"/>
      <c r="G70" s="59">
        <v>60</v>
      </c>
      <c r="H70" s="60">
        <v>1211410</v>
      </c>
      <c r="I70" s="60">
        <v>1348537</v>
      </c>
    </row>
    <row r="71" spans="1:9" x14ac:dyDescent="0.2">
      <c r="A71" s="242" t="s">
        <v>57</v>
      </c>
      <c r="B71" s="242"/>
      <c r="C71" s="242"/>
      <c r="D71" s="242"/>
      <c r="E71" s="242"/>
      <c r="F71" s="242"/>
      <c r="G71" s="59">
        <v>61</v>
      </c>
      <c r="H71" s="60">
        <v>0</v>
      </c>
      <c r="I71" s="60">
        <v>0</v>
      </c>
    </row>
    <row r="72" spans="1:9" x14ac:dyDescent="0.2">
      <c r="A72" s="242" t="s">
        <v>58</v>
      </c>
      <c r="B72" s="242"/>
      <c r="C72" s="242"/>
      <c r="D72" s="242"/>
      <c r="E72" s="242"/>
      <c r="F72" s="242"/>
      <c r="G72" s="59">
        <v>62</v>
      </c>
      <c r="H72" s="60">
        <v>29490167</v>
      </c>
      <c r="I72" s="60">
        <v>31104431</v>
      </c>
    </row>
    <row r="73" spans="1:9" x14ac:dyDescent="0.2">
      <c r="A73" s="242" t="s">
        <v>59</v>
      </c>
      <c r="B73" s="242"/>
      <c r="C73" s="242"/>
      <c r="D73" s="242"/>
      <c r="E73" s="242"/>
      <c r="F73" s="242"/>
      <c r="G73" s="59">
        <v>63</v>
      </c>
      <c r="H73" s="60">
        <v>-157103</v>
      </c>
      <c r="I73" s="60">
        <v>-157103</v>
      </c>
    </row>
    <row r="74" spans="1:9" x14ac:dyDescent="0.2">
      <c r="A74" s="242" t="s">
        <v>60</v>
      </c>
      <c r="B74" s="242"/>
      <c r="C74" s="242"/>
      <c r="D74" s="242"/>
      <c r="E74" s="242"/>
      <c r="F74" s="242"/>
      <c r="G74" s="59">
        <v>64</v>
      </c>
      <c r="H74" s="60">
        <v>1614822</v>
      </c>
      <c r="I74" s="60">
        <v>1077354</v>
      </c>
    </row>
    <row r="75" spans="1:9" x14ac:dyDescent="0.2">
      <c r="A75" s="242" t="s">
        <v>61</v>
      </c>
      <c r="B75" s="242"/>
      <c r="C75" s="242"/>
      <c r="D75" s="242"/>
      <c r="E75" s="242"/>
      <c r="F75" s="242"/>
      <c r="G75" s="59">
        <v>65</v>
      </c>
      <c r="H75" s="60">
        <v>0</v>
      </c>
      <c r="I75" s="60">
        <v>0</v>
      </c>
    </row>
    <row r="76" spans="1:9" x14ac:dyDescent="0.2">
      <c r="A76" s="242" t="s">
        <v>62</v>
      </c>
      <c r="B76" s="242"/>
      <c r="C76" s="242"/>
      <c r="D76" s="242"/>
      <c r="E76" s="242"/>
      <c r="F76" s="242"/>
      <c r="G76" s="59">
        <v>66</v>
      </c>
      <c r="H76" s="60">
        <v>0</v>
      </c>
      <c r="I76" s="60">
        <v>0</v>
      </c>
    </row>
    <row r="77" spans="1:9" x14ac:dyDescent="0.2">
      <c r="A77" s="244" t="s">
        <v>63</v>
      </c>
      <c r="B77" s="244"/>
      <c r="C77" s="244"/>
      <c r="D77" s="244"/>
      <c r="E77" s="244"/>
      <c r="F77" s="244"/>
      <c r="G77" s="57">
        <v>67</v>
      </c>
      <c r="H77" s="61">
        <f>H65+H66+H67+H68+H69+H70+H71+H72+H73+H74+H75+H76</f>
        <v>56572061</v>
      </c>
      <c r="I77" s="61">
        <f>I65+I66+I67+I68+I69+I70+I71+I72+I73+I74+I75+I76</f>
        <v>68824517</v>
      </c>
    </row>
    <row r="78" spans="1:9" x14ac:dyDescent="0.2">
      <c r="A78" s="244" t="s">
        <v>64</v>
      </c>
      <c r="B78" s="246"/>
      <c r="C78" s="246"/>
      <c r="D78" s="246"/>
      <c r="E78" s="246"/>
      <c r="F78" s="246"/>
      <c r="G78" s="57">
        <v>68</v>
      </c>
      <c r="H78" s="61">
        <f>H63+H77</f>
        <v>607300625</v>
      </c>
      <c r="I78" s="61">
        <f>I63+I77</f>
        <v>627331304</v>
      </c>
    </row>
  </sheetData>
  <sheetProtection algorithmName="SHA-512" hashValue="h7mY0DNVmS5XSO3LoakLLHsXfw2d7vdw44UFFAuYAL3fVPAOFoSCSFfqpHCXEsX+0tX7lueAB2SIfME2Gcjpug==" saltValue="JQk7LAn4fQymYv39nu37PA==" spinCount="100000" sheet="1" objects="1" scenarios="1"/>
  <mergeCells count="78">
    <mergeCell ref="A78:F78"/>
    <mergeCell ref="A67:F67"/>
    <mergeCell ref="A68:F68"/>
    <mergeCell ref="A69:F69"/>
    <mergeCell ref="A70:F70"/>
    <mergeCell ref="A71:F71"/>
    <mergeCell ref="A72:F72"/>
    <mergeCell ref="A73:F73"/>
    <mergeCell ref="A74:F74"/>
    <mergeCell ref="A75:F75"/>
    <mergeCell ref="A76:F76"/>
    <mergeCell ref="A77:F77"/>
    <mergeCell ref="A66:F66"/>
    <mergeCell ref="A55:F55"/>
    <mergeCell ref="A56:F56"/>
    <mergeCell ref="A57:F57"/>
    <mergeCell ref="A58:F58"/>
    <mergeCell ref="A59:F59"/>
    <mergeCell ref="A60:F60"/>
    <mergeCell ref="A61:F61"/>
    <mergeCell ref="A62:F62"/>
    <mergeCell ref="A63:F63"/>
    <mergeCell ref="A64:I64"/>
    <mergeCell ref="A65:F65"/>
    <mergeCell ref="A54:F54"/>
    <mergeCell ref="A43:F43"/>
    <mergeCell ref="A44:F44"/>
    <mergeCell ref="A45:F45"/>
    <mergeCell ref="A46:F46"/>
    <mergeCell ref="A47:F47"/>
    <mergeCell ref="A48:F48"/>
    <mergeCell ref="A49:F49"/>
    <mergeCell ref="A50:F50"/>
    <mergeCell ref="A51:F51"/>
    <mergeCell ref="A52:F52"/>
    <mergeCell ref="A53:F53"/>
    <mergeCell ref="A42:F42"/>
    <mergeCell ref="A31:F31"/>
    <mergeCell ref="A32:F32"/>
    <mergeCell ref="A33:F33"/>
    <mergeCell ref="A34:F34"/>
    <mergeCell ref="A35:F35"/>
    <mergeCell ref="A36:F36"/>
    <mergeCell ref="A37:F37"/>
    <mergeCell ref="A38:F38"/>
    <mergeCell ref="A39:F39"/>
    <mergeCell ref="A40:F40"/>
    <mergeCell ref="A41:I41"/>
    <mergeCell ref="A30:F30"/>
    <mergeCell ref="A19:F19"/>
    <mergeCell ref="A20:F20"/>
    <mergeCell ref="A21:F21"/>
    <mergeCell ref="A22:F22"/>
    <mergeCell ref="A23:F23"/>
    <mergeCell ref="A24:F24"/>
    <mergeCell ref="A25:F25"/>
    <mergeCell ref="A26:F26"/>
    <mergeCell ref="A27:F27"/>
    <mergeCell ref="A28:F28"/>
    <mergeCell ref="A29:F29"/>
    <mergeCell ref="A18:F18"/>
    <mergeCell ref="A7:I7"/>
    <mergeCell ref="A8:I8"/>
    <mergeCell ref="A9:F9"/>
    <mergeCell ref="A10:F10"/>
    <mergeCell ref="A11:F11"/>
    <mergeCell ref="A12:F12"/>
    <mergeCell ref="A13:F13"/>
    <mergeCell ref="A14:F14"/>
    <mergeCell ref="A15:F15"/>
    <mergeCell ref="A16:F16"/>
    <mergeCell ref="A17:F17"/>
    <mergeCell ref="A6:F6"/>
    <mergeCell ref="A1:H1"/>
    <mergeCell ref="A2:H2"/>
    <mergeCell ref="A3:I3"/>
    <mergeCell ref="A4:I4"/>
    <mergeCell ref="A5:F5"/>
  </mergeCells>
  <dataValidations count="8">
    <dataValidation type="whole" operator="greaterThanOrEqual" allowBlank="1" showInputMessage="1" showErrorMessage="1" errorTitle="Nedopušten unos" error="Dopušten je unos samo pozitivnih cjelobrojnih vrijednosti ili nule." sqref="H9:I40 H65:I65 H68:I68 H42:I63" xr:uid="{00000000-0002-0000-0100-000000000000}">
      <formula1>0</formula1>
    </dataValidation>
    <dataValidation type="whole" operator="notEqual" allowBlank="1" showInputMessage="1" showErrorMessage="1" errorTitle="Nedopušten upis" error="Dopušten je upis samo cjelobrojnih vrijednosti." sqref="H66:I67 H70:I78" xr:uid="{00000000-0002-0000-0100-000001000000}">
      <formula1>9999999999</formula1>
    </dataValidation>
    <dataValidation type="whole" operator="notEqual" allowBlank="1" showInputMessage="1" showErrorMessage="1" errorTitle="Nedopušten unos" error="Dopušten je unos samo cjelobrojnih (pozitivnih ili negativnih) vrijednosti ili nule." sqref="H69:I69" xr:uid="{00000000-0002-0000-0100-000002000000}">
      <formula1>9999999999</formula1>
    </dataValidation>
    <dataValidation type="whole" operator="notEqual" allowBlank="1" showInputMessage="1" showErrorMessage="1" errorTitle="Pogrešan unos" error="Mogu se unijeti samo cjelobrojne vrijednosti." sqref="JC65430:JD65431 SY65430:SZ65431 ACU65430:ACV65431 AMQ65430:AMR65431 AWM65430:AWN65431 BGI65430:BGJ65431 BQE65430:BQF65431 CAA65430:CAB65431 CJW65430:CJX65431 CTS65430:CTT65431 DDO65430:DDP65431 DNK65430:DNL65431 DXG65430:DXH65431 EHC65430:EHD65431 EQY65430:EQZ65431 FAU65430:FAV65431 FKQ65430:FKR65431 FUM65430:FUN65431 GEI65430:GEJ65431 GOE65430:GOF65431 GYA65430:GYB65431 HHW65430:HHX65431 HRS65430:HRT65431 IBO65430:IBP65431 ILK65430:ILL65431 IVG65430:IVH65431 JFC65430:JFD65431 JOY65430:JOZ65431 JYU65430:JYV65431 KIQ65430:KIR65431 KSM65430:KSN65431 LCI65430:LCJ65431 LME65430:LMF65431 LWA65430:LWB65431 MFW65430:MFX65431 MPS65430:MPT65431 MZO65430:MZP65431 NJK65430:NJL65431 NTG65430:NTH65431 ODC65430:ODD65431 OMY65430:OMZ65431 OWU65430:OWV65431 PGQ65430:PGR65431 PQM65430:PQN65431 QAI65430:QAJ65431 QKE65430:QKF65431 QUA65430:QUB65431 RDW65430:RDX65431 RNS65430:RNT65431 RXO65430:RXP65431 SHK65430:SHL65431 SRG65430:SRH65431 TBC65430:TBD65431 TKY65430:TKZ65431 TUU65430:TUV65431 UEQ65430:UER65431 UOM65430:UON65431 UYI65430:UYJ65431 VIE65430:VIF65431 VSA65430:VSB65431 WBW65430:WBX65431 WLS65430:WLT65431 WVO65430:WVP65431 JC130966:JD130967 SY130966:SZ130967 ACU130966:ACV130967 AMQ130966:AMR130967 AWM130966:AWN130967 BGI130966:BGJ130967 BQE130966:BQF130967 CAA130966:CAB130967 CJW130966:CJX130967 CTS130966:CTT130967 DDO130966:DDP130967 DNK130966:DNL130967 DXG130966:DXH130967 EHC130966:EHD130967 EQY130966:EQZ130967 FAU130966:FAV130967 FKQ130966:FKR130967 FUM130966:FUN130967 GEI130966:GEJ130967 GOE130966:GOF130967 GYA130966:GYB130967 HHW130966:HHX130967 HRS130966:HRT130967 IBO130966:IBP130967 ILK130966:ILL130967 IVG130966:IVH130967 JFC130966:JFD130967 JOY130966:JOZ130967 JYU130966:JYV130967 KIQ130966:KIR130967 KSM130966:KSN130967 LCI130966:LCJ130967 LME130966:LMF130967 LWA130966:LWB130967 MFW130966:MFX130967 MPS130966:MPT130967 MZO130966:MZP130967 NJK130966:NJL130967 NTG130966:NTH130967 ODC130966:ODD130967 OMY130966:OMZ130967 OWU130966:OWV130967 PGQ130966:PGR130967 PQM130966:PQN130967 QAI130966:QAJ130967 QKE130966:QKF130967 QUA130966:QUB130967 RDW130966:RDX130967 RNS130966:RNT130967 RXO130966:RXP130967 SHK130966:SHL130967 SRG130966:SRH130967 TBC130966:TBD130967 TKY130966:TKZ130967 TUU130966:TUV130967 UEQ130966:UER130967 UOM130966:UON130967 UYI130966:UYJ130967 VIE130966:VIF130967 VSA130966:VSB130967 WBW130966:WBX130967 WLS130966:WLT130967 WVO130966:WVP130967 JC196502:JD196503 SY196502:SZ196503 ACU196502:ACV196503 AMQ196502:AMR196503 AWM196502:AWN196503 BGI196502:BGJ196503 BQE196502:BQF196503 CAA196502:CAB196503 CJW196502:CJX196503 CTS196502:CTT196503 DDO196502:DDP196503 DNK196502:DNL196503 DXG196502:DXH196503 EHC196502:EHD196503 EQY196502:EQZ196503 FAU196502:FAV196503 FKQ196502:FKR196503 FUM196502:FUN196503 GEI196502:GEJ196503 GOE196502:GOF196503 GYA196502:GYB196503 HHW196502:HHX196503 HRS196502:HRT196503 IBO196502:IBP196503 ILK196502:ILL196503 IVG196502:IVH196503 JFC196502:JFD196503 JOY196502:JOZ196503 JYU196502:JYV196503 KIQ196502:KIR196503 KSM196502:KSN196503 LCI196502:LCJ196503 LME196502:LMF196503 LWA196502:LWB196503 MFW196502:MFX196503 MPS196502:MPT196503 MZO196502:MZP196503 NJK196502:NJL196503 NTG196502:NTH196503 ODC196502:ODD196503 OMY196502:OMZ196503 OWU196502:OWV196503 PGQ196502:PGR196503 PQM196502:PQN196503 QAI196502:QAJ196503 QKE196502:QKF196503 QUA196502:QUB196503 RDW196502:RDX196503 RNS196502:RNT196503 RXO196502:RXP196503 SHK196502:SHL196503 SRG196502:SRH196503 TBC196502:TBD196503 TKY196502:TKZ196503 TUU196502:TUV196503 UEQ196502:UER196503 UOM196502:UON196503 UYI196502:UYJ196503 VIE196502:VIF196503 VSA196502:VSB196503 WBW196502:WBX196503 WLS196502:WLT196503 WVO196502:WVP196503 JC262038:JD262039 SY262038:SZ262039 ACU262038:ACV262039 AMQ262038:AMR262039 AWM262038:AWN262039 BGI262038:BGJ262039 BQE262038:BQF262039 CAA262038:CAB262039 CJW262038:CJX262039 CTS262038:CTT262039 DDO262038:DDP262039 DNK262038:DNL262039 DXG262038:DXH262039 EHC262038:EHD262039 EQY262038:EQZ262039 FAU262038:FAV262039 FKQ262038:FKR262039 FUM262038:FUN262039 GEI262038:GEJ262039 GOE262038:GOF262039 GYA262038:GYB262039 HHW262038:HHX262039 HRS262038:HRT262039 IBO262038:IBP262039 ILK262038:ILL262039 IVG262038:IVH262039 JFC262038:JFD262039 JOY262038:JOZ262039 JYU262038:JYV262039 KIQ262038:KIR262039 KSM262038:KSN262039 LCI262038:LCJ262039 LME262038:LMF262039 LWA262038:LWB262039 MFW262038:MFX262039 MPS262038:MPT262039 MZO262038:MZP262039 NJK262038:NJL262039 NTG262038:NTH262039 ODC262038:ODD262039 OMY262038:OMZ262039 OWU262038:OWV262039 PGQ262038:PGR262039 PQM262038:PQN262039 QAI262038:QAJ262039 QKE262038:QKF262039 QUA262038:QUB262039 RDW262038:RDX262039 RNS262038:RNT262039 RXO262038:RXP262039 SHK262038:SHL262039 SRG262038:SRH262039 TBC262038:TBD262039 TKY262038:TKZ262039 TUU262038:TUV262039 UEQ262038:UER262039 UOM262038:UON262039 UYI262038:UYJ262039 VIE262038:VIF262039 VSA262038:VSB262039 WBW262038:WBX262039 WLS262038:WLT262039 WVO262038:WVP262039 JC327574:JD327575 SY327574:SZ327575 ACU327574:ACV327575 AMQ327574:AMR327575 AWM327574:AWN327575 BGI327574:BGJ327575 BQE327574:BQF327575 CAA327574:CAB327575 CJW327574:CJX327575 CTS327574:CTT327575 DDO327574:DDP327575 DNK327574:DNL327575 DXG327574:DXH327575 EHC327574:EHD327575 EQY327574:EQZ327575 FAU327574:FAV327575 FKQ327574:FKR327575 FUM327574:FUN327575 GEI327574:GEJ327575 GOE327574:GOF327575 GYA327574:GYB327575 HHW327574:HHX327575 HRS327574:HRT327575 IBO327574:IBP327575 ILK327574:ILL327575 IVG327574:IVH327575 JFC327574:JFD327575 JOY327574:JOZ327575 JYU327574:JYV327575 KIQ327574:KIR327575 KSM327574:KSN327575 LCI327574:LCJ327575 LME327574:LMF327575 LWA327574:LWB327575 MFW327574:MFX327575 MPS327574:MPT327575 MZO327574:MZP327575 NJK327574:NJL327575 NTG327574:NTH327575 ODC327574:ODD327575 OMY327574:OMZ327575 OWU327574:OWV327575 PGQ327574:PGR327575 PQM327574:PQN327575 QAI327574:QAJ327575 QKE327574:QKF327575 QUA327574:QUB327575 RDW327574:RDX327575 RNS327574:RNT327575 RXO327574:RXP327575 SHK327574:SHL327575 SRG327574:SRH327575 TBC327574:TBD327575 TKY327574:TKZ327575 TUU327574:TUV327575 UEQ327574:UER327575 UOM327574:UON327575 UYI327574:UYJ327575 VIE327574:VIF327575 VSA327574:VSB327575 WBW327574:WBX327575 WLS327574:WLT327575 WVO327574:WVP327575 JC393110:JD393111 SY393110:SZ393111 ACU393110:ACV393111 AMQ393110:AMR393111 AWM393110:AWN393111 BGI393110:BGJ393111 BQE393110:BQF393111 CAA393110:CAB393111 CJW393110:CJX393111 CTS393110:CTT393111 DDO393110:DDP393111 DNK393110:DNL393111 DXG393110:DXH393111 EHC393110:EHD393111 EQY393110:EQZ393111 FAU393110:FAV393111 FKQ393110:FKR393111 FUM393110:FUN393111 GEI393110:GEJ393111 GOE393110:GOF393111 GYA393110:GYB393111 HHW393110:HHX393111 HRS393110:HRT393111 IBO393110:IBP393111 ILK393110:ILL393111 IVG393110:IVH393111 JFC393110:JFD393111 JOY393110:JOZ393111 JYU393110:JYV393111 KIQ393110:KIR393111 KSM393110:KSN393111 LCI393110:LCJ393111 LME393110:LMF393111 LWA393110:LWB393111 MFW393110:MFX393111 MPS393110:MPT393111 MZO393110:MZP393111 NJK393110:NJL393111 NTG393110:NTH393111 ODC393110:ODD393111 OMY393110:OMZ393111 OWU393110:OWV393111 PGQ393110:PGR393111 PQM393110:PQN393111 QAI393110:QAJ393111 QKE393110:QKF393111 QUA393110:QUB393111 RDW393110:RDX393111 RNS393110:RNT393111 RXO393110:RXP393111 SHK393110:SHL393111 SRG393110:SRH393111 TBC393110:TBD393111 TKY393110:TKZ393111 TUU393110:TUV393111 UEQ393110:UER393111 UOM393110:UON393111 UYI393110:UYJ393111 VIE393110:VIF393111 VSA393110:VSB393111 WBW393110:WBX393111 WLS393110:WLT393111 WVO393110:WVP393111 JC458646:JD458647 SY458646:SZ458647 ACU458646:ACV458647 AMQ458646:AMR458647 AWM458646:AWN458647 BGI458646:BGJ458647 BQE458646:BQF458647 CAA458646:CAB458647 CJW458646:CJX458647 CTS458646:CTT458647 DDO458646:DDP458647 DNK458646:DNL458647 DXG458646:DXH458647 EHC458646:EHD458647 EQY458646:EQZ458647 FAU458646:FAV458647 FKQ458646:FKR458647 FUM458646:FUN458647 GEI458646:GEJ458647 GOE458646:GOF458647 GYA458646:GYB458647 HHW458646:HHX458647 HRS458646:HRT458647 IBO458646:IBP458647 ILK458646:ILL458647 IVG458646:IVH458647 JFC458646:JFD458647 JOY458646:JOZ458647 JYU458646:JYV458647 KIQ458646:KIR458647 KSM458646:KSN458647 LCI458646:LCJ458647 LME458646:LMF458647 LWA458646:LWB458647 MFW458646:MFX458647 MPS458646:MPT458647 MZO458646:MZP458647 NJK458646:NJL458647 NTG458646:NTH458647 ODC458646:ODD458647 OMY458646:OMZ458647 OWU458646:OWV458647 PGQ458646:PGR458647 PQM458646:PQN458647 QAI458646:QAJ458647 QKE458646:QKF458647 QUA458646:QUB458647 RDW458646:RDX458647 RNS458646:RNT458647 RXO458646:RXP458647 SHK458646:SHL458647 SRG458646:SRH458647 TBC458646:TBD458647 TKY458646:TKZ458647 TUU458646:TUV458647 UEQ458646:UER458647 UOM458646:UON458647 UYI458646:UYJ458647 VIE458646:VIF458647 VSA458646:VSB458647 WBW458646:WBX458647 WLS458646:WLT458647 WVO458646:WVP458647 JC524182:JD524183 SY524182:SZ524183 ACU524182:ACV524183 AMQ524182:AMR524183 AWM524182:AWN524183 BGI524182:BGJ524183 BQE524182:BQF524183 CAA524182:CAB524183 CJW524182:CJX524183 CTS524182:CTT524183 DDO524182:DDP524183 DNK524182:DNL524183 DXG524182:DXH524183 EHC524182:EHD524183 EQY524182:EQZ524183 FAU524182:FAV524183 FKQ524182:FKR524183 FUM524182:FUN524183 GEI524182:GEJ524183 GOE524182:GOF524183 GYA524182:GYB524183 HHW524182:HHX524183 HRS524182:HRT524183 IBO524182:IBP524183 ILK524182:ILL524183 IVG524182:IVH524183 JFC524182:JFD524183 JOY524182:JOZ524183 JYU524182:JYV524183 KIQ524182:KIR524183 KSM524182:KSN524183 LCI524182:LCJ524183 LME524182:LMF524183 LWA524182:LWB524183 MFW524182:MFX524183 MPS524182:MPT524183 MZO524182:MZP524183 NJK524182:NJL524183 NTG524182:NTH524183 ODC524182:ODD524183 OMY524182:OMZ524183 OWU524182:OWV524183 PGQ524182:PGR524183 PQM524182:PQN524183 QAI524182:QAJ524183 QKE524182:QKF524183 QUA524182:QUB524183 RDW524182:RDX524183 RNS524182:RNT524183 RXO524182:RXP524183 SHK524182:SHL524183 SRG524182:SRH524183 TBC524182:TBD524183 TKY524182:TKZ524183 TUU524182:TUV524183 UEQ524182:UER524183 UOM524182:UON524183 UYI524182:UYJ524183 VIE524182:VIF524183 VSA524182:VSB524183 WBW524182:WBX524183 WLS524182:WLT524183 WVO524182:WVP524183 JC589718:JD589719 SY589718:SZ589719 ACU589718:ACV589719 AMQ589718:AMR589719 AWM589718:AWN589719 BGI589718:BGJ589719 BQE589718:BQF589719 CAA589718:CAB589719 CJW589718:CJX589719 CTS589718:CTT589719 DDO589718:DDP589719 DNK589718:DNL589719 DXG589718:DXH589719 EHC589718:EHD589719 EQY589718:EQZ589719 FAU589718:FAV589719 FKQ589718:FKR589719 FUM589718:FUN589719 GEI589718:GEJ589719 GOE589718:GOF589719 GYA589718:GYB589719 HHW589718:HHX589719 HRS589718:HRT589719 IBO589718:IBP589719 ILK589718:ILL589719 IVG589718:IVH589719 JFC589718:JFD589719 JOY589718:JOZ589719 JYU589718:JYV589719 KIQ589718:KIR589719 KSM589718:KSN589719 LCI589718:LCJ589719 LME589718:LMF589719 LWA589718:LWB589719 MFW589718:MFX589719 MPS589718:MPT589719 MZO589718:MZP589719 NJK589718:NJL589719 NTG589718:NTH589719 ODC589718:ODD589719 OMY589718:OMZ589719 OWU589718:OWV589719 PGQ589718:PGR589719 PQM589718:PQN589719 QAI589718:QAJ589719 QKE589718:QKF589719 QUA589718:QUB589719 RDW589718:RDX589719 RNS589718:RNT589719 RXO589718:RXP589719 SHK589718:SHL589719 SRG589718:SRH589719 TBC589718:TBD589719 TKY589718:TKZ589719 TUU589718:TUV589719 UEQ589718:UER589719 UOM589718:UON589719 UYI589718:UYJ589719 VIE589718:VIF589719 VSA589718:VSB589719 WBW589718:WBX589719 WLS589718:WLT589719 WVO589718:WVP589719 JC655254:JD655255 SY655254:SZ655255 ACU655254:ACV655255 AMQ655254:AMR655255 AWM655254:AWN655255 BGI655254:BGJ655255 BQE655254:BQF655255 CAA655254:CAB655255 CJW655254:CJX655255 CTS655254:CTT655255 DDO655254:DDP655255 DNK655254:DNL655255 DXG655254:DXH655255 EHC655254:EHD655255 EQY655254:EQZ655255 FAU655254:FAV655255 FKQ655254:FKR655255 FUM655254:FUN655255 GEI655254:GEJ655255 GOE655254:GOF655255 GYA655254:GYB655255 HHW655254:HHX655255 HRS655254:HRT655255 IBO655254:IBP655255 ILK655254:ILL655255 IVG655254:IVH655255 JFC655254:JFD655255 JOY655254:JOZ655255 JYU655254:JYV655255 KIQ655254:KIR655255 KSM655254:KSN655255 LCI655254:LCJ655255 LME655254:LMF655255 LWA655254:LWB655255 MFW655254:MFX655255 MPS655254:MPT655255 MZO655254:MZP655255 NJK655254:NJL655255 NTG655254:NTH655255 ODC655254:ODD655255 OMY655254:OMZ655255 OWU655254:OWV655255 PGQ655254:PGR655255 PQM655254:PQN655255 QAI655254:QAJ655255 QKE655254:QKF655255 QUA655254:QUB655255 RDW655254:RDX655255 RNS655254:RNT655255 RXO655254:RXP655255 SHK655254:SHL655255 SRG655254:SRH655255 TBC655254:TBD655255 TKY655254:TKZ655255 TUU655254:TUV655255 UEQ655254:UER655255 UOM655254:UON655255 UYI655254:UYJ655255 VIE655254:VIF655255 VSA655254:VSB655255 WBW655254:WBX655255 WLS655254:WLT655255 WVO655254:WVP655255 JC720790:JD720791 SY720790:SZ720791 ACU720790:ACV720791 AMQ720790:AMR720791 AWM720790:AWN720791 BGI720790:BGJ720791 BQE720790:BQF720791 CAA720790:CAB720791 CJW720790:CJX720791 CTS720790:CTT720791 DDO720790:DDP720791 DNK720790:DNL720791 DXG720790:DXH720791 EHC720790:EHD720791 EQY720790:EQZ720791 FAU720790:FAV720791 FKQ720790:FKR720791 FUM720790:FUN720791 GEI720790:GEJ720791 GOE720790:GOF720791 GYA720790:GYB720791 HHW720790:HHX720791 HRS720790:HRT720791 IBO720790:IBP720791 ILK720790:ILL720791 IVG720790:IVH720791 JFC720790:JFD720791 JOY720790:JOZ720791 JYU720790:JYV720791 KIQ720790:KIR720791 KSM720790:KSN720791 LCI720790:LCJ720791 LME720790:LMF720791 LWA720790:LWB720791 MFW720790:MFX720791 MPS720790:MPT720791 MZO720790:MZP720791 NJK720790:NJL720791 NTG720790:NTH720791 ODC720790:ODD720791 OMY720790:OMZ720791 OWU720790:OWV720791 PGQ720790:PGR720791 PQM720790:PQN720791 QAI720790:QAJ720791 QKE720790:QKF720791 QUA720790:QUB720791 RDW720790:RDX720791 RNS720790:RNT720791 RXO720790:RXP720791 SHK720790:SHL720791 SRG720790:SRH720791 TBC720790:TBD720791 TKY720790:TKZ720791 TUU720790:TUV720791 UEQ720790:UER720791 UOM720790:UON720791 UYI720790:UYJ720791 VIE720790:VIF720791 VSA720790:VSB720791 WBW720790:WBX720791 WLS720790:WLT720791 WVO720790:WVP720791 JC786326:JD786327 SY786326:SZ786327 ACU786326:ACV786327 AMQ786326:AMR786327 AWM786326:AWN786327 BGI786326:BGJ786327 BQE786326:BQF786327 CAA786326:CAB786327 CJW786326:CJX786327 CTS786326:CTT786327 DDO786326:DDP786327 DNK786326:DNL786327 DXG786326:DXH786327 EHC786326:EHD786327 EQY786326:EQZ786327 FAU786326:FAV786327 FKQ786326:FKR786327 FUM786326:FUN786327 GEI786326:GEJ786327 GOE786326:GOF786327 GYA786326:GYB786327 HHW786326:HHX786327 HRS786326:HRT786327 IBO786326:IBP786327 ILK786326:ILL786327 IVG786326:IVH786327 JFC786326:JFD786327 JOY786326:JOZ786327 JYU786326:JYV786327 KIQ786326:KIR786327 KSM786326:KSN786327 LCI786326:LCJ786327 LME786326:LMF786327 LWA786326:LWB786327 MFW786326:MFX786327 MPS786326:MPT786327 MZO786326:MZP786327 NJK786326:NJL786327 NTG786326:NTH786327 ODC786326:ODD786327 OMY786326:OMZ786327 OWU786326:OWV786327 PGQ786326:PGR786327 PQM786326:PQN786327 QAI786326:QAJ786327 QKE786326:QKF786327 QUA786326:QUB786327 RDW786326:RDX786327 RNS786326:RNT786327 RXO786326:RXP786327 SHK786326:SHL786327 SRG786326:SRH786327 TBC786326:TBD786327 TKY786326:TKZ786327 TUU786326:TUV786327 UEQ786326:UER786327 UOM786326:UON786327 UYI786326:UYJ786327 VIE786326:VIF786327 VSA786326:VSB786327 WBW786326:WBX786327 WLS786326:WLT786327 WVO786326:WVP786327 JC851862:JD851863 SY851862:SZ851863 ACU851862:ACV851863 AMQ851862:AMR851863 AWM851862:AWN851863 BGI851862:BGJ851863 BQE851862:BQF851863 CAA851862:CAB851863 CJW851862:CJX851863 CTS851862:CTT851863 DDO851862:DDP851863 DNK851862:DNL851863 DXG851862:DXH851863 EHC851862:EHD851863 EQY851862:EQZ851863 FAU851862:FAV851863 FKQ851862:FKR851863 FUM851862:FUN851863 GEI851862:GEJ851863 GOE851862:GOF851863 GYA851862:GYB851863 HHW851862:HHX851863 HRS851862:HRT851863 IBO851862:IBP851863 ILK851862:ILL851863 IVG851862:IVH851863 JFC851862:JFD851863 JOY851862:JOZ851863 JYU851862:JYV851863 KIQ851862:KIR851863 KSM851862:KSN851863 LCI851862:LCJ851863 LME851862:LMF851863 LWA851862:LWB851863 MFW851862:MFX851863 MPS851862:MPT851863 MZO851862:MZP851863 NJK851862:NJL851863 NTG851862:NTH851863 ODC851862:ODD851863 OMY851862:OMZ851863 OWU851862:OWV851863 PGQ851862:PGR851863 PQM851862:PQN851863 QAI851862:QAJ851863 QKE851862:QKF851863 QUA851862:QUB851863 RDW851862:RDX851863 RNS851862:RNT851863 RXO851862:RXP851863 SHK851862:SHL851863 SRG851862:SRH851863 TBC851862:TBD851863 TKY851862:TKZ851863 TUU851862:TUV851863 UEQ851862:UER851863 UOM851862:UON851863 UYI851862:UYJ851863 VIE851862:VIF851863 VSA851862:VSB851863 WBW851862:WBX851863 WLS851862:WLT851863 WVO851862:WVP851863 JC917398:JD917399 SY917398:SZ917399 ACU917398:ACV917399 AMQ917398:AMR917399 AWM917398:AWN917399 BGI917398:BGJ917399 BQE917398:BQF917399 CAA917398:CAB917399 CJW917398:CJX917399 CTS917398:CTT917399 DDO917398:DDP917399 DNK917398:DNL917399 DXG917398:DXH917399 EHC917398:EHD917399 EQY917398:EQZ917399 FAU917398:FAV917399 FKQ917398:FKR917399 FUM917398:FUN917399 GEI917398:GEJ917399 GOE917398:GOF917399 GYA917398:GYB917399 HHW917398:HHX917399 HRS917398:HRT917399 IBO917398:IBP917399 ILK917398:ILL917399 IVG917398:IVH917399 JFC917398:JFD917399 JOY917398:JOZ917399 JYU917398:JYV917399 KIQ917398:KIR917399 KSM917398:KSN917399 LCI917398:LCJ917399 LME917398:LMF917399 LWA917398:LWB917399 MFW917398:MFX917399 MPS917398:MPT917399 MZO917398:MZP917399 NJK917398:NJL917399 NTG917398:NTH917399 ODC917398:ODD917399 OMY917398:OMZ917399 OWU917398:OWV917399 PGQ917398:PGR917399 PQM917398:PQN917399 QAI917398:QAJ917399 QKE917398:QKF917399 QUA917398:QUB917399 RDW917398:RDX917399 RNS917398:RNT917399 RXO917398:RXP917399 SHK917398:SHL917399 SRG917398:SRH917399 TBC917398:TBD917399 TKY917398:TKZ917399 TUU917398:TUV917399 UEQ917398:UER917399 UOM917398:UON917399 UYI917398:UYJ917399 VIE917398:VIF917399 VSA917398:VSB917399 WBW917398:WBX917399 WLS917398:WLT917399 WVO917398:WVP917399 JC982934:JD982935 SY982934:SZ982935 ACU982934:ACV982935 AMQ982934:AMR982935 AWM982934:AWN982935 BGI982934:BGJ982935 BQE982934:BQF982935 CAA982934:CAB982935 CJW982934:CJX982935 CTS982934:CTT982935 DDO982934:DDP982935 DNK982934:DNL982935 DXG982934:DXH982935 EHC982934:EHD982935 EQY982934:EQZ982935 FAU982934:FAV982935 FKQ982934:FKR982935 FUM982934:FUN982935 GEI982934:GEJ982935 GOE982934:GOF982935 GYA982934:GYB982935 HHW982934:HHX982935 HRS982934:HRT982935 IBO982934:IBP982935 ILK982934:ILL982935 IVG982934:IVH982935 JFC982934:JFD982935 JOY982934:JOZ982935 JYU982934:JYV982935 KIQ982934:KIR982935 KSM982934:KSN982935 LCI982934:LCJ982935 LME982934:LMF982935 LWA982934:LWB982935 MFW982934:MFX982935 MPS982934:MPT982935 MZO982934:MZP982935 NJK982934:NJL982935 NTG982934:NTH982935 ODC982934:ODD982935 OMY982934:OMZ982935 OWU982934:OWV982935 PGQ982934:PGR982935 PQM982934:PQN982935 QAI982934:QAJ982935 QKE982934:QKF982935 QUA982934:QUB982935 RDW982934:RDX982935 RNS982934:RNT982935 RXO982934:RXP982935 SHK982934:SHL982935 SRG982934:SRH982935 TBC982934:TBD982935 TKY982934:TKZ982935 TUU982934:TUV982935 UEQ982934:UER982935 UOM982934:UON982935 UYI982934:UYJ982935 VIE982934:VIF982935 VSA982934:VSB982935 WBW982934:WBX982935 WLS982934:WLT982935 WVO982934:WVP982935 JC65397:JD65397 SY65397:SZ65397 ACU65397:ACV65397 AMQ65397:AMR65397 AWM65397:AWN65397 BGI65397:BGJ65397 BQE65397:BQF65397 CAA65397:CAB65397 CJW65397:CJX65397 CTS65397:CTT65397 DDO65397:DDP65397 DNK65397:DNL65397 DXG65397:DXH65397 EHC65397:EHD65397 EQY65397:EQZ65397 FAU65397:FAV65397 FKQ65397:FKR65397 FUM65397:FUN65397 GEI65397:GEJ65397 GOE65397:GOF65397 GYA65397:GYB65397 HHW65397:HHX65397 HRS65397:HRT65397 IBO65397:IBP65397 ILK65397:ILL65397 IVG65397:IVH65397 JFC65397:JFD65397 JOY65397:JOZ65397 JYU65397:JYV65397 KIQ65397:KIR65397 KSM65397:KSN65397 LCI65397:LCJ65397 LME65397:LMF65397 LWA65397:LWB65397 MFW65397:MFX65397 MPS65397:MPT65397 MZO65397:MZP65397 NJK65397:NJL65397 NTG65397:NTH65397 ODC65397:ODD65397 OMY65397:OMZ65397 OWU65397:OWV65397 PGQ65397:PGR65397 PQM65397:PQN65397 QAI65397:QAJ65397 QKE65397:QKF65397 QUA65397:QUB65397 RDW65397:RDX65397 RNS65397:RNT65397 RXO65397:RXP65397 SHK65397:SHL65397 SRG65397:SRH65397 TBC65397:TBD65397 TKY65397:TKZ65397 TUU65397:TUV65397 UEQ65397:UER65397 UOM65397:UON65397 UYI65397:UYJ65397 VIE65397:VIF65397 VSA65397:VSB65397 WBW65397:WBX65397 WLS65397:WLT65397 WVO65397:WVP65397 JC130933:JD130933 SY130933:SZ130933 ACU130933:ACV130933 AMQ130933:AMR130933 AWM130933:AWN130933 BGI130933:BGJ130933 BQE130933:BQF130933 CAA130933:CAB130933 CJW130933:CJX130933 CTS130933:CTT130933 DDO130933:DDP130933 DNK130933:DNL130933 DXG130933:DXH130933 EHC130933:EHD130933 EQY130933:EQZ130933 FAU130933:FAV130933 FKQ130933:FKR130933 FUM130933:FUN130933 GEI130933:GEJ130933 GOE130933:GOF130933 GYA130933:GYB130933 HHW130933:HHX130933 HRS130933:HRT130933 IBO130933:IBP130933 ILK130933:ILL130933 IVG130933:IVH130933 JFC130933:JFD130933 JOY130933:JOZ130933 JYU130933:JYV130933 KIQ130933:KIR130933 KSM130933:KSN130933 LCI130933:LCJ130933 LME130933:LMF130933 LWA130933:LWB130933 MFW130933:MFX130933 MPS130933:MPT130933 MZO130933:MZP130933 NJK130933:NJL130933 NTG130933:NTH130933 ODC130933:ODD130933 OMY130933:OMZ130933 OWU130933:OWV130933 PGQ130933:PGR130933 PQM130933:PQN130933 QAI130933:QAJ130933 QKE130933:QKF130933 QUA130933:QUB130933 RDW130933:RDX130933 RNS130933:RNT130933 RXO130933:RXP130933 SHK130933:SHL130933 SRG130933:SRH130933 TBC130933:TBD130933 TKY130933:TKZ130933 TUU130933:TUV130933 UEQ130933:UER130933 UOM130933:UON130933 UYI130933:UYJ130933 VIE130933:VIF130933 VSA130933:VSB130933 WBW130933:WBX130933 WLS130933:WLT130933 WVO130933:WVP130933 JC196469:JD196469 SY196469:SZ196469 ACU196469:ACV196469 AMQ196469:AMR196469 AWM196469:AWN196469 BGI196469:BGJ196469 BQE196469:BQF196469 CAA196469:CAB196469 CJW196469:CJX196469 CTS196469:CTT196469 DDO196469:DDP196469 DNK196469:DNL196469 DXG196469:DXH196469 EHC196469:EHD196469 EQY196469:EQZ196469 FAU196469:FAV196469 FKQ196469:FKR196469 FUM196469:FUN196469 GEI196469:GEJ196469 GOE196469:GOF196469 GYA196469:GYB196469 HHW196469:HHX196469 HRS196469:HRT196469 IBO196469:IBP196469 ILK196469:ILL196469 IVG196469:IVH196469 JFC196469:JFD196469 JOY196469:JOZ196469 JYU196469:JYV196469 KIQ196469:KIR196469 KSM196469:KSN196469 LCI196469:LCJ196469 LME196469:LMF196469 LWA196469:LWB196469 MFW196469:MFX196469 MPS196469:MPT196469 MZO196469:MZP196469 NJK196469:NJL196469 NTG196469:NTH196469 ODC196469:ODD196469 OMY196469:OMZ196469 OWU196469:OWV196469 PGQ196469:PGR196469 PQM196469:PQN196469 QAI196469:QAJ196469 QKE196469:QKF196469 QUA196469:QUB196469 RDW196469:RDX196469 RNS196469:RNT196469 RXO196469:RXP196469 SHK196469:SHL196469 SRG196469:SRH196469 TBC196469:TBD196469 TKY196469:TKZ196469 TUU196469:TUV196469 UEQ196469:UER196469 UOM196469:UON196469 UYI196469:UYJ196469 VIE196469:VIF196469 VSA196469:VSB196469 WBW196469:WBX196469 WLS196469:WLT196469 WVO196469:WVP196469 JC262005:JD262005 SY262005:SZ262005 ACU262005:ACV262005 AMQ262005:AMR262005 AWM262005:AWN262005 BGI262005:BGJ262005 BQE262005:BQF262005 CAA262005:CAB262005 CJW262005:CJX262005 CTS262005:CTT262005 DDO262005:DDP262005 DNK262005:DNL262005 DXG262005:DXH262005 EHC262005:EHD262005 EQY262005:EQZ262005 FAU262005:FAV262005 FKQ262005:FKR262005 FUM262005:FUN262005 GEI262005:GEJ262005 GOE262005:GOF262005 GYA262005:GYB262005 HHW262005:HHX262005 HRS262005:HRT262005 IBO262005:IBP262005 ILK262005:ILL262005 IVG262005:IVH262005 JFC262005:JFD262005 JOY262005:JOZ262005 JYU262005:JYV262005 KIQ262005:KIR262005 KSM262005:KSN262005 LCI262005:LCJ262005 LME262005:LMF262005 LWA262005:LWB262005 MFW262005:MFX262005 MPS262005:MPT262005 MZO262005:MZP262005 NJK262005:NJL262005 NTG262005:NTH262005 ODC262005:ODD262005 OMY262005:OMZ262005 OWU262005:OWV262005 PGQ262005:PGR262005 PQM262005:PQN262005 QAI262005:QAJ262005 QKE262005:QKF262005 QUA262005:QUB262005 RDW262005:RDX262005 RNS262005:RNT262005 RXO262005:RXP262005 SHK262005:SHL262005 SRG262005:SRH262005 TBC262005:TBD262005 TKY262005:TKZ262005 TUU262005:TUV262005 UEQ262005:UER262005 UOM262005:UON262005 UYI262005:UYJ262005 VIE262005:VIF262005 VSA262005:VSB262005 WBW262005:WBX262005 WLS262005:WLT262005 WVO262005:WVP262005 JC327541:JD327541 SY327541:SZ327541 ACU327541:ACV327541 AMQ327541:AMR327541 AWM327541:AWN327541 BGI327541:BGJ327541 BQE327541:BQF327541 CAA327541:CAB327541 CJW327541:CJX327541 CTS327541:CTT327541 DDO327541:DDP327541 DNK327541:DNL327541 DXG327541:DXH327541 EHC327541:EHD327541 EQY327541:EQZ327541 FAU327541:FAV327541 FKQ327541:FKR327541 FUM327541:FUN327541 GEI327541:GEJ327541 GOE327541:GOF327541 GYA327541:GYB327541 HHW327541:HHX327541 HRS327541:HRT327541 IBO327541:IBP327541 ILK327541:ILL327541 IVG327541:IVH327541 JFC327541:JFD327541 JOY327541:JOZ327541 JYU327541:JYV327541 KIQ327541:KIR327541 KSM327541:KSN327541 LCI327541:LCJ327541 LME327541:LMF327541 LWA327541:LWB327541 MFW327541:MFX327541 MPS327541:MPT327541 MZO327541:MZP327541 NJK327541:NJL327541 NTG327541:NTH327541 ODC327541:ODD327541 OMY327541:OMZ327541 OWU327541:OWV327541 PGQ327541:PGR327541 PQM327541:PQN327541 QAI327541:QAJ327541 QKE327541:QKF327541 QUA327541:QUB327541 RDW327541:RDX327541 RNS327541:RNT327541 RXO327541:RXP327541 SHK327541:SHL327541 SRG327541:SRH327541 TBC327541:TBD327541 TKY327541:TKZ327541 TUU327541:TUV327541 UEQ327541:UER327541 UOM327541:UON327541 UYI327541:UYJ327541 VIE327541:VIF327541 VSA327541:VSB327541 WBW327541:WBX327541 WLS327541:WLT327541 WVO327541:WVP327541 JC393077:JD393077 SY393077:SZ393077 ACU393077:ACV393077 AMQ393077:AMR393077 AWM393077:AWN393077 BGI393077:BGJ393077 BQE393077:BQF393077 CAA393077:CAB393077 CJW393077:CJX393077 CTS393077:CTT393077 DDO393077:DDP393077 DNK393077:DNL393077 DXG393077:DXH393077 EHC393077:EHD393077 EQY393077:EQZ393077 FAU393077:FAV393077 FKQ393077:FKR393077 FUM393077:FUN393077 GEI393077:GEJ393077 GOE393077:GOF393077 GYA393077:GYB393077 HHW393077:HHX393077 HRS393077:HRT393077 IBO393077:IBP393077 ILK393077:ILL393077 IVG393077:IVH393077 JFC393077:JFD393077 JOY393077:JOZ393077 JYU393077:JYV393077 KIQ393077:KIR393077 KSM393077:KSN393077 LCI393077:LCJ393077 LME393077:LMF393077 LWA393077:LWB393077 MFW393077:MFX393077 MPS393077:MPT393077 MZO393077:MZP393077 NJK393077:NJL393077 NTG393077:NTH393077 ODC393077:ODD393077 OMY393077:OMZ393077 OWU393077:OWV393077 PGQ393077:PGR393077 PQM393077:PQN393077 QAI393077:QAJ393077 QKE393077:QKF393077 QUA393077:QUB393077 RDW393077:RDX393077 RNS393077:RNT393077 RXO393077:RXP393077 SHK393077:SHL393077 SRG393077:SRH393077 TBC393077:TBD393077 TKY393077:TKZ393077 TUU393077:TUV393077 UEQ393077:UER393077 UOM393077:UON393077 UYI393077:UYJ393077 VIE393077:VIF393077 VSA393077:VSB393077 WBW393077:WBX393077 WLS393077:WLT393077 WVO393077:WVP393077 JC458613:JD458613 SY458613:SZ458613 ACU458613:ACV458613 AMQ458613:AMR458613 AWM458613:AWN458613 BGI458613:BGJ458613 BQE458613:BQF458613 CAA458613:CAB458613 CJW458613:CJX458613 CTS458613:CTT458613 DDO458613:DDP458613 DNK458613:DNL458613 DXG458613:DXH458613 EHC458613:EHD458613 EQY458613:EQZ458613 FAU458613:FAV458613 FKQ458613:FKR458613 FUM458613:FUN458613 GEI458613:GEJ458613 GOE458613:GOF458613 GYA458613:GYB458613 HHW458613:HHX458613 HRS458613:HRT458613 IBO458613:IBP458613 ILK458613:ILL458613 IVG458613:IVH458613 JFC458613:JFD458613 JOY458613:JOZ458613 JYU458613:JYV458613 KIQ458613:KIR458613 KSM458613:KSN458613 LCI458613:LCJ458613 LME458613:LMF458613 LWA458613:LWB458613 MFW458613:MFX458613 MPS458613:MPT458613 MZO458613:MZP458613 NJK458613:NJL458613 NTG458613:NTH458613 ODC458613:ODD458613 OMY458613:OMZ458613 OWU458613:OWV458613 PGQ458613:PGR458613 PQM458613:PQN458613 QAI458613:QAJ458613 QKE458613:QKF458613 QUA458613:QUB458613 RDW458613:RDX458613 RNS458613:RNT458613 RXO458613:RXP458613 SHK458613:SHL458613 SRG458613:SRH458613 TBC458613:TBD458613 TKY458613:TKZ458613 TUU458613:TUV458613 UEQ458613:UER458613 UOM458613:UON458613 UYI458613:UYJ458613 VIE458613:VIF458613 VSA458613:VSB458613 WBW458613:WBX458613 WLS458613:WLT458613 WVO458613:WVP458613 JC524149:JD524149 SY524149:SZ524149 ACU524149:ACV524149 AMQ524149:AMR524149 AWM524149:AWN524149 BGI524149:BGJ524149 BQE524149:BQF524149 CAA524149:CAB524149 CJW524149:CJX524149 CTS524149:CTT524149 DDO524149:DDP524149 DNK524149:DNL524149 DXG524149:DXH524149 EHC524149:EHD524149 EQY524149:EQZ524149 FAU524149:FAV524149 FKQ524149:FKR524149 FUM524149:FUN524149 GEI524149:GEJ524149 GOE524149:GOF524149 GYA524149:GYB524149 HHW524149:HHX524149 HRS524149:HRT524149 IBO524149:IBP524149 ILK524149:ILL524149 IVG524149:IVH524149 JFC524149:JFD524149 JOY524149:JOZ524149 JYU524149:JYV524149 KIQ524149:KIR524149 KSM524149:KSN524149 LCI524149:LCJ524149 LME524149:LMF524149 LWA524149:LWB524149 MFW524149:MFX524149 MPS524149:MPT524149 MZO524149:MZP524149 NJK524149:NJL524149 NTG524149:NTH524149 ODC524149:ODD524149 OMY524149:OMZ524149 OWU524149:OWV524149 PGQ524149:PGR524149 PQM524149:PQN524149 QAI524149:QAJ524149 QKE524149:QKF524149 QUA524149:QUB524149 RDW524149:RDX524149 RNS524149:RNT524149 RXO524149:RXP524149 SHK524149:SHL524149 SRG524149:SRH524149 TBC524149:TBD524149 TKY524149:TKZ524149 TUU524149:TUV524149 UEQ524149:UER524149 UOM524149:UON524149 UYI524149:UYJ524149 VIE524149:VIF524149 VSA524149:VSB524149 WBW524149:WBX524149 WLS524149:WLT524149 WVO524149:WVP524149 JC589685:JD589685 SY589685:SZ589685 ACU589685:ACV589685 AMQ589685:AMR589685 AWM589685:AWN589685 BGI589685:BGJ589685 BQE589685:BQF589685 CAA589685:CAB589685 CJW589685:CJX589685 CTS589685:CTT589685 DDO589685:DDP589685 DNK589685:DNL589685 DXG589685:DXH589685 EHC589685:EHD589685 EQY589685:EQZ589685 FAU589685:FAV589685 FKQ589685:FKR589685 FUM589685:FUN589685 GEI589685:GEJ589685 GOE589685:GOF589685 GYA589685:GYB589685 HHW589685:HHX589685 HRS589685:HRT589685 IBO589685:IBP589685 ILK589685:ILL589685 IVG589685:IVH589685 JFC589685:JFD589685 JOY589685:JOZ589685 JYU589685:JYV589685 KIQ589685:KIR589685 KSM589685:KSN589685 LCI589685:LCJ589685 LME589685:LMF589685 LWA589685:LWB589685 MFW589685:MFX589685 MPS589685:MPT589685 MZO589685:MZP589685 NJK589685:NJL589685 NTG589685:NTH589685 ODC589685:ODD589685 OMY589685:OMZ589685 OWU589685:OWV589685 PGQ589685:PGR589685 PQM589685:PQN589685 QAI589685:QAJ589685 QKE589685:QKF589685 QUA589685:QUB589685 RDW589685:RDX589685 RNS589685:RNT589685 RXO589685:RXP589685 SHK589685:SHL589685 SRG589685:SRH589685 TBC589685:TBD589685 TKY589685:TKZ589685 TUU589685:TUV589685 UEQ589685:UER589685 UOM589685:UON589685 UYI589685:UYJ589685 VIE589685:VIF589685 VSA589685:VSB589685 WBW589685:WBX589685 WLS589685:WLT589685 WVO589685:WVP589685 JC655221:JD655221 SY655221:SZ655221 ACU655221:ACV655221 AMQ655221:AMR655221 AWM655221:AWN655221 BGI655221:BGJ655221 BQE655221:BQF655221 CAA655221:CAB655221 CJW655221:CJX655221 CTS655221:CTT655221 DDO655221:DDP655221 DNK655221:DNL655221 DXG655221:DXH655221 EHC655221:EHD655221 EQY655221:EQZ655221 FAU655221:FAV655221 FKQ655221:FKR655221 FUM655221:FUN655221 GEI655221:GEJ655221 GOE655221:GOF655221 GYA655221:GYB655221 HHW655221:HHX655221 HRS655221:HRT655221 IBO655221:IBP655221 ILK655221:ILL655221 IVG655221:IVH655221 JFC655221:JFD655221 JOY655221:JOZ655221 JYU655221:JYV655221 KIQ655221:KIR655221 KSM655221:KSN655221 LCI655221:LCJ655221 LME655221:LMF655221 LWA655221:LWB655221 MFW655221:MFX655221 MPS655221:MPT655221 MZO655221:MZP655221 NJK655221:NJL655221 NTG655221:NTH655221 ODC655221:ODD655221 OMY655221:OMZ655221 OWU655221:OWV655221 PGQ655221:PGR655221 PQM655221:PQN655221 QAI655221:QAJ655221 QKE655221:QKF655221 QUA655221:QUB655221 RDW655221:RDX655221 RNS655221:RNT655221 RXO655221:RXP655221 SHK655221:SHL655221 SRG655221:SRH655221 TBC655221:TBD655221 TKY655221:TKZ655221 TUU655221:TUV655221 UEQ655221:UER655221 UOM655221:UON655221 UYI655221:UYJ655221 VIE655221:VIF655221 VSA655221:VSB655221 WBW655221:WBX655221 WLS655221:WLT655221 WVO655221:WVP655221 JC720757:JD720757 SY720757:SZ720757 ACU720757:ACV720757 AMQ720757:AMR720757 AWM720757:AWN720757 BGI720757:BGJ720757 BQE720757:BQF720757 CAA720757:CAB720757 CJW720757:CJX720757 CTS720757:CTT720757 DDO720757:DDP720757 DNK720757:DNL720757 DXG720757:DXH720757 EHC720757:EHD720757 EQY720757:EQZ720757 FAU720757:FAV720757 FKQ720757:FKR720757 FUM720757:FUN720757 GEI720757:GEJ720757 GOE720757:GOF720757 GYA720757:GYB720757 HHW720757:HHX720757 HRS720757:HRT720757 IBO720757:IBP720757 ILK720757:ILL720757 IVG720757:IVH720757 JFC720757:JFD720757 JOY720757:JOZ720757 JYU720757:JYV720757 KIQ720757:KIR720757 KSM720757:KSN720757 LCI720757:LCJ720757 LME720757:LMF720757 LWA720757:LWB720757 MFW720757:MFX720757 MPS720757:MPT720757 MZO720757:MZP720757 NJK720757:NJL720757 NTG720757:NTH720757 ODC720757:ODD720757 OMY720757:OMZ720757 OWU720757:OWV720757 PGQ720757:PGR720757 PQM720757:PQN720757 QAI720757:QAJ720757 QKE720757:QKF720757 QUA720757:QUB720757 RDW720757:RDX720757 RNS720757:RNT720757 RXO720757:RXP720757 SHK720757:SHL720757 SRG720757:SRH720757 TBC720757:TBD720757 TKY720757:TKZ720757 TUU720757:TUV720757 UEQ720757:UER720757 UOM720757:UON720757 UYI720757:UYJ720757 VIE720757:VIF720757 VSA720757:VSB720757 WBW720757:WBX720757 WLS720757:WLT720757 WVO720757:WVP720757 JC786293:JD786293 SY786293:SZ786293 ACU786293:ACV786293 AMQ786293:AMR786293 AWM786293:AWN786293 BGI786293:BGJ786293 BQE786293:BQF786293 CAA786293:CAB786293 CJW786293:CJX786293 CTS786293:CTT786293 DDO786293:DDP786293 DNK786293:DNL786293 DXG786293:DXH786293 EHC786293:EHD786293 EQY786293:EQZ786293 FAU786293:FAV786293 FKQ786293:FKR786293 FUM786293:FUN786293 GEI786293:GEJ786293 GOE786293:GOF786293 GYA786293:GYB786293 HHW786293:HHX786293 HRS786293:HRT786293 IBO786293:IBP786293 ILK786293:ILL786293 IVG786293:IVH786293 JFC786293:JFD786293 JOY786293:JOZ786293 JYU786293:JYV786293 KIQ786293:KIR786293 KSM786293:KSN786293 LCI786293:LCJ786293 LME786293:LMF786293 LWA786293:LWB786293 MFW786293:MFX786293 MPS786293:MPT786293 MZO786293:MZP786293 NJK786293:NJL786293 NTG786293:NTH786293 ODC786293:ODD786293 OMY786293:OMZ786293 OWU786293:OWV786293 PGQ786293:PGR786293 PQM786293:PQN786293 QAI786293:QAJ786293 QKE786293:QKF786293 QUA786293:QUB786293 RDW786293:RDX786293 RNS786293:RNT786293 RXO786293:RXP786293 SHK786293:SHL786293 SRG786293:SRH786293 TBC786293:TBD786293 TKY786293:TKZ786293 TUU786293:TUV786293 UEQ786293:UER786293 UOM786293:UON786293 UYI786293:UYJ786293 VIE786293:VIF786293 VSA786293:VSB786293 WBW786293:WBX786293 WLS786293:WLT786293 WVO786293:WVP786293 JC851829:JD851829 SY851829:SZ851829 ACU851829:ACV851829 AMQ851829:AMR851829 AWM851829:AWN851829 BGI851829:BGJ851829 BQE851829:BQF851829 CAA851829:CAB851829 CJW851829:CJX851829 CTS851829:CTT851829 DDO851829:DDP851829 DNK851829:DNL851829 DXG851829:DXH851829 EHC851829:EHD851829 EQY851829:EQZ851829 FAU851829:FAV851829 FKQ851829:FKR851829 FUM851829:FUN851829 GEI851829:GEJ851829 GOE851829:GOF851829 GYA851829:GYB851829 HHW851829:HHX851829 HRS851829:HRT851829 IBO851829:IBP851829 ILK851829:ILL851829 IVG851829:IVH851829 JFC851829:JFD851829 JOY851829:JOZ851829 JYU851829:JYV851829 KIQ851829:KIR851829 KSM851829:KSN851829 LCI851829:LCJ851829 LME851829:LMF851829 LWA851829:LWB851829 MFW851829:MFX851829 MPS851829:MPT851829 MZO851829:MZP851829 NJK851829:NJL851829 NTG851829:NTH851829 ODC851829:ODD851829 OMY851829:OMZ851829 OWU851829:OWV851829 PGQ851829:PGR851829 PQM851829:PQN851829 QAI851829:QAJ851829 QKE851829:QKF851829 QUA851829:QUB851829 RDW851829:RDX851829 RNS851829:RNT851829 RXO851829:RXP851829 SHK851829:SHL851829 SRG851829:SRH851829 TBC851829:TBD851829 TKY851829:TKZ851829 TUU851829:TUV851829 UEQ851829:UER851829 UOM851829:UON851829 UYI851829:UYJ851829 VIE851829:VIF851829 VSA851829:VSB851829 WBW851829:WBX851829 WLS851829:WLT851829 WVO851829:WVP851829 JC917365:JD917365 SY917365:SZ917365 ACU917365:ACV917365 AMQ917365:AMR917365 AWM917365:AWN917365 BGI917365:BGJ917365 BQE917365:BQF917365 CAA917365:CAB917365 CJW917365:CJX917365 CTS917365:CTT917365 DDO917365:DDP917365 DNK917365:DNL917365 DXG917365:DXH917365 EHC917365:EHD917365 EQY917365:EQZ917365 FAU917365:FAV917365 FKQ917365:FKR917365 FUM917365:FUN917365 GEI917365:GEJ917365 GOE917365:GOF917365 GYA917365:GYB917365 HHW917365:HHX917365 HRS917365:HRT917365 IBO917365:IBP917365 ILK917365:ILL917365 IVG917365:IVH917365 JFC917365:JFD917365 JOY917365:JOZ917365 JYU917365:JYV917365 KIQ917365:KIR917365 KSM917365:KSN917365 LCI917365:LCJ917365 LME917365:LMF917365 LWA917365:LWB917365 MFW917365:MFX917365 MPS917365:MPT917365 MZO917365:MZP917365 NJK917365:NJL917365 NTG917365:NTH917365 ODC917365:ODD917365 OMY917365:OMZ917365 OWU917365:OWV917365 PGQ917365:PGR917365 PQM917365:PQN917365 QAI917365:QAJ917365 QKE917365:QKF917365 QUA917365:QUB917365 RDW917365:RDX917365 RNS917365:RNT917365 RXO917365:RXP917365 SHK917365:SHL917365 SRG917365:SRH917365 TBC917365:TBD917365 TKY917365:TKZ917365 TUU917365:TUV917365 UEQ917365:UER917365 UOM917365:UON917365 UYI917365:UYJ917365 VIE917365:VIF917365 VSA917365:VSB917365 WBW917365:WBX917365 WLS917365:WLT917365 WVO917365:WVP917365 JC982901:JD982901 SY982901:SZ982901 ACU982901:ACV982901 AMQ982901:AMR982901 AWM982901:AWN982901 BGI982901:BGJ982901 BQE982901:BQF982901 CAA982901:CAB982901 CJW982901:CJX982901 CTS982901:CTT982901 DDO982901:DDP982901 DNK982901:DNL982901 DXG982901:DXH982901 EHC982901:EHD982901 EQY982901:EQZ982901 FAU982901:FAV982901 FKQ982901:FKR982901 FUM982901:FUN982901 GEI982901:GEJ982901 GOE982901:GOF982901 GYA982901:GYB982901 HHW982901:HHX982901 HRS982901:HRT982901 IBO982901:IBP982901 ILK982901:ILL982901 IVG982901:IVH982901 JFC982901:JFD982901 JOY982901:JOZ982901 JYU982901:JYV982901 KIQ982901:KIR982901 KSM982901:KSN982901 LCI982901:LCJ982901 LME982901:LMF982901 LWA982901:LWB982901 MFW982901:MFX982901 MPS982901:MPT982901 MZO982901:MZP982901 NJK982901:NJL982901 NTG982901:NTH982901 ODC982901:ODD982901 OMY982901:OMZ982901 OWU982901:OWV982901 PGQ982901:PGR982901 PQM982901:PQN982901 QAI982901:QAJ982901 QKE982901:QKF982901 QUA982901:QUB982901 RDW982901:RDX982901 RNS982901:RNT982901 RXO982901:RXP982901 SHK982901:SHL982901 SRG982901:SRH982901 TBC982901:TBD982901 TKY982901:TKZ982901 TUU982901:TUV982901 UEQ982901:UER982901 UOM982901:UON982901 UYI982901:UYJ982901 VIE982901:VIF982901 VSA982901:VSB982901 WBW982901:WBX982901 WLS982901:WLT982901 WVO982901:WVP982901 H982901 H917365 H851829 H786293 H720757 H655221 H589685 H524149 H458613 H393077 H327541 H262005 H196469 H130933 H65397 H982934:H982935 H917398:H917399 H851862:H851863 H786326:H786327 H720790:H720791 H655254:H655255 H589718:H589719 H524182:H524183 H458646:H458647 H393110:H393111 H327574:H327575 H262038:H262039 H196502:H196503 H130966:H130967 H65430:H65431" xr:uid="{00000000-0002-0000-0100-000003000000}">
      <formula1>999999999999</formula1>
    </dataValidation>
    <dataValidation type="whole" operator="notEqual" allowBlank="1" showInputMessage="1" showErrorMessage="1" errorTitle="Pogrešan unos" error="Mogu se unijeti samo cjelobrojne pozitivne ili negativne vrijednosti." sqref="JC65381:JD65381 SY65381:SZ65381 ACU65381:ACV65381 AMQ65381:AMR65381 AWM65381:AWN65381 BGI65381:BGJ65381 BQE65381:BQF65381 CAA65381:CAB65381 CJW65381:CJX65381 CTS65381:CTT65381 DDO65381:DDP65381 DNK65381:DNL65381 DXG65381:DXH65381 EHC65381:EHD65381 EQY65381:EQZ65381 FAU65381:FAV65381 FKQ65381:FKR65381 FUM65381:FUN65381 GEI65381:GEJ65381 GOE65381:GOF65381 GYA65381:GYB65381 HHW65381:HHX65381 HRS65381:HRT65381 IBO65381:IBP65381 ILK65381:ILL65381 IVG65381:IVH65381 JFC65381:JFD65381 JOY65381:JOZ65381 JYU65381:JYV65381 KIQ65381:KIR65381 KSM65381:KSN65381 LCI65381:LCJ65381 LME65381:LMF65381 LWA65381:LWB65381 MFW65381:MFX65381 MPS65381:MPT65381 MZO65381:MZP65381 NJK65381:NJL65381 NTG65381:NTH65381 ODC65381:ODD65381 OMY65381:OMZ65381 OWU65381:OWV65381 PGQ65381:PGR65381 PQM65381:PQN65381 QAI65381:QAJ65381 QKE65381:QKF65381 QUA65381:QUB65381 RDW65381:RDX65381 RNS65381:RNT65381 RXO65381:RXP65381 SHK65381:SHL65381 SRG65381:SRH65381 TBC65381:TBD65381 TKY65381:TKZ65381 TUU65381:TUV65381 UEQ65381:UER65381 UOM65381:UON65381 UYI65381:UYJ65381 VIE65381:VIF65381 VSA65381:VSB65381 WBW65381:WBX65381 WLS65381:WLT65381 WVO65381:WVP65381 JC130917:JD130917 SY130917:SZ130917 ACU130917:ACV130917 AMQ130917:AMR130917 AWM130917:AWN130917 BGI130917:BGJ130917 BQE130917:BQF130917 CAA130917:CAB130917 CJW130917:CJX130917 CTS130917:CTT130917 DDO130917:DDP130917 DNK130917:DNL130917 DXG130917:DXH130917 EHC130917:EHD130917 EQY130917:EQZ130917 FAU130917:FAV130917 FKQ130917:FKR130917 FUM130917:FUN130917 GEI130917:GEJ130917 GOE130917:GOF130917 GYA130917:GYB130917 HHW130917:HHX130917 HRS130917:HRT130917 IBO130917:IBP130917 ILK130917:ILL130917 IVG130917:IVH130917 JFC130917:JFD130917 JOY130917:JOZ130917 JYU130917:JYV130917 KIQ130917:KIR130917 KSM130917:KSN130917 LCI130917:LCJ130917 LME130917:LMF130917 LWA130917:LWB130917 MFW130917:MFX130917 MPS130917:MPT130917 MZO130917:MZP130917 NJK130917:NJL130917 NTG130917:NTH130917 ODC130917:ODD130917 OMY130917:OMZ130917 OWU130917:OWV130917 PGQ130917:PGR130917 PQM130917:PQN130917 QAI130917:QAJ130917 QKE130917:QKF130917 QUA130917:QUB130917 RDW130917:RDX130917 RNS130917:RNT130917 RXO130917:RXP130917 SHK130917:SHL130917 SRG130917:SRH130917 TBC130917:TBD130917 TKY130917:TKZ130917 TUU130917:TUV130917 UEQ130917:UER130917 UOM130917:UON130917 UYI130917:UYJ130917 VIE130917:VIF130917 VSA130917:VSB130917 WBW130917:WBX130917 WLS130917:WLT130917 WVO130917:WVP130917 JC196453:JD196453 SY196453:SZ196453 ACU196453:ACV196453 AMQ196453:AMR196453 AWM196453:AWN196453 BGI196453:BGJ196453 BQE196453:BQF196453 CAA196453:CAB196453 CJW196453:CJX196453 CTS196453:CTT196453 DDO196453:DDP196453 DNK196453:DNL196453 DXG196453:DXH196453 EHC196453:EHD196453 EQY196453:EQZ196453 FAU196453:FAV196453 FKQ196453:FKR196453 FUM196453:FUN196453 GEI196453:GEJ196453 GOE196453:GOF196453 GYA196453:GYB196453 HHW196453:HHX196453 HRS196453:HRT196453 IBO196453:IBP196453 ILK196453:ILL196453 IVG196453:IVH196453 JFC196453:JFD196453 JOY196453:JOZ196453 JYU196453:JYV196453 KIQ196453:KIR196453 KSM196453:KSN196453 LCI196453:LCJ196453 LME196453:LMF196453 LWA196453:LWB196453 MFW196453:MFX196453 MPS196453:MPT196453 MZO196453:MZP196453 NJK196453:NJL196453 NTG196453:NTH196453 ODC196453:ODD196453 OMY196453:OMZ196453 OWU196453:OWV196453 PGQ196453:PGR196453 PQM196453:PQN196453 QAI196453:QAJ196453 QKE196453:QKF196453 QUA196453:QUB196453 RDW196453:RDX196453 RNS196453:RNT196453 RXO196453:RXP196453 SHK196453:SHL196453 SRG196453:SRH196453 TBC196453:TBD196453 TKY196453:TKZ196453 TUU196453:TUV196453 UEQ196453:UER196453 UOM196453:UON196453 UYI196453:UYJ196453 VIE196453:VIF196453 VSA196453:VSB196453 WBW196453:WBX196453 WLS196453:WLT196453 WVO196453:WVP196453 JC261989:JD261989 SY261989:SZ261989 ACU261989:ACV261989 AMQ261989:AMR261989 AWM261989:AWN261989 BGI261989:BGJ261989 BQE261989:BQF261989 CAA261989:CAB261989 CJW261989:CJX261989 CTS261989:CTT261989 DDO261989:DDP261989 DNK261989:DNL261989 DXG261989:DXH261989 EHC261989:EHD261989 EQY261989:EQZ261989 FAU261989:FAV261989 FKQ261989:FKR261989 FUM261989:FUN261989 GEI261989:GEJ261989 GOE261989:GOF261989 GYA261989:GYB261989 HHW261989:HHX261989 HRS261989:HRT261989 IBO261989:IBP261989 ILK261989:ILL261989 IVG261989:IVH261989 JFC261989:JFD261989 JOY261989:JOZ261989 JYU261989:JYV261989 KIQ261989:KIR261989 KSM261989:KSN261989 LCI261989:LCJ261989 LME261989:LMF261989 LWA261989:LWB261989 MFW261989:MFX261989 MPS261989:MPT261989 MZO261989:MZP261989 NJK261989:NJL261989 NTG261989:NTH261989 ODC261989:ODD261989 OMY261989:OMZ261989 OWU261989:OWV261989 PGQ261989:PGR261989 PQM261989:PQN261989 QAI261989:QAJ261989 QKE261989:QKF261989 QUA261989:QUB261989 RDW261989:RDX261989 RNS261989:RNT261989 RXO261989:RXP261989 SHK261989:SHL261989 SRG261989:SRH261989 TBC261989:TBD261989 TKY261989:TKZ261989 TUU261989:TUV261989 UEQ261989:UER261989 UOM261989:UON261989 UYI261989:UYJ261989 VIE261989:VIF261989 VSA261989:VSB261989 WBW261989:WBX261989 WLS261989:WLT261989 WVO261989:WVP261989 JC327525:JD327525 SY327525:SZ327525 ACU327525:ACV327525 AMQ327525:AMR327525 AWM327525:AWN327525 BGI327525:BGJ327525 BQE327525:BQF327525 CAA327525:CAB327525 CJW327525:CJX327525 CTS327525:CTT327525 DDO327525:DDP327525 DNK327525:DNL327525 DXG327525:DXH327525 EHC327525:EHD327525 EQY327525:EQZ327525 FAU327525:FAV327525 FKQ327525:FKR327525 FUM327525:FUN327525 GEI327525:GEJ327525 GOE327525:GOF327525 GYA327525:GYB327525 HHW327525:HHX327525 HRS327525:HRT327525 IBO327525:IBP327525 ILK327525:ILL327525 IVG327525:IVH327525 JFC327525:JFD327525 JOY327525:JOZ327525 JYU327525:JYV327525 KIQ327525:KIR327525 KSM327525:KSN327525 LCI327525:LCJ327525 LME327525:LMF327525 LWA327525:LWB327525 MFW327525:MFX327525 MPS327525:MPT327525 MZO327525:MZP327525 NJK327525:NJL327525 NTG327525:NTH327525 ODC327525:ODD327525 OMY327525:OMZ327525 OWU327525:OWV327525 PGQ327525:PGR327525 PQM327525:PQN327525 QAI327525:QAJ327525 QKE327525:QKF327525 QUA327525:QUB327525 RDW327525:RDX327525 RNS327525:RNT327525 RXO327525:RXP327525 SHK327525:SHL327525 SRG327525:SRH327525 TBC327525:TBD327525 TKY327525:TKZ327525 TUU327525:TUV327525 UEQ327525:UER327525 UOM327525:UON327525 UYI327525:UYJ327525 VIE327525:VIF327525 VSA327525:VSB327525 WBW327525:WBX327525 WLS327525:WLT327525 WVO327525:WVP327525 JC393061:JD393061 SY393061:SZ393061 ACU393061:ACV393061 AMQ393061:AMR393061 AWM393061:AWN393061 BGI393061:BGJ393061 BQE393061:BQF393061 CAA393061:CAB393061 CJW393061:CJX393061 CTS393061:CTT393061 DDO393061:DDP393061 DNK393061:DNL393061 DXG393061:DXH393061 EHC393061:EHD393061 EQY393061:EQZ393061 FAU393061:FAV393061 FKQ393061:FKR393061 FUM393061:FUN393061 GEI393061:GEJ393061 GOE393061:GOF393061 GYA393061:GYB393061 HHW393061:HHX393061 HRS393061:HRT393061 IBO393061:IBP393061 ILK393061:ILL393061 IVG393061:IVH393061 JFC393061:JFD393061 JOY393061:JOZ393061 JYU393061:JYV393061 KIQ393061:KIR393061 KSM393061:KSN393061 LCI393061:LCJ393061 LME393061:LMF393061 LWA393061:LWB393061 MFW393061:MFX393061 MPS393061:MPT393061 MZO393061:MZP393061 NJK393061:NJL393061 NTG393061:NTH393061 ODC393061:ODD393061 OMY393061:OMZ393061 OWU393061:OWV393061 PGQ393061:PGR393061 PQM393061:PQN393061 QAI393061:QAJ393061 QKE393061:QKF393061 QUA393061:QUB393061 RDW393061:RDX393061 RNS393061:RNT393061 RXO393061:RXP393061 SHK393061:SHL393061 SRG393061:SRH393061 TBC393061:TBD393061 TKY393061:TKZ393061 TUU393061:TUV393061 UEQ393061:UER393061 UOM393061:UON393061 UYI393061:UYJ393061 VIE393061:VIF393061 VSA393061:VSB393061 WBW393061:WBX393061 WLS393061:WLT393061 WVO393061:WVP393061 JC458597:JD458597 SY458597:SZ458597 ACU458597:ACV458597 AMQ458597:AMR458597 AWM458597:AWN458597 BGI458597:BGJ458597 BQE458597:BQF458597 CAA458597:CAB458597 CJW458597:CJX458597 CTS458597:CTT458597 DDO458597:DDP458597 DNK458597:DNL458597 DXG458597:DXH458597 EHC458597:EHD458597 EQY458597:EQZ458597 FAU458597:FAV458597 FKQ458597:FKR458597 FUM458597:FUN458597 GEI458597:GEJ458597 GOE458597:GOF458597 GYA458597:GYB458597 HHW458597:HHX458597 HRS458597:HRT458597 IBO458597:IBP458597 ILK458597:ILL458597 IVG458597:IVH458597 JFC458597:JFD458597 JOY458597:JOZ458597 JYU458597:JYV458597 KIQ458597:KIR458597 KSM458597:KSN458597 LCI458597:LCJ458597 LME458597:LMF458597 LWA458597:LWB458597 MFW458597:MFX458597 MPS458597:MPT458597 MZO458597:MZP458597 NJK458597:NJL458597 NTG458597:NTH458597 ODC458597:ODD458597 OMY458597:OMZ458597 OWU458597:OWV458597 PGQ458597:PGR458597 PQM458597:PQN458597 QAI458597:QAJ458597 QKE458597:QKF458597 QUA458597:QUB458597 RDW458597:RDX458597 RNS458597:RNT458597 RXO458597:RXP458597 SHK458597:SHL458597 SRG458597:SRH458597 TBC458597:TBD458597 TKY458597:TKZ458597 TUU458597:TUV458597 UEQ458597:UER458597 UOM458597:UON458597 UYI458597:UYJ458597 VIE458597:VIF458597 VSA458597:VSB458597 WBW458597:WBX458597 WLS458597:WLT458597 WVO458597:WVP458597 JC524133:JD524133 SY524133:SZ524133 ACU524133:ACV524133 AMQ524133:AMR524133 AWM524133:AWN524133 BGI524133:BGJ524133 BQE524133:BQF524133 CAA524133:CAB524133 CJW524133:CJX524133 CTS524133:CTT524133 DDO524133:DDP524133 DNK524133:DNL524133 DXG524133:DXH524133 EHC524133:EHD524133 EQY524133:EQZ524133 FAU524133:FAV524133 FKQ524133:FKR524133 FUM524133:FUN524133 GEI524133:GEJ524133 GOE524133:GOF524133 GYA524133:GYB524133 HHW524133:HHX524133 HRS524133:HRT524133 IBO524133:IBP524133 ILK524133:ILL524133 IVG524133:IVH524133 JFC524133:JFD524133 JOY524133:JOZ524133 JYU524133:JYV524133 KIQ524133:KIR524133 KSM524133:KSN524133 LCI524133:LCJ524133 LME524133:LMF524133 LWA524133:LWB524133 MFW524133:MFX524133 MPS524133:MPT524133 MZO524133:MZP524133 NJK524133:NJL524133 NTG524133:NTH524133 ODC524133:ODD524133 OMY524133:OMZ524133 OWU524133:OWV524133 PGQ524133:PGR524133 PQM524133:PQN524133 QAI524133:QAJ524133 QKE524133:QKF524133 QUA524133:QUB524133 RDW524133:RDX524133 RNS524133:RNT524133 RXO524133:RXP524133 SHK524133:SHL524133 SRG524133:SRH524133 TBC524133:TBD524133 TKY524133:TKZ524133 TUU524133:TUV524133 UEQ524133:UER524133 UOM524133:UON524133 UYI524133:UYJ524133 VIE524133:VIF524133 VSA524133:VSB524133 WBW524133:WBX524133 WLS524133:WLT524133 WVO524133:WVP524133 JC589669:JD589669 SY589669:SZ589669 ACU589669:ACV589669 AMQ589669:AMR589669 AWM589669:AWN589669 BGI589669:BGJ589669 BQE589669:BQF589669 CAA589669:CAB589669 CJW589669:CJX589669 CTS589669:CTT589669 DDO589669:DDP589669 DNK589669:DNL589669 DXG589669:DXH589669 EHC589669:EHD589669 EQY589669:EQZ589669 FAU589669:FAV589669 FKQ589669:FKR589669 FUM589669:FUN589669 GEI589669:GEJ589669 GOE589669:GOF589669 GYA589669:GYB589669 HHW589669:HHX589669 HRS589669:HRT589669 IBO589669:IBP589669 ILK589669:ILL589669 IVG589669:IVH589669 JFC589669:JFD589669 JOY589669:JOZ589669 JYU589669:JYV589669 KIQ589669:KIR589669 KSM589669:KSN589669 LCI589669:LCJ589669 LME589669:LMF589669 LWA589669:LWB589669 MFW589669:MFX589669 MPS589669:MPT589669 MZO589669:MZP589669 NJK589669:NJL589669 NTG589669:NTH589669 ODC589669:ODD589669 OMY589669:OMZ589669 OWU589669:OWV589669 PGQ589669:PGR589669 PQM589669:PQN589669 QAI589669:QAJ589669 QKE589669:QKF589669 QUA589669:QUB589669 RDW589669:RDX589669 RNS589669:RNT589669 RXO589669:RXP589669 SHK589669:SHL589669 SRG589669:SRH589669 TBC589669:TBD589669 TKY589669:TKZ589669 TUU589669:TUV589669 UEQ589669:UER589669 UOM589669:UON589669 UYI589669:UYJ589669 VIE589669:VIF589669 VSA589669:VSB589669 WBW589669:WBX589669 WLS589669:WLT589669 WVO589669:WVP589669 JC655205:JD655205 SY655205:SZ655205 ACU655205:ACV655205 AMQ655205:AMR655205 AWM655205:AWN655205 BGI655205:BGJ655205 BQE655205:BQF655205 CAA655205:CAB655205 CJW655205:CJX655205 CTS655205:CTT655205 DDO655205:DDP655205 DNK655205:DNL655205 DXG655205:DXH655205 EHC655205:EHD655205 EQY655205:EQZ655205 FAU655205:FAV655205 FKQ655205:FKR655205 FUM655205:FUN655205 GEI655205:GEJ655205 GOE655205:GOF655205 GYA655205:GYB655205 HHW655205:HHX655205 HRS655205:HRT655205 IBO655205:IBP655205 ILK655205:ILL655205 IVG655205:IVH655205 JFC655205:JFD655205 JOY655205:JOZ655205 JYU655205:JYV655205 KIQ655205:KIR655205 KSM655205:KSN655205 LCI655205:LCJ655205 LME655205:LMF655205 LWA655205:LWB655205 MFW655205:MFX655205 MPS655205:MPT655205 MZO655205:MZP655205 NJK655205:NJL655205 NTG655205:NTH655205 ODC655205:ODD655205 OMY655205:OMZ655205 OWU655205:OWV655205 PGQ655205:PGR655205 PQM655205:PQN655205 QAI655205:QAJ655205 QKE655205:QKF655205 QUA655205:QUB655205 RDW655205:RDX655205 RNS655205:RNT655205 RXO655205:RXP655205 SHK655205:SHL655205 SRG655205:SRH655205 TBC655205:TBD655205 TKY655205:TKZ655205 TUU655205:TUV655205 UEQ655205:UER655205 UOM655205:UON655205 UYI655205:UYJ655205 VIE655205:VIF655205 VSA655205:VSB655205 WBW655205:WBX655205 WLS655205:WLT655205 WVO655205:WVP655205 JC720741:JD720741 SY720741:SZ720741 ACU720741:ACV720741 AMQ720741:AMR720741 AWM720741:AWN720741 BGI720741:BGJ720741 BQE720741:BQF720741 CAA720741:CAB720741 CJW720741:CJX720741 CTS720741:CTT720741 DDO720741:DDP720741 DNK720741:DNL720741 DXG720741:DXH720741 EHC720741:EHD720741 EQY720741:EQZ720741 FAU720741:FAV720741 FKQ720741:FKR720741 FUM720741:FUN720741 GEI720741:GEJ720741 GOE720741:GOF720741 GYA720741:GYB720741 HHW720741:HHX720741 HRS720741:HRT720741 IBO720741:IBP720741 ILK720741:ILL720741 IVG720741:IVH720741 JFC720741:JFD720741 JOY720741:JOZ720741 JYU720741:JYV720741 KIQ720741:KIR720741 KSM720741:KSN720741 LCI720741:LCJ720741 LME720741:LMF720741 LWA720741:LWB720741 MFW720741:MFX720741 MPS720741:MPT720741 MZO720741:MZP720741 NJK720741:NJL720741 NTG720741:NTH720741 ODC720741:ODD720741 OMY720741:OMZ720741 OWU720741:OWV720741 PGQ720741:PGR720741 PQM720741:PQN720741 QAI720741:QAJ720741 QKE720741:QKF720741 QUA720741:QUB720741 RDW720741:RDX720741 RNS720741:RNT720741 RXO720741:RXP720741 SHK720741:SHL720741 SRG720741:SRH720741 TBC720741:TBD720741 TKY720741:TKZ720741 TUU720741:TUV720741 UEQ720741:UER720741 UOM720741:UON720741 UYI720741:UYJ720741 VIE720741:VIF720741 VSA720741:VSB720741 WBW720741:WBX720741 WLS720741:WLT720741 WVO720741:WVP720741 JC786277:JD786277 SY786277:SZ786277 ACU786277:ACV786277 AMQ786277:AMR786277 AWM786277:AWN786277 BGI786277:BGJ786277 BQE786277:BQF786277 CAA786277:CAB786277 CJW786277:CJX786277 CTS786277:CTT786277 DDO786277:DDP786277 DNK786277:DNL786277 DXG786277:DXH786277 EHC786277:EHD786277 EQY786277:EQZ786277 FAU786277:FAV786277 FKQ786277:FKR786277 FUM786277:FUN786277 GEI786277:GEJ786277 GOE786277:GOF786277 GYA786277:GYB786277 HHW786277:HHX786277 HRS786277:HRT786277 IBO786277:IBP786277 ILK786277:ILL786277 IVG786277:IVH786277 JFC786277:JFD786277 JOY786277:JOZ786277 JYU786277:JYV786277 KIQ786277:KIR786277 KSM786277:KSN786277 LCI786277:LCJ786277 LME786277:LMF786277 LWA786277:LWB786277 MFW786277:MFX786277 MPS786277:MPT786277 MZO786277:MZP786277 NJK786277:NJL786277 NTG786277:NTH786277 ODC786277:ODD786277 OMY786277:OMZ786277 OWU786277:OWV786277 PGQ786277:PGR786277 PQM786277:PQN786277 QAI786277:QAJ786277 QKE786277:QKF786277 QUA786277:QUB786277 RDW786277:RDX786277 RNS786277:RNT786277 RXO786277:RXP786277 SHK786277:SHL786277 SRG786277:SRH786277 TBC786277:TBD786277 TKY786277:TKZ786277 TUU786277:TUV786277 UEQ786277:UER786277 UOM786277:UON786277 UYI786277:UYJ786277 VIE786277:VIF786277 VSA786277:VSB786277 WBW786277:WBX786277 WLS786277:WLT786277 WVO786277:WVP786277 JC851813:JD851813 SY851813:SZ851813 ACU851813:ACV851813 AMQ851813:AMR851813 AWM851813:AWN851813 BGI851813:BGJ851813 BQE851813:BQF851813 CAA851813:CAB851813 CJW851813:CJX851813 CTS851813:CTT851813 DDO851813:DDP851813 DNK851813:DNL851813 DXG851813:DXH851813 EHC851813:EHD851813 EQY851813:EQZ851813 FAU851813:FAV851813 FKQ851813:FKR851813 FUM851813:FUN851813 GEI851813:GEJ851813 GOE851813:GOF851813 GYA851813:GYB851813 HHW851813:HHX851813 HRS851813:HRT851813 IBO851813:IBP851813 ILK851813:ILL851813 IVG851813:IVH851813 JFC851813:JFD851813 JOY851813:JOZ851813 JYU851813:JYV851813 KIQ851813:KIR851813 KSM851813:KSN851813 LCI851813:LCJ851813 LME851813:LMF851813 LWA851813:LWB851813 MFW851813:MFX851813 MPS851813:MPT851813 MZO851813:MZP851813 NJK851813:NJL851813 NTG851813:NTH851813 ODC851813:ODD851813 OMY851813:OMZ851813 OWU851813:OWV851813 PGQ851813:PGR851813 PQM851813:PQN851813 QAI851813:QAJ851813 QKE851813:QKF851813 QUA851813:QUB851813 RDW851813:RDX851813 RNS851813:RNT851813 RXO851813:RXP851813 SHK851813:SHL851813 SRG851813:SRH851813 TBC851813:TBD851813 TKY851813:TKZ851813 TUU851813:TUV851813 UEQ851813:UER851813 UOM851813:UON851813 UYI851813:UYJ851813 VIE851813:VIF851813 VSA851813:VSB851813 WBW851813:WBX851813 WLS851813:WLT851813 WVO851813:WVP851813 JC917349:JD917349 SY917349:SZ917349 ACU917349:ACV917349 AMQ917349:AMR917349 AWM917349:AWN917349 BGI917349:BGJ917349 BQE917349:BQF917349 CAA917349:CAB917349 CJW917349:CJX917349 CTS917349:CTT917349 DDO917349:DDP917349 DNK917349:DNL917349 DXG917349:DXH917349 EHC917349:EHD917349 EQY917349:EQZ917349 FAU917349:FAV917349 FKQ917349:FKR917349 FUM917349:FUN917349 GEI917349:GEJ917349 GOE917349:GOF917349 GYA917349:GYB917349 HHW917349:HHX917349 HRS917349:HRT917349 IBO917349:IBP917349 ILK917349:ILL917349 IVG917349:IVH917349 JFC917349:JFD917349 JOY917349:JOZ917349 JYU917349:JYV917349 KIQ917349:KIR917349 KSM917349:KSN917349 LCI917349:LCJ917349 LME917349:LMF917349 LWA917349:LWB917349 MFW917349:MFX917349 MPS917349:MPT917349 MZO917349:MZP917349 NJK917349:NJL917349 NTG917349:NTH917349 ODC917349:ODD917349 OMY917349:OMZ917349 OWU917349:OWV917349 PGQ917349:PGR917349 PQM917349:PQN917349 QAI917349:QAJ917349 QKE917349:QKF917349 QUA917349:QUB917349 RDW917349:RDX917349 RNS917349:RNT917349 RXO917349:RXP917349 SHK917349:SHL917349 SRG917349:SRH917349 TBC917349:TBD917349 TKY917349:TKZ917349 TUU917349:TUV917349 UEQ917349:UER917349 UOM917349:UON917349 UYI917349:UYJ917349 VIE917349:VIF917349 VSA917349:VSB917349 WBW917349:WBX917349 WLS917349:WLT917349 WVO917349:WVP917349 JC982885:JD982885 SY982885:SZ982885 ACU982885:ACV982885 AMQ982885:AMR982885 AWM982885:AWN982885 BGI982885:BGJ982885 BQE982885:BQF982885 CAA982885:CAB982885 CJW982885:CJX982885 CTS982885:CTT982885 DDO982885:DDP982885 DNK982885:DNL982885 DXG982885:DXH982885 EHC982885:EHD982885 EQY982885:EQZ982885 FAU982885:FAV982885 FKQ982885:FKR982885 FUM982885:FUN982885 GEI982885:GEJ982885 GOE982885:GOF982885 GYA982885:GYB982885 HHW982885:HHX982885 HRS982885:HRT982885 IBO982885:IBP982885 ILK982885:ILL982885 IVG982885:IVH982885 JFC982885:JFD982885 JOY982885:JOZ982885 JYU982885:JYV982885 KIQ982885:KIR982885 KSM982885:KSN982885 LCI982885:LCJ982885 LME982885:LMF982885 LWA982885:LWB982885 MFW982885:MFX982885 MPS982885:MPT982885 MZO982885:MZP982885 NJK982885:NJL982885 NTG982885:NTH982885 ODC982885:ODD982885 OMY982885:OMZ982885 OWU982885:OWV982885 PGQ982885:PGR982885 PQM982885:PQN982885 QAI982885:QAJ982885 QKE982885:QKF982885 QUA982885:QUB982885 RDW982885:RDX982885 RNS982885:RNT982885 RXO982885:RXP982885 SHK982885:SHL982885 SRG982885:SRH982885 TBC982885:TBD982885 TKY982885:TKZ982885 TUU982885:TUV982885 UEQ982885:UER982885 UOM982885:UON982885 UYI982885:UYJ982885 VIE982885:VIF982885 VSA982885:VSB982885 WBW982885:WBX982885 WLS982885:WLT982885 WVO982885:WVP982885 H982885 H917349 H851813 H786277 H720741 H655205 H589669 H524133 H458597 H393061 H327525 H261989 H196453 H130917 H65381" xr:uid="{00000000-0002-0000-0100-000004000000}">
      <formula1>999999999999</formula1>
    </dataValidation>
    <dataValidation type="whole" operator="notEqual" allowBlank="1" showInputMessage="1" showErrorMessage="1" errorTitle="Pogrešan unos" error="Mogu se unijeti samo cjelobrojne pozitivne ili negativne vrijednosti." sqref="JC65383:JD65383 SY65383:SZ65383 ACU65383:ACV65383 AMQ65383:AMR65383 AWM65383:AWN65383 BGI65383:BGJ65383 BQE65383:BQF65383 CAA65383:CAB65383 CJW65383:CJX65383 CTS65383:CTT65383 DDO65383:DDP65383 DNK65383:DNL65383 DXG65383:DXH65383 EHC65383:EHD65383 EQY65383:EQZ65383 FAU65383:FAV65383 FKQ65383:FKR65383 FUM65383:FUN65383 GEI65383:GEJ65383 GOE65383:GOF65383 GYA65383:GYB65383 HHW65383:HHX65383 HRS65383:HRT65383 IBO65383:IBP65383 ILK65383:ILL65383 IVG65383:IVH65383 JFC65383:JFD65383 JOY65383:JOZ65383 JYU65383:JYV65383 KIQ65383:KIR65383 KSM65383:KSN65383 LCI65383:LCJ65383 LME65383:LMF65383 LWA65383:LWB65383 MFW65383:MFX65383 MPS65383:MPT65383 MZO65383:MZP65383 NJK65383:NJL65383 NTG65383:NTH65383 ODC65383:ODD65383 OMY65383:OMZ65383 OWU65383:OWV65383 PGQ65383:PGR65383 PQM65383:PQN65383 QAI65383:QAJ65383 QKE65383:QKF65383 QUA65383:QUB65383 RDW65383:RDX65383 RNS65383:RNT65383 RXO65383:RXP65383 SHK65383:SHL65383 SRG65383:SRH65383 TBC65383:TBD65383 TKY65383:TKZ65383 TUU65383:TUV65383 UEQ65383:UER65383 UOM65383:UON65383 UYI65383:UYJ65383 VIE65383:VIF65383 VSA65383:VSB65383 WBW65383:WBX65383 WLS65383:WLT65383 WVO65383:WVP65383 JC130919:JD130919 SY130919:SZ130919 ACU130919:ACV130919 AMQ130919:AMR130919 AWM130919:AWN130919 BGI130919:BGJ130919 BQE130919:BQF130919 CAA130919:CAB130919 CJW130919:CJX130919 CTS130919:CTT130919 DDO130919:DDP130919 DNK130919:DNL130919 DXG130919:DXH130919 EHC130919:EHD130919 EQY130919:EQZ130919 FAU130919:FAV130919 FKQ130919:FKR130919 FUM130919:FUN130919 GEI130919:GEJ130919 GOE130919:GOF130919 GYA130919:GYB130919 HHW130919:HHX130919 HRS130919:HRT130919 IBO130919:IBP130919 ILK130919:ILL130919 IVG130919:IVH130919 JFC130919:JFD130919 JOY130919:JOZ130919 JYU130919:JYV130919 KIQ130919:KIR130919 KSM130919:KSN130919 LCI130919:LCJ130919 LME130919:LMF130919 LWA130919:LWB130919 MFW130919:MFX130919 MPS130919:MPT130919 MZO130919:MZP130919 NJK130919:NJL130919 NTG130919:NTH130919 ODC130919:ODD130919 OMY130919:OMZ130919 OWU130919:OWV130919 PGQ130919:PGR130919 PQM130919:PQN130919 QAI130919:QAJ130919 QKE130919:QKF130919 QUA130919:QUB130919 RDW130919:RDX130919 RNS130919:RNT130919 RXO130919:RXP130919 SHK130919:SHL130919 SRG130919:SRH130919 TBC130919:TBD130919 TKY130919:TKZ130919 TUU130919:TUV130919 UEQ130919:UER130919 UOM130919:UON130919 UYI130919:UYJ130919 VIE130919:VIF130919 VSA130919:VSB130919 WBW130919:WBX130919 WLS130919:WLT130919 WVO130919:WVP130919 JC196455:JD196455 SY196455:SZ196455 ACU196455:ACV196455 AMQ196455:AMR196455 AWM196455:AWN196455 BGI196455:BGJ196455 BQE196455:BQF196455 CAA196455:CAB196455 CJW196455:CJX196455 CTS196455:CTT196455 DDO196455:DDP196455 DNK196455:DNL196455 DXG196455:DXH196455 EHC196455:EHD196455 EQY196455:EQZ196455 FAU196455:FAV196455 FKQ196455:FKR196455 FUM196455:FUN196455 GEI196455:GEJ196455 GOE196455:GOF196455 GYA196455:GYB196455 HHW196455:HHX196455 HRS196455:HRT196455 IBO196455:IBP196455 ILK196455:ILL196455 IVG196455:IVH196455 JFC196455:JFD196455 JOY196455:JOZ196455 JYU196455:JYV196455 KIQ196455:KIR196455 KSM196455:KSN196455 LCI196455:LCJ196455 LME196455:LMF196455 LWA196455:LWB196455 MFW196455:MFX196455 MPS196455:MPT196455 MZO196455:MZP196455 NJK196455:NJL196455 NTG196455:NTH196455 ODC196455:ODD196455 OMY196455:OMZ196455 OWU196455:OWV196455 PGQ196455:PGR196455 PQM196455:PQN196455 QAI196455:QAJ196455 QKE196455:QKF196455 QUA196455:QUB196455 RDW196455:RDX196455 RNS196455:RNT196455 RXO196455:RXP196455 SHK196455:SHL196455 SRG196455:SRH196455 TBC196455:TBD196455 TKY196455:TKZ196455 TUU196455:TUV196455 UEQ196455:UER196455 UOM196455:UON196455 UYI196455:UYJ196455 VIE196455:VIF196455 VSA196455:VSB196455 WBW196455:WBX196455 WLS196455:WLT196455 WVO196455:WVP196455 JC261991:JD261991 SY261991:SZ261991 ACU261991:ACV261991 AMQ261991:AMR261991 AWM261991:AWN261991 BGI261991:BGJ261991 BQE261991:BQF261991 CAA261991:CAB261991 CJW261991:CJX261991 CTS261991:CTT261991 DDO261991:DDP261991 DNK261991:DNL261991 DXG261991:DXH261991 EHC261991:EHD261991 EQY261991:EQZ261991 FAU261991:FAV261991 FKQ261991:FKR261991 FUM261991:FUN261991 GEI261991:GEJ261991 GOE261991:GOF261991 GYA261991:GYB261991 HHW261991:HHX261991 HRS261991:HRT261991 IBO261991:IBP261991 ILK261991:ILL261991 IVG261991:IVH261991 JFC261991:JFD261991 JOY261991:JOZ261991 JYU261991:JYV261991 KIQ261991:KIR261991 KSM261991:KSN261991 LCI261991:LCJ261991 LME261991:LMF261991 LWA261991:LWB261991 MFW261991:MFX261991 MPS261991:MPT261991 MZO261991:MZP261991 NJK261991:NJL261991 NTG261991:NTH261991 ODC261991:ODD261991 OMY261991:OMZ261991 OWU261991:OWV261991 PGQ261991:PGR261991 PQM261991:PQN261991 QAI261991:QAJ261991 QKE261991:QKF261991 QUA261991:QUB261991 RDW261991:RDX261991 RNS261991:RNT261991 RXO261991:RXP261991 SHK261991:SHL261991 SRG261991:SRH261991 TBC261991:TBD261991 TKY261991:TKZ261991 TUU261991:TUV261991 UEQ261991:UER261991 UOM261991:UON261991 UYI261991:UYJ261991 VIE261991:VIF261991 VSA261991:VSB261991 WBW261991:WBX261991 WLS261991:WLT261991 WVO261991:WVP261991 JC327527:JD327527 SY327527:SZ327527 ACU327527:ACV327527 AMQ327527:AMR327527 AWM327527:AWN327527 BGI327527:BGJ327527 BQE327527:BQF327527 CAA327527:CAB327527 CJW327527:CJX327527 CTS327527:CTT327527 DDO327527:DDP327527 DNK327527:DNL327527 DXG327527:DXH327527 EHC327527:EHD327527 EQY327527:EQZ327527 FAU327527:FAV327527 FKQ327527:FKR327527 FUM327527:FUN327527 GEI327527:GEJ327527 GOE327527:GOF327527 GYA327527:GYB327527 HHW327527:HHX327527 HRS327527:HRT327527 IBO327527:IBP327527 ILK327527:ILL327527 IVG327527:IVH327527 JFC327527:JFD327527 JOY327527:JOZ327527 JYU327527:JYV327527 KIQ327527:KIR327527 KSM327527:KSN327527 LCI327527:LCJ327527 LME327527:LMF327527 LWA327527:LWB327527 MFW327527:MFX327527 MPS327527:MPT327527 MZO327527:MZP327527 NJK327527:NJL327527 NTG327527:NTH327527 ODC327527:ODD327527 OMY327527:OMZ327527 OWU327527:OWV327527 PGQ327527:PGR327527 PQM327527:PQN327527 QAI327527:QAJ327527 QKE327527:QKF327527 QUA327527:QUB327527 RDW327527:RDX327527 RNS327527:RNT327527 RXO327527:RXP327527 SHK327527:SHL327527 SRG327527:SRH327527 TBC327527:TBD327527 TKY327527:TKZ327527 TUU327527:TUV327527 UEQ327527:UER327527 UOM327527:UON327527 UYI327527:UYJ327527 VIE327527:VIF327527 VSA327527:VSB327527 WBW327527:WBX327527 WLS327527:WLT327527 WVO327527:WVP327527 JC393063:JD393063 SY393063:SZ393063 ACU393063:ACV393063 AMQ393063:AMR393063 AWM393063:AWN393063 BGI393063:BGJ393063 BQE393063:BQF393063 CAA393063:CAB393063 CJW393063:CJX393063 CTS393063:CTT393063 DDO393063:DDP393063 DNK393063:DNL393063 DXG393063:DXH393063 EHC393063:EHD393063 EQY393063:EQZ393063 FAU393063:FAV393063 FKQ393063:FKR393063 FUM393063:FUN393063 GEI393063:GEJ393063 GOE393063:GOF393063 GYA393063:GYB393063 HHW393063:HHX393063 HRS393063:HRT393063 IBO393063:IBP393063 ILK393063:ILL393063 IVG393063:IVH393063 JFC393063:JFD393063 JOY393063:JOZ393063 JYU393063:JYV393063 KIQ393063:KIR393063 KSM393063:KSN393063 LCI393063:LCJ393063 LME393063:LMF393063 LWA393063:LWB393063 MFW393063:MFX393063 MPS393063:MPT393063 MZO393063:MZP393063 NJK393063:NJL393063 NTG393063:NTH393063 ODC393063:ODD393063 OMY393063:OMZ393063 OWU393063:OWV393063 PGQ393063:PGR393063 PQM393063:PQN393063 QAI393063:QAJ393063 QKE393063:QKF393063 QUA393063:QUB393063 RDW393063:RDX393063 RNS393063:RNT393063 RXO393063:RXP393063 SHK393063:SHL393063 SRG393063:SRH393063 TBC393063:TBD393063 TKY393063:TKZ393063 TUU393063:TUV393063 UEQ393063:UER393063 UOM393063:UON393063 UYI393063:UYJ393063 VIE393063:VIF393063 VSA393063:VSB393063 WBW393063:WBX393063 WLS393063:WLT393063 WVO393063:WVP393063 JC458599:JD458599 SY458599:SZ458599 ACU458599:ACV458599 AMQ458599:AMR458599 AWM458599:AWN458599 BGI458599:BGJ458599 BQE458599:BQF458599 CAA458599:CAB458599 CJW458599:CJX458599 CTS458599:CTT458599 DDO458599:DDP458599 DNK458599:DNL458599 DXG458599:DXH458599 EHC458599:EHD458599 EQY458599:EQZ458599 FAU458599:FAV458599 FKQ458599:FKR458599 FUM458599:FUN458599 GEI458599:GEJ458599 GOE458599:GOF458599 GYA458599:GYB458599 HHW458599:HHX458599 HRS458599:HRT458599 IBO458599:IBP458599 ILK458599:ILL458599 IVG458599:IVH458599 JFC458599:JFD458599 JOY458599:JOZ458599 JYU458599:JYV458599 KIQ458599:KIR458599 KSM458599:KSN458599 LCI458599:LCJ458599 LME458599:LMF458599 LWA458599:LWB458599 MFW458599:MFX458599 MPS458599:MPT458599 MZO458599:MZP458599 NJK458599:NJL458599 NTG458599:NTH458599 ODC458599:ODD458599 OMY458599:OMZ458599 OWU458599:OWV458599 PGQ458599:PGR458599 PQM458599:PQN458599 QAI458599:QAJ458599 QKE458599:QKF458599 QUA458599:QUB458599 RDW458599:RDX458599 RNS458599:RNT458599 RXO458599:RXP458599 SHK458599:SHL458599 SRG458599:SRH458599 TBC458599:TBD458599 TKY458599:TKZ458599 TUU458599:TUV458599 UEQ458599:UER458599 UOM458599:UON458599 UYI458599:UYJ458599 VIE458599:VIF458599 VSA458599:VSB458599 WBW458599:WBX458599 WLS458599:WLT458599 WVO458599:WVP458599 JC524135:JD524135 SY524135:SZ524135 ACU524135:ACV524135 AMQ524135:AMR524135 AWM524135:AWN524135 BGI524135:BGJ524135 BQE524135:BQF524135 CAA524135:CAB524135 CJW524135:CJX524135 CTS524135:CTT524135 DDO524135:DDP524135 DNK524135:DNL524135 DXG524135:DXH524135 EHC524135:EHD524135 EQY524135:EQZ524135 FAU524135:FAV524135 FKQ524135:FKR524135 FUM524135:FUN524135 GEI524135:GEJ524135 GOE524135:GOF524135 GYA524135:GYB524135 HHW524135:HHX524135 HRS524135:HRT524135 IBO524135:IBP524135 ILK524135:ILL524135 IVG524135:IVH524135 JFC524135:JFD524135 JOY524135:JOZ524135 JYU524135:JYV524135 KIQ524135:KIR524135 KSM524135:KSN524135 LCI524135:LCJ524135 LME524135:LMF524135 LWA524135:LWB524135 MFW524135:MFX524135 MPS524135:MPT524135 MZO524135:MZP524135 NJK524135:NJL524135 NTG524135:NTH524135 ODC524135:ODD524135 OMY524135:OMZ524135 OWU524135:OWV524135 PGQ524135:PGR524135 PQM524135:PQN524135 QAI524135:QAJ524135 QKE524135:QKF524135 QUA524135:QUB524135 RDW524135:RDX524135 RNS524135:RNT524135 RXO524135:RXP524135 SHK524135:SHL524135 SRG524135:SRH524135 TBC524135:TBD524135 TKY524135:TKZ524135 TUU524135:TUV524135 UEQ524135:UER524135 UOM524135:UON524135 UYI524135:UYJ524135 VIE524135:VIF524135 VSA524135:VSB524135 WBW524135:WBX524135 WLS524135:WLT524135 WVO524135:WVP524135 JC589671:JD589671 SY589671:SZ589671 ACU589671:ACV589671 AMQ589671:AMR589671 AWM589671:AWN589671 BGI589671:BGJ589671 BQE589671:BQF589671 CAA589671:CAB589671 CJW589671:CJX589671 CTS589671:CTT589671 DDO589671:DDP589671 DNK589671:DNL589671 DXG589671:DXH589671 EHC589671:EHD589671 EQY589671:EQZ589671 FAU589671:FAV589671 FKQ589671:FKR589671 FUM589671:FUN589671 GEI589671:GEJ589671 GOE589671:GOF589671 GYA589671:GYB589671 HHW589671:HHX589671 HRS589671:HRT589671 IBO589671:IBP589671 ILK589671:ILL589671 IVG589671:IVH589671 JFC589671:JFD589671 JOY589671:JOZ589671 JYU589671:JYV589671 KIQ589671:KIR589671 KSM589671:KSN589671 LCI589671:LCJ589671 LME589671:LMF589671 LWA589671:LWB589671 MFW589671:MFX589671 MPS589671:MPT589671 MZO589671:MZP589671 NJK589671:NJL589671 NTG589671:NTH589671 ODC589671:ODD589671 OMY589671:OMZ589671 OWU589671:OWV589671 PGQ589671:PGR589671 PQM589671:PQN589671 QAI589671:QAJ589671 QKE589671:QKF589671 QUA589671:QUB589671 RDW589671:RDX589671 RNS589671:RNT589671 RXO589671:RXP589671 SHK589671:SHL589671 SRG589671:SRH589671 TBC589671:TBD589671 TKY589671:TKZ589671 TUU589671:TUV589671 UEQ589671:UER589671 UOM589671:UON589671 UYI589671:UYJ589671 VIE589671:VIF589671 VSA589671:VSB589671 WBW589671:WBX589671 WLS589671:WLT589671 WVO589671:WVP589671 JC655207:JD655207 SY655207:SZ655207 ACU655207:ACV655207 AMQ655207:AMR655207 AWM655207:AWN655207 BGI655207:BGJ655207 BQE655207:BQF655207 CAA655207:CAB655207 CJW655207:CJX655207 CTS655207:CTT655207 DDO655207:DDP655207 DNK655207:DNL655207 DXG655207:DXH655207 EHC655207:EHD655207 EQY655207:EQZ655207 FAU655207:FAV655207 FKQ655207:FKR655207 FUM655207:FUN655207 GEI655207:GEJ655207 GOE655207:GOF655207 GYA655207:GYB655207 HHW655207:HHX655207 HRS655207:HRT655207 IBO655207:IBP655207 ILK655207:ILL655207 IVG655207:IVH655207 JFC655207:JFD655207 JOY655207:JOZ655207 JYU655207:JYV655207 KIQ655207:KIR655207 KSM655207:KSN655207 LCI655207:LCJ655207 LME655207:LMF655207 LWA655207:LWB655207 MFW655207:MFX655207 MPS655207:MPT655207 MZO655207:MZP655207 NJK655207:NJL655207 NTG655207:NTH655207 ODC655207:ODD655207 OMY655207:OMZ655207 OWU655207:OWV655207 PGQ655207:PGR655207 PQM655207:PQN655207 QAI655207:QAJ655207 QKE655207:QKF655207 QUA655207:QUB655207 RDW655207:RDX655207 RNS655207:RNT655207 RXO655207:RXP655207 SHK655207:SHL655207 SRG655207:SRH655207 TBC655207:TBD655207 TKY655207:TKZ655207 TUU655207:TUV655207 UEQ655207:UER655207 UOM655207:UON655207 UYI655207:UYJ655207 VIE655207:VIF655207 VSA655207:VSB655207 WBW655207:WBX655207 WLS655207:WLT655207 WVO655207:WVP655207 JC720743:JD720743 SY720743:SZ720743 ACU720743:ACV720743 AMQ720743:AMR720743 AWM720743:AWN720743 BGI720743:BGJ720743 BQE720743:BQF720743 CAA720743:CAB720743 CJW720743:CJX720743 CTS720743:CTT720743 DDO720743:DDP720743 DNK720743:DNL720743 DXG720743:DXH720743 EHC720743:EHD720743 EQY720743:EQZ720743 FAU720743:FAV720743 FKQ720743:FKR720743 FUM720743:FUN720743 GEI720743:GEJ720743 GOE720743:GOF720743 GYA720743:GYB720743 HHW720743:HHX720743 HRS720743:HRT720743 IBO720743:IBP720743 ILK720743:ILL720743 IVG720743:IVH720743 JFC720743:JFD720743 JOY720743:JOZ720743 JYU720743:JYV720743 KIQ720743:KIR720743 KSM720743:KSN720743 LCI720743:LCJ720743 LME720743:LMF720743 LWA720743:LWB720743 MFW720743:MFX720743 MPS720743:MPT720743 MZO720743:MZP720743 NJK720743:NJL720743 NTG720743:NTH720743 ODC720743:ODD720743 OMY720743:OMZ720743 OWU720743:OWV720743 PGQ720743:PGR720743 PQM720743:PQN720743 QAI720743:QAJ720743 QKE720743:QKF720743 QUA720743:QUB720743 RDW720743:RDX720743 RNS720743:RNT720743 RXO720743:RXP720743 SHK720743:SHL720743 SRG720743:SRH720743 TBC720743:TBD720743 TKY720743:TKZ720743 TUU720743:TUV720743 UEQ720743:UER720743 UOM720743:UON720743 UYI720743:UYJ720743 VIE720743:VIF720743 VSA720743:VSB720743 WBW720743:WBX720743 WLS720743:WLT720743 WVO720743:WVP720743 JC786279:JD786279 SY786279:SZ786279 ACU786279:ACV786279 AMQ786279:AMR786279 AWM786279:AWN786279 BGI786279:BGJ786279 BQE786279:BQF786279 CAA786279:CAB786279 CJW786279:CJX786279 CTS786279:CTT786279 DDO786279:DDP786279 DNK786279:DNL786279 DXG786279:DXH786279 EHC786279:EHD786279 EQY786279:EQZ786279 FAU786279:FAV786279 FKQ786279:FKR786279 FUM786279:FUN786279 GEI786279:GEJ786279 GOE786279:GOF786279 GYA786279:GYB786279 HHW786279:HHX786279 HRS786279:HRT786279 IBO786279:IBP786279 ILK786279:ILL786279 IVG786279:IVH786279 JFC786279:JFD786279 JOY786279:JOZ786279 JYU786279:JYV786279 KIQ786279:KIR786279 KSM786279:KSN786279 LCI786279:LCJ786279 LME786279:LMF786279 LWA786279:LWB786279 MFW786279:MFX786279 MPS786279:MPT786279 MZO786279:MZP786279 NJK786279:NJL786279 NTG786279:NTH786279 ODC786279:ODD786279 OMY786279:OMZ786279 OWU786279:OWV786279 PGQ786279:PGR786279 PQM786279:PQN786279 QAI786279:QAJ786279 QKE786279:QKF786279 QUA786279:QUB786279 RDW786279:RDX786279 RNS786279:RNT786279 RXO786279:RXP786279 SHK786279:SHL786279 SRG786279:SRH786279 TBC786279:TBD786279 TKY786279:TKZ786279 TUU786279:TUV786279 UEQ786279:UER786279 UOM786279:UON786279 UYI786279:UYJ786279 VIE786279:VIF786279 VSA786279:VSB786279 WBW786279:WBX786279 WLS786279:WLT786279 WVO786279:WVP786279 JC851815:JD851815 SY851815:SZ851815 ACU851815:ACV851815 AMQ851815:AMR851815 AWM851815:AWN851815 BGI851815:BGJ851815 BQE851815:BQF851815 CAA851815:CAB851815 CJW851815:CJX851815 CTS851815:CTT851815 DDO851815:DDP851815 DNK851815:DNL851815 DXG851815:DXH851815 EHC851815:EHD851815 EQY851815:EQZ851815 FAU851815:FAV851815 FKQ851815:FKR851815 FUM851815:FUN851815 GEI851815:GEJ851815 GOE851815:GOF851815 GYA851815:GYB851815 HHW851815:HHX851815 HRS851815:HRT851815 IBO851815:IBP851815 ILK851815:ILL851815 IVG851815:IVH851815 JFC851815:JFD851815 JOY851815:JOZ851815 JYU851815:JYV851815 KIQ851815:KIR851815 KSM851815:KSN851815 LCI851815:LCJ851815 LME851815:LMF851815 LWA851815:LWB851815 MFW851815:MFX851815 MPS851815:MPT851815 MZO851815:MZP851815 NJK851815:NJL851815 NTG851815:NTH851815 ODC851815:ODD851815 OMY851815:OMZ851815 OWU851815:OWV851815 PGQ851815:PGR851815 PQM851815:PQN851815 QAI851815:QAJ851815 QKE851815:QKF851815 QUA851815:QUB851815 RDW851815:RDX851815 RNS851815:RNT851815 RXO851815:RXP851815 SHK851815:SHL851815 SRG851815:SRH851815 TBC851815:TBD851815 TKY851815:TKZ851815 TUU851815:TUV851815 UEQ851815:UER851815 UOM851815:UON851815 UYI851815:UYJ851815 VIE851815:VIF851815 VSA851815:VSB851815 WBW851815:WBX851815 WLS851815:WLT851815 WVO851815:WVP851815 JC917351:JD917351 SY917351:SZ917351 ACU917351:ACV917351 AMQ917351:AMR917351 AWM917351:AWN917351 BGI917351:BGJ917351 BQE917351:BQF917351 CAA917351:CAB917351 CJW917351:CJX917351 CTS917351:CTT917351 DDO917351:DDP917351 DNK917351:DNL917351 DXG917351:DXH917351 EHC917351:EHD917351 EQY917351:EQZ917351 FAU917351:FAV917351 FKQ917351:FKR917351 FUM917351:FUN917351 GEI917351:GEJ917351 GOE917351:GOF917351 GYA917351:GYB917351 HHW917351:HHX917351 HRS917351:HRT917351 IBO917351:IBP917351 ILK917351:ILL917351 IVG917351:IVH917351 JFC917351:JFD917351 JOY917351:JOZ917351 JYU917351:JYV917351 KIQ917351:KIR917351 KSM917351:KSN917351 LCI917351:LCJ917351 LME917351:LMF917351 LWA917351:LWB917351 MFW917351:MFX917351 MPS917351:MPT917351 MZO917351:MZP917351 NJK917351:NJL917351 NTG917351:NTH917351 ODC917351:ODD917351 OMY917351:OMZ917351 OWU917351:OWV917351 PGQ917351:PGR917351 PQM917351:PQN917351 QAI917351:QAJ917351 QKE917351:QKF917351 QUA917351:QUB917351 RDW917351:RDX917351 RNS917351:RNT917351 RXO917351:RXP917351 SHK917351:SHL917351 SRG917351:SRH917351 TBC917351:TBD917351 TKY917351:TKZ917351 TUU917351:TUV917351 UEQ917351:UER917351 UOM917351:UON917351 UYI917351:UYJ917351 VIE917351:VIF917351 VSA917351:VSB917351 WBW917351:WBX917351 WLS917351:WLT917351 WVO917351:WVP917351 JC982887:JD982887 SY982887:SZ982887 ACU982887:ACV982887 AMQ982887:AMR982887 AWM982887:AWN982887 BGI982887:BGJ982887 BQE982887:BQF982887 CAA982887:CAB982887 CJW982887:CJX982887 CTS982887:CTT982887 DDO982887:DDP982887 DNK982887:DNL982887 DXG982887:DXH982887 EHC982887:EHD982887 EQY982887:EQZ982887 FAU982887:FAV982887 FKQ982887:FKR982887 FUM982887:FUN982887 GEI982887:GEJ982887 GOE982887:GOF982887 GYA982887:GYB982887 HHW982887:HHX982887 HRS982887:HRT982887 IBO982887:IBP982887 ILK982887:ILL982887 IVG982887:IVH982887 JFC982887:JFD982887 JOY982887:JOZ982887 JYU982887:JYV982887 KIQ982887:KIR982887 KSM982887:KSN982887 LCI982887:LCJ982887 LME982887:LMF982887 LWA982887:LWB982887 MFW982887:MFX982887 MPS982887:MPT982887 MZO982887:MZP982887 NJK982887:NJL982887 NTG982887:NTH982887 ODC982887:ODD982887 OMY982887:OMZ982887 OWU982887:OWV982887 PGQ982887:PGR982887 PQM982887:PQN982887 QAI982887:QAJ982887 QKE982887:QKF982887 QUA982887:QUB982887 RDW982887:RDX982887 RNS982887:RNT982887 RXO982887:RXP982887 SHK982887:SHL982887 SRG982887:SRH982887 TBC982887:TBD982887 TKY982887:TKZ982887 TUU982887:TUV982887 UEQ982887:UER982887 UOM982887:UON982887 UYI982887:UYJ982887 VIE982887:VIF982887 VSA982887:VSB982887 WBW982887:WBX982887 WLS982887:WLT982887 WVO982887:WVP982887 H982887 H917351 H851815 H786279 H720743 H655207 H589671 H524135 H458599 H393063 H327527 H261991 H196455 H130919 H65383" xr:uid="{00000000-0002-0000-0100-000005000000}">
      <formula1>9999999999</formula1>
    </dataValidation>
    <dataValidation type="whole" operator="notEqual" allowBlank="1" showInputMessage="1" showErrorMessage="1" errorTitle="Pogrešan unos" error="Mogu se unijeti samo cjelobrojne vrijednosti. Ova AOP oznaka može se unijeti i s negativnim predznakom" sqref="JC65390:JD65390 SY65390:SZ65390 ACU65390:ACV65390 AMQ65390:AMR65390 AWM65390:AWN65390 BGI65390:BGJ65390 BQE65390:BQF65390 CAA65390:CAB65390 CJW65390:CJX65390 CTS65390:CTT65390 DDO65390:DDP65390 DNK65390:DNL65390 DXG65390:DXH65390 EHC65390:EHD65390 EQY65390:EQZ65390 FAU65390:FAV65390 FKQ65390:FKR65390 FUM65390:FUN65390 GEI65390:GEJ65390 GOE65390:GOF65390 GYA65390:GYB65390 HHW65390:HHX65390 HRS65390:HRT65390 IBO65390:IBP65390 ILK65390:ILL65390 IVG65390:IVH65390 JFC65390:JFD65390 JOY65390:JOZ65390 JYU65390:JYV65390 KIQ65390:KIR65390 KSM65390:KSN65390 LCI65390:LCJ65390 LME65390:LMF65390 LWA65390:LWB65390 MFW65390:MFX65390 MPS65390:MPT65390 MZO65390:MZP65390 NJK65390:NJL65390 NTG65390:NTH65390 ODC65390:ODD65390 OMY65390:OMZ65390 OWU65390:OWV65390 PGQ65390:PGR65390 PQM65390:PQN65390 QAI65390:QAJ65390 QKE65390:QKF65390 QUA65390:QUB65390 RDW65390:RDX65390 RNS65390:RNT65390 RXO65390:RXP65390 SHK65390:SHL65390 SRG65390:SRH65390 TBC65390:TBD65390 TKY65390:TKZ65390 TUU65390:TUV65390 UEQ65390:UER65390 UOM65390:UON65390 UYI65390:UYJ65390 VIE65390:VIF65390 VSA65390:VSB65390 WBW65390:WBX65390 WLS65390:WLT65390 WVO65390:WVP65390 JC130926:JD130926 SY130926:SZ130926 ACU130926:ACV130926 AMQ130926:AMR130926 AWM130926:AWN130926 BGI130926:BGJ130926 BQE130926:BQF130926 CAA130926:CAB130926 CJW130926:CJX130926 CTS130926:CTT130926 DDO130926:DDP130926 DNK130926:DNL130926 DXG130926:DXH130926 EHC130926:EHD130926 EQY130926:EQZ130926 FAU130926:FAV130926 FKQ130926:FKR130926 FUM130926:FUN130926 GEI130926:GEJ130926 GOE130926:GOF130926 GYA130926:GYB130926 HHW130926:HHX130926 HRS130926:HRT130926 IBO130926:IBP130926 ILK130926:ILL130926 IVG130926:IVH130926 JFC130926:JFD130926 JOY130926:JOZ130926 JYU130926:JYV130926 KIQ130926:KIR130926 KSM130926:KSN130926 LCI130926:LCJ130926 LME130926:LMF130926 LWA130926:LWB130926 MFW130926:MFX130926 MPS130926:MPT130926 MZO130926:MZP130926 NJK130926:NJL130926 NTG130926:NTH130926 ODC130926:ODD130926 OMY130926:OMZ130926 OWU130926:OWV130926 PGQ130926:PGR130926 PQM130926:PQN130926 QAI130926:QAJ130926 QKE130926:QKF130926 QUA130926:QUB130926 RDW130926:RDX130926 RNS130926:RNT130926 RXO130926:RXP130926 SHK130926:SHL130926 SRG130926:SRH130926 TBC130926:TBD130926 TKY130926:TKZ130926 TUU130926:TUV130926 UEQ130926:UER130926 UOM130926:UON130926 UYI130926:UYJ130926 VIE130926:VIF130926 VSA130926:VSB130926 WBW130926:WBX130926 WLS130926:WLT130926 WVO130926:WVP130926 JC196462:JD196462 SY196462:SZ196462 ACU196462:ACV196462 AMQ196462:AMR196462 AWM196462:AWN196462 BGI196462:BGJ196462 BQE196462:BQF196462 CAA196462:CAB196462 CJW196462:CJX196462 CTS196462:CTT196462 DDO196462:DDP196462 DNK196462:DNL196462 DXG196462:DXH196462 EHC196462:EHD196462 EQY196462:EQZ196462 FAU196462:FAV196462 FKQ196462:FKR196462 FUM196462:FUN196462 GEI196462:GEJ196462 GOE196462:GOF196462 GYA196462:GYB196462 HHW196462:HHX196462 HRS196462:HRT196462 IBO196462:IBP196462 ILK196462:ILL196462 IVG196462:IVH196462 JFC196462:JFD196462 JOY196462:JOZ196462 JYU196462:JYV196462 KIQ196462:KIR196462 KSM196462:KSN196462 LCI196462:LCJ196462 LME196462:LMF196462 LWA196462:LWB196462 MFW196462:MFX196462 MPS196462:MPT196462 MZO196462:MZP196462 NJK196462:NJL196462 NTG196462:NTH196462 ODC196462:ODD196462 OMY196462:OMZ196462 OWU196462:OWV196462 PGQ196462:PGR196462 PQM196462:PQN196462 QAI196462:QAJ196462 QKE196462:QKF196462 QUA196462:QUB196462 RDW196462:RDX196462 RNS196462:RNT196462 RXO196462:RXP196462 SHK196462:SHL196462 SRG196462:SRH196462 TBC196462:TBD196462 TKY196462:TKZ196462 TUU196462:TUV196462 UEQ196462:UER196462 UOM196462:UON196462 UYI196462:UYJ196462 VIE196462:VIF196462 VSA196462:VSB196462 WBW196462:WBX196462 WLS196462:WLT196462 WVO196462:WVP196462 JC261998:JD261998 SY261998:SZ261998 ACU261998:ACV261998 AMQ261998:AMR261998 AWM261998:AWN261998 BGI261998:BGJ261998 BQE261998:BQF261998 CAA261998:CAB261998 CJW261998:CJX261998 CTS261998:CTT261998 DDO261998:DDP261998 DNK261998:DNL261998 DXG261998:DXH261998 EHC261998:EHD261998 EQY261998:EQZ261998 FAU261998:FAV261998 FKQ261998:FKR261998 FUM261998:FUN261998 GEI261998:GEJ261998 GOE261998:GOF261998 GYA261998:GYB261998 HHW261998:HHX261998 HRS261998:HRT261998 IBO261998:IBP261998 ILK261998:ILL261998 IVG261998:IVH261998 JFC261998:JFD261998 JOY261998:JOZ261998 JYU261998:JYV261998 KIQ261998:KIR261998 KSM261998:KSN261998 LCI261998:LCJ261998 LME261998:LMF261998 LWA261998:LWB261998 MFW261998:MFX261998 MPS261998:MPT261998 MZO261998:MZP261998 NJK261998:NJL261998 NTG261998:NTH261998 ODC261998:ODD261998 OMY261998:OMZ261998 OWU261998:OWV261998 PGQ261998:PGR261998 PQM261998:PQN261998 QAI261998:QAJ261998 QKE261998:QKF261998 QUA261998:QUB261998 RDW261998:RDX261998 RNS261998:RNT261998 RXO261998:RXP261998 SHK261998:SHL261998 SRG261998:SRH261998 TBC261998:TBD261998 TKY261998:TKZ261998 TUU261998:TUV261998 UEQ261998:UER261998 UOM261998:UON261998 UYI261998:UYJ261998 VIE261998:VIF261998 VSA261998:VSB261998 WBW261998:WBX261998 WLS261998:WLT261998 WVO261998:WVP261998 JC327534:JD327534 SY327534:SZ327534 ACU327534:ACV327534 AMQ327534:AMR327534 AWM327534:AWN327534 BGI327534:BGJ327534 BQE327534:BQF327534 CAA327534:CAB327534 CJW327534:CJX327534 CTS327534:CTT327534 DDO327534:DDP327534 DNK327534:DNL327534 DXG327534:DXH327534 EHC327534:EHD327534 EQY327534:EQZ327534 FAU327534:FAV327534 FKQ327534:FKR327534 FUM327534:FUN327534 GEI327534:GEJ327534 GOE327534:GOF327534 GYA327534:GYB327534 HHW327534:HHX327534 HRS327534:HRT327534 IBO327534:IBP327534 ILK327534:ILL327534 IVG327534:IVH327534 JFC327534:JFD327534 JOY327534:JOZ327534 JYU327534:JYV327534 KIQ327534:KIR327534 KSM327534:KSN327534 LCI327534:LCJ327534 LME327534:LMF327534 LWA327534:LWB327534 MFW327534:MFX327534 MPS327534:MPT327534 MZO327534:MZP327534 NJK327534:NJL327534 NTG327534:NTH327534 ODC327534:ODD327534 OMY327534:OMZ327534 OWU327534:OWV327534 PGQ327534:PGR327534 PQM327534:PQN327534 QAI327534:QAJ327534 QKE327534:QKF327534 QUA327534:QUB327534 RDW327534:RDX327534 RNS327534:RNT327534 RXO327534:RXP327534 SHK327534:SHL327534 SRG327534:SRH327534 TBC327534:TBD327534 TKY327534:TKZ327534 TUU327534:TUV327534 UEQ327534:UER327534 UOM327534:UON327534 UYI327534:UYJ327534 VIE327534:VIF327534 VSA327534:VSB327534 WBW327534:WBX327534 WLS327534:WLT327534 WVO327534:WVP327534 JC393070:JD393070 SY393070:SZ393070 ACU393070:ACV393070 AMQ393070:AMR393070 AWM393070:AWN393070 BGI393070:BGJ393070 BQE393070:BQF393070 CAA393070:CAB393070 CJW393070:CJX393070 CTS393070:CTT393070 DDO393070:DDP393070 DNK393070:DNL393070 DXG393070:DXH393070 EHC393070:EHD393070 EQY393070:EQZ393070 FAU393070:FAV393070 FKQ393070:FKR393070 FUM393070:FUN393070 GEI393070:GEJ393070 GOE393070:GOF393070 GYA393070:GYB393070 HHW393070:HHX393070 HRS393070:HRT393070 IBO393070:IBP393070 ILK393070:ILL393070 IVG393070:IVH393070 JFC393070:JFD393070 JOY393070:JOZ393070 JYU393070:JYV393070 KIQ393070:KIR393070 KSM393070:KSN393070 LCI393070:LCJ393070 LME393070:LMF393070 LWA393070:LWB393070 MFW393070:MFX393070 MPS393070:MPT393070 MZO393070:MZP393070 NJK393070:NJL393070 NTG393070:NTH393070 ODC393070:ODD393070 OMY393070:OMZ393070 OWU393070:OWV393070 PGQ393070:PGR393070 PQM393070:PQN393070 QAI393070:QAJ393070 QKE393070:QKF393070 QUA393070:QUB393070 RDW393070:RDX393070 RNS393070:RNT393070 RXO393070:RXP393070 SHK393070:SHL393070 SRG393070:SRH393070 TBC393070:TBD393070 TKY393070:TKZ393070 TUU393070:TUV393070 UEQ393070:UER393070 UOM393070:UON393070 UYI393070:UYJ393070 VIE393070:VIF393070 VSA393070:VSB393070 WBW393070:WBX393070 WLS393070:WLT393070 WVO393070:WVP393070 JC458606:JD458606 SY458606:SZ458606 ACU458606:ACV458606 AMQ458606:AMR458606 AWM458606:AWN458606 BGI458606:BGJ458606 BQE458606:BQF458606 CAA458606:CAB458606 CJW458606:CJX458606 CTS458606:CTT458606 DDO458606:DDP458606 DNK458606:DNL458606 DXG458606:DXH458606 EHC458606:EHD458606 EQY458606:EQZ458606 FAU458606:FAV458606 FKQ458606:FKR458606 FUM458606:FUN458606 GEI458606:GEJ458606 GOE458606:GOF458606 GYA458606:GYB458606 HHW458606:HHX458606 HRS458606:HRT458606 IBO458606:IBP458606 ILK458606:ILL458606 IVG458606:IVH458606 JFC458606:JFD458606 JOY458606:JOZ458606 JYU458606:JYV458606 KIQ458606:KIR458606 KSM458606:KSN458606 LCI458606:LCJ458606 LME458606:LMF458606 LWA458606:LWB458606 MFW458606:MFX458606 MPS458606:MPT458606 MZO458606:MZP458606 NJK458606:NJL458606 NTG458606:NTH458606 ODC458606:ODD458606 OMY458606:OMZ458606 OWU458606:OWV458606 PGQ458606:PGR458606 PQM458606:PQN458606 QAI458606:QAJ458606 QKE458606:QKF458606 QUA458606:QUB458606 RDW458606:RDX458606 RNS458606:RNT458606 RXO458606:RXP458606 SHK458606:SHL458606 SRG458606:SRH458606 TBC458606:TBD458606 TKY458606:TKZ458606 TUU458606:TUV458606 UEQ458606:UER458606 UOM458606:UON458606 UYI458606:UYJ458606 VIE458606:VIF458606 VSA458606:VSB458606 WBW458606:WBX458606 WLS458606:WLT458606 WVO458606:WVP458606 JC524142:JD524142 SY524142:SZ524142 ACU524142:ACV524142 AMQ524142:AMR524142 AWM524142:AWN524142 BGI524142:BGJ524142 BQE524142:BQF524142 CAA524142:CAB524142 CJW524142:CJX524142 CTS524142:CTT524142 DDO524142:DDP524142 DNK524142:DNL524142 DXG524142:DXH524142 EHC524142:EHD524142 EQY524142:EQZ524142 FAU524142:FAV524142 FKQ524142:FKR524142 FUM524142:FUN524142 GEI524142:GEJ524142 GOE524142:GOF524142 GYA524142:GYB524142 HHW524142:HHX524142 HRS524142:HRT524142 IBO524142:IBP524142 ILK524142:ILL524142 IVG524142:IVH524142 JFC524142:JFD524142 JOY524142:JOZ524142 JYU524142:JYV524142 KIQ524142:KIR524142 KSM524142:KSN524142 LCI524142:LCJ524142 LME524142:LMF524142 LWA524142:LWB524142 MFW524142:MFX524142 MPS524142:MPT524142 MZO524142:MZP524142 NJK524142:NJL524142 NTG524142:NTH524142 ODC524142:ODD524142 OMY524142:OMZ524142 OWU524142:OWV524142 PGQ524142:PGR524142 PQM524142:PQN524142 QAI524142:QAJ524142 QKE524142:QKF524142 QUA524142:QUB524142 RDW524142:RDX524142 RNS524142:RNT524142 RXO524142:RXP524142 SHK524142:SHL524142 SRG524142:SRH524142 TBC524142:TBD524142 TKY524142:TKZ524142 TUU524142:TUV524142 UEQ524142:UER524142 UOM524142:UON524142 UYI524142:UYJ524142 VIE524142:VIF524142 VSA524142:VSB524142 WBW524142:WBX524142 WLS524142:WLT524142 WVO524142:WVP524142 JC589678:JD589678 SY589678:SZ589678 ACU589678:ACV589678 AMQ589678:AMR589678 AWM589678:AWN589678 BGI589678:BGJ589678 BQE589678:BQF589678 CAA589678:CAB589678 CJW589678:CJX589678 CTS589678:CTT589678 DDO589678:DDP589678 DNK589678:DNL589678 DXG589678:DXH589678 EHC589678:EHD589678 EQY589678:EQZ589678 FAU589678:FAV589678 FKQ589678:FKR589678 FUM589678:FUN589678 GEI589678:GEJ589678 GOE589678:GOF589678 GYA589678:GYB589678 HHW589678:HHX589678 HRS589678:HRT589678 IBO589678:IBP589678 ILK589678:ILL589678 IVG589678:IVH589678 JFC589678:JFD589678 JOY589678:JOZ589678 JYU589678:JYV589678 KIQ589678:KIR589678 KSM589678:KSN589678 LCI589678:LCJ589678 LME589678:LMF589678 LWA589678:LWB589678 MFW589678:MFX589678 MPS589678:MPT589678 MZO589678:MZP589678 NJK589678:NJL589678 NTG589678:NTH589678 ODC589678:ODD589678 OMY589678:OMZ589678 OWU589678:OWV589678 PGQ589678:PGR589678 PQM589678:PQN589678 QAI589678:QAJ589678 QKE589678:QKF589678 QUA589678:QUB589678 RDW589678:RDX589678 RNS589678:RNT589678 RXO589678:RXP589678 SHK589678:SHL589678 SRG589678:SRH589678 TBC589678:TBD589678 TKY589678:TKZ589678 TUU589678:TUV589678 UEQ589678:UER589678 UOM589678:UON589678 UYI589678:UYJ589678 VIE589678:VIF589678 VSA589678:VSB589678 WBW589678:WBX589678 WLS589678:WLT589678 WVO589678:WVP589678 JC655214:JD655214 SY655214:SZ655214 ACU655214:ACV655214 AMQ655214:AMR655214 AWM655214:AWN655214 BGI655214:BGJ655214 BQE655214:BQF655214 CAA655214:CAB655214 CJW655214:CJX655214 CTS655214:CTT655214 DDO655214:DDP655214 DNK655214:DNL655214 DXG655214:DXH655214 EHC655214:EHD655214 EQY655214:EQZ655214 FAU655214:FAV655214 FKQ655214:FKR655214 FUM655214:FUN655214 GEI655214:GEJ655214 GOE655214:GOF655214 GYA655214:GYB655214 HHW655214:HHX655214 HRS655214:HRT655214 IBO655214:IBP655214 ILK655214:ILL655214 IVG655214:IVH655214 JFC655214:JFD655214 JOY655214:JOZ655214 JYU655214:JYV655214 KIQ655214:KIR655214 KSM655214:KSN655214 LCI655214:LCJ655214 LME655214:LMF655214 LWA655214:LWB655214 MFW655214:MFX655214 MPS655214:MPT655214 MZO655214:MZP655214 NJK655214:NJL655214 NTG655214:NTH655214 ODC655214:ODD655214 OMY655214:OMZ655214 OWU655214:OWV655214 PGQ655214:PGR655214 PQM655214:PQN655214 QAI655214:QAJ655214 QKE655214:QKF655214 QUA655214:QUB655214 RDW655214:RDX655214 RNS655214:RNT655214 RXO655214:RXP655214 SHK655214:SHL655214 SRG655214:SRH655214 TBC655214:TBD655214 TKY655214:TKZ655214 TUU655214:TUV655214 UEQ655214:UER655214 UOM655214:UON655214 UYI655214:UYJ655214 VIE655214:VIF655214 VSA655214:VSB655214 WBW655214:WBX655214 WLS655214:WLT655214 WVO655214:WVP655214 JC720750:JD720750 SY720750:SZ720750 ACU720750:ACV720750 AMQ720750:AMR720750 AWM720750:AWN720750 BGI720750:BGJ720750 BQE720750:BQF720750 CAA720750:CAB720750 CJW720750:CJX720750 CTS720750:CTT720750 DDO720750:DDP720750 DNK720750:DNL720750 DXG720750:DXH720750 EHC720750:EHD720750 EQY720750:EQZ720750 FAU720750:FAV720750 FKQ720750:FKR720750 FUM720750:FUN720750 GEI720750:GEJ720750 GOE720750:GOF720750 GYA720750:GYB720750 HHW720750:HHX720750 HRS720750:HRT720750 IBO720750:IBP720750 ILK720750:ILL720750 IVG720750:IVH720750 JFC720750:JFD720750 JOY720750:JOZ720750 JYU720750:JYV720750 KIQ720750:KIR720750 KSM720750:KSN720750 LCI720750:LCJ720750 LME720750:LMF720750 LWA720750:LWB720750 MFW720750:MFX720750 MPS720750:MPT720750 MZO720750:MZP720750 NJK720750:NJL720750 NTG720750:NTH720750 ODC720750:ODD720750 OMY720750:OMZ720750 OWU720750:OWV720750 PGQ720750:PGR720750 PQM720750:PQN720750 QAI720750:QAJ720750 QKE720750:QKF720750 QUA720750:QUB720750 RDW720750:RDX720750 RNS720750:RNT720750 RXO720750:RXP720750 SHK720750:SHL720750 SRG720750:SRH720750 TBC720750:TBD720750 TKY720750:TKZ720750 TUU720750:TUV720750 UEQ720750:UER720750 UOM720750:UON720750 UYI720750:UYJ720750 VIE720750:VIF720750 VSA720750:VSB720750 WBW720750:WBX720750 WLS720750:WLT720750 WVO720750:WVP720750 JC786286:JD786286 SY786286:SZ786286 ACU786286:ACV786286 AMQ786286:AMR786286 AWM786286:AWN786286 BGI786286:BGJ786286 BQE786286:BQF786286 CAA786286:CAB786286 CJW786286:CJX786286 CTS786286:CTT786286 DDO786286:DDP786286 DNK786286:DNL786286 DXG786286:DXH786286 EHC786286:EHD786286 EQY786286:EQZ786286 FAU786286:FAV786286 FKQ786286:FKR786286 FUM786286:FUN786286 GEI786286:GEJ786286 GOE786286:GOF786286 GYA786286:GYB786286 HHW786286:HHX786286 HRS786286:HRT786286 IBO786286:IBP786286 ILK786286:ILL786286 IVG786286:IVH786286 JFC786286:JFD786286 JOY786286:JOZ786286 JYU786286:JYV786286 KIQ786286:KIR786286 KSM786286:KSN786286 LCI786286:LCJ786286 LME786286:LMF786286 LWA786286:LWB786286 MFW786286:MFX786286 MPS786286:MPT786286 MZO786286:MZP786286 NJK786286:NJL786286 NTG786286:NTH786286 ODC786286:ODD786286 OMY786286:OMZ786286 OWU786286:OWV786286 PGQ786286:PGR786286 PQM786286:PQN786286 QAI786286:QAJ786286 QKE786286:QKF786286 QUA786286:QUB786286 RDW786286:RDX786286 RNS786286:RNT786286 RXO786286:RXP786286 SHK786286:SHL786286 SRG786286:SRH786286 TBC786286:TBD786286 TKY786286:TKZ786286 TUU786286:TUV786286 UEQ786286:UER786286 UOM786286:UON786286 UYI786286:UYJ786286 VIE786286:VIF786286 VSA786286:VSB786286 WBW786286:WBX786286 WLS786286:WLT786286 WVO786286:WVP786286 JC851822:JD851822 SY851822:SZ851822 ACU851822:ACV851822 AMQ851822:AMR851822 AWM851822:AWN851822 BGI851822:BGJ851822 BQE851822:BQF851822 CAA851822:CAB851822 CJW851822:CJX851822 CTS851822:CTT851822 DDO851822:DDP851822 DNK851822:DNL851822 DXG851822:DXH851822 EHC851822:EHD851822 EQY851822:EQZ851822 FAU851822:FAV851822 FKQ851822:FKR851822 FUM851822:FUN851822 GEI851822:GEJ851822 GOE851822:GOF851822 GYA851822:GYB851822 HHW851822:HHX851822 HRS851822:HRT851822 IBO851822:IBP851822 ILK851822:ILL851822 IVG851822:IVH851822 JFC851822:JFD851822 JOY851822:JOZ851822 JYU851822:JYV851822 KIQ851822:KIR851822 KSM851822:KSN851822 LCI851822:LCJ851822 LME851822:LMF851822 LWA851822:LWB851822 MFW851822:MFX851822 MPS851822:MPT851822 MZO851822:MZP851822 NJK851822:NJL851822 NTG851822:NTH851822 ODC851822:ODD851822 OMY851822:OMZ851822 OWU851822:OWV851822 PGQ851822:PGR851822 PQM851822:PQN851822 QAI851822:QAJ851822 QKE851822:QKF851822 QUA851822:QUB851822 RDW851822:RDX851822 RNS851822:RNT851822 RXO851822:RXP851822 SHK851822:SHL851822 SRG851822:SRH851822 TBC851822:TBD851822 TKY851822:TKZ851822 TUU851822:TUV851822 UEQ851822:UER851822 UOM851822:UON851822 UYI851822:UYJ851822 VIE851822:VIF851822 VSA851822:VSB851822 WBW851822:WBX851822 WLS851822:WLT851822 WVO851822:WVP851822 JC917358:JD917358 SY917358:SZ917358 ACU917358:ACV917358 AMQ917358:AMR917358 AWM917358:AWN917358 BGI917358:BGJ917358 BQE917358:BQF917358 CAA917358:CAB917358 CJW917358:CJX917358 CTS917358:CTT917358 DDO917358:DDP917358 DNK917358:DNL917358 DXG917358:DXH917358 EHC917358:EHD917358 EQY917358:EQZ917358 FAU917358:FAV917358 FKQ917358:FKR917358 FUM917358:FUN917358 GEI917358:GEJ917358 GOE917358:GOF917358 GYA917358:GYB917358 HHW917358:HHX917358 HRS917358:HRT917358 IBO917358:IBP917358 ILK917358:ILL917358 IVG917358:IVH917358 JFC917358:JFD917358 JOY917358:JOZ917358 JYU917358:JYV917358 KIQ917358:KIR917358 KSM917358:KSN917358 LCI917358:LCJ917358 LME917358:LMF917358 LWA917358:LWB917358 MFW917358:MFX917358 MPS917358:MPT917358 MZO917358:MZP917358 NJK917358:NJL917358 NTG917358:NTH917358 ODC917358:ODD917358 OMY917358:OMZ917358 OWU917358:OWV917358 PGQ917358:PGR917358 PQM917358:PQN917358 QAI917358:QAJ917358 QKE917358:QKF917358 QUA917358:QUB917358 RDW917358:RDX917358 RNS917358:RNT917358 RXO917358:RXP917358 SHK917358:SHL917358 SRG917358:SRH917358 TBC917358:TBD917358 TKY917358:TKZ917358 TUU917358:TUV917358 UEQ917358:UER917358 UOM917358:UON917358 UYI917358:UYJ917358 VIE917358:VIF917358 VSA917358:VSB917358 WBW917358:WBX917358 WLS917358:WLT917358 WVO917358:WVP917358 JC982894:JD982894 SY982894:SZ982894 ACU982894:ACV982894 AMQ982894:AMR982894 AWM982894:AWN982894 BGI982894:BGJ982894 BQE982894:BQF982894 CAA982894:CAB982894 CJW982894:CJX982894 CTS982894:CTT982894 DDO982894:DDP982894 DNK982894:DNL982894 DXG982894:DXH982894 EHC982894:EHD982894 EQY982894:EQZ982894 FAU982894:FAV982894 FKQ982894:FKR982894 FUM982894:FUN982894 GEI982894:GEJ982894 GOE982894:GOF982894 GYA982894:GYB982894 HHW982894:HHX982894 HRS982894:HRT982894 IBO982894:IBP982894 ILK982894:ILL982894 IVG982894:IVH982894 JFC982894:JFD982894 JOY982894:JOZ982894 JYU982894:JYV982894 KIQ982894:KIR982894 KSM982894:KSN982894 LCI982894:LCJ982894 LME982894:LMF982894 LWA982894:LWB982894 MFW982894:MFX982894 MPS982894:MPT982894 MZO982894:MZP982894 NJK982894:NJL982894 NTG982894:NTH982894 ODC982894:ODD982894 OMY982894:OMZ982894 OWU982894:OWV982894 PGQ982894:PGR982894 PQM982894:PQN982894 QAI982894:QAJ982894 QKE982894:QKF982894 QUA982894:QUB982894 RDW982894:RDX982894 RNS982894:RNT982894 RXO982894:RXP982894 SHK982894:SHL982894 SRG982894:SRH982894 TBC982894:TBD982894 TKY982894:TKZ982894 TUU982894:TUV982894 UEQ982894:UER982894 UOM982894:UON982894 UYI982894:UYJ982894 VIE982894:VIF982894 VSA982894:VSB982894 WBW982894:WBX982894 WLS982894:WLT982894 WVO982894:WVP982894 H982894 H917358 H851822 H786286 H720750 H655214 H589678 H524142 H458606 H393070 H327534 H261998 H196462 H130926 H65390" xr:uid="{00000000-0002-0000-0100-000006000000}">
      <formula1>9999999999</formula1>
    </dataValidation>
    <dataValidation type="whole" operator="greaterThanOrEqual" allowBlank="1" showInputMessage="1" showErrorMessage="1" errorTitle="Pogrešan unos" error="Mogu se unijeti samo cjelobrojne pozitivne vrijednosti." sqref="JC65382:JD65382 SY65382:SZ65382 ACU65382:ACV65382 AMQ65382:AMR65382 AWM65382:AWN65382 BGI65382:BGJ65382 BQE65382:BQF65382 CAA65382:CAB65382 CJW65382:CJX65382 CTS65382:CTT65382 DDO65382:DDP65382 DNK65382:DNL65382 DXG65382:DXH65382 EHC65382:EHD65382 EQY65382:EQZ65382 FAU65382:FAV65382 FKQ65382:FKR65382 FUM65382:FUN65382 GEI65382:GEJ65382 GOE65382:GOF65382 GYA65382:GYB65382 HHW65382:HHX65382 HRS65382:HRT65382 IBO65382:IBP65382 ILK65382:ILL65382 IVG65382:IVH65382 JFC65382:JFD65382 JOY65382:JOZ65382 JYU65382:JYV65382 KIQ65382:KIR65382 KSM65382:KSN65382 LCI65382:LCJ65382 LME65382:LMF65382 LWA65382:LWB65382 MFW65382:MFX65382 MPS65382:MPT65382 MZO65382:MZP65382 NJK65382:NJL65382 NTG65382:NTH65382 ODC65382:ODD65382 OMY65382:OMZ65382 OWU65382:OWV65382 PGQ65382:PGR65382 PQM65382:PQN65382 QAI65382:QAJ65382 QKE65382:QKF65382 QUA65382:QUB65382 RDW65382:RDX65382 RNS65382:RNT65382 RXO65382:RXP65382 SHK65382:SHL65382 SRG65382:SRH65382 TBC65382:TBD65382 TKY65382:TKZ65382 TUU65382:TUV65382 UEQ65382:UER65382 UOM65382:UON65382 UYI65382:UYJ65382 VIE65382:VIF65382 VSA65382:VSB65382 WBW65382:WBX65382 WLS65382:WLT65382 WVO65382:WVP65382 JC130918:JD130918 SY130918:SZ130918 ACU130918:ACV130918 AMQ130918:AMR130918 AWM130918:AWN130918 BGI130918:BGJ130918 BQE130918:BQF130918 CAA130918:CAB130918 CJW130918:CJX130918 CTS130918:CTT130918 DDO130918:DDP130918 DNK130918:DNL130918 DXG130918:DXH130918 EHC130918:EHD130918 EQY130918:EQZ130918 FAU130918:FAV130918 FKQ130918:FKR130918 FUM130918:FUN130918 GEI130918:GEJ130918 GOE130918:GOF130918 GYA130918:GYB130918 HHW130918:HHX130918 HRS130918:HRT130918 IBO130918:IBP130918 ILK130918:ILL130918 IVG130918:IVH130918 JFC130918:JFD130918 JOY130918:JOZ130918 JYU130918:JYV130918 KIQ130918:KIR130918 KSM130918:KSN130918 LCI130918:LCJ130918 LME130918:LMF130918 LWA130918:LWB130918 MFW130918:MFX130918 MPS130918:MPT130918 MZO130918:MZP130918 NJK130918:NJL130918 NTG130918:NTH130918 ODC130918:ODD130918 OMY130918:OMZ130918 OWU130918:OWV130918 PGQ130918:PGR130918 PQM130918:PQN130918 QAI130918:QAJ130918 QKE130918:QKF130918 QUA130918:QUB130918 RDW130918:RDX130918 RNS130918:RNT130918 RXO130918:RXP130918 SHK130918:SHL130918 SRG130918:SRH130918 TBC130918:TBD130918 TKY130918:TKZ130918 TUU130918:TUV130918 UEQ130918:UER130918 UOM130918:UON130918 UYI130918:UYJ130918 VIE130918:VIF130918 VSA130918:VSB130918 WBW130918:WBX130918 WLS130918:WLT130918 WVO130918:WVP130918 JC196454:JD196454 SY196454:SZ196454 ACU196454:ACV196454 AMQ196454:AMR196454 AWM196454:AWN196454 BGI196454:BGJ196454 BQE196454:BQF196454 CAA196454:CAB196454 CJW196454:CJX196454 CTS196454:CTT196454 DDO196454:DDP196454 DNK196454:DNL196454 DXG196454:DXH196454 EHC196454:EHD196454 EQY196454:EQZ196454 FAU196454:FAV196454 FKQ196454:FKR196454 FUM196454:FUN196454 GEI196454:GEJ196454 GOE196454:GOF196454 GYA196454:GYB196454 HHW196454:HHX196454 HRS196454:HRT196454 IBO196454:IBP196454 ILK196454:ILL196454 IVG196454:IVH196454 JFC196454:JFD196454 JOY196454:JOZ196454 JYU196454:JYV196454 KIQ196454:KIR196454 KSM196454:KSN196454 LCI196454:LCJ196454 LME196454:LMF196454 LWA196454:LWB196454 MFW196454:MFX196454 MPS196454:MPT196454 MZO196454:MZP196454 NJK196454:NJL196454 NTG196454:NTH196454 ODC196454:ODD196454 OMY196454:OMZ196454 OWU196454:OWV196454 PGQ196454:PGR196454 PQM196454:PQN196454 QAI196454:QAJ196454 QKE196454:QKF196454 QUA196454:QUB196454 RDW196454:RDX196454 RNS196454:RNT196454 RXO196454:RXP196454 SHK196454:SHL196454 SRG196454:SRH196454 TBC196454:TBD196454 TKY196454:TKZ196454 TUU196454:TUV196454 UEQ196454:UER196454 UOM196454:UON196454 UYI196454:UYJ196454 VIE196454:VIF196454 VSA196454:VSB196454 WBW196454:WBX196454 WLS196454:WLT196454 WVO196454:WVP196454 JC261990:JD261990 SY261990:SZ261990 ACU261990:ACV261990 AMQ261990:AMR261990 AWM261990:AWN261990 BGI261990:BGJ261990 BQE261990:BQF261990 CAA261990:CAB261990 CJW261990:CJX261990 CTS261990:CTT261990 DDO261990:DDP261990 DNK261990:DNL261990 DXG261990:DXH261990 EHC261990:EHD261990 EQY261990:EQZ261990 FAU261990:FAV261990 FKQ261990:FKR261990 FUM261990:FUN261990 GEI261990:GEJ261990 GOE261990:GOF261990 GYA261990:GYB261990 HHW261990:HHX261990 HRS261990:HRT261990 IBO261990:IBP261990 ILK261990:ILL261990 IVG261990:IVH261990 JFC261990:JFD261990 JOY261990:JOZ261990 JYU261990:JYV261990 KIQ261990:KIR261990 KSM261990:KSN261990 LCI261990:LCJ261990 LME261990:LMF261990 LWA261990:LWB261990 MFW261990:MFX261990 MPS261990:MPT261990 MZO261990:MZP261990 NJK261990:NJL261990 NTG261990:NTH261990 ODC261990:ODD261990 OMY261990:OMZ261990 OWU261990:OWV261990 PGQ261990:PGR261990 PQM261990:PQN261990 QAI261990:QAJ261990 QKE261990:QKF261990 QUA261990:QUB261990 RDW261990:RDX261990 RNS261990:RNT261990 RXO261990:RXP261990 SHK261990:SHL261990 SRG261990:SRH261990 TBC261990:TBD261990 TKY261990:TKZ261990 TUU261990:TUV261990 UEQ261990:UER261990 UOM261990:UON261990 UYI261990:UYJ261990 VIE261990:VIF261990 VSA261990:VSB261990 WBW261990:WBX261990 WLS261990:WLT261990 WVO261990:WVP261990 JC327526:JD327526 SY327526:SZ327526 ACU327526:ACV327526 AMQ327526:AMR327526 AWM327526:AWN327526 BGI327526:BGJ327526 BQE327526:BQF327526 CAA327526:CAB327526 CJW327526:CJX327526 CTS327526:CTT327526 DDO327526:DDP327526 DNK327526:DNL327526 DXG327526:DXH327526 EHC327526:EHD327526 EQY327526:EQZ327526 FAU327526:FAV327526 FKQ327526:FKR327526 FUM327526:FUN327526 GEI327526:GEJ327526 GOE327526:GOF327526 GYA327526:GYB327526 HHW327526:HHX327526 HRS327526:HRT327526 IBO327526:IBP327526 ILK327526:ILL327526 IVG327526:IVH327526 JFC327526:JFD327526 JOY327526:JOZ327526 JYU327526:JYV327526 KIQ327526:KIR327526 KSM327526:KSN327526 LCI327526:LCJ327526 LME327526:LMF327526 LWA327526:LWB327526 MFW327526:MFX327526 MPS327526:MPT327526 MZO327526:MZP327526 NJK327526:NJL327526 NTG327526:NTH327526 ODC327526:ODD327526 OMY327526:OMZ327526 OWU327526:OWV327526 PGQ327526:PGR327526 PQM327526:PQN327526 QAI327526:QAJ327526 QKE327526:QKF327526 QUA327526:QUB327526 RDW327526:RDX327526 RNS327526:RNT327526 RXO327526:RXP327526 SHK327526:SHL327526 SRG327526:SRH327526 TBC327526:TBD327526 TKY327526:TKZ327526 TUU327526:TUV327526 UEQ327526:UER327526 UOM327526:UON327526 UYI327526:UYJ327526 VIE327526:VIF327526 VSA327526:VSB327526 WBW327526:WBX327526 WLS327526:WLT327526 WVO327526:WVP327526 JC393062:JD393062 SY393062:SZ393062 ACU393062:ACV393062 AMQ393062:AMR393062 AWM393062:AWN393062 BGI393062:BGJ393062 BQE393062:BQF393062 CAA393062:CAB393062 CJW393062:CJX393062 CTS393062:CTT393062 DDO393062:DDP393062 DNK393062:DNL393062 DXG393062:DXH393062 EHC393062:EHD393062 EQY393062:EQZ393062 FAU393062:FAV393062 FKQ393062:FKR393062 FUM393062:FUN393062 GEI393062:GEJ393062 GOE393062:GOF393062 GYA393062:GYB393062 HHW393062:HHX393062 HRS393062:HRT393062 IBO393062:IBP393062 ILK393062:ILL393062 IVG393062:IVH393062 JFC393062:JFD393062 JOY393062:JOZ393062 JYU393062:JYV393062 KIQ393062:KIR393062 KSM393062:KSN393062 LCI393062:LCJ393062 LME393062:LMF393062 LWA393062:LWB393062 MFW393062:MFX393062 MPS393062:MPT393062 MZO393062:MZP393062 NJK393062:NJL393062 NTG393062:NTH393062 ODC393062:ODD393062 OMY393062:OMZ393062 OWU393062:OWV393062 PGQ393062:PGR393062 PQM393062:PQN393062 QAI393062:QAJ393062 QKE393062:QKF393062 QUA393062:QUB393062 RDW393062:RDX393062 RNS393062:RNT393062 RXO393062:RXP393062 SHK393062:SHL393062 SRG393062:SRH393062 TBC393062:TBD393062 TKY393062:TKZ393062 TUU393062:TUV393062 UEQ393062:UER393062 UOM393062:UON393062 UYI393062:UYJ393062 VIE393062:VIF393062 VSA393062:VSB393062 WBW393062:WBX393062 WLS393062:WLT393062 WVO393062:WVP393062 JC458598:JD458598 SY458598:SZ458598 ACU458598:ACV458598 AMQ458598:AMR458598 AWM458598:AWN458598 BGI458598:BGJ458598 BQE458598:BQF458598 CAA458598:CAB458598 CJW458598:CJX458598 CTS458598:CTT458598 DDO458598:DDP458598 DNK458598:DNL458598 DXG458598:DXH458598 EHC458598:EHD458598 EQY458598:EQZ458598 FAU458598:FAV458598 FKQ458598:FKR458598 FUM458598:FUN458598 GEI458598:GEJ458598 GOE458598:GOF458598 GYA458598:GYB458598 HHW458598:HHX458598 HRS458598:HRT458598 IBO458598:IBP458598 ILK458598:ILL458598 IVG458598:IVH458598 JFC458598:JFD458598 JOY458598:JOZ458598 JYU458598:JYV458598 KIQ458598:KIR458598 KSM458598:KSN458598 LCI458598:LCJ458598 LME458598:LMF458598 LWA458598:LWB458598 MFW458598:MFX458598 MPS458598:MPT458598 MZO458598:MZP458598 NJK458598:NJL458598 NTG458598:NTH458598 ODC458598:ODD458598 OMY458598:OMZ458598 OWU458598:OWV458598 PGQ458598:PGR458598 PQM458598:PQN458598 QAI458598:QAJ458598 QKE458598:QKF458598 QUA458598:QUB458598 RDW458598:RDX458598 RNS458598:RNT458598 RXO458598:RXP458598 SHK458598:SHL458598 SRG458598:SRH458598 TBC458598:TBD458598 TKY458598:TKZ458598 TUU458598:TUV458598 UEQ458598:UER458598 UOM458598:UON458598 UYI458598:UYJ458598 VIE458598:VIF458598 VSA458598:VSB458598 WBW458598:WBX458598 WLS458598:WLT458598 WVO458598:WVP458598 JC524134:JD524134 SY524134:SZ524134 ACU524134:ACV524134 AMQ524134:AMR524134 AWM524134:AWN524134 BGI524134:BGJ524134 BQE524134:BQF524134 CAA524134:CAB524134 CJW524134:CJX524134 CTS524134:CTT524134 DDO524134:DDP524134 DNK524134:DNL524134 DXG524134:DXH524134 EHC524134:EHD524134 EQY524134:EQZ524134 FAU524134:FAV524134 FKQ524134:FKR524134 FUM524134:FUN524134 GEI524134:GEJ524134 GOE524134:GOF524134 GYA524134:GYB524134 HHW524134:HHX524134 HRS524134:HRT524134 IBO524134:IBP524134 ILK524134:ILL524134 IVG524134:IVH524134 JFC524134:JFD524134 JOY524134:JOZ524134 JYU524134:JYV524134 KIQ524134:KIR524134 KSM524134:KSN524134 LCI524134:LCJ524134 LME524134:LMF524134 LWA524134:LWB524134 MFW524134:MFX524134 MPS524134:MPT524134 MZO524134:MZP524134 NJK524134:NJL524134 NTG524134:NTH524134 ODC524134:ODD524134 OMY524134:OMZ524134 OWU524134:OWV524134 PGQ524134:PGR524134 PQM524134:PQN524134 QAI524134:QAJ524134 QKE524134:QKF524134 QUA524134:QUB524134 RDW524134:RDX524134 RNS524134:RNT524134 RXO524134:RXP524134 SHK524134:SHL524134 SRG524134:SRH524134 TBC524134:TBD524134 TKY524134:TKZ524134 TUU524134:TUV524134 UEQ524134:UER524134 UOM524134:UON524134 UYI524134:UYJ524134 VIE524134:VIF524134 VSA524134:VSB524134 WBW524134:WBX524134 WLS524134:WLT524134 WVO524134:WVP524134 JC589670:JD589670 SY589670:SZ589670 ACU589670:ACV589670 AMQ589670:AMR589670 AWM589670:AWN589670 BGI589670:BGJ589670 BQE589670:BQF589670 CAA589670:CAB589670 CJW589670:CJX589670 CTS589670:CTT589670 DDO589670:DDP589670 DNK589670:DNL589670 DXG589670:DXH589670 EHC589670:EHD589670 EQY589670:EQZ589670 FAU589670:FAV589670 FKQ589670:FKR589670 FUM589670:FUN589670 GEI589670:GEJ589670 GOE589670:GOF589670 GYA589670:GYB589670 HHW589670:HHX589670 HRS589670:HRT589670 IBO589670:IBP589670 ILK589670:ILL589670 IVG589670:IVH589670 JFC589670:JFD589670 JOY589670:JOZ589670 JYU589670:JYV589670 KIQ589670:KIR589670 KSM589670:KSN589670 LCI589670:LCJ589670 LME589670:LMF589670 LWA589670:LWB589670 MFW589670:MFX589670 MPS589670:MPT589670 MZO589670:MZP589670 NJK589670:NJL589670 NTG589670:NTH589670 ODC589670:ODD589670 OMY589670:OMZ589670 OWU589670:OWV589670 PGQ589670:PGR589670 PQM589670:PQN589670 QAI589670:QAJ589670 QKE589670:QKF589670 QUA589670:QUB589670 RDW589670:RDX589670 RNS589670:RNT589670 RXO589670:RXP589670 SHK589670:SHL589670 SRG589670:SRH589670 TBC589670:TBD589670 TKY589670:TKZ589670 TUU589670:TUV589670 UEQ589670:UER589670 UOM589670:UON589670 UYI589670:UYJ589670 VIE589670:VIF589670 VSA589670:VSB589670 WBW589670:WBX589670 WLS589670:WLT589670 WVO589670:WVP589670 JC655206:JD655206 SY655206:SZ655206 ACU655206:ACV655206 AMQ655206:AMR655206 AWM655206:AWN655206 BGI655206:BGJ655206 BQE655206:BQF655206 CAA655206:CAB655206 CJW655206:CJX655206 CTS655206:CTT655206 DDO655206:DDP655206 DNK655206:DNL655206 DXG655206:DXH655206 EHC655206:EHD655206 EQY655206:EQZ655206 FAU655206:FAV655206 FKQ655206:FKR655206 FUM655206:FUN655206 GEI655206:GEJ655206 GOE655206:GOF655206 GYA655206:GYB655206 HHW655206:HHX655206 HRS655206:HRT655206 IBO655206:IBP655206 ILK655206:ILL655206 IVG655206:IVH655206 JFC655206:JFD655206 JOY655206:JOZ655206 JYU655206:JYV655206 KIQ655206:KIR655206 KSM655206:KSN655206 LCI655206:LCJ655206 LME655206:LMF655206 LWA655206:LWB655206 MFW655206:MFX655206 MPS655206:MPT655206 MZO655206:MZP655206 NJK655206:NJL655206 NTG655206:NTH655206 ODC655206:ODD655206 OMY655206:OMZ655206 OWU655206:OWV655206 PGQ655206:PGR655206 PQM655206:PQN655206 QAI655206:QAJ655206 QKE655206:QKF655206 QUA655206:QUB655206 RDW655206:RDX655206 RNS655206:RNT655206 RXO655206:RXP655206 SHK655206:SHL655206 SRG655206:SRH655206 TBC655206:TBD655206 TKY655206:TKZ655206 TUU655206:TUV655206 UEQ655206:UER655206 UOM655206:UON655206 UYI655206:UYJ655206 VIE655206:VIF655206 VSA655206:VSB655206 WBW655206:WBX655206 WLS655206:WLT655206 WVO655206:WVP655206 JC720742:JD720742 SY720742:SZ720742 ACU720742:ACV720742 AMQ720742:AMR720742 AWM720742:AWN720742 BGI720742:BGJ720742 BQE720742:BQF720742 CAA720742:CAB720742 CJW720742:CJX720742 CTS720742:CTT720742 DDO720742:DDP720742 DNK720742:DNL720742 DXG720742:DXH720742 EHC720742:EHD720742 EQY720742:EQZ720742 FAU720742:FAV720742 FKQ720742:FKR720742 FUM720742:FUN720742 GEI720742:GEJ720742 GOE720742:GOF720742 GYA720742:GYB720742 HHW720742:HHX720742 HRS720742:HRT720742 IBO720742:IBP720742 ILK720742:ILL720742 IVG720742:IVH720742 JFC720742:JFD720742 JOY720742:JOZ720742 JYU720742:JYV720742 KIQ720742:KIR720742 KSM720742:KSN720742 LCI720742:LCJ720742 LME720742:LMF720742 LWA720742:LWB720742 MFW720742:MFX720742 MPS720742:MPT720742 MZO720742:MZP720742 NJK720742:NJL720742 NTG720742:NTH720742 ODC720742:ODD720742 OMY720742:OMZ720742 OWU720742:OWV720742 PGQ720742:PGR720742 PQM720742:PQN720742 QAI720742:QAJ720742 QKE720742:QKF720742 QUA720742:QUB720742 RDW720742:RDX720742 RNS720742:RNT720742 RXO720742:RXP720742 SHK720742:SHL720742 SRG720742:SRH720742 TBC720742:TBD720742 TKY720742:TKZ720742 TUU720742:TUV720742 UEQ720742:UER720742 UOM720742:UON720742 UYI720742:UYJ720742 VIE720742:VIF720742 VSA720742:VSB720742 WBW720742:WBX720742 WLS720742:WLT720742 WVO720742:WVP720742 JC786278:JD786278 SY786278:SZ786278 ACU786278:ACV786278 AMQ786278:AMR786278 AWM786278:AWN786278 BGI786278:BGJ786278 BQE786278:BQF786278 CAA786278:CAB786278 CJW786278:CJX786278 CTS786278:CTT786278 DDO786278:DDP786278 DNK786278:DNL786278 DXG786278:DXH786278 EHC786278:EHD786278 EQY786278:EQZ786278 FAU786278:FAV786278 FKQ786278:FKR786278 FUM786278:FUN786278 GEI786278:GEJ786278 GOE786278:GOF786278 GYA786278:GYB786278 HHW786278:HHX786278 HRS786278:HRT786278 IBO786278:IBP786278 ILK786278:ILL786278 IVG786278:IVH786278 JFC786278:JFD786278 JOY786278:JOZ786278 JYU786278:JYV786278 KIQ786278:KIR786278 KSM786278:KSN786278 LCI786278:LCJ786278 LME786278:LMF786278 LWA786278:LWB786278 MFW786278:MFX786278 MPS786278:MPT786278 MZO786278:MZP786278 NJK786278:NJL786278 NTG786278:NTH786278 ODC786278:ODD786278 OMY786278:OMZ786278 OWU786278:OWV786278 PGQ786278:PGR786278 PQM786278:PQN786278 QAI786278:QAJ786278 QKE786278:QKF786278 QUA786278:QUB786278 RDW786278:RDX786278 RNS786278:RNT786278 RXO786278:RXP786278 SHK786278:SHL786278 SRG786278:SRH786278 TBC786278:TBD786278 TKY786278:TKZ786278 TUU786278:TUV786278 UEQ786278:UER786278 UOM786278:UON786278 UYI786278:UYJ786278 VIE786278:VIF786278 VSA786278:VSB786278 WBW786278:WBX786278 WLS786278:WLT786278 WVO786278:WVP786278 JC851814:JD851814 SY851814:SZ851814 ACU851814:ACV851814 AMQ851814:AMR851814 AWM851814:AWN851814 BGI851814:BGJ851814 BQE851814:BQF851814 CAA851814:CAB851814 CJW851814:CJX851814 CTS851814:CTT851814 DDO851814:DDP851814 DNK851814:DNL851814 DXG851814:DXH851814 EHC851814:EHD851814 EQY851814:EQZ851814 FAU851814:FAV851814 FKQ851814:FKR851814 FUM851814:FUN851814 GEI851814:GEJ851814 GOE851814:GOF851814 GYA851814:GYB851814 HHW851814:HHX851814 HRS851814:HRT851814 IBO851814:IBP851814 ILK851814:ILL851814 IVG851814:IVH851814 JFC851814:JFD851814 JOY851814:JOZ851814 JYU851814:JYV851814 KIQ851814:KIR851814 KSM851814:KSN851814 LCI851814:LCJ851814 LME851814:LMF851814 LWA851814:LWB851814 MFW851814:MFX851814 MPS851814:MPT851814 MZO851814:MZP851814 NJK851814:NJL851814 NTG851814:NTH851814 ODC851814:ODD851814 OMY851814:OMZ851814 OWU851814:OWV851814 PGQ851814:PGR851814 PQM851814:PQN851814 QAI851814:QAJ851814 QKE851814:QKF851814 QUA851814:QUB851814 RDW851814:RDX851814 RNS851814:RNT851814 RXO851814:RXP851814 SHK851814:SHL851814 SRG851814:SRH851814 TBC851814:TBD851814 TKY851814:TKZ851814 TUU851814:TUV851814 UEQ851814:UER851814 UOM851814:UON851814 UYI851814:UYJ851814 VIE851814:VIF851814 VSA851814:VSB851814 WBW851814:WBX851814 WLS851814:WLT851814 WVO851814:WVP851814 JC917350:JD917350 SY917350:SZ917350 ACU917350:ACV917350 AMQ917350:AMR917350 AWM917350:AWN917350 BGI917350:BGJ917350 BQE917350:BQF917350 CAA917350:CAB917350 CJW917350:CJX917350 CTS917350:CTT917350 DDO917350:DDP917350 DNK917350:DNL917350 DXG917350:DXH917350 EHC917350:EHD917350 EQY917350:EQZ917350 FAU917350:FAV917350 FKQ917350:FKR917350 FUM917350:FUN917350 GEI917350:GEJ917350 GOE917350:GOF917350 GYA917350:GYB917350 HHW917350:HHX917350 HRS917350:HRT917350 IBO917350:IBP917350 ILK917350:ILL917350 IVG917350:IVH917350 JFC917350:JFD917350 JOY917350:JOZ917350 JYU917350:JYV917350 KIQ917350:KIR917350 KSM917350:KSN917350 LCI917350:LCJ917350 LME917350:LMF917350 LWA917350:LWB917350 MFW917350:MFX917350 MPS917350:MPT917350 MZO917350:MZP917350 NJK917350:NJL917350 NTG917350:NTH917350 ODC917350:ODD917350 OMY917350:OMZ917350 OWU917350:OWV917350 PGQ917350:PGR917350 PQM917350:PQN917350 QAI917350:QAJ917350 QKE917350:QKF917350 QUA917350:QUB917350 RDW917350:RDX917350 RNS917350:RNT917350 RXO917350:RXP917350 SHK917350:SHL917350 SRG917350:SRH917350 TBC917350:TBD917350 TKY917350:TKZ917350 TUU917350:TUV917350 UEQ917350:UER917350 UOM917350:UON917350 UYI917350:UYJ917350 VIE917350:VIF917350 VSA917350:VSB917350 WBW917350:WBX917350 WLS917350:WLT917350 WVO917350:WVP917350 JC982886:JD982886 SY982886:SZ982886 ACU982886:ACV982886 AMQ982886:AMR982886 AWM982886:AWN982886 BGI982886:BGJ982886 BQE982886:BQF982886 CAA982886:CAB982886 CJW982886:CJX982886 CTS982886:CTT982886 DDO982886:DDP982886 DNK982886:DNL982886 DXG982886:DXH982886 EHC982886:EHD982886 EQY982886:EQZ982886 FAU982886:FAV982886 FKQ982886:FKR982886 FUM982886:FUN982886 GEI982886:GEJ982886 GOE982886:GOF982886 GYA982886:GYB982886 HHW982886:HHX982886 HRS982886:HRT982886 IBO982886:IBP982886 ILK982886:ILL982886 IVG982886:IVH982886 JFC982886:JFD982886 JOY982886:JOZ982886 JYU982886:JYV982886 KIQ982886:KIR982886 KSM982886:KSN982886 LCI982886:LCJ982886 LME982886:LMF982886 LWA982886:LWB982886 MFW982886:MFX982886 MPS982886:MPT982886 MZO982886:MZP982886 NJK982886:NJL982886 NTG982886:NTH982886 ODC982886:ODD982886 OMY982886:OMZ982886 OWU982886:OWV982886 PGQ982886:PGR982886 PQM982886:PQN982886 QAI982886:QAJ982886 QKE982886:QKF982886 QUA982886:QUB982886 RDW982886:RDX982886 RNS982886:RNT982886 RXO982886:RXP982886 SHK982886:SHL982886 SRG982886:SRH982886 TBC982886:TBD982886 TKY982886:TKZ982886 TUU982886:TUV982886 UEQ982886:UER982886 UOM982886:UON982886 UYI982886:UYJ982886 VIE982886:VIF982886 VSA982886:VSB982886 WBW982886:WBX982886 WLS982886:WLT982886 WVO982886:WVP982886 JC65384:JD65389 SY65384:SZ65389 ACU65384:ACV65389 AMQ65384:AMR65389 AWM65384:AWN65389 BGI65384:BGJ65389 BQE65384:BQF65389 CAA65384:CAB65389 CJW65384:CJX65389 CTS65384:CTT65389 DDO65384:DDP65389 DNK65384:DNL65389 DXG65384:DXH65389 EHC65384:EHD65389 EQY65384:EQZ65389 FAU65384:FAV65389 FKQ65384:FKR65389 FUM65384:FUN65389 GEI65384:GEJ65389 GOE65384:GOF65389 GYA65384:GYB65389 HHW65384:HHX65389 HRS65384:HRT65389 IBO65384:IBP65389 ILK65384:ILL65389 IVG65384:IVH65389 JFC65384:JFD65389 JOY65384:JOZ65389 JYU65384:JYV65389 KIQ65384:KIR65389 KSM65384:KSN65389 LCI65384:LCJ65389 LME65384:LMF65389 LWA65384:LWB65389 MFW65384:MFX65389 MPS65384:MPT65389 MZO65384:MZP65389 NJK65384:NJL65389 NTG65384:NTH65389 ODC65384:ODD65389 OMY65384:OMZ65389 OWU65384:OWV65389 PGQ65384:PGR65389 PQM65384:PQN65389 QAI65384:QAJ65389 QKE65384:QKF65389 QUA65384:QUB65389 RDW65384:RDX65389 RNS65384:RNT65389 RXO65384:RXP65389 SHK65384:SHL65389 SRG65384:SRH65389 TBC65384:TBD65389 TKY65384:TKZ65389 TUU65384:TUV65389 UEQ65384:UER65389 UOM65384:UON65389 UYI65384:UYJ65389 VIE65384:VIF65389 VSA65384:VSB65389 WBW65384:WBX65389 WLS65384:WLT65389 WVO65384:WVP65389 JC130920:JD130925 SY130920:SZ130925 ACU130920:ACV130925 AMQ130920:AMR130925 AWM130920:AWN130925 BGI130920:BGJ130925 BQE130920:BQF130925 CAA130920:CAB130925 CJW130920:CJX130925 CTS130920:CTT130925 DDO130920:DDP130925 DNK130920:DNL130925 DXG130920:DXH130925 EHC130920:EHD130925 EQY130920:EQZ130925 FAU130920:FAV130925 FKQ130920:FKR130925 FUM130920:FUN130925 GEI130920:GEJ130925 GOE130920:GOF130925 GYA130920:GYB130925 HHW130920:HHX130925 HRS130920:HRT130925 IBO130920:IBP130925 ILK130920:ILL130925 IVG130920:IVH130925 JFC130920:JFD130925 JOY130920:JOZ130925 JYU130920:JYV130925 KIQ130920:KIR130925 KSM130920:KSN130925 LCI130920:LCJ130925 LME130920:LMF130925 LWA130920:LWB130925 MFW130920:MFX130925 MPS130920:MPT130925 MZO130920:MZP130925 NJK130920:NJL130925 NTG130920:NTH130925 ODC130920:ODD130925 OMY130920:OMZ130925 OWU130920:OWV130925 PGQ130920:PGR130925 PQM130920:PQN130925 QAI130920:QAJ130925 QKE130920:QKF130925 QUA130920:QUB130925 RDW130920:RDX130925 RNS130920:RNT130925 RXO130920:RXP130925 SHK130920:SHL130925 SRG130920:SRH130925 TBC130920:TBD130925 TKY130920:TKZ130925 TUU130920:TUV130925 UEQ130920:UER130925 UOM130920:UON130925 UYI130920:UYJ130925 VIE130920:VIF130925 VSA130920:VSB130925 WBW130920:WBX130925 WLS130920:WLT130925 WVO130920:WVP130925 JC196456:JD196461 SY196456:SZ196461 ACU196456:ACV196461 AMQ196456:AMR196461 AWM196456:AWN196461 BGI196456:BGJ196461 BQE196456:BQF196461 CAA196456:CAB196461 CJW196456:CJX196461 CTS196456:CTT196461 DDO196456:DDP196461 DNK196456:DNL196461 DXG196456:DXH196461 EHC196456:EHD196461 EQY196456:EQZ196461 FAU196456:FAV196461 FKQ196456:FKR196461 FUM196456:FUN196461 GEI196456:GEJ196461 GOE196456:GOF196461 GYA196456:GYB196461 HHW196456:HHX196461 HRS196456:HRT196461 IBO196456:IBP196461 ILK196456:ILL196461 IVG196456:IVH196461 JFC196456:JFD196461 JOY196456:JOZ196461 JYU196456:JYV196461 KIQ196456:KIR196461 KSM196456:KSN196461 LCI196456:LCJ196461 LME196456:LMF196461 LWA196456:LWB196461 MFW196456:MFX196461 MPS196456:MPT196461 MZO196456:MZP196461 NJK196456:NJL196461 NTG196456:NTH196461 ODC196456:ODD196461 OMY196456:OMZ196461 OWU196456:OWV196461 PGQ196456:PGR196461 PQM196456:PQN196461 QAI196456:QAJ196461 QKE196456:QKF196461 QUA196456:QUB196461 RDW196456:RDX196461 RNS196456:RNT196461 RXO196456:RXP196461 SHK196456:SHL196461 SRG196456:SRH196461 TBC196456:TBD196461 TKY196456:TKZ196461 TUU196456:TUV196461 UEQ196456:UER196461 UOM196456:UON196461 UYI196456:UYJ196461 VIE196456:VIF196461 VSA196456:VSB196461 WBW196456:WBX196461 WLS196456:WLT196461 WVO196456:WVP196461 JC261992:JD261997 SY261992:SZ261997 ACU261992:ACV261997 AMQ261992:AMR261997 AWM261992:AWN261997 BGI261992:BGJ261997 BQE261992:BQF261997 CAA261992:CAB261997 CJW261992:CJX261997 CTS261992:CTT261997 DDO261992:DDP261997 DNK261992:DNL261997 DXG261992:DXH261997 EHC261992:EHD261997 EQY261992:EQZ261997 FAU261992:FAV261997 FKQ261992:FKR261997 FUM261992:FUN261997 GEI261992:GEJ261997 GOE261992:GOF261997 GYA261992:GYB261997 HHW261992:HHX261997 HRS261992:HRT261997 IBO261992:IBP261997 ILK261992:ILL261997 IVG261992:IVH261997 JFC261992:JFD261997 JOY261992:JOZ261997 JYU261992:JYV261997 KIQ261992:KIR261997 KSM261992:KSN261997 LCI261992:LCJ261997 LME261992:LMF261997 LWA261992:LWB261997 MFW261992:MFX261997 MPS261992:MPT261997 MZO261992:MZP261997 NJK261992:NJL261997 NTG261992:NTH261997 ODC261992:ODD261997 OMY261992:OMZ261997 OWU261992:OWV261997 PGQ261992:PGR261997 PQM261992:PQN261997 QAI261992:QAJ261997 QKE261992:QKF261997 QUA261992:QUB261997 RDW261992:RDX261997 RNS261992:RNT261997 RXO261992:RXP261997 SHK261992:SHL261997 SRG261992:SRH261997 TBC261992:TBD261997 TKY261992:TKZ261997 TUU261992:TUV261997 UEQ261992:UER261997 UOM261992:UON261997 UYI261992:UYJ261997 VIE261992:VIF261997 VSA261992:VSB261997 WBW261992:WBX261997 WLS261992:WLT261997 WVO261992:WVP261997 JC327528:JD327533 SY327528:SZ327533 ACU327528:ACV327533 AMQ327528:AMR327533 AWM327528:AWN327533 BGI327528:BGJ327533 BQE327528:BQF327533 CAA327528:CAB327533 CJW327528:CJX327533 CTS327528:CTT327533 DDO327528:DDP327533 DNK327528:DNL327533 DXG327528:DXH327533 EHC327528:EHD327533 EQY327528:EQZ327533 FAU327528:FAV327533 FKQ327528:FKR327533 FUM327528:FUN327533 GEI327528:GEJ327533 GOE327528:GOF327533 GYA327528:GYB327533 HHW327528:HHX327533 HRS327528:HRT327533 IBO327528:IBP327533 ILK327528:ILL327533 IVG327528:IVH327533 JFC327528:JFD327533 JOY327528:JOZ327533 JYU327528:JYV327533 KIQ327528:KIR327533 KSM327528:KSN327533 LCI327528:LCJ327533 LME327528:LMF327533 LWA327528:LWB327533 MFW327528:MFX327533 MPS327528:MPT327533 MZO327528:MZP327533 NJK327528:NJL327533 NTG327528:NTH327533 ODC327528:ODD327533 OMY327528:OMZ327533 OWU327528:OWV327533 PGQ327528:PGR327533 PQM327528:PQN327533 QAI327528:QAJ327533 QKE327528:QKF327533 QUA327528:QUB327533 RDW327528:RDX327533 RNS327528:RNT327533 RXO327528:RXP327533 SHK327528:SHL327533 SRG327528:SRH327533 TBC327528:TBD327533 TKY327528:TKZ327533 TUU327528:TUV327533 UEQ327528:UER327533 UOM327528:UON327533 UYI327528:UYJ327533 VIE327528:VIF327533 VSA327528:VSB327533 WBW327528:WBX327533 WLS327528:WLT327533 WVO327528:WVP327533 JC393064:JD393069 SY393064:SZ393069 ACU393064:ACV393069 AMQ393064:AMR393069 AWM393064:AWN393069 BGI393064:BGJ393069 BQE393064:BQF393069 CAA393064:CAB393069 CJW393064:CJX393069 CTS393064:CTT393069 DDO393064:DDP393069 DNK393064:DNL393069 DXG393064:DXH393069 EHC393064:EHD393069 EQY393064:EQZ393069 FAU393064:FAV393069 FKQ393064:FKR393069 FUM393064:FUN393069 GEI393064:GEJ393069 GOE393064:GOF393069 GYA393064:GYB393069 HHW393064:HHX393069 HRS393064:HRT393069 IBO393064:IBP393069 ILK393064:ILL393069 IVG393064:IVH393069 JFC393064:JFD393069 JOY393064:JOZ393069 JYU393064:JYV393069 KIQ393064:KIR393069 KSM393064:KSN393069 LCI393064:LCJ393069 LME393064:LMF393069 LWA393064:LWB393069 MFW393064:MFX393069 MPS393064:MPT393069 MZO393064:MZP393069 NJK393064:NJL393069 NTG393064:NTH393069 ODC393064:ODD393069 OMY393064:OMZ393069 OWU393064:OWV393069 PGQ393064:PGR393069 PQM393064:PQN393069 QAI393064:QAJ393069 QKE393064:QKF393069 QUA393064:QUB393069 RDW393064:RDX393069 RNS393064:RNT393069 RXO393064:RXP393069 SHK393064:SHL393069 SRG393064:SRH393069 TBC393064:TBD393069 TKY393064:TKZ393069 TUU393064:TUV393069 UEQ393064:UER393069 UOM393064:UON393069 UYI393064:UYJ393069 VIE393064:VIF393069 VSA393064:VSB393069 WBW393064:WBX393069 WLS393064:WLT393069 WVO393064:WVP393069 JC458600:JD458605 SY458600:SZ458605 ACU458600:ACV458605 AMQ458600:AMR458605 AWM458600:AWN458605 BGI458600:BGJ458605 BQE458600:BQF458605 CAA458600:CAB458605 CJW458600:CJX458605 CTS458600:CTT458605 DDO458600:DDP458605 DNK458600:DNL458605 DXG458600:DXH458605 EHC458600:EHD458605 EQY458600:EQZ458605 FAU458600:FAV458605 FKQ458600:FKR458605 FUM458600:FUN458605 GEI458600:GEJ458605 GOE458600:GOF458605 GYA458600:GYB458605 HHW458600:HHX458605 HRS458600:HRT458605 IBO458600:IBP458605 ILK458600:ILL458605 IVG458600:IVH458605 JFC458600:JFD458605 JOY458600:JOZ458605 JYU458600:JYV458605 KIQ458600:KIR458605 KSM458600:KSN458605 LCI458600:LCJ458605 LME458600:LMF458605 LWA458600:LWB458605 MFW458600:MFX458605 MPS458600:MPT458605 MZO458600:MZP458605 NJK458600:NJL458605 NTG458600:NTH458605 ODC458600:ODD458605 OMY458600:OMZ458605 OWU458600:OWV458605 PGQ458600:PGR458605 PQM458600:PQN458605 QAI458600:QAJ458605 QKE458600:QKF458605 QUA458600:QUB458605 RDW458600:RDX458605 RNS458600:RNT458605 RXO458600:RXP458605 SHK458600:SHL458605 SRG458600:SRH458605 TBC458600:TBD458605 TKY458600:TKZ458605 TUU458600:TUV458605 UEQ458600:UER458605 UOM458600:UON458605 UYI458600:UYJ458605 VIE458600:VIF458605 VSA458600:VSB458605 WBW458600:WBX458605 WLS458600:WLT458605 WVO458600:WVP458605 JC524136:JD524141 SY524136:SZ524141 ACU524136:ACV524141 AMQ524136:AMR524141 AWM524136:AWN524141 BGI524136:BGJ524141 BQE524136:BQF524141 CAA524136:CAB524141 CJW524136:CJX524141 CTS524136:CTT524141 DDO524136:DDP524141 DNK524136:DNL524141 DXG524136:DXH524141 EHC524136:EHD524141 EQY524136:EQZ524141 FAU524136:FAV524141 FKQ524136:FKR524141 FUM524136:FUN524141 GEI524136:GEJ524141 GOE524136:GOF524141 GYA524136:GYB524141 HHW524136:HHX524141 HRS524136:HRT524141 IBO524136:IBP524141 ILK524136:ILL524141 IVG524136:IVH524141 JFC524136:JFD524141 JOY524136:JOZ524141 JYU524136:JYV524141 KIQ524136:KIR524141 KSM524136:KSN524141 LCI524136:LCJ524141 LME524136:LMF524141 LWA524136:LWB524141 MFW524136:MFX524141 MPS524136:MPT524141 MZO524136:MZP524141 NJK524136:NJL524141 NTG524136:NTH524141 ODC524136:ODD524141 OMY524136:OMZ524141 OWU524136:OWV524141 PGQ524136:PGR524141 PQM524136:PQN524141 QAI524136:QAJ524141 QKE524136:QKF524141 QUA524136:QUB524141 RDW524136:RDX524141 RNS524136:RNT524141 RXO524136:RXP524141 SHK524136:SHL524141 SRG524136:SRH524141 TBC524136:TBD524141 TKY524136:TKZ524141 TUU524136:TUV524141 UEQ524136:UER524141 UOM524136:UON524141 UYI524136:UYJ524141 VIE524136:VIF524141 VSA524136:VSB524141 WBW524136:WBX524141 WLS524136:WLT524141 WVO524136:WVP524141 JC589672:JD589677 SY589672:SZ589677 ACU589672:ACV589677 AMQ589672:AMR589677 AWM589672:AWN589677 BGI589672:BGJ589677 BQE589672:BQF589677 CAA589672:CAB589677 CJW589672:CJX589677 CTS589672:CTT589677 DDO589672:DDP589677 DNK589672:DNL589677 DXG589672:DXH589677 EHC589672:EHD589677 EQY589672:EQZ589677 FAU589672:FAV589677 FKQ589672:FKR589677 FUM589672:FUN589677 GEI589672:GEJ589677 GOE589672:GOF589677 GYA589672:GYB589677 HHW589672:HHX589677 HRS589672:HRT589677 IBO589672:IBP589677 ILK589672:ILL589677 IVG589672:IVH589677 JFC589672:JFD589677 JOY589672:JOZ589677 JYU589672:JYV589677 KIQ589672:KIR589677 KSM589672:KSN589677 LCI589672:LCJ589677 LME589672:LMF589677 LWA589672:LWB589677 MFW589672:MFX589677 MPS589672:MPT589677 MZO589672:MZP589677 NJK589672:NJL589677 NTG589672:NTH589677 ODC589672:ODD589677 OMY589672:OMZ589677 OWU589672:OWV589677 PGQ589672:PGR589677 PQM589672:PQN589677 QAI589672:QAJ589677 QKE589672:QKF589677 QUA589672:QUB589677 RDW589672:RDX589677 RNS589672:RNT589677 RXO589672:RXP589677 SHK589672:SHL589677 SRG589672:SRH589677 TBC589672:TBD589677 TKY589672:TKZ589677 TUU589672:TUV589677 UEQ589672:UER589677 UOM589672:UON589677 UYI589672:UYJ589677 VIE589672:VIF589677 VSA589672:VSB589677 WBW589672:WBX589677 WLS589672:WLT589677 WVO589672:WVP589677 JC655208:JD655213 SY655208:SZ655213 ACU655208:ACV655213 AMQ655208:AMR655213 AWM655208:AWN655213 BGI655208:BGJ655213 BQE655208:BQF655213 CAA655208:CAB655213 CJW655208:CJX655213 CTS655208:CTT655213 DDO655208:DDP655213 DNK655208:DNL655213 DXG655208:DXH655213 EHC655208:EHD655213 EQY655208:EQZ655213 FAU655208:FAV655213 FKQ655208:FKR655213 FUM655208:FUN655213 GEI655208:GEJ655213 GOE655208:GOF655213 GYA655208:GYB655213 HHW655208:HHX655213 HRS655208:HRT655213 IBO655208:IBP655213 ILK655208:ILL655213 IVG655208:IVH655213 JFC655208:JFD655213 JOY655208:JOZ655213 JYU655208:JYV655213 KIQ655208:KIR655213 KSM655208:KSN655213 LCI655208:LCJ655213 LME655208:LMF655213 LWA655208:LWB655213 MFW655208:MFX655213 MPS655208:MPT655213 MZO655208:MZP655213 NJK655208:NJL655213 NTG655208:NTH655213 ODC655208:ODD655213 OMY655208:OMZ655213 OWU655208:OWV655213 PGQ655208:PGR655213 PQM655208:PQN655213 QAI655208:QAJ655213 QKE655208:QKF655213 QUA655208:QUB655213 RDW655208:RDX655213 RNS655208:RNT655213 RXO655208:RXP655213 SHK655208:SHL655213 SRG655208:SRH655213 TBC655208:TBD655213 TKY655208:TKZ655213 TUU655208:TUV655213 UEQ655208:UER655213 UOM655208:UON655213 UYI655208:UYJ655213 VIE655208:VIF655213 VSA655208:VSB655213 WBW655208:WBX655213 WLS655208:WLT655213 WVO655208:WVP655213 JC720744:JD720749 SY720744:SZ720749 ACU720744:ACV720749 AMQ720744:AMR720749 AWM720744:AWN720749 BGI720744:BGJ720749 BQE720744:BQF720749 CAA720744:CAB720749 CJW720744:CJX720749 CTS720744:CTT720749 DDO720744:DDP720749 DNK720744:DNL720749 DXG720744:DXH720749 EHC720744:EHD720749 EQY720744:EQZ720749 FAU720744:FAV720749 FKQ720744:FKR720749 FUM720744:FUN720749 GEI720744:GEJ720749 GOE720744:GOF720749 GYA720744:GYB720749 HHW720744:HHX720749 HRS720744:HRT720749 IBO720744:IBP720749 ILK720744:ILL720749 IVG720744:IVH720749 JFC720744:JFD720749 JOY720744:JOZ720749 JYU720744:JYV720749 KIQ720744:KIR720749 KSM720744:KSN720749 LCI720744:LCJ720749 LME720744:LMF720749 LWA720744:LWB720749 MFW720744:MFX720749 MPS720744:MPT720749 MZO720744:MZP720749 NJK720744:NJL720749 NTG720744:NTH720749 ODC720744:ODD720749 OMY720744:OMZ720749 OWU720744:OWV720749 PGQ720744:PGR720749 PQM720744:PQN720749 QAI720744:QAJ720749 QKE720744:QKF720749 QUA720744:QUB720749 RDW720744:RDX720749 RNS720744:RNT720749 RXO720744:RXP720749 SHK720744:SHL720749 SRG720744:SRH720749 TBC720744:TBD720749 TKY720744:TKZ720749 TUU720744:TUV720749 UEQ720744:UER720749 UOM720744:UON720749 UYI720744:UYJ720749 VIE720744:VIF720749 VSA720744:VSB720749 WBW720744:WBX720749 WLS720744:WLT720749 WVO720744:WVP720749 JC786280:JD786285 SY786280:SZ786285 ACU786280:ACV786285 AMQ786280:AMR786285 AWM786280:AWN786285 BGI786280:BGJ786285 BQE786280:BQF786285 CAA786280:CAB786285 CJW786280:CJX786285 CTS786280:CTT786285 DDO786280:DDP786285 DNK786280:DNL786285 DXG786280:DXH786285 EHC786280:EHD786285 EQY786280:EQZ786285 FAU786280:FAV786285 FKQ786280:FKR786285 FUM786280:FUN786285 GEI786280:GEJ786285 GOE786280:GOF786285 GYA786280:GYB786285 HHW786280:HHX786285 HRS786280:HRT786285 IBO786280:IBP786285 ILK786280:ILL786285 IVG786280:IVH786285 JFC786280:JFD786285 JOY786280:JOZ786285 JYU786280:JYV786285 KIQ786280:KIR786285 KSM786280:KSN786285 LCI786280:LCJ786285 LME786280:LMF786285 LWA786280:LWB786285 MFW786280:MFX786285 MPS786280:MPT786285 MZO786280:MZP786285 NJK786280:NJL786285 NTG786280:NTH786285 ODC786280:ODD786285 OMY786280:OMZ786285 OWU786280:OWV786285 PGQ786280:PGR786285 PQM786280:PQN786285 QAI786280:QAJ786285 QKE786280:QKF786285 QUA786280:QUB786285 RDW786280:RDX786285 RNS786280:RNT786285 RXO786280:RXP786285 SHK786280:SHL786285 SRG786280:SRH786285 TBC786280:TBD786285 TKY786280:TKZ786285 TUU786280:TUV786285 UEQ786280:UER786285 UOM786280:UON786285 UYI786280:UYJ786285 VIE786280:VIF786285 VSA786280:VSB786285 WBW786280:WBX786285 WLS786280:WLT786285 WVO786280:WVP786285 JC851816:JD851821 SY851816:SZ851821 ACU851816:ACV851821 AMQ851816:AMR851821 AWM851816:AWN851821 BGI851816:BGJ851821 BQE851816:BQF851821 CAA851816:CAB851821 CJW851816:CJX851821 CTS851816:CTT851821 DDO851816:DDP851821 DNK851816:DNL851821 DXG851816:DXH851821 EHC851816:EHD851821 EQY851816:EQZ851821 FAU851816:FAV851821 FKQ851816:FKR851821 FUM851816:FUN851821 GEI851816:GEJ851821 GOE851816:GOF851821 GYA851816:GYB851821 HHW851816:HHX851821 HRS851816:HRT851821 IBO851816:IBP851821 ILK851816:ILL851821 IVG851816:IVH851821 JFC851816:JFD851821 JOY851816:JOZ851821 JYU851816:JYV851821 KIQ851816:KIR851821 KSM851816:KSN851821 LCI851816:LCJ851821 LME851816:LMF851821 LWA851816:LWB851821 MFW851816:MFX851821 MPS851816:MPT851821 MZO851816:MZP851821 NJK851816:NJL851821 NTG851816:NTH851821 ODC851816:ODD851821 OMY851816:OMZ851821 OWU851816:OWV851821 PGQ851816:PGR851821 PQM851816:PQN851821 QAI851816:QAJ851821 QKE851816:QKF851821 QUA851816:QUB851821 RDW851816:RDX851821 RNS851816:RNT851821 RXO851816:RXP851821 SHK851816:SHL851821 SRG851816:SRH851821 TBC851816:TBD851821 TKY851816:TKZ851821 TUU851816:TUV851821 UEQ851816:UER851821 UOM851816:UON851821 UYI851816:UYJ851821 VIE851816:VIF851821 VSA851816:VSB851821 WBW851816:WBX851821 WLS851816:WLT851821 WVO851816:WVP851821 JC917352:JD917357 SY917352:SZ917357 ACU917352:ACV917357 AMQ917352:AMR917357 AWM917352:AWN917357 BGI917352:BGJ917357 BQE917352:BQF917357 CAA917352:CAB917357 CJW917352:CJX917357 CTS917352:CTT917357 DDO917352:DDP917357 DNK917352:DNL917357 DXG917352:DXH917357 EHC917352:EHD917357 EQY917352:EQZ917357 FAU917352:FAV917357 FKQ917352:FKR917357 FUM917352:FUN917357 GEI917352:GEJ917357 GOE917352:GOF917357 GYA917352:GYB917357 HHW917352:HHX917357 HRS917352:HRT917357 IBO917352:IBP917357 ILK917352:ILL917357 IVG917352:IVH917357 JFC917352:JFD917357 JOY917352:JOZ917357 JYU917352:JYV917357 KIQ917352:KIR917357 KSM917352:KSN917357 LCI917352:LCJ917357 LME917352:LMF917357 LWA917352:LWB917357 MFW917352:MFX917357 MPS917352:MPT917357 MZO917352:MZP917357 NJK917352:NJL917357 NTG917352:NTH917357 ODC917352:ODD917357 OMY917352:OMZ917357 OWU917352:OWV917357 PGQ917352:PGR917357 PQM917352:PQN917357 QAI917352:QAJ917357 QKE917352:QKF917357 QUA917352:QUB917357 RDW917352:RDX917357 RNS917352:RNT917357 RXO917352:RXP917357 SHK917352:SHL917357 SRG917352:SRH917357 TBC917352:TBD917357 TKY917352:TKZ917357 TUU917352:TUV917357 UEQ917352:UER917357 UOM917352:UON917357 UYI917352:UYJ917357 VIE917352:VIF917357 VSA917352:VSB917357 WBW917352:WBX917357 WLS917352:WLT917357 WVO917352:WVP917357 JC982888:JD982893 SY982888:SZ982893 ACU982888:ACV982893 AMQ982888:AMR982893 AWM982888:AWN982893 BGI982888:BGJ982893 BQE982888:BQF982893 CAA982888:CAB982893 CJW982888:CJX982893 CTS982888:CTT982893 DDO982888:DDP982893 DNK982888:DNL982893 DXG982888:DXH982893 EHC982888:EHD982893 EQY982888:EQZ982893 FAU982888:FAV982893 FKQ982888:FKR982893 FUM982888:FUN982893 GEI982888:GEJ982893 GOE982888:GOF982893 GYA982888:GYB982893 HHW982888:HHX982893 HRS982888:HRT982893 IBO982888:IBP982893 ILK982888:ILL982893 IVG982888:IVH982893 JFC982888:JFD982893 JOY982888:JOZ982893 JYU982888:JYV982893 KIQ982888:KIR982893 KSM982888:KSN982893 LCI982888:LCJ982893 LME982888:LMF982893 LWA982888:LWB982893 MFW982888:MFX982893 MPS982888:MPT982893 MZO982888:MZP982893 NJK982888:NJL982893 NTG982888:NTH982893 ODC982888:ODD982893 OMY982888:OMZ982893 OWU982888:OWV982893 PGQ982888:PGR982893 PQM982888:PQN982893 QAI982888:QAJ982893 QKE982888:QKF982893 QUA982888:QUB982893 RDW982888:RDX982893 RNS982888:RNT982893 RXO982888:RXP982893 SHK982888:SHL982893 SRG982888:SRH982893 TBC982888:TBD982893 TKY982888:TKZ982893 TUU982888:TUV982893 UEQ982888:UER982893 UOM982888:UON982893 UYI982888:UYJ982893 VIE982888:VIF982893 VSA982888:VSB982893 WBW982888:WBX982893 WLS982888:WLT982893 WVO982888:WVP982893 JC65391:JD65396 SY65391:SZ65396 ACU65391:ACV65396 AMQ65391:AMR65396 AWM65391:AWN65396 BGI65391:BGJ65396 BQE65391:BQF65396 CAA65391:CAB65396 CJW65391:CJX65396 CTS65391:CTT65396 DDO65391:DDP65396 DNK65391:DNL65396 DXG65391:DXH65396 EHC65391:EHD65396 EQY65391:EQZ65396 FAU65391:FAV65396 FKQ65391:FKR65396 FUM65391:FUN65396 GEI65391:GEJ65396 GOE65391:GOF65396 GYA65391:GYB65396 HHW65391:HHX65396 HRS65391:HRT65396 IBO65391:IBP65396 ILK65391:ILL65396 IVG65391:IVH65396 JFC65391:JFD65396 JOY65391:JOZ65396 JYU65391:JYV65396 KIQ65391:KIR65396 KSM65391:KSN65396 LCI65391:LCJ65396 LME65391:LMF65396 LWA65391:LWB65396 MFW65391:MFX65396 MPS65391:MPT65396 MZO65391:MZP65396 NJK65391:NJL65396 NTG65391:NTH65396 ODC65391:ODD65396 OMY65391:OMZ65396 OWU65391:OWV65396 PGQ65391:PGR65396 PQM65391:PQN65396 QAI65391:QAJ65396 QKE65391:QKF65396 QUA65391:QUB65396 RDW65391:RDX65396 RNS65391:RNT65396 RXO65391:RXP65396 SHK65391:SHL65396 SRG65391:SRH65396 TBC65391:TBD65396 TKY65391:TKZ65396 TUU65391:TUV65396 UEQ65391:UER65396 UOM65391:UON65396 UYI65391:UYJ65396 VIE65391:VIF65396 VSA65391:VSB65396 WBW65391:WBX65396 WLS65391:WLT65396 WVO65391:WVP65396 JC130927:JD130932 SY130927:SZ130932 ACU130927:ACV130932 AMQ130927:AMR130932 AWM130927:AWN130932 BGI130927:BGJ130932 BQE130927:BQF130932 CAA130927:CAB130932 CJW130927:CJX130932 CTS130927:CTT130932 DDO130927:DDP130932 DNK130927:DNL130932 DXG130927:DXH130932 EHC130927:EHD130932 EQY130927:EQZ130932 FAU130927:FAV130932 FKQ130927:FKR130932 FUM130927:FUN130932 GEI130927:GEJ130932 GOE130927:GOF130932 GYA130927:GYB130932 HHW130927:HHX130932 HRS130927:HRT130932 IBO130927:IBP130932 ILK130927:ILL130932 IVG130927:IVH130932 JFC130927:JFD130932 JOY130927:JOZ130932 JYU130927:JYV130932 KIQ130927:KIR130932 KSM130927:KSN130932 LCI130927:LCJ130932 LME130927:LMF130932 LWA130927:LWB130932 MFW130927:MFX130932 MPS130927:MPT130932 MZO130927:MZP130932 NJK130927:NJL130932 NTG130927:NTH130932 ODC130927:ODD130932 OMY130927:OMZ130932 OWU130927:OWV130932 PGQ130927:PGR130932 PQM130927:PQN130932 QAI130927:QAJ130932 QKE130927:QKF130932 QUA130927:QUB130932 RDW130927:RDX130932 RNS130927:RNT130932 RXO130927:RXP130932 SHK130927:SHL130932 SRG130927:SRH130932 TBC130927:TBD130932 TKY130927:TKZ130932 TUU130927:TUV130932 UEQ130927:UER130932 UOM130927:UON130932 UYI130927:UYJ130932 VIE130927:VIF130932 VSA130927:VSB130932 WBW130927:WBX130932 WLS130927:WLT130932 WVO130927:WVP130932 JC196463:JD196468 SY196463:SZ196468 ACU196463:ACV196468 AMQ196463:AMR196468 AWM196463:AWN196468 BGI196463:BGJ196468 BQE196463:BQF196468 CAA196463:CAB196468 CJW196463:CJX196468 CTS196463:CTT196468 DDO196463:DDP196468 DNK196463:DNL196468 DXG196463:DXH196468 EHC196463:EHD196468 EQY196463:EQZ196468 FAU196463:FAV196468 FKQ196463:FKR196468 FUM196463:FUN196468 GEI196463:GEJ196468 GOE196463:GOF196468 GYA196463:GYB196468 HHW196463:HHX196468 HRS196463:HRT196468 IBO196463:IBP196468 ILK196463:ILL196468 IVG196463:IVH196468 JFC196463:JFD196468 JOY196463:JOZ196468 JYU196463:JYV196468 KIQ196463:KIR196468 KSM196463:KSN196468 LCI196463:LCJ196468 LME196463:LMF196468 LWA196463:LWB196468 MFW196463:MFX196468 MPS196463:MPT196468 MZO196463:MZP196468 NJK196463:NJL196468 NTG196463:NTH196468 ODC196463:ODD196468 OMY196463:OMZ196468 OWU196463:OWV196468 PGQ196463:PGR196468 PQM196463:PQN196468 QAI196463:QAJ196468 QKE196463:QKF196468 QUA196463:QUB196468 RDW196463:RDX196468 RNS196463:RNT196468 RXO196463:RXP196468 SHK196463:SHL196468 SRG196463:SRH196468 TBC196463:TBD196468 TKY196463:TKZ196468 TUU196463:TUV196468 UEQ196463:UER196468 UOM196463:UON196468 UYI196463:UYJ196468 VIE196463:VIF196468 VSA196463:VSB196468 WBW196463:WBX196468 WLS196463:WLT196468 WVO196463:WVP196468 JC261999:JD262004 SY261999:SZ262004 ACU261999:ACV262004 AMQ261999:AMR262004 AWM261999:AWN262004 BGI261999:BGJ262004 BQE261999:BQF262004 CAA261999:CAB262004 CJW261999:CJX262004 CTS261999:CTT262004 DDO261999:DDP262004 DNK261999:DNL262004 DXG261999:DXH262004 EHC261999:EHD262004 EQY261999:EQZ262004 FAU261999:FAV262004 FKQ261999:FKR262004 FUM261999:FUN262004 GEI261999:GEJ262004 GOE261999:GOF262004 GYA261999:GYB262004 HHW261999:HHX262004 HRS261999:HRT262004 IBO261999:IBP262004 ILK261999:ILL262004 IVG261999:IVH262004 JFC261999:JFD262004 JOY261999:JOZ262004 JYU261999:JYV262004 KIQ261999:KIR262004 KSM261999:KSN262004 LCI261999:LCJ262004 LME261999:LMF262004 LWA261999:LWB262004 MFW261999:MFX262004 MPS261999:MPT262004 MZO261999:MZP262004 NJK261999:NJL262004 NTG261999:NTH262004 ODC261999:ODD262004 OMY261999:OMZ262004 OWU261999:OWV262004 PGQ261999:PGR262004 PQM261999:PQN262004 QAI261999:QAJ262004 QKE261999:QKF262004 QUA261999:QUB262004 RDW261999:RDX262004 RNS261999:RNT262004 RXO261999:RXP262004 SHK261999:SHL262004 SRG261999:SRH262004 TBC261999:TBD262004 TKY261999:TKZ262004 TUU261999:TUV262004 UEQ261999:UER262004 UOM261999:UON262004 UYI261999:UYJ262004 VIE261999:VIF262004 VSA261999:VSB262004 WBW261999:WBX262004 WLS261999:WLT262004 WVO261999:WVP262004 JC327535:JD327540 SY327535:SZ327540 ACU327535:ACV327540 AMQ327535:AMR327540 AWM327535:AWN327540 BGI327535:BGJ327540 BQE327535:BQF327540 CAA327535:CAB327540 CJW327535:CJX327540 CTS327535:CTT327540 DDO327535:DDP327540 DNK327535:DNL327540 DXG327535:DXH327540 EHC327535:EHD327540 EQY327535:EQZ327540 FAU327535:FAV327540 FKQ327535:FKR327540 FUM327535:FUN327540 GEI327535:GEJ327540 GOE327535:GOF327540 GYA327535:GYB327540 HHW327535:HHX327540 HRS327535:HRT327540 IBO327535:IBP327540 ILK327535:ILL327540 IVG327535:IVH327540 JFC327535:JFD327540 JOY327535:JOZ327540 JYU327535:JYV327540 KIQ327535:KIR327540 KSM327535:KSN327540 LCI327535:LCJ327540 LME327535:LMF327540 LWA327535:LWB327540 MFW327535:MFX327540 MPS327535:MPT327540 MZO327535:MZP327540 NJK327535:NJL327540 NTG327535:NTH327540 ODC327535:ODD327540 OMY327535:OMZ327540 OWU327535:OWV327540 PGQ327535:PGR327540 PQM327535:PQN327540 QAI327535:QAJ327540 QKE327535:QKF327540 QUA327535:QUB327540 RDW327535:RDX327540 RNS327535:RNT327540 RXO327535:RXP327540 SHK327535:SHL327540 SRG327535:SRH327540 TBC327535:TBD327540 TKY327535:TKZ327540 TUU327535:TUV327540 UEQ327535:UER327540 UOM327535:UON327540 UYI327535:UYJ327540 VIE327535:VIF327540 VSA327535:VSB327540 WBW327535:WBX327540 WLS327535:WLT327540 WVO327535:WVP327540 JC393071:JD393076 SY393071:SZ393076 ACU393071:ACV393076 AMQ393071:AMR393076 AWM393071:AWN393076 BGI393071:BGJ393076 BQE393071:BQF393076 CAA393071:CAB393076 CJW393071:CJX393076 CTS393071:CTT393076 DDO393071:DDP393076 DNK393071:DNL393076 DXG393071:DXH393076 EHC393071:EHD393076 EQY393071:EQZ393076 FAU393071:FAV393076 FKQ393071:FKR393076 FUM393071:FUN393076 GEI393071:GEJ393076 GOE393071:GOF393076 GYA393071:GYB393076 HHW393071:HHX393076 HRS393071:HRT393076 IBO393071:IBP393076 ILK393071:ILL393076 IVG393071:IVH393076 JFC393071:JFD393076 JOY393071:JOZ393076 JYU393071:JYV393076 KIQ393071:KIR393076 KSM393071:KSN393076 LCI393071:LCJ393076 LME393071:LMF393076 LWA393071:LWB393076 MFW393071:MFX393076 MPS393071:MPT393076 MZO393071:MZP393076 NJK393071:NJL393076 NTG393071:NTH393076 ODC393071:ODD393076 OMY393071:OMZ393076 OWU393071:OWV393076 PGQ393071:PGR393076 PQM393071:PQN393076 QAI393071:QAJ393076 QKE393071:QKF393076 QUA393071:QUB393076 RDW393071:RDX393076 RNS393071:RNT393076 RXO393071:RXP393076 SHK393071:SHL393076 SRG393071:SRH393076 TBC393071:TBD393076 TKY393071:TKZ393076 TUU393071:TUV393076 UEQ393071:UER393076 UOM393071:UON393076 UYI393071:UYJ393076 VIE393071:VIF393076 VSA393071:VSB393076 WBW393071:WBX393076 WLS393071:WLT393076 WVO393071:WVP393076 JC458607:JD458612 SY458607:SZ458612 ACU458607:ACV458612 AMQ458607:AMR458612 AWM458607:AWN458612 BGI458607:BGJ458612 BQE458607:BQF458612 CAA458607:CAB458612 CJW458607:CJX458612 CTS458607:CTT458612 DDO458607:DDP458612 DNK458607:DNL458612 DXG458607:DXH458612 EHC458607:EHD458612 EQY458607:EQZ458612 FAU458607:FAV458612 FKQ458607:FKR458612 FUM458607:FUN458612 GEI458607:GEJ458612 GOE458607:GOF458612 GYA458607:GYB458612 HHW458607:HHX458612 HRS458607:HRT458612 IBO458607:IBP458612 ILK458607:ILL458612 IVG458607:IVH458612 JFC458607:JFD458612 JOY458607:JOZ458612 JYU458607:JYV458612 KIQ458607:KIR458612 KSM458607:KSN458612 LCI458607:LCJ458612 LME458607:LMF458612 LWA458607:LWB458612 MFW458607:MFX458612 MPS458607:MPT458612 MZO458607:MZP458612 NJK458607:NJL458612 NTG458607:NTH458612 ODC458607:ODD458612 OMY458607:OMZ458612 OWU458607:OWV458612 PGQ458607:PGR458612 PQM458607:PQN458612 QAI458607:QAJ458612 QKE458607:QKF458612 QUA458607:QUB458612 RDW458607:RDX458612 RNS458607:RNT458612 RXO458607:RXP458612 SHK458607:SHL458612 SRG458607:SRH458612 TBC458607:TBD458612 TKY458607:TKZ458612 TUU458607:TUV458612 UEQ458607:UER458612 UOM458607:UON458612 UYI458607:UYJ458612 VIE458607:VIF458612 VSA458607:VSB458612 WBW458607:WBX458612 WLS458607:WLT458612 WVO458607:WVP458612 JC524143:JD524148 SY524143:SZ524148 ACU524143:ACV524148 AMQ524143:AMR524148 AWM524143:AWN524148 BGI524143:BGJ524148 BQE524143:BQF524148 CAA524143:CAB524148 CJW524143:CJX524148 CTS524143:CTT524148 DDO524143:DDP524148 DNK524143:DNL524148 DXG524143:DXH524148 EHC524143:EHD524148 EQY524143:EQZ524148 FAU524143:FAV524148 FKQ524143:FKR524148 FUM524143:FUN524148 GEI524143:GEJ524148 GOE524143:GOF524148 GYA524143:GYB524148 HHW524143:HHX524148 HRS524143:HRT524148 IBO524143:IBP524148 ILK524143:ILL524148 IVG524143:IVH524148 JFC524143:JFD524148 JOY524143:JOZ524148 JYU524143:JYV524148 KIQ524143:KIR524148 KSM524143:KSN524148 LCI524143:LCJ524148 LME524143:LMF524148 LWA524143:LWB524148 MFW524143:MFX524148 MPS524143:MPT524148 MZO524143:MZP524148 NJK524143:NJL524148 NTG524143:NTH524148 ODC524143:ODD524148 OMY524143:OMZ524148 OWU524143:OWV524148 PGQ524143:PGR524148 PQM524143:PQN524148 QAI524143:QAJ524148 QKE524143:QKF524148 QUA524143:QUB524148 RDW524143:RDX524148 RNS524143:RNT524148 RXO524143:RXP524148 SHK524143:SHL524148 SRG524143:SRH524148 TBC524143:TBD524148 TKY524143:TKZ524148 TUU524143:TUV524148 UEQ524143:UER524148 UOM524143:UON524148 UYI524143:UYJ524148 VIE524143:VIF524148 VSA524143:VSB524148 WBW524143:WBX524148 WLS524143:WLT524148 WVO524143:WVP524148 JC589679:JD589684 SY589679:SZ589684 ACU589679:ACV589684 AMQ589679:AMR589684 AWM589679:AWN589684 BGI589679:BGJ589684 BQE589679:BQF589684 CAA589679:CAB589684 CJW589679:CJX589684 CTS589679:CTT589684 DDO589679:DDP589684 DNK589679:DNL589684 DXG589679:DXH589684 EHC589679:EHD589684 EQY589679:EQZ589684 FAU589679:FAV589684 FKQ589679:FKR589684 FUM589679:FUN589684 GEI589679:GEJ589684 GOE589679:GOF589684 GYA589679:GYB589684 HHW589679:HHX589684 HRS589679:HRT589684 IBO589679:IBP589684 ILK589679:ILL589684 IVG589679:IVH589684 JFC589679:JFD589684 JOY589679:JOZ589684 JYU589679:JYV589684 KIQ589679:KIR589684 KSM589679:KSN589684 LCI589679:LCJ589684 LME589679:LMF589684 LWA589679:LWB589684 MFW589679:MFX589684 MPS589679:MPT589684 MZO589679:MZP589684 NJK589679:NJL589684 NTG589679:NTH589684 ODC589679:ODD589684 OMY589679:OMZ589684 OWU589679:OWV589684 PGQ589679:PGR589684 PQM589679:PQN589684 QAI589679:QAJ589684 QKE589679:QKF589684 QUA589679:QUB589684 RDW589679:RDX589684 RNS589679:RNT589684 RXO589679:RXP589684 SHK589679:SHL589684 SRG589679:SRH589684 TBC589679:TBD589684 TKY589679:TKZ589684 TUU589679:TUV589684 UEQ589679:UER589684 UOM589679:UON589684 UYI589679:UYJ589684 VIE589679:VIF589684 VSA589679:VSB589684 WBW589679:WBX589684 WLS589679:WLT589684 WVO589679:WVP589684 JC655215:JD655220 SY655215:SZ655220 ACU655215:ACV655220 AMQ655215:AMR655220 AWM655215:AWN655220 BGI655215:BGJ655220 BQE655215:BQF655220 CAA655215:CAB655220 CJW655215:CJX655220 CTS655215:CTT655220 DDO655215:DDP655220 DNK655215:DNL655220 DXG655215:DXH655220 EHC655215:EHD655220 EQY655215:EQZ655220 FAU655215:FAV655220 FKQ655215:FKR655220 FUM655215:FUN655220 GEI655215:GEJ655220 GOE655215:GOF655220 GYA655215:GYB655220 HHW655215:HHX655220 HRS655215:HRT655220 IBO655215:IBP655220 ILK655215:ILL655220 IVG655215:IVH655220 JFC655215:JFD655220 JOY655215:JOZ655220 JYU655215:JYV655220 KIQ655215:KIR655220 KSM655215:KSN655220 LCI655215:LCJ655220 LME655215:LMF655220 LWA655215:LWB655220 MFW655215:MFX655220 MPS655215:MPT655220 MZO655215:MZP655220 NJK655215:NJL655220 NTG655215:NTH655220 ODC655215:ODD655220 OMY655215:OMZ655220 OWU655215:OWV655220 PGQ655215:PGR655220 PQM655215:PQN655220 QAI655215:QAJ655220 QKE655215:QKF655220 QUA655215:QUB655220 RDW655215:RDX655220 RNS655215:RNT655220 RXO655215:RXP655220 SHK655215:SHL655220 SRG655215:SRH655220 TBC655215:TBD655220 TKY655215:TKZ655220 TUU655215:TUV655220 UEQ655215:UER655220 UOM655215:UON655220 UYI655215:UYJ655220 VIE655215:VIF655220 VSA655215:VSB655220 WBW655215:WBX655220 WLS655215:WLT655220 WVO655215:WVP655220 JC720751:JD720756 SY720751:SZ720756 ACU720751:ACV720756 AMQ720751:AMR720756 AWM720751:AWN720756 BGI720751:BGJ720756 BQE720751:BQF720756 CAA720751:CAB720756 CJW720751:CJX720756 CTS720751:CTT720756 DDO720751:DDP720756 DNK720751:DNL720756 DXG720751:DXH720756 EHC720751:EHD720756 EQY720751:EQZ720756 FAU720751:FAV720756 FKQ720751:FKR720756 FUM720751:FUN720756 GEI720751:GEJ720756 GOE720751:GOF720756 GYA720751:GYB720756 HHW720751:HHX720756 HRS720751:HRT720756 IBO720751:IBP720756 ILK720751:ILL720756 IVG720751:IVH720756 JFC720751:JFD720756 JOY720751:JOZ720756 JYU720751:JYV720756 KIQ720751:KIR720756 KSM720751:KSN720756 LCI720751:LCJ720756 LME720751:LMF720756 LWA720751:LWB720756 MFW720751:MFX720756 MPS720751:MPT720756 MZO720751:MZP720756 NJK720751:NJL720756 NTG720751:NTH720756 ODC720751:ODD720756 OMY720751:OMZ720756 OWU720751:OWV720756 PGQ720751:PGR720756 PQM720751:PQN720756 QAI720751:QAJ720756 QKE720751:QKF720756 QUA720751:QUB720756 RDW720751:RDX720756 RNS720751:RNT720756 RXO720751:RXP720756 SHK720751:SHL720756 SRG720751:SRH720756 TBC720751:TBD720756 TKY720751:TKZ720756 TUU720751:TUV720756 UEQ720751:UER720756 UOM720751:UON720756 UYI720751:UYJ720756 VIE720751:VIF720756 VSA720751:VSB720756 WBW720751:WBX720756 WLS720751:WLT720756 WVO720751:WVP720756 JC786287:JD786292 SY786287:SZ786292 ACU786287:ACV786292 AMQ786287:AMR786292 AWM786287:AWN786292 BGI786287:BGJ786292 BQE786287:BQF786292 CAA786287:CAB786292 CJW786287:CJX786292 CTS786287:CTT786292 DDO786287:DDP786292 DNK786287:DNL786292 DXG786287:DXH786292 EHC786287:EHD786292 EQY786287:EQZ786292 FAU786287:FAV786292 FKQ786287:FKR786292 FUM786287:FUN786292 GEI786287:GEJ786292 GOE786287:GOF786292 GYA786287:GYB786292 HHW786287:HHX786292 HRS786287:HRT786292 IBO786287:IBP786292 ILK786287:ILL786292 IVG786287:IVH786292 JFC786287:JFD786292 JOY786287:JOZ786292 JYU786287:JYV786292 KIQ786287:KIR786292 KSM786287:KSN786292 LCI786287:LCJ786292 LME786287:LMF786292 LWA786287:LWB786292 MFW786287:MFX786292 MPS786287:MPT786292 MZO786287:MZP786292 NJK786287:NJL786292 NTG786287:NTH786292 ODC786287:ODD786292 OMY786287:OMZ786292 OWU786287:OWV786292 PGQ786287:PGR786292 PQM786287:PQN786292 QAI786287:QAJ786292 QKE786287:QKF786292 QUA786287:QUB786292 RDW786287:RDX786292 RNS786287:RNT786292 RXO786287:RXP786292 SHK786287:SHL786292 SRG786287:SRH786292 TBC786287:TBD786292 TKY786287:TKZ786292 TUU786287:TUV786292 UEQ786287:UER786292 UOM786287:UON786292 UYI786287:UYJ786292 VIE786287:VIF786292 VSA786287:VSB786292 WBW786287:WBX786292 WLS786287:WLT786292 WVO786287:WVP786292 JC851823:JD851828 SY851823:SZ851828 ACU851823:ACV851828 AMQ851823:AMR851828 AWM851823:AWN851828 BGI851823:BGJ851828 BQE851823:BQF851828 CAA851823:CAB851828 CJW851823:CJX851828 CTS851823:CTT851828 DDO851823:DDP851828 DNK851823:DNL851828 DXG851823:DXH851828 EHC851823:EHD851828 EQY851823:EQZ851828 FAU851823:FAV851828 FKQ851823:FKR851828 FUM851823:FUN851828 GEI851823:GEJ851828 GOE851823:GOF851828 GYA851823:GYB851828 HHW851823:HHX851828 HRS851823:HRT851828 IBO851823:IBP851828 ILK851823:ILL851828 IVG851823:IVH851828 JFC851823:JFD851828 JOY851823:JOZ851828 JYU851823:JYV851828 KIQ851823:KIR851828 KSM851823:KSN851828 LCI851823:LCJ851828 LME851823:LMF851828 LWA851823:LWB851828 MFW851823:MFX851828 MPS851823:MPT851828 MZO851823:MZP851828 NJK851823:NJL851828 NTG851823:NTH851828 ODC851823:ODD851828 OMY851823:OMZ851828 OWU851823:OWV851828 PGQ851823:PGR851828 PQM851823:PQN851828 QAI851823:QAJ851828 QKE851823:QKF851828 QUA851823:QUB851828 RDW851823:RDX851828 RNS851823:RNT851828 RXO851823:RXP851828 SHK851823:SHL851828 SRG851823:SRH851828 TBC851823:TBD851828 TKY851823:TKZ851828 TUU851823:TUV851828 UEQ851823:UER851828 UOM851823:UON851828 UYI851823:UYJ851828 VIE851823:VIF851828 VSA851823:VSB851828 WBW851823:WBX851828 WLS851823:WLT851828 WVO851823:WVP851828 JC917359:JD917364 SY917359:SZ917364 ACU917359:ACV917364 AMQ917359:AMR917364 AWM917359:AWN917364 BGI917359:BGJ917364 BQE917359:BQF917364 CAA917359:CAB917364 CJW917359:CJX917364 CTS917359:CTT917364 DDO917359:DDP917364 DNK917359:DNL917364 DXG917359:DXH917364 EHC917359:EHD917364 EQY917359:EQZ917364 FAU917359:FAV917364 FKQ917359:FKR917364 FUM917359:FUN917364 GEI917359:GEJ917364 GOE917359:GOF917364 GYA917359:GYB917364 HHW917359:HHX917364 HRS917359:HRT917364 IBO917359:IBP917364 ILK917359:ILL917364 IVG917359:IVH917364 JFC917359:JFD917364 JOY917359:JOZ917364 JYU917359:JYV917364 KIQ917359:KIR917364 KSM917359:KSN917364 LCI917359:LCJ917364 LME917359:LMF917364 LWA917359:LWB917364 MFW917359:MFX917364 MPS917359:MPT917364 MZO917359:MZP917364 NJK917359:NJL917364 NTG917359:NTH917364 ODC917359:ODD917364 OMY917359:OMZ917364 OWU917359:OWV917364 PGQ917359:PGR917364 PQM917359:PQN917364 QAI917359:QAJ917364 QKE917359:QKF917364 QUA917359:QUB917364 RDW917359:RDX917364 RNS917359:RNT917364 RXO917359:RXP917364 SHK917359:SHL917364 SRG917359:SRH917364 TBC917359:TBD917364 TKY917359:TKZ917364 TUU917359:TUV917364 UEQ917359:UER917364 UOM917359:UON917364 UYI917359:UYJ917364 VIE917359:VIF917364 VSA917359:VSB917364 WBW917359:WBX917364 WLS917359:WLT917364 WVO917359:WVP917364 JC982895:JD982900 SY982895:SZ982900 ACU982895:ACV982900 AMQ982895:AMR982900 AWM982895:AWN982900 BGI982895:BGJ982900 BQE982895:BQF982900 CAA982895:CAB982900 CJW982895:CJX982900 CTS982895:CTT982900 DDO982895:DDP982900 DNK982895:DNL982900 DXG982895:DXH982900 EHC982895:EHD982900 EQY982895:EQZ982900 FAU982895:FAV982900 FKQ982895:FKR982900 FUM982895:FUN982900 GEI982895:GEJ982900 GOE982895:GOF982900 GYA982895:GYB982900 HHW982895:HHX982900 HRS982895:HRT982900 IBO982895:IBP982900 ILK982895:ILL982900 IVG982895:IVH982900 JFC982895:JFD982900 JOY982895:JOZ982900 JYU982895:JYV982900 KIQ982895:KIR982900 KSM982895:KSN982900 LCI982895:LCJ982900 LME982895:LMF982900 LWA982895:LWB982900 MFW982895:MFX982900 MPS982895:MPT982900 MZO982895:MZP982900 NJK982895:NJL982900 NTG982895:NTH982900 ODC982895:ODD982900 OMY982895:OMZ982900 OWU982895:OWV982900 PGQ982895:PGR982900 PQM982895:PQN982900 QAI982895:QAJ982900 QKE982895:QKF982900 QUA982895:QUB982900 RDW982895:RDX982900 RNS982895:RNT982900 RXO982895:RXP982900 SHK982895:SHL982900 SRG982895:SRH982900 TBC982895:TBD982900 TKY982895:TKZ982900 TUU982895:TUV982900 UEQ982895:UER982900 UOM982895:UON982900 UYI982895:UYJ982900 VIE982895:VIF982900 VSA982895:VSB982900 WBW982895:WBX982900 WLS982895:WLT982900 WVO982895:WVP982900 JC65398:JD65427 SY65398:SZ65427 ACU65398:ACV65427 AMQ65398:AMR65427 AWM65398:AWN65427 BGI65398:BGJ65427 BQE65398:BQF65427 CAA65398:CAB65427 CJW65398:CJX65427 CTS65398:CTT65427 DDO65398:DDP65427 DNK65398:DNL65427 DXG65398:DXH65427 EHC65398:EHD65427 EQY65398:EQZ65427 FAU65398:FAV65427 FKQ65398:FKR65427 FUM65398:FUN65427 GEI65398:GEJ65427 GOE65398:GOF65427 GYA65398:GYB65427 HHW65398:HHX65427 HRS65398:HRT65427 IBO65398:IBP65427 ILK65398:ILL65427 IVG65398:IVH65427 JFC65398:JFD65427 JOY65398:JOZ65427 JYU65398:JYV65427 KIQ65398:KIR65427 KSM65398:KSN65427 LCI65398:LCJ65427 LME65398:LMF65427 LWA65398:LWB65427 MFW65398:MFX65427 MPS65398:MPT65427 MZO65398:MZP65427 NJK65398:NJL65427 NTG65398:NTH65427 ODC65398:ODD65427 OMY65398:OMZ65427 OWU65398:OWV65427 PGQ65398:PGR65427 PQM65398:PQN65427 QAI65398:QAJ65427 QKE65398:QKF65427 QUA65398:QUB65427 RDW65398:RDX65427 RNS65398:RNT65427 RXO65398:RXP65427 SHK65398:SHL65427 SRG65398:SRH65427 TBC65398:TBD65427 TKY65398:TKZ65427 TUU65398:TUV65427 UEQ65398:UER65427 UOM65398:UON65427 UYI65398:UYJ65427 VIE65398:VIF65427 VSA65398:VSB65427 WBW65398:WBX65427 WLS65398:WLT65427 WVO65398:WVP65427 JC130934:JD130963 SY130934:SZ130963 ACU130934:ACV130963 AMQ130934:AMR130963 AWM130934:AWN130963 BGI130934:BGJ130963 BQE130934:BQF130963 CAA130934:CAB130963 CJW130934:CJX130963 CTS130934:CTT130963 DDO130934:DDP130963 DNK130934:DNL130963 DXG130934:DXH130963 EHC130934:EHD130963 EQY130934:EQZ130963 FAU130934:FAV130963 FKQ130934:FKR130963 FUM130934:FUN130963 GEI130934:GEJ130963 GOE130934:GOF130963 GYA130934:GYB130963 HHW130934:HHX130963 HRS130934:HRT130963 IBO130934:IBP130963 ILK130934:ILL130963 IVG130934:IVH130963 JFC130934:JFD130963 JOY130934:JOZ130963 JYU130934:JYV130963 KIQ130934:KIR130963 KSM130934:KSN130963 LCI130934:LCJ130963 LME130934:LMF130963 LWA130934:LWB130963 MFW130934:MFX130963 MPS130934:MPT130963 MZO130934:MZP130963 NJK130934:NJL130963 NTG130934:NTH130963 ODC130934:ODD130963 OMY130934:OMZ130963 OWU130934:OWV130963 PGQ130934:PGR130963 PQM130934:PQN130963 QAI130934:QAJ130963 QKE130934:QKF130963 QUA130934:QUB130963 RDW130934:RDX130963 RNS130934:RNT130963 RXO130934:RXP130963 SHK130934:SHL130963 SRG130934:SRH130963 TBC130934:TBD130963 TKY130934:TKZ130963 TUU130934:TUV130963 UEQ130934:UER130963 UOM130934:UON130963 UYI130934:UYJ130963 VIE130934:VIF130963 VSA130934:VSB130963 WBW130934:WBX130963 WLS130934:WLT130963 WVO130934:WVP130963 JC196470:JD196499 SY196470:SZ196499 ACU196470:ACV196499 AMQ196470:AMR196499 AWM196470:AWN196499 BGI196470:BGJ196499 BQE196470:BQF196499 CAA196470:CAB196499 CJW196470:CJX196499 CTS196470:CTT196499 DDO196470:DDP196499 DNK196470:DNL196499 DXG196470:DXH196499 EHC196470:EHD196499 EQY196470:EQZ196499 FAU196470:FAV196499 FKQ196470:FKR196499 FUM196470:FUN196499 GEI196470:GEJ196499 GOE196470:GOF196499 GYA196470:GYB196499 HHW196470:HHX196499 HRS196470:HRT196499 IBO196470:IBP196499 ILK196470:ILL196499 IVG196470:IVH196499 JFC196470:JFD196499 JOY196470:JOZ196499 JYU196470:JYV196499 KIQ196470:KIR196499 KSM196470:KSN196499 LCI196470:LCJ196499 LME196470:LMF196499 LWA196470:LWB196499 MFW196470:MFX196499 MPS196470:MPT196499 MZO196470:MZP196499 NJK196470:NJL196499 NTG196470:NTH196499 ODC196470:ODD196499 OMY196470:OMZ196499 OWU196470:OWV196499 PGQ196470:PGR196499 PQM196470:PQN196499 QAI196470:QAJ196499 QKE196470:QKF196499 QUA196470:QUB196499 RDW196470:RDX196499 RNS196470:RNT196499 RXO196470:RXP196499 SHK196470:SHL196499 SRG196470:SRH196499 TBC196470:TBD196499 TKY196470:TKZ196499 TUU196470:TUV196499 UEQ196470:UER196499 UOM196470:UON196499 UYI196470:UYJ196499 VIE196470:VIF196499 VSA196470:VSB196499 WBW196470:WBX196499 WLS196470:WLT196499 WVO196470:WVP196499 JC262006:JD262035 SY262006:SZ262035 ACU262006:ACV262035 AMQ262006:AMR262035 AWM262006:AWN262035 BGI262006:BGJ262035 BQE262006:BQF262035 CAA262006:CAB262035 CJW262006:CJX262035 CTS262006:CTT262035 DDO262006:DDP262035 DNK262006:DNL262035 DXG262006:DXH262035 EHC262006:EHD262035 EQY262006:EQZ262035 FAU262006:FAV262035 FKQ262006:FKR262035 FUM262006:FUN262035 GEI262006:GEJ262035 GOE262006:GOF262035 GYA262006:GYB262035 HHW262006:HHX262035 HRS262006:HRT262035 IBO262006:IBP262035 ILK262006:ILL262035 IVG262006:IVH262035 JFC262006:JFD262035 JOY262006:JOZ262035 JYU262006:JYV262035 KIQ262006:KIR262035 KSM262006:KSN262035 LCI262006:LCJ262035 LME262006:LMF262035 LWA262006:LWB262035 MFW262006:MFX262035 MPS262006:MPT262035 MZO262006:MZP262035 NJK262006:NJL262035 NTG262006:NTH262035 ODC262006:ODD262035 OMY262006:OMZ262035 OWU262006:OWV262035 PGQ262006:PGR262035 PQM262006:PQN262035 QAI262006:QAJ262035 QKE262006:QKF262035 QUA262006:QUB262035 RDW262006:RDX262035 RNS262006:RNT262035 RXO262006:RXP262035 SHK262006:SHL262035 SRG262006:SRH262035 TBC262006:TBD262035 TKY262006:TKZ262035 TUU262006:TUV262035 UEQ262006:UER262035 UOM262006:UON262035 UYI262006:UYJ262035 VIE262006:VIF262035 VSA262006:VSB262035 WBW262006:WBX262035 WLS262006:WLT262035 WVO262006:WVP262035 JC327542:JD327571 SY327542:SZ327571 ACU327542:ACV327571 AMQ327542:AMR327571 AWM327542:AWN327571 BGI327542:BGJ327571 BQE327542:BQF327571 CAA327542:CAB327571 CJW327542:CJX327571 CTS327542:CTT327571 DDO327542:DDP327571 DNK327542:DNL327571 DXG327542:DXH327571 EHC327542:EHD327571 EQY327542:EQZ327571 FAU327542:FAV327571 FKQ327542:FKR327571 FUM327542:FUN327571 GEI327542:GEJ327571 GOE327542:GOF327571 GYA327542:GYB327571 HHW327542:HHX327571 HRS327542:HRT327571 IBO327542:IBP327571 ILK327542:ILL327571 IVG327542:IVH327571 JFC327542:JFD327571 JOY327542:JOZ327571 JYU327542:JYV327571 KIQ327542:KIR327571 KSM327542:KSN327571 LCI327542:LCJ327571 LME327542:LMF327571 LWA327542:LWB327571 MFW327542:MFX327571 MPS327542:MPT327571 MZO327542:MZP327571 NJK327542:NJL327571 NTG327542:NTH327571 ODC327542:ODD327571 OMY327542:OMZ327571 OWU327542:OWV327571 PGQ327542:PGR327571 PQM327542:PQN327571 QAI327542:QAJ327571 QKE327542:QKF327571 QUA327542:QUB327571 RDW327542:RDX327571 RNS327542:RNT327571 RXO327542:RXP327571 SHK327542:SHL327571 SRG327542:SRH327571 TBC327542:TBD327571 TKY327542:TKZ327571 TUU327542:TUV327571 UEQ327542:UER327571 UOM327542:UON327571 UYI327542:UYJ327571 VIE327542:VIF327571 VSA327542:VSB327571 WBW327542:WBX327571 WLS327542:WLT327571 WVO327542:WVP327571 JC393078:JD393107 SY393078:SZ393107 ACU393078:ACV393107 AMQ393078:AMR393107 AWM393078:AWN393107 BGI393078:BGJ393107 BQE393078:BQF393107 CAA393078:CAB393107 CJW393078:CJX393107 CTS393078:CTT393107 DDO393078:DDP393107 DNK393078:DNL393107 DXG393078:DXH393107 EHC393078:EHD393107 EQY393078:EQZ393107 FAU393078:FAV393107 FKQ393078:FKR393107 FUM393078:FUN393107 GEI393078:GEJ393107 GOE393078:GOF393107 GYA393078:GYB393107 HHW393078:HHX393107 HRS393078:HRT393107 IBO393078:IBP393107 ILK393078:ILL393107 IVG393078:IVH393107 JFC393078:JFD393107 JOY393078:JOZ393107 JYU393078:JYV393107 KIQ393078:KIR393107 KSM393078:KSN393107 LCI393078:LCJ393107 LME393078:LMF393107 LWA393078:LWB393107 MFW393078:MFX393107 MPS393078:MPT393107 MZO393078:MZP393107 NJK393078:NJL393107 NTG393078:NTH393107 ODC393078:ODD393107 OMY393078:OMZ393107 OWU393078:OWV393107 PGQ393078:PGR393107 PQM393078:PQN393107 QAI393078:QAJ393107 QKE393078:QKF393107 QUA393078:QUB393107 RDW393078:RDX393107 RNS393078:RNT393107 RXO393078:RXP393107 SHK393078:SHL393107 SRG393078:SRH393107 TBC393078:TBD393107 TKY393078:TKZ393107 TUU393078:TUV393107 UEQ393078:UER393107 UOM393078:UON393107 UYI393078:UYJ393107 VIE393078:VIF393107 VSA393078:VSB393107 WBW393078:WBX393107 WLS393078:WLT393107 WVO393078:WVP393107 JC458614:JD458643 SY458614:SZ458643 ACU458614:ACV458643 AMQ458614:AMR458643 AWM458614:AWN458643 BGI458614:BGJ458643 BQE458614:BQF458643 CAA458614:CAB458643 CJW458614:CJX458643 CTS458614:CTT458643 DDO458614:DDP458643 DNK458614:DNL458643 DXG458614:DXH458643 EHC458614:EHD458643 EQY458614:EQZ458643 FAU458614:FAV458643 FKQ458614:FKR458643 FUM458614:FUN458643 GEI458614:GEJ458643 GOE458614:GOF458643 GYA458614:GYB458643 HHW458614:HHX458643 HRS458614:HRT458643 IBO458614:IBP458643 ILK458614:ILL458643 IVG458614:IVH458643 JFC458614:JFD458643 JOY458614:JOZ458643 JYU458614:JYV458643 KIQ458614:KIR458643 KSM458614:KSN458643 LCI458614:LCJ458643 LME458614:LMF458643 LWA458614:LWB458643 MFW458614:MFX458643 MPS458614:MPT458643 MZO458614:MZP458643 NJK458614:NJL458643 NTG458614:NTH458643 ODC458614:ODD458643 OMY458614:OMZ458643 OWU458614:OWV458643 PGQ458614:PGR458643 PQM458614:PQN458643 QAI458614:QAJ458643 QKE458614:QKF458643 QUA458614:QUB458643 RDW458614:RDX458643 RNS458614:RNT458643 RXO458614:RXP458643 SHK458614:SHL458643 SRG458614:SRH458643 TBC458614:TBD458643 TKY458614:TKZ458643 TUU458614:TUV458643 UEQ458614:UER458643 UOM458614:UON458643 UYI458614:UYJ458643 VIE458614:VIF458643 VSA458614:VSB458643 WBW458614:WBX458643 WLS458614:WLT458643 WVO458614:WVP458643 JC524150:JD524179 SY524150:SZ524179 ACU524150:ACV524179 AMQ524150:AMR524179 AWM524150:AWN524179 BGI524150:BGJ524179 BQE524150:BQF524179 CAA524150:CAB524179 CJW524150:CJX524179 CTS524150:CTT524179 DDO524150:DDP524179 DNK524150:DNL524179 DXG524150:DXH524179 EHC524150:EHD524179 EQY524150:EQZ524179 FAU524150:FAV524179 FKQ524150:FKR524179 FUM524150:FUN524179 GEI524150:GEJ524179 GOE524150:GOF524179 GYA524150:GYB524179 HHW524150:HHX524179 HRS524150:HRT524179 IBO524150:IBP524179 ILK524150:ILL524179 IVG524150:IVH524179 JFC524150:JFD524179 JOY524150:JOZ524179 JYU524150:JYV524179 KIQ524150:KIR524179 KSM524150:KSN524179 LCI524150:LCJ524179 LME524150:LMF524179 LWA524150:LWB524179 MFW524150:MFX524179 MPS524150:MPT524179 MZO524150:MZP524179 NJK524150:NJL524179 NTG524150:NTH524179 ODC524150:ODD524179 OMY524150:OMZ524179 OWU524150:OWV524179 PGQ524150:PGR524179 PQM524150:PQN524179 QAI524150:QAJ524179 QKE524150:QKF524179 QUA524150:QUB524179 RDW524150:RDX524179 RNS524150:RNT524179 RXO524150:RXP524179 SHK524150:SHL524179 SRG524150:SRH524179 TBC524150:TBD524179 TKY524150:TKZ524179 TUU524150:TUV524179 UEQ524150:UER524179 UOM524150:UON524179 UYI524150:UYJ524179 VIE524150:VIF524179 VSA524150:VSB524179 WBW524150:WBX524179 WLS524150:WLT524179 WVO524150:WVP524179 JC589686:JD589715 SY589686:SZ589715 ACU589686:ACV589715 AMQ589686:AMR589715 AWM589686:AWN589715 BGI589686:BGJ589715 BQE589686:BQF589715 CAA589686:CAB589715 CJW589686:CJX589715 CTS589686:CTT589715 DDO589686:DDP589715 DNK589686:DNL589715 DXG589686:DXH589715 EHC589686:EHD589715 EQY589686:EQZ589715 FAU589686:FAV589715 FKQ589686:FKR589715 FUM589686:FUN589715 GEI589686:GEJ589715 GOE589686:GOF589715 GYA589686:GYB589715 HHW589686:HHX589715 HRS589686:HRT589715 IBO589686:IBP589715 ILK589686:ILL589715 IVG589686:IVH589715 JFC589686:JFD589715 JOY589686:JOZ589715 JYU589686:JYV589715 KIQ589686:KIR589715 KSM589686:KSN589715 LCI589686:LCJ589715 LME589686:LMF589715 LWA589686:LWB589715 MFW589686:MFX589715 MPS589686:MPT589715 MZO589686:MZP589715 NJK589686:NJL589715 NTG589686:NTH589715 ODC589686:ODD589715 OMY589686:OMZ589715 OWU589686:OWV589715 PGQ589686:PGR589715 PQM589686:PQN589715 QAI589686:QAJ589715 QKE589686:QKF589715 QUA589686:QUB589715 RDW589686:RDX589715 RNS589686:RNT589715 RXO589686:RXP589715 SHK589686:SHL589715 SRG589686:SRH589715 TBC589686:TBD589715 TKY589686:TKZ589715 TUU589686:TUV589715 UEQ589686:UER589715 UOM589686:UON589715 UYI589686:UYJ589715 VIE589686:VIF589715 VSA589686:VSB589715 WBW589686:WBX589715 WLS589686:WLT589715 WVO589686:WVP589715 JC655222:JD655251 SY655222:SZ655251 ACU655222:ACV655251 AMQ655222:AMR655251 AWM655222:AWN655251 BGI655222:BGJ655251 BQE655222:BQF655251 CAA655222:CAB655251 CJW655222:CJX655251 CTS655222:CTT655251 DDO655222:DDP655251 DNK655222:DNL655251 DXG655222:DXH655251 EHC655222:EHD655251 EQY655222:EQZ655251 FAU655222:FAV655251 FKQ655222:FKR655251 FUM655222:FUN655251 GEI655222:GEJ655251 GOE655222:GOF655251 GYA655222:GYB655251 HHW655222:HHX655251 HRS655222:HRT655251 IBO655222:IBP655251 ILK655222:ILL655251 IVG655222:IVH655251 JFC655222:JFD655251 JOY655222:JOZ655251 JYU655222:JYV655251 KIQ655222:KIR655251 KSM655222:KSN655251 LCI655222:LCJ655251 LME655222:LMF655251 LWA655222:LWB655251 MFW655222:MFX655251 MPS655222:MPT655251 MZO655222:MZP655251 NJK655222:NJL655251 NTG655222:NTH655251 ODC655222:ODD655251 OMY655222:OMZ655251 OWU655222:OWV655251 PGQ655222:PGR655251 PQM655222:PQN655251 QAI655222:QAJ655251 QKE655222:QKF655251 QUA655222:QUB655251 RDW655222:RDX655251 RNS655222:RNT655251 RXO655222:RXP655251 SHK655222:SHL655251 SRG655222:SRH655251 TBC655222:TBD655251 TKY655222:TKZ655251 TUU655222:TUV655251 UEQ655222:UER655251 UOM655222:UON655251 UYI655222:UYJ655251 VIE655222:VIF655251 VSA655222:VSB655251 WBW655222:WBX655251 WLS655222:WLT655251 WVO655222:WVP655251 JC720758:JD720787 SY720758:SZ720787 ACU720758:ACV720787 AMQ720758:AMR720787 AWM720758:AWN720787 BGI720758:BGJ720787 BQE720758:BQF720787 CAA720758:CAB720787 CJW720758:CJX720787 CTS720758:CTT720787 DDO720758:DDP720787 DNK720758:DNL720787 DXG720758:DXH720787 EHC720758:EHD720787 EQY720758:EQZ720787 FAU720758:FAV720787 FKQ720758:FKR720787 FUM720758:FUN720787 GEI720758:GEJ720787 GOE720758:GOF720787 GYA720758:GYB720787 HHW720758:HHX720787 HRS720758:HRT720787 IBO720758:IBP720787 ILK720758:ILL720787 IVG720758:IVH720787 JFC720758:JFD720787 JOY720758:JOZ720787 JYU720758:JYV720787 KIQ720758:KIR720787 KSM720758:KSN720787 LCI720758:LCJ720787 LME720758:LMF720787 LWA720758:LWB720787 MFW720758:MFX720787 MPS720758:MPT720787 MZO720758:MZP720787 NJK720758:NJL720787 NTG720758:NTH720787 ODC720758:ODD720787 OMY720758:OMZ720787 OWU720758:OWV720787 PGQ720758:PGR720787 PQM720758:PQN720787 QAI720758:QAJ720787 QKE720758:QKF720787 QUA720758:QUB720787 RDW720758:RDX720787 RNS720758:RNT720787 RXO720758:RXP720787 SHK720758:SHL720787 SRG720758:SRH720787 TBC720758:TBD720787 TKY720758:TKZ720787 TUU720758:TUV720787 UEQ720758:UER720787 UOM720758:UON720787 UYI720758:UYJ720787 VIE720758:VIF720787 VSA720758:VSB720787 WBW720758:WBX720787 WLS720758:WLT720787 WVO720758:WVP720787 JC786294:JD786323 SY786294:SZ786323 ACU786294:ACV786323 AMQ786294:AMR786323 AWM786294:AWN786323 BGI786294:BGJ786323 BQE786294:BQF786323 CAA786294:CAB786323 CJW786294:CJX786323 CTS786294:CTT786323 DDO786294:DDP786323 DNK786294:DNL786323 DXG786294:DXH786323 EHC786294:EHD786323 EQY786294:EQZ786323 FAU786294:FAV786323 FKQ786294:FKR786323 FUM786294:FUN786323 GEI786294:GEJ786323 GOE786294:GOF786323 GYA786294:GYB786323 HHW786294:HHX786323 HRS786294:HRT786323 IBO786294:IBP786323 ILK786294:ILL786323 IVG786294:IVH786323 JFC786294:JFD786323 JOY786294:JOZ786323 JYU786294:JYV786323 KIQ786294:KIR786323 KSM786294:KSN786323 LCI786294:LCJ786323 LME786294:LMF786323 LWA786294:LWB786323 MFW786294:MFX786323 MPS786294:MPT786323 MZO786294:MZP786323 NJK786294:NJL786323 NTG786294:NTH786323 ODC786294:ODD786323 OMY786294:OMZ786323 OWU786294:OWV786323 PGQ786294:PGR786323 PQM786294:PQN786323 QAI786294:QAJ786323 QKE786294:QKF786323 QUA786294:QUB786323 RDW786294:RDX786323 RNS786294:RNT786323 RXO786294:RXP786323 SHK786294:SHL786323 SRG786294:SRH786323 TBC786294:TBD786323 TKY786294:TKZ786323 TUU786294:TUV786323 UEQ786294:UER786323 UOM786294:UON786323 UYI786294:UYJ786323 VIE786294:VIF786323 VSA786294:VSB786323 WBW786294:WBX786323 WLS786294:WLT786323 WVO786294:WVP786323 JC851830:JD851859 SY851830:SZ851859 ACU851830:ACV851859 AMQ851830:AMR851859 AWM851830:AWN851859 BGI851830:BGJ851859 BQE851830:BQF851859 CAA851830:CAB851859 CJW851830:CJX851859 CTS851830:CTT851859 DDO851830:DDP851859 DNK851830:DNL851859 DXG851830:DXH851859 EHC851830:EHD851859 EQY851830:EQZ851859 FAU851830:FAV851859 FKQ851830:FKR851859 FUM851830:FUN851859 GEI851830:GEJ851859 GOE851830:GOF851859 GYA851830:GYB851859 HHW851830:HHX851859 HRS851830:HRT851859 IBO851830:IBP851859 ILK851830:ILL851859 IVG851830:IVH851859 JFC851830:JFD851859 JOY851830:JOZ851859 JYU851830:JYV851859 KIQ851830:KIR851859 KSM851830:KSN851859 LCI851830:LCJ851859 LME851830:LMF851859 LWA851830:LWB851859 MFW851830:MFX851859 MPS851830:MPT851859 MZO851830:MZP851859 NJK851830:NJL851859 NTG851830:NTH851859 ODC851830:ODD851859 OMY851830:OMZ851859 OWU851830:OWV851859 PGQ851830:PGR851859 PQM851830:PQN851859 QAI851830:QAJ851859 QKE851830:QKF851859 QUA851830:QUB851859 RDW851830:RDX851859 RNS851830:RNT851859 RXO851830:RXP851859 SHK851830:SHL851859 SRG851830:SRH851859 TBC851830:TBD851859 TKY851830:TKZ851859 TUU851830:TUV851859 UEQ851830:UER851859 UOM851830:UON851859 UYI851830:UYJ851859 VIE851830:VIF851859 VSA851830:VSB851859 WBW851830:WBX851859 WLS851830:WLT851859 WVO851830:WVP851859 JC917366:JD917395 SY917366:SZ917395 ACU917366:ACV917395 AMQ917366:AMR917395 AWM917366:AWN917395 BGI917366:BGJ917395 BQE917366:BQF917395 CAA917366:CAB917395 CJW917366:CJX917395 CTS917366:CTT917395 DDO917366:DDP917395 DNK917366:DNL917395 DXG917366:DXH917395 EHC917366:EHD917395 EQY917366:EQZ917395 FAU917366:FAV917395 FKQ917366:FKR917395 FUM917366:FUN917395 GEI917366:GEJ917395 GOE917366:GOF917395 GYA917366:GYB917395 HHW917366:HHX917395 HRS917366:HRT917395 IBO917366:IBP917395 ILK917366:ILL917395 IVG917366:IVH917395 JFC917366:JFD917395 JOY917366:JOZ917395 JYU917366:JYV917395 KIQ917366:KIR917395 KSM917366:KSN917395 LCI917366:LCJ917395 LME917366:LMF917395 LWA917366:LWB917395 MFW917366:MFX917395 MPS917366:MPT917395 MZO917366:MZP917395 NJK917366:NJL917395 NTG917366:NTH917395 ODC917366:ODD917395 OMY917366:OMZ917395 OWU917366:OWV917395 PGQ917366:PGR917395 PQM917366:PQN917395 QAI917366:QAJ917395 QKE917366:QKF917395 QUA917366:QUB917395 RDW917366:RDX917395 RNS917366:RNT917395 RXO917366:RXP917395 SHK917366:SHL917395 SRG917366:SRH917395 TBC917366:TBD917395 TKY917366:TKZ917395 TUU917366:TUV917395 UEQ917366:UER917395 UOM917366:UON917395 UYI917366:UYJ917395 VIE917366:VIF917395 VSA917366:VSB917395 WBW917366:WBX917395 WLS917366:WLT917395 WVO917366:WVP917395 JC982902:JD982931 SY982902:SZ982931 ACU982902:ACV982931 AMQ982902:AMR982931 AWM982902:AWN982931 BGI982902:BGJ982931 BQE982902:BQF982931 CAA982902:CAB982931 CJW982902:CJX982931 CTS982902:CTT982931 DDO982902:DDP982931 DNK982902:DNL982931 DXG982902:DXH982931 EHC982902:EHD982931 EQY982902:EQZ982931 FAU982902:FAV982931 FKQ982902:FKR982931 FUM982902:FUN982931 GEI982902:GEJ982931 GOE982902:GOF982931 GYA982902:GYB982931 HHW982902:HHX982931 HRS982902:HRT982931 IBO982902:IBP982931 ILK982902:ILL982931 IVG982902:IVH982931 JFC982902:JFD982931 JOY982902:JOZ982931 JYU982902:JYV982931 KIQ982902:KIR982931 KSM982902:KSN982931 LCI982902:LCJ982931 LME982902:LMF982931 LWA982902:LWB982931 MFW982902:MFX982931 MPS982902:MPT982931 MZO982902:MZP982931 NJK982902:NJL982931 NTG982902:NTH982931 ODC982902:ODD982931 OMY982902:OMZ982931 OWU982902:OWV982931 PGQ982902:PGR982931 PQM982902:PQN982931 QAI982902:QAJ982931 QKE982902:QKF982931 QUA982902:QUB982931 RDW982902:RDX982931 RNS982902:RNT982931 RXO982902:RXP982931 SHK982902:SHL982931 SRG982902:SRH982931 TBC982902:TBD982931 TKY982902:TKZ982931 TUU982902:TUV982931 UEQ982902:UER982931 UOM982902:UON982931 UYI982902:UYJ982931 VIE982902:VIF982931 VSA982902:VSB982931 WBW982902:WBX982931 WLS982902:WLT982931 WVO982902:WVP982931 JC65319:JD65379 SY65319:SZ65379 ACU65319:ACV65379 AMQ65319:AMR65379 AWM65319:AWN65379 BGI65319:BGJ65379 BQE65319:BQF65379 CAA65319:CAB65379 CJW65319:CJX65379 CTS65319:CTT65379 DDO65319:DDP65379 DNK65319:DNL65379 DXG65319:DXH65379 EHC65319:EHD65379 EQY65319:EQZ65379 FAU65319:FAV65379 FKQ65319:FKR65379 FUM65319:FUN65379 GEI65319:GEJ65379 GOE65319:GOF65379 GYA65319:GYB65379 HHW65319:HHX65379 HRS65319:HRT65379 IBO65319:IBP65379 ILK65319:ILL65379 IVG65319:IVH65379 JFC65319:JFD65379 JOY65319:JOZ65379 JYU65319:JYV65379 KIQ65319:KIR65379 KSM65319:KSN65379 LCI65319:LCJ65379 LME65319:LMF65379 LWA65319:LWB65379 MFW65319:MFX65379 MPS65319:MPT65379 MZO65319:MZP65379 NJK65319:NJL65379 NTG65319:NTH65379 ODC65319:ODD65379 OMY65319:OMZ65379 OWU65319:OWV65379 PGQ65319:PGR65379 PQM65319:PQN65379 QAI65319:QAJ65379 QKE65319:QKF65379 QUA65319:QUB65379 RDW65319:RDX65379 RNS65319:RNT65379 RXO65319:RXP65379 SHK65319:SHL65379 SRG65319:SRH65379 TBC65319:TBD65379 TKY65319:TKZ65379 TUU65319:TUV65379 UEQ65319:UER65379 UOM65319:UON65379 UYI65319:UYJ65379 VIE65319:VIF65379 VSA65319:VSB65379 WBW65319:WBX65379 WLS65319:WLT65379 WVO65319:WVP65379 JC130855:JD130915 SY130855:SZ130915 ACU130855:ACV130915 AMQ130855:AMR130915 AWM130855:AWN130915 BGI130855:BGJ130915 BQE130855:BQF130915 CAA130855:CAB130915 CJW130855:CJX130915 CTS130855:CTT130915 DDO130855:DDP130915 DNK130855:DNL130915 DXG130855:DXH130915 EHC130855:EHD130915 EQY130855:EQZ130915 FAU130855:FAV130915 FKQ130855:FKR130915 FUM130855:FUN130915 GEI130855:GEJ130915 GOE130855:GOF130915 GYA130855:GYB130915 HHW130855:HHX130915 HRS130855:HRT130915 IBO130855:IBP130915 ILK130855:ILL130915 IVG130855:IVH130915 JFC130855:JFD130915 JOY130855:JOZ130915 JYU130855:JYV130915 KIQ130855:KIR130915 KSM130855:KSN130915 LCI130855:LCJ130915 LME130855:LMF130915 LWA130855:LWB130915 MFW130855:MFX130915 MPS130855:MPT130915 MZO130855:MZP130915 NJK130855:NJL130915 NTG130855:NTH130915 ODC130855:ODD130915 OMY130855:OMZ130915 OWU130855:OWV130915 PGQ130855:PGR130915 PQM130855:PQN130915 QAI130855:QAJ130915 QKE130855:QKF130915 QUA130855:QUB130915 RDW130855:RDX130915 RNS130855:RNT130915 RXO130855:RXP130915 SHK130855:SHL130915 SRG130855:SRH130915 TBC130855:TBD130915 TKY130855:TKZ130915 TUU130855:TUV130915 UEQ130855:UER130915 UOM130855:UON130915 UYI130855:UYJ130915 VIE130855:VIF130915 VSA130855:VSB130915 WBW130855:WBX130915 WLS130855:WLT130915 WVO130855:WVP130915 JC196391:JD196451 SY196391:SZ196451 ACU196391:ACV196451 AMQ196391:AMR196451 AWM196391:AWN196451 BGI196391:BGJ196451 BQE196391:BQF196451 CAA196391:CAB196451 CJW196391:CJX196451 CTS196391:CTT196451 DDO196391:DDP196451 DNK196391:DNL196451 DXG196391:DXH196451 EHC196391:EHD196451 EQY196391:EQZ196451 FAU196391:FAV196451 FKQ196391:FKR196451 FUM196391:FUN196451 GEI196391:GEJ196451 GOE196391:GOF196451 GYA196391:GYB196451 HHW196391:HHX196451 HRS196391:HRT196451 IBO196391:IBP196451 ILK196391:ILL196451 IVG196391:IVH196451 JFC196391:JFD196451 JOY196391:JOZ196451 JYU196391:JYV196451 KIQ196391:KIR196451 KSM196391:KSN196451 LCI196391:LCJ196451 LME196391:LMF196451 LWA196391:LWB196451 MFW196391:MFX196451 MPS196391:MPT196451 MZO196391:MZP196451 NJK196391:NJL196451 NTG196391:NTH196451 ODC196391:ODD196451 OMY196391:OMZ196451 OWU196391:OWV196451 PGQ196391:PGR196451 PQM196391:PQN196451 QAI196391:QAJ196451 QKE196391:QKF196451 QUA196391:QUB196451 RDW196391:RDX196451 RNS196391:RNT196451 RXO196391:RXP196451 SHK196391:SHL196451 SRG196391:SRH196451 TBC196391:TBD196451 TKY196391:TKZ196451 TUU196391:TUV196451 UEQ196391:UER196451 UOM196391:UON196451 UYI196391:UYJ196451 VIE196391:VIF196451 VSA196391:VSB196451 WBW196391:WBX196451 WLS196391:WLT196451 WVO196391:WVP196451 JC261927:JD261987 SY261927:SZ261987 ACU261927:ACV261987 AMQ261927:AMR261987 AWM261927:AWN261987 BGI261927:BGJ261987 BQE261927:BQF261987 CAA261927:CAB261987 CJW261927:CJX261987 CTS261927:CTT261987 DDO261927:DDP261987 DNK261927:DNL261987 DXG261927:DXH261987 EHC261927:EHD261987 EQY261927:EQZ261987 FAU261927:FAV261987 FKQ261927:FKR261987 FUM261927:FUN261987 GEI261927:GEJ261987 GOE261927:GOF261987 GYA261927:GYB261987 HHW261927:HHX261987 HRS261927:HRT261987 IBO261927:IBP261987 ILK261927:ILL261987 IVG261927:IVH261987 JFC261927:JFD261987 JOY261927:JOZ261987 JYU261927:JYV261987 KIQ261927:KIR261987 KSM261927:KSN261987 LCI261927:LCJ261987 LME261927:LMF261987 LWA261927:LWB261987 MFW261927:MFX261987 MPS261927:MPT261987 MZO261927:MZP261987 NJK261927:NJL261987 NTG261927:NTH261987 ODC261927:ODD261987 OMY261927:OMZ261987 OWU261927:OWV261987 PGQ261927:PGR261987 PQM261927:PQN261987 QAI261927:QAJ261987 QKE261927:QKF261987 QUA261927:QUB261987 RDW261927:RDX261987 RNS261927:RNT261987 RXO261927:RXP261987 SHK261927:SHL261987 SRG261927:SRH261987 TBC261927:TBD261987 TKY261927:TKZ261987 TUU261927:TUV261987 UEQ261927:UER261987 UOM261927:UON261987 UYI261927:UYJ261987 VIE261927:VIF261987 VSA261927:VSB261987 WBW261927:WBX261987 WLS261927:WLT261987 WVO261927:WVP261987 JC327463:JD327523 SY327463:SZ327523 ACU327463:ACV327523 AMQ327463:AMR327523 AWM327463:AWN327523 BGI327463:BGJ327523 BQE327463:BQF327523 CAA327463:CAB327523 CJW327463:CJX327523 CTS327463:CTT327523 DDO327463:DDP327523 DNK327463:DNL327523 DXG327463:DXH327523 EHC327463:EHD327523 EQY327463:EQZ327523 FAU327463:FAV327523 FKQ327463:FKR327523 FUM327463:FUN327523 GEI327463:GEJ327523 GOE327463:GOF327523 GYA327463:GYB327523 HHW327463:HHX327523 HRS327463:HRT327523 IBO327463:IBP327523 ILK327463:ILL327523 IVG327463:IVH327523 JFC327463:JFD327523 JOY327463:JOZ327523 JYU327463:JYV327523 KIQ327463:KIR327523 KSM327463:KSN327523 LCI327463:LCJ327523 LME327463:LMF327523 LWA327463:LWB327523 MFW327463:MFX327523 MPS327463:MPT327523 MZO327463:MZP327523 NJK327463:NJL327523 NTG327463:NTH327523 ODC327463:ODD327523 OMY327463:OMZ327523 OWU327463:OWV327523 PGQ327463:PGR327523 PQM327463:PQN327523 QAI327463:QAJ327523 QKE327463:QKF327523 QUA327463:QUB327523 RDW327463:RDX327523 RNS327463:RNT327523 RXO327463:RXP327523 SHK327463:SHL327523 SRG327463:SRH327523 TBC327463:TBD327523 TKY327463:TKZ327523 TUU327463:TUV327523 UEQ327463:UER327523 UOM327463:UON327523 UYI327463:UYJ327523 VIE327463:VIF327523 VSA327463:VSB327523 WBW327463:WBX327523 WLS327463:WLT327523 WVO327463:WVP327523 JC392999:JD393059 SY392999:SZ393059 ACU392999:ACV393059 AMQ392999:AMR393059 AWM392999:AWN393059 BGI392999:BGJ393059 BQE392999:BQF393059 CAA392999:CAB393059 CJW392999:CJX393059 CTS392999:CTT393059 DDO392999:DDP393059 DNK392999:DNL393059 DXG392999:DXH393059 EHC392999:EHD393059 EQY392999:EQZ393059 FAU392999:FAV393059 FKQ392999:FKR393059 FUM392999:FUN393059 GEI392999:GEJ393059 GOE392999:GOF393059 GYA392999:GYB393059 HHW392999:HHX393059 HRS392999:HRT393059 IBO392999:IBP393059 ILK392999:ILL393059 IVG392999:IVH393059 JFC392999:JFD393059 JOY392999:JOZ393059 JYU392999:JYV393059 KIQ392999:KIR393059 KSM392999:KSN393059 LCI392999:LCJ393059 LME392999:LMF393059 LWA392999:LWB393059 MFW392999:MFX393059 MPS392999:MPT393059 MZO392999:MZP393059 NJK392999:NJL393059 NTG392999:NTH393059 ODC392999:ODD393059 OMY392999:OMZ393059 OWU392999:OWV393059 PGQ392999:PGR393059 PQM392999:PQN393059 QAI392999:QAJ393059 QKE392999:QKF393059 QUA392999:QUB393059 RDW392999:RDX393059 RNS392999:RNT393059 RXO392999:RXP393059 SHK392999:SHL393059 SRG392999:SRH393059 TBC392999:TBD393059 TKY392999:TKZ393059 TUU392999:TUV393059 UEQ392999:UER393059 UOM392999:UON393059 UYI392999:UYJ393059 VIE392999:VIF393059 VSA392999:VSB393059 WBW392999:WBX393059 WLS392999:WLT393059 WVO392999:WVP393059 JC458535:JD458595 SY458535:SZ458595 ACU458535:ACV458595 AMQ458535:AMR458595 AWM458535:AWN458595 BGI458535:BGJ458595 BQE458535:BQF458595 CAA458535:CAB458595 CJW458535:CJX458595 CTS458535:CTT458595 DDO458535:DDP458595 DNK458535:DNL458595 DXG458535:DXH458595 EHC458535:EHD458595 EQY458535:EQZ458595 FAU458535:FAV458595 FKQ458535:FKR458595 FUM458535:FUN458595 GEI458535:GEJ458595 GOE458535:GOF458595 GYA458535:GYB458595 HHW458535:HHX458595 HRS458535:HRT458595 IBO458535:IBP458595 ILK458535:ILL458595 IVG458535:IVH458595 JFC458535:JFD458595 JOY458535:JOZ458595 JYU458535:JYV458595 KIQ458535:KIR458595 KSM458535:KSN458595 LCI458535:LCJ458595 LME458535:LMF458595 LWA458535:LWB458595 MFW458535:MFX458595 MPS458535:MPT458595 MZO458535:MZP458595 NJK458535:NJL458595 NTG458535:NTH458595 ODC458535:ODD458595 OMY458535:OMZ458595 OWU458535:OWV458595 PGQ458535:PGR458595 PQM458535:PQN458595 QAI458535:QAJ458595 QKE458535:QKF458595 QUA458535:QUB458595 RDW458535:RDX458595 RNS458535:RNT458595 RXO458535:RXP458595 SHK458535:SHL458595 SRG458535:SRH458595 TBC458535:TBD458595 TKY458535:TKZ458595 TUU458535:TUV458595 UEQ458535:UER458595 UOM458535:UON458595 UYI458535:UYJ458595 VIE458535:VIF458595 VSA458535:VSB458595 WBW458535:WBX458595 WLS458535:WLT458595 WVO458535:WVP458595 JC524071:JD524131 SY524071:SZ524131 ACU524071:ACV524131 AMQ524071:AMR524131 AWM524071:AWN524131 BGI524071:BGJ524131 BQE524071:BQF524131 CAA524071:CAB524131 CJW524071:CJX524131 CTS524071:CTT524131 DDO524071:DDP524131 DNK524071:DNL524131 DXG524071:DXH524131 EHC524071:EHD524131 EQY524071:EQZ524131 FAU524071:FAV524131 FKQ524071:FKR524131 FUM524071:FUN524131 GEI524071:GEJ524131 GOE524071:GOF524131 GYA524071:GYB524131 HHW524071:HHX524131 HRS524071:HRT524131 IBO524071:IBP524131 ILK524071:ILL524131 IVG524071:IVH524131 JFC524071:JFD524131 JOY524071:JOZ524131 JYU524071:JYV524131 KIQ524071:KIR524131 KSM524071:KSN524131 LCI524071:LCJ524131 LME524071:LMF524131 LWA524071:LWB524131 MFW524071:MFX524131 MPS524071:MPT524131 MZO524071:MZP524131 NJK524071:NJL524131 NTG524071:NTH524131 ODC524071:ODD524131 OMY524071:OMZ524131 OWU524071:OWV524131 PGQ524071:PGR524131 PQM524071:PQN524131 QAI524071:QAJ524131 QKE524071:QKF524131 QUA524071:QUB524131 RDW524071:RDX524131 RNS524071:RNT524131 RXO524071:RXP524131 SHK524071:SHL524131 SRG524071:SRH524131 TBC524071:TBD524131 TKY524071:TKZ524131 TUU524071:TUV524131 UEQ524071:UER524131 UOM524071:UON524131 UYI524071:UYJ524131 VIE524071:VIF524131 VSA524071:VSB524131 WBW524071:WBX524131 WLS524071:WLT524131 WVO524071:WVP524131 JC589607:JD589667 SY589607:SZ589667 ACU589607:ACV589667 AMQ589607:AMR589667 AWM589607:AWN589667 BGI589607:BGJ589667 BQE589607:BQF589667 CAA589607:CAB589667 CJW589607:CJX589667 CTS589607:CTT589667 DDO589607:DDP589667 DNK589607:DNL589667 DXG589607:DXH589667 EHC589607:EHD589667 EQY589607:EQZ589667 FAU589607:FAV589667 FKQ589607:FKR589667 FUM589607:FUN589667 GEI589607:GEJ589667 GOE589607:GOF589667 GYA589607:GYB589667 HHW589607:HHX589667 HRS589607:HRT589667 IBO589607:IBP589667 ILK589607:ILL589667 IVG589607:IVH589667 JFC589607:JFD589667 JOY589607:JOZ589667 JYU589607:JYV589667 KIQ589607:KIR589667 KSM589607:KSN589667 LCI589607:LCJ589667 LME589607:LMF589667 LWA589607:LWB589667 MFW589607:MFX589667 MPS589607:MPT589667 MZO589607:MZP589667 NJK589607:NJL589667 NTG589607:NTH589667 ODC589607:ODD589667 OMY589607:OMZ589667 OWU589607:OWV589667 PGQ589607:PGR589667 PQM589607:PQN589667 QAI589607:QAJ589667 QKE589607:QKF589667 QUA589607:QUB589667 RDW589607:RDX589667 RNS589607:RNT589667 RXO589607:RXP589667 SHK589607:SHL589667 SRG589607:SRH589667 TBC589607:TBD589667 TKY589607:TKZ589667 TUU589607:TUV589667 UEQ589607:UER589667 UOM589607:UON589667 UYI589607:UYJ589667 VIE589607:VIF589667 VSA589607:VSB589667 WBW589607:WBX589667 WLS589607:WLT589667 WVO589607:WVP589667 JC655143:JD655203 SY655143:SZ655203 ACU655143:ACV655203 AMQ655143:AMR655203 AWM655143:AWN655203 BGI655143:BGJ655203 BQE655143:BQF655203 CAA655143:CAB655203 CJW655143:CJX655203 CTS655143:CTT655203 DDO655143:DDP655203 DNK655143:DNL655203 DXG655143:DXH655203 EHC655143:EHD655203 EQY655143:EQZ655203 FAU655143:FAV655203 FKQ655143:FKR655203 FUM655143:FUN655203 GEI655143:GEJ655203 GOE655143:GOF655203 GYA655143:GYB655203 HHW655143:HHX655203 HRS655143:HRT655203 IBO655143:IBP655203 ILK655143:ILL655203 IVG655143:IVH655203 JFC655143:JFD655203 JOY655143:JOZ655203 JYU655143:JYV655203 KIQ655143:KIR655203 KSM655143:KSN655203 LCI655143:LCJ655203 LME655143:LMF655203 LWA655143:LWB655203 MFW655143:MFX655203 MPS655143:MPT655203 MZO655143:MZP655203 NJK655143:NJL655203 NTG655143:NTH655203 ODC655143:ODD655203 OMY655143:OMZ655203 OWU655143:OWV655203 PGQ655143:PGR655203 PQM655143:PQN655203 QAI655143:QAJ655203 QKE655143:QKF655203 QUA655143:QUB655203 RDW655143:RDX655203 RNS655143:RNT655203 RXO655143:RXP655203 SHK655143:SHL655203 SRG655143:SRH655203 TBC655143:TBD655203 TKY655143:TKZ655203 TUU655143:TUV655203 UEQ655143:UER655203 UOM655143:UON655203 UYI655143:UYJ655203 VIE655143:VIF655203 VSA655143:VSB655203 WBW655143:WBX655203 WLS655143:WLT655203 WVO655143:WVP655203 JC720679:JD720739 SY720679:SZ720739 ACU720679:ACV720739 AMQ720679:AMR720739 AWM720679:AWN720739 BGI720679:BGJ720739 BQE720679:BQF720739 CAA720679:CAB720739 CJW720679:CJX720739 CTS720679:CTT720739 DDO720679:DDP720739 DNK720679:DNL720739 DXG720679:DXH720739 EHC720679:EHD720739 EQY720679:EQZ720739 FAU720679:FAV720739 FKQ720679:FKR720739 FUM720679:FUN720739 GEI720679:GEJ720739 GOE720679:GOF720739 GYA720679:GYB720739 HHW720679:HHX720739 HRS720679:HRT720739 IBO720679:IBP720739 ILK720679:ILL720739 IVG720679:IVH720739 JFC720679:JFD720739 JOY720679:JOZ720739 JYU720679:JYV720739 KIQ720679:KIR720739 KSM720679:KSN720739 LCI720679:LCJ720739 LME720679:LMF720739 LWA720679:LWB720739 MFW720679:MFX720739 MPS720679:MPT720739 MZO720679:MZP720739 NJK720679:NJL720739 NTG720679:NTH720739 ODC720679:ODD720739 OMY720679:OMZ720739 OWU720679:OWV720739 PGQ720679:PGR720739 PQM720679:PQN720739 QAI720679:QAJ720739 QKE720679:QKF720739 QUA720679:QUB720739 RDW720679:RDX720739 RNS720679:RNT720739 RXO720679:RXP720739 SHK720679:SHL720739 SRG720679:SRH720739 TBC720679:TBD720739 TKY720679:TKZ720739 TUU720679:TUV720739 UEQ720679:UER720739 UOM720679:UON720739 UYI720679:UYJ720739 VIE720679:VIF720739 VSA720679:VSB720739 WBW720679:WBX720739 WLS720679:WLT720739 WVO720679:WVP720739 JC786215:JD786275 SY786215:SZ786275 ACU786215:ACV786275 AMQ786215:AMR786275 AWM786215:AWN786275 BGI786215:BGJ786275 BQE786215:BQF786275 CAA786215:CAB786275 CJW786215:CJX786275 CTS786215:CTT786275 DDO786215:DDP786275 DNK786215:DNL786275 DXG786215:DXH786275 EHC786215:EHD786275 EQY786215:EQZ786275 FAU786215:FAV786275 FKQ786215:FKR786275 FUM786215:FUN786275 GEI786215:GEJ786275 GOE786215:GOF786275 GYA786215:GYB786275 HHW786215:HHX786275 HRS786215:HRT786275 IBO786215:IBP786275 ILK786215:ILL786275 IVG786215:IVH786275 JFC786215:JFD786275 JOY786215:JOZ786275 JYU786215:JYV786275 KIQ786215:KIR786275 KSM786215:KSN786275 LCI786215:LCJ786275 LME786215:LMF786275 LWA786215:LWB786275 MFW786215:MFX786275 MPS786215:MPT786275 MZO786215:MZP786275 NJK786215:NJL786275 NTG786215:NTH786275 ODC786215:ODD786275 OMY786215:OMZ786275 OWU786215:OWV786275 PGQ786215:PGR786275 PQM786215:PQN786275 QAI786215:QAJ786275 QKE786215:QKF786275 QUA786215:QUB786275 RDW786215:RDX786275 RNS786215:RNT786275 RXO786215:RXP786275 SHK786215:SHL786275 SRG786215:SRH786275 TBC786215:TBD786275 TKY786215:TKZ786275 TUU786215:TUV786275 UEQ786215:UER786275 UOM786215:UON786275 UYI786215:UYJ786275 VIE786215:VIF786275 VSA786215:VSB786275 WBW786215:WBX786275 WLS786215:WLT786275 WVO786215:WVP786275 JC851751:JD851811 SY851751:SZ851811 ACU851751:ACV851811 AMQ851751:AMR851811 AWM851751:AWN851811 BGI851751:BGJ851811 BQE851751:BQF851811 CAA851751:CAB851811 CJW851751:CJX851811 CTS851751:CTT851811 DDO851751:DDP851811 DNK851751:DNL851811 DXG851751:DXH851811 EHC851751:EHD851811 EQY851751:EQZ851811 FAU851751:FAV851811 FKQ851751:FKR851811 FUM851751:FUN851811 GEI851751:GEJ851811 GOE851751:GOF851811 GYA851751:GYB851811 HHW851751:HHX851811 HRS851751:HRT851811 IBO851751:IBP851811 ILK851751:ILL851811 IVG851751:IVH851811 JFC851751:JFD851811 JOY851751:JOZ851811 JYU851751:JYV851811 KIQ851751:KIR851811 KSM851751:KSN851811 LCI851751:LCJ851811 LME851751:LMF851811 LWA851751:LWB851811 MFW851751:MFX851811 MPS851751:MPT851811 MZO851751:MZP851811 NJK851751:NJL851811 NTG851751:NTH851811 ODC851751:ODD851811 OMY851751:OMZ851811 OWU851751:OWV851811 PGQ851751:PGR851811 PQM851751:PQN851811 QAI851751:QAJ851811 QKE851751:QKF851811 QUA851751:QUB851811 RDW851751:RDX851811 RNS851751:RNT851811 RXO851751:RXP851811 SHK851751:SHL851811 SRG851751:SRH851811 TBC851751:TBD851811 TKY851751:TKZ851811 TUU851751:TUV851811 UEQ851751:UER851811 UOM851751:UON851811 UYI851751:UYJ851811 VIE851751:VIF851811 VSA851751:VSB851811 WBW851751:WBX851811 WLS851751:WLT851811 WVO851751:WVP851811 JC917287:JD917347 SY917287:SZ917347 ACU917287:ACV917347 AMQ917287:AMR917347 AWM917287:AWN917347 BGI917287:BGJ917347 BQE917287:BQF917347 CAA917287:CAB917347 CJW917287:CJX917347 CTS917287:CTT917347 DDO917287:DDP917347 DNK917287:DNL917347 DXG917287:DXH917347 EHC917287:EHD917347 EQY917287:EQZ917347 FAU917287:FAV917347 FKQ917287:FKR917347 FUM917287:FUN917347 GEI917287:GEJ917347 GOE917287:GOF917347 GYA917287:GYB917347 HHW917287:HHX917347 HRS917287:HRT917347 IBO917287:IBP917347 ILK917287:ILL917347 IVG917287:IVH917347 JFC917287:JFD917347 JOY917287:JOZ917347 JYU917287:JYV917347 KIQ917287:KIR917347 KSM917287:KSN917347 LCI917287:LCJ917347 LME917287:LMF917347 LWA917287:LWB917347 MFW917287:MFX917347 MPS917287:MPT917347 MZO917287:MZP917347 NJK917287:NJL917347 NTG917287:NTH917347 ODC917287:ODD917347 OMY917287:OMZ917347 OWU917287:OWV917347 PGQ917287:PGR917347 PQM917287:PQN917347 QAI917287:QAJ917347 QKE917287:QKF917347 QUA917287:QUB917347 RDW917287:RDX917347 RNS917287:RNT917347 RXO917287:RXP917347 SHK917287:SHL917347 SRG917287:SRH917347 TBC917287:TBD917347 TKY917287:TKZ917347 TUU917287:TUV917347 UEQ917287:UER917347 UOM917287:UON917347 UYI917287:UYJ917347 VIE917287:VIF917347 VSA917287:VSB917347 WBW917287:WBX917347 WLS917287:WLT917347 WVO917287:WVP917347 JC982823:JD982883 SY982823:SZ982883 ACU982823:ACV982883 AMQ982823:AMR982883 AWM982823:AWN982883 BGI982823:BGJ982883 BQE982823:BQF982883 CAA982823:CAB982883 CJW982823:CJX982883 CTS982823:CTT982883 DDO982823:DDP982883 DNK982823:DNL982883 DXG982823:DXH982883 EHC982823:EHD982883 EQY982823:EQZ982883 FAU982823:FAV982883 FKQ982823:FKR982883 FUM982823:FUN982883 GEI982823:GEJ982883 GOE982823:GOF982883 GYA982823:GYB982883 HHW982823:HHX982883 HRS982823:HRT982883 IBO982823:IBP982883 ILK982823:ILL982883 IVG982823:IVH982883 JFC982823:JFD982883 JOY982823:JOZ982883 JYU982823:JYV982883 KIQ982823:KIR982883 KSM982823:KSN982883 LCI982823:LCJ982883 LME982823:LMF982883 LWA982823:LWB982883 MFW982823:MFX982883 MPS982823:MPT982883 MZO982823:MZP982883 NJK982823:NJL982883 NTG982823:NTH982883 ODC982823:ODD982883 OMY982823:OMZ982883 OWU982823:OWV982883 PGQ982823:PGR982883 PQM982823:PQN982883 QAI982823:QAJ982883 QKE982823:QKF982883 QUA982823:QUB982883 RDW982823:RDX982883 RNS982823:RNT982883 RXO982823:RXP982883 SHK982823:SHL982883 SRG982823:SRH982883 TBC982823:TBD982883 TKY982823:TKZ982883 TUU982823:TUV982883 UEQ982823:UER982883 UOM982823:UON982883 UYI982823:UYJ982883 VIE982823:VIF982883 VSA982823:VSB982883 WBW982823:WBX982883 WLS982823:WLT982883 WVO982823:WVP982883 H982823:H982883 H917287:H917347 H851751:H851811 H786215:H786275 H720679:H720739 H655143:H655203 H589607:H589667 H524071:H524131 H458535:H458595 H392999:H393059 H327463:H327523 H261927:H261987 H196391:H196451 H130855:H130915 H65319:H65379 H982902:H982931 H917366:H917395 H851830:H851859 H786294:H786323 H720758:H720787 H655222:H655251 H589686:H589715 H524150:H524179 H458614:H458643 H393078:H393107 H327542:H327571 H262006:H262035 H196470:H196499 H130934:H130963 H65398:H65427 H982895:H982900 H917359:H917364 H851823:H851828 H786287:H786292 H720751:H720756 H655215:H655220 H589679:H589684 H524143:H524148 H458607:H458612 H393071:H393076 H327535:H327540 H261999:H262004 H196463:H196468 H130927:H130932 H65391:H65396 H982888:H982893 H917352:H917357 H851816:H851821 H786280:H786285 H720744:H720749 H655208:H655213 H589672:H589677 H524136:H524141 H458600:H458605 H393064:H393069 H327528:H327533 H261992:H261997 H196456:H196461 H130920:H130925 H65384:H65389 H982886 H917350 H851814 H786278 H720742 H655206 H589670 H524134 H458598 H393062 H327526 H261990 H196454 H130918 H65382" xr:uid="{00000000-0002-0000-0100-000007000000}">
      <formula1>0</formula1>
    </dataValidation>
  </dataValidations>
  <pageMargins left="0.74803149606299213" right="0.74803149606299213" top="0.98425196850393704" bottom="0.98425196850393704" header="0.51181102362204722" footer="0.51181102362204722"/>
  <pageSetup paperSize="9" scale="93" fitToHeight="2" orientation="portrait" r:id="rId1"/>
  <headerFooter alignWithMargins="0"/>
  <rowBreaks count="1" manualBreakCount="1">
    <brk id="40"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1"/>
  <sheetViews>
    <sheetView view="pageBreakPreview" zoomScale="110" zoomScaleNormal="100" zoomScaleSheetLayoutView="110" workbookViewId="0">
      <selection sqref="A1:H1"/>
    </sheetView>
  </sheetViews>
  <sheetFormatPr defaultRowHeight="12.75" x14ac:dyDescent="0.2"/>
  <cols>
    <col min="1" max="7" width="9.140625" style="64"/>
    <col min="8" max="8" width="11.7109375" style="63" customWidth="1"/>
    <col min="9" max="9" width="14.5703125" style="63" customWidth="1"/>
    <col min="10" max="10" width="15.140625" style="64" customWidth="1"/>
    <col min="11" max="11" width="13.28515625" style="64" customWidth="1"/>
    <col min="12" max="260" width="9.140625" style="64"/>
    <col min="261" max="261" width="9.85546875" style="64" bestFit="1" customWidth="1"/>
    <col min="262" max="262" width="11.7109375" style="64" bestFit="1" customWidth="1"/>
    <col min="263" max="516" width="9.140625" style="64"/>
    <col min="517" max="517" width="9.85546875" style="64" bestFit="1" customWidth="1"/>
    <col min="518" max="518" width="11.7109375" style="64" bestFit="1" customWidth="1"/>
    <col min="519" max="772" width="9.140625" style="64"/>
    <col min="773" max="773" width="9.85546875" style="64" bestFit="1" customWidth="1"/>
    <col min="774" max="774" width="11.7109375" style="64" bestFit="1" customWidth="1"/>
    <col min="775" max="1028" width="9.140625" style="64"/>
    <col min="1029" max="1029" width="9.85546875" style="64" bestFit="1" customWidth="1"/>
    <col min="1030" max="1030" width="11.7109375" style="64" bestFit="1" customWidth="1"/>
    <col min="1031" max="1284" width="9.140625" style="64"/>
    <col min="1285" max="1285" width="9.85546875" style="64" bestFit="1" customWidth="1"/>
    <col min="1286" max="1286" width="11.7109375" style="64" bestFit="1" customWidth="1"/>
    <col min="1287" max="1540" width="9.140625" style="64"/>
    <col min="1541" max="1541" width="9.85546875" style="64" bestFit="1" customWidth="1"/>
    <col min="1542" max="1542" width="11.7109375" style="64" bestFit="1" customWidth="1"/>
    <col min="1543" max="1796" width="9.140625" style="64"/>
    <col min="1797" max="1797" width="9.85546875" style="64" bestFit="1" customWidth="1"/>
    <col min="1798" max="1798" width="11.7109375" style="64" bestFit="1" customWidth="1"/>
    <col min="1799" max="2052" width="9.140625" style="64"/>
    <col min="2053" max="2053" width="9.85546875" style="64" bestFit="1" customWidth="1"/>
    <col min="2054" max="2054" width="11.7109375" style="64" bestFit="1" customWidth="1"/>
    <col min="2055" max="2308" width="9.140625" style="64"/>
    <col min="2309" max="2309" width="9.85546875" style="64" bestFit="1" customWidth="1"/>
    <col min="2310" max="2310" width="11.7109375" style="64" bestFit="1" customWidth="1"/>
    <col min="2311" max="2564" width="9.140625" style="64"/>
    <col min="2565" max="2565" width="9.85546875" style="64" bestFit="1" customWidth="1"/>
    <col min="2566" max="2566" width="11.7109375" style="64" bestFit="1" customWidth="1"/>
    <col min="2567" max="2820" width="9.140625" style="64"/>
    <col min="2821" max="2821" width="9.85546875" style="64" bestFit="1" customWidth="1"/>
    <col min="2822" max="2822" width="11.7109375" style="64" bestFit="1" customWidth="1"/>
    <col min="2823" max="3076" width="9.140625" style="64"/>
    <col min="3077" max="3077" width="9.85546875" style="64" bestFit="1" customWidth="1"/>
    <col min="3078" max="3078" width="11.7109375" style="64" bestFit="1" customWidth="1"/>
    <col min="3079" max="3332" width="9.140625" style="64"/>
    <col min="3333" max="3333" width="9.85546875" style="64" bestFit="1" customWidth="1"/>
    <col min="3334" max="3334" width="11.7109375" style="64" bestFit="1" customWidth="1"/>
    <col min="3335" max="3588" width="9.140625" style="64"/>
    <col min="3589" max="3589" width="9.85546875" style="64" bestFit="1" customWidth="1"/>
    <col min="3590" max="3590" width="11.7109375" style="64" bestFit="1" customWidth="1"/>
    <col min="3591" max="3844" width="9.140625" style="64"/>
    <col min="3845" max="3845" width="9.85546875" style="64" bestFit="1" customWidth="1"/>
    <col min="3846" max="3846" width="11.7109375" style="64" bestFit="1" customWidth="1"/>
    <col min="3847" max="4100" width="9.140625" style="64"/>
    <col min="4101" max="4101" width="9.85546875" style="64" bestFit="1" customWidth="1"/>
    <col min="4102" max="4102" width="11.7109375" style="64" bestFit="1" customWidth="1"/>
    <col min="4103" max="4356" width="9.140625" style="64"/>
    <col min="4357" max="4357" width="9.85546875" style="64" bestFit="1" customWidth="1"/>
    <col min="4358" max="4358" width="11.7109375" style="64" bestFit="1" customWidth="1"/>
    <col min="4359" max="4612" width="9.140625" style="64"/>
    <col min="4613" max="4613" width="9.85546875" style="64" bestFit="1" customWidth="1"/>
    <col min="4614" max="4614" width="11.7109375" style="64" bestFit="1" customWidth="1"/>
    <col min="4615" max="4868" width="9.140625" style="64"/>
    <col min="4869" max="4869" width="9.85546875" style="64" bestFit="1" customWidth="1"/>
    <col min="4870" max="4870" width="11.7109375" style="64" bestFit="1" customWidth="1"/>
    <col min="4871" max="5124" width="9.140625" style="64"/>
    <col min="5125" max="5125" width="9.85546875" style="64" bestFit="1" customWidth="1"/>
    <col min="5126" max="5126" width="11.7109375" style="64" bestFit="1" customWidth="1"/>
    <col min="5127" max="5380" width="9.140625" style="64"/>
    <col min="5381" max="5381" width="9.85546875" style="64" bestFit="1" customWidth="1"/>
    <col min="5382" max="5382" width="11.7109375" style="64" bestFit="1" customWidth="1"/>
    <col min="5383" max="5636" width="9.140625" style="64"/>
    <col min="5637" max="5637" width="9.85546875" style="64" bestFit="1" customWidth="1"/>
    <col min="5638" max="5638" width="11.7109375" style="64" bestFit="1" customWidth="1"/>
    <col min="5639" max="5892" width="9.140625" style="64"/>
    <col min="5893" max="5893" width="9.85546875" style="64" bestFit="1" customWidth="1"/>
    <col min="5894" max="5894" width="11.7109375" style="64" bestFit="1" customWidth="1"/>
    <col min="5895" max="6148" width="9.140625" style="64"/>
    <col min="6149" max="6149" width="9.85546875" style="64" bestFit="1" customWidth="1"/>
    <col min="6150" max="6150" width="11.7109375" style="64" bestFit="1" customWidth="1"/>
    <col min="6151" max="6404" width="9.140625" style="64"/>
    <col min="6405" max="6405" width="9.85546875" style="64" bestFit="1" customWidth="1"/>
    <col min="6406" max="6406" width="11.7109375" style="64" bestFit="1" customWidth="1"/>
    <col min="6407" max="6660" width="9.140625" style="64"/>
    <col min="6661" max="6661" width="9.85546875" style="64" bestFit="1" customWidth="1"/>
    <col min="6662" max="6662" width="11.7109375" style="64" bestFit="1" customWidth="1"/>
    <col min="6663" max="6916" width="9.140625" style="64"/>
    <col min="6917" max="6917" width="9.85546875" style="64" bestFit="1" customWidth="1"/>
    <col min="6918" max="6918" width="11.7109375" style="64" bestFit="1" customWidth="1"/>
    <col min="6919" max="7172" width="9.140625" style="64"/>
    <col min="7173" max="7173" width="9.85546875" style="64" bestFit="1" customWidth="1"/>
    <col min="7174" max="7174" width="11.7109375" style="64" bestFit="1" customWidth="1"/>
    <col min="7175" max="7428" width="9.140625" style="64"/>
    <col min="7429" max="7429" width="9.85546875" style="64" bestFit="1" customWidth="1"/>
    <col min="7430" max="7430" width="11.7109375" style="64" bestFit="1" customWidth="1"/>
    <col min="7431" max="7684" width="9.140625" style="64"/>
    <col min="7685" max="7685" width="9.85546875" style="64" bestFit="1" customWidth="1"/>
    <col min="7686" max="7686" width="11.7109375" style="64" bestFit="1" customWidth="1"/>
    <col min="7687" max="7940" width="9.140625" style="64"/>
    <col min="7941" max="7941" width="9.85546875" style="64" bestFit="1" customWidth="1"/>
    <col min="7942" max="7942" width="11.7109375" style="64" bestFit="1" customWidth="1"/>
    <col min="7943" max="8196" width="9.140625" style="64"/>
    <col min="8197" max="8197" width="9.85546875" style="64" bestFit="1" customWidth="1"/>
    <col min="8198" max="8198" width="11.7109375" style="64" bestFit="1" customWidth="1"/>
    <col min="8199" max="8452" width="9.140625" style="64"/>
    <col min="8453" max="8453" width="9.85546875" style="64" bestFit="1" customWidth="1"/>
    <col min="8454" max="8454" width="11.7109375" style="64" bestFit="1" customWidth="1"/>
    <col min="8455" max="8708" width="9.140625" style="64"/>
    <col min="8709" max="8709" width="9.85546875" style="64" bestFit="1" customWidth="1"/>
    <col min="8710" max="8710" width="11.7109375" style="64" bestFit="1" customWidth="1"/>
    <col min="8711" max="8964" width="9.140625" style="64"/>
    <col min="8965" max="8965" width="9.85546875" style="64" bestFit="1" customWidth="1"/>
    <col min="8966" max="8966" width="11.7109375" style="64" bestFit="1" customWidth="1"/>
    <col min="8967" max="9220" width="9.140625" style="64"/>
    <col min="9221" max="9221" width="9.85546875" style="64" bestFit="1" customWidth="1"/>
    <col min="9222" max="9222" width="11.7109375" style="64" bestFit="1" customWidth="1"/>
    <col min="9223" max="9476" width="9.140625" style="64"/>
    <col min="9477" max="9477" width="9.85546875" style="64" bestFit="1" customWidth="1"/>
    <col min="9478" max="9478" width="11.7109375" style="64" bestFit="1" customWidth="1"/>
    <col min="9479" max="9732" width="9.140625" style="64"/>
    <col min="9733" max="9733" width="9.85546875" style="64" bestFit="1" customWidth="1"/>
    <col min="9734" max="9734" width="11.7109375" style="64" bestFit="1" customWidth="1"/>
    <col min="9735" max="9988" width="9.140625" style="64"/>
    <col min="9989" max="9989" width="9.85546875" style="64" bestFit="1" customWidth="1"/>
    <col min="9990" max="9990" width="11.7109375" style="64" bestFit="1" customWidth="1"/>
    <col min="9991" max="10244" width="9.140625" style="64"/>
    <col min="10245" max="10245" width="9.85546875" style="64" bestFit="1" customWidth="1"/>
    <col min="10246" max="10246" width="11.7109375" style="64" bestFit="1" customWidth="1"/>
    <col min="10247" max="10500" width="9.140625" style="64"/>
    <col min="10501" max="10501" width="9.85546875" style="64" bestFit="1" customWidth="1"/>
    <col min="10502" max="10502" width="11.7109375" style="64" bestFit="1" customWidth="1"/>
    <col min="10503" max="10756" width="9.140625" style="64"/>
    <col min="10757" max="10757" width="9.85546875" style="64" bestFit="1" customWidth="1"/>
    <col min="10758" max="10758" width="11.7109375" style="64" bestFit="1" customWidth="1"/>
    <col min="10759" max="11012" width="9.140625" style="64"/>
    <col min="11013" max="11013" width="9.85546875" style="64" bestFit="1" customWidth="1"/>
    <col min="11014" max="11014" width="11.7109375" style="64" bestFit="1" customWidth="1"/>
    <col min="11015" max="11268" width="9.140625" style="64"/>
    <col min="11269" max="11269" width="9.85546875" style="64" bestFit="1" customWidth="1"/>
    <col min="11270" max="11270" width="11.7109375" style="64" bestFit="1" customWidth="1"/>
    <col min="11271" max="11524" width="9.140625" style="64"/>
    <col min="11525" max="11525" width="9.85546875" style="64" bestFit="1" customWidth="1"/>
    <col min="11526" max="11526" width="11.7109375" style="64" bestFit="1" customWidth="1"/>
    <col min="11527" max="11780" width="9.140625" style="64"/>
    <col min="11781" max="11781" width="9.85546875" style="64" bestFit="1" customWidth="1"/>
    <col min="11782" max="11782" width="11.7109375" style="64" bestFit="1" customWidth="1"/>
    <col min="11783" max="12036" width="9.140625" style="64"/>
    <col min="12037" max="12037" width="9.85546875" style="64" bestFit="1" customWidth="1"/>
    <col min="12038" max="12038" width="11.7109375" style="64" bestFit="1" customWidth="1"/>
    <col min="12039" max="12292" width="9.140625" style="64"/>
    <col min="12293" max="12293" width="9.85546875" style="64" bestFit="1" customWidth="1"/>
    <col min="12294" max="12294" width="11.7109375" style="64" bestFit="1" customWidth="1"/>
    <col min="12295" max="12548" width="9.140625" style="64"/>
    <col min="12549" max="12549" width="9.85546875" style="64" bestFit="1" customWidth="1"/>
    <col min="12550" max="12550" width="11.7109375" style="64" bestFit="1" customWidth="1"/>
    <col min="12551" max="12804" width="9.140625" style="64"/>
    <col min="12805" max="12805" width="9.85546875" style="64" bestFit="1" customWidth="1"/>
    <col min="12806" max="12806" width="11.7109375" style="64" bestFit="1" customWidth="1"/>
    <col min="12807" max="13060" width="9.140625" style="64"/>
    <col min="13061" max="13061" width="9.85546875" style="64" bestFit="1" customWidth="1"/>
    <col min="13062" max="13062" width="11.7109375" style="64" bestFit="1" customWidth="1"/>
    <col min="13063" max="13316" width="9.140625" style="64"/>
    <col min="13317" max="13317" width="9.85546875" style="64" bestFit="1" customWidth="1"/>
    <col min="13318" max="13318" width="11.7109375" style="64" bestFit="1" customWidth="1"/>
    <col min="13319" max="13572" width="9.140625" style="64"/>
    <col min="13573" max="13573" width="9.85546875" style="64" bestFit="1" customWidth="1"/>
    <col min="13574" max="13574" width="11.7109375" style="64" bestFit="1" customWidth="1"/>
    <col min="13575" max="13828" width="9.140625" style="64"/>
    <col min="13829" max="13829" width="9.85546875" style="64" bestFit="1" customWidth="1"/>
    <col min="13830" max="13830" width="11.7109375" style="64" bestFit="1" customWidth="1"/>
    <col min="13831" max="14084" width="9.140625" style="64"/>
    <col min="14085" max="14085" width="9.85546875" style="64" bestFit="1" customWidth="1"/>
    <col min="14086" max="14086" width="11.7109375" style="64" bestFit="1" customWidth="1"/>
    <col min="14087" max="14340" width="9.140625" style="64"/>
    <col min="14341" max="14341" width="9.85546875" style="64" bestFit="1" customWidth="1"/>
    <col min="14342" max="14342" width="11.7109375" style="64" bestFit="1" customWidth="1"/>
    <col min="14343" max="14596" width="9.140625" style="64"/>
    <col min="14597" max="14597" width="9.85546875" style="64" bestFit="1" customWidth="1"/>
    <col min="14598" max="14598" width="11.7109375" style="64" bestFit="1" customWidth="1"/>
    <col min="14599" max="14852" width="9.140625" style="64"/>
    <col min="14853" max="14853" width="9.85546875" style="64" bestFit="1" customWidth="1"/>
    <col min="14854" max="14854" width="11.7109375" style="64" bestFit="1" customWidth="1"/>
    <col min="14855" max="15108" width="9.140625" style="64"/>
    <col min="15109" max="15109" width="9.85546875" style="64" bestFit="1" customWidth="1"/>
    <col min="15110" max="15110" width="11.7109375" style="64" bestFit="1" customWidth="1"/>
    <col min="15111" max="15364" width="9.140625" style="64"/>
    <col min="15365" max="15365" width="9.85546875" style="64" bestFit="1" customWidth="1"/>
    <col min="15366" max="15366" width="11.7109375" style="64" bestFit="1" customWidth="1"/>
    <col min="15367" max="15620" width="9.140625" style="64"/>
    <col min="15621" max="15621" width="9.85546875" style="64" bestFit="1" customWidth="1"/>
    <col min="15622" max="15622" width="11.7109375" style="64" bestFit="1" customWidth="1"/>
    <col min="15623" max="15876" width="9.140625" style="64"/>
    <col min="15877" max="15877" width="9.85546875" style="64" bestFit="1" customWidth="1"/>
    <col min="15878" max="15878" width="11.7109375" style="64" bestFit="1" customWidth="1"/>
    <col min="15879" max="16132" width="9.140625" style="64"/>
    <col min="16133" max="16133" width="9.85546875" style="64" bestFit="1" customWidth="1"/>
    <col min="16134" max="16134" width="11.7109375" style="64" bestFit="1" customWidth="1"/>
    <col min="16135" max="16384" width="9.140625" style="64"/>
  </cols>
  <sheetData>
    <row r="1" spans="1:11" x14ac:dyDescent="0.2">
      <c r="A1" s="249" t="s">
        <v>4</v>
      </c>
      <c r="B1" s="250"/>
      <c r="C1" s="250"/>
      <c r="D1" s="250"/>
      <c r="E1" s="250"/>
      <c r="F1" s="250"/>
      <c r="G1" s="250"/>
      <c r="H1" s="250"/>
    </row>
    <row r="2" spans="1:11" x14ac:dyDescent="0.2">
      <c r="A2" s="251" t="s">
        <v>376</v>
      </c>
      <c r="B2" s="252"/>
      <c r="C2" s="252"/>
      <c r="D2" s="252"/>
      <c r="E2" s="252"/>
      <c r="F2" s="252"/>
      <c r="G2" s="252"/>
      <c r="H2" s="252"/>
    </row>
    <row r="3" spans="1:11" x14ac:dyDescent="0.2">
      <c r="A3" s="262" t="s">
        <v>282</v>
      </c>
      <c r="B3" s="263"/>
      <c r="C3" s="263"/>
      <c r="D3" s="263"/>
      <c r="E3" s="263"/>
      <c r="F3" s="263"/>
      <c r="G3" s="263"/>
      <c r="H3" s="263"/>
      <c r="I3" s="263"/>
      <c r="J3" s="264"/>
      <c r="K3" s="264"/>
    </row>
    <row r="4" spans="1:11" x14ac:dyDescent="0.2">
      <c r="A4" s="265" t="s">
        <v>297</v>
      </c>
      <c r="B4" s="266"/>
      <c r="C4" s="266"/>
      <c r="D4" s="266"/>
      <c r="E4" s="266"/>
      <c r="F4" s="266"/>
      <c r="G4" s="266"/>
      <c r="H4" s="266"/>
      <c r="I4" s="266"/>
      <c r="J4" s="267"/>
      <c r="K4" s="267"/>
    </row>
    <row r="5" spans="1:11" x14ac:dyDescent="0.2">
      <c r="A5" s="268" t="s">
        <v>2</v>
      </c>
      <c r="B5" s="269"/>
      <c r="C5" s="269"/>
      <c r="D5" s="269"/>
      <c r="E5" s="269"/>
      <c r="F5" s="269"/>
      <c r="G5" s="268" t="s">
        <v>5</v>
      </c>
      <c r="H5" s="270" t="s">
        <v>194</v>
      </c>
      <c r="I5" s="271"/>
      <c r="J5" s="270" t="s">
        <v>190</v>
      </c>
      <c r="K5" s="271"/>
    </row>
    <row r="6" spans="1:11" x14ac:dyDescent="0.2">
      <c r="A6" s="269"/>
      <c r="B6" s="269"/>
      <c r="C6" s="269"/>
      <c r="D6" s="269"/>
      <c r="E6" s="269"/>
      <c r="F6" s="269"/>
      <c r="G6" s="269"/>
      <c r="H6" s="48" t="s">
        <v>191</v>
      </c>
      <c r="I6" s="48" t="s">
        <v>192</v>
      </c>
      <c r="J6" s="48" t="s">
        <v>191</v>
      </c>
      <c r="K6" s="48" t="s">
        <v>192</v>
      </c>
    </row>
    <row r="7" spans="1:11" x14ac:dyDescent="0.2">
      <c r="A7" s="273">
        <v>1</v>
      </c>
      <c r="B7" s="274"/>
      <c r="C7" s="274"/>
      <c r="D7" s="274"/>
      <c r="E7" s="274"/>
      <c r="F7" s="274"/>
      <c r="G7" s="47">
        <v>2</v>
      </c>
      <c r="H7" s="48">
        <v>3</v>
      </c>
      <c r="I7" s="48">
        <v>4</v>
      </c>
      <c r="J7" s="48">
        <v>5</v>
      </c>
      <c r="K7" s="48">
        <v>6</v>
      </c>
    </row>
    <row r="8" spans="1:11" x14ac:dyDescent="0.2">
      <c r="A8" s="248" t="s">
        <v>66</v>
      </c>
      <c r="B8" s="248"/>
      <c r="C8" s="248"/>
      <c r="D8" s="248"/>
      <c r="E8" s="248"/>
      <c r="F8" s="248"/>
      <c r="G8" s="67">
        <v>1</v>
      </c>
      <c r="H8" s="68">
        <v>6794854</v>
      </c>
      <c r="I8" s="68">
        <v>3386329</v>
      </c>
      <c r="J8" s="68">
        <v>10672771</v>
      </c>
      <c r="K8" s="68">
        <v>5681925</v>
      </c>
    </row>
    <row r="9" spans="1:11" x14ac:dyDescent="0.2">
      <c r="A9" s="248" t="s">
        <v>65</v>
      </c>
      <c r="B9" s="248"/>
      <c r="C9" s="248"/>
      <c r="D9" s="248"/>
      <c r="E9" s="248"/>
      <c r="F9" s="248"/>
      <c r="G9" s="67">
        <v>2</v>
      </c>
      <c r="H9" s="68">
        <v>683703</v>
      </c>
      <c r="I9" s="68">
        <v>360260</v>
      </c>
      <c r="J9" s="68">
        <v>959568</v>
      </c>
      <c r="K9" s="68">
        <v>530957</v>
      </c>
    </row>
    <row r="10" spans="1:11" x14ac:dyDescent="0.2">
      <c r="A10" s="248" t="s">
        <v>67</v>
      </c>
      <c r="B10" s="248"/>
      <c r="C10" s="248"/>
      <c r="D10" s="248"/>
      <c r="E10" s="248"/>
      <c r="F10" s="248"/>
      <c r="G10" s="67">
        <v>3</v>
      </c>
      <c r="H10" s="68">
        <v>0</v>
      </c>
      <c r="I10" s="68">
        <v>0</v>
      </c>
      <c r="J10" s="68">
        <v>0</v>
      </c>
      <c r="K10" s="68">
        <v>0</v>
      </c>
    </row>
    <row r="11" spans="1:11" x14ac:dyDescent="0.2">
      <c r="A11" s="248" t="s">
        <v>68</v>
      </c>
      <c r="B11" s="248"/>
      <c r="C11" s="248"/>
      <c r="D11" s="248"/>
      <c r="E11" s="248"/>
      <c r="F11" s="248"/>
      <c r="G11" s="67">
        <v>4</v>
      </c>
      <c r="H11" s="68">
        <v>97737</v>
      </c>
      <c r="I11" s="68">
        <v>87071</v>
      </c>
      <c r="J11" s="68">
        <v>122730</v>
      </c>
      <c r="K11" s="68">
        <v>106100</v>
      </c>
    </row>
    <row r="12" spans="1:11" x14ac:dyDescent="0.2">
      <c r="A12" s="248" t="s">
        <v>69</v>
      </c>
      <c r="B12" s="248"/>
      <c r="C12" s="248"/>
      <c r="D12" s="248"/>
      <c r="E12" s="248"/>
      <c r="F12" s="248"/>
      <c r="G12" s="67">
        <v>5</v>
      </c>
      <c r="H12" s="68">
        <v>3136339</v>
      </c>
      <c r="I12" s="68">
        <v>1631068</v>
      </c>
      <c r="J12" s="68">
        <v>3243319</v>
      </c>
      <c r="K12" s="68">
        <v>1687875</v>
      </c>
    </row>
    <row r="13" spans="1:11" ht="12.6" customHeight="1" x14ac:dyDescent="0.2">
      <c r="A13" s="248" t="s">
        <v>70</v>
      </c>
      <c r="B13" s="248"/>
      <c r="C13" s="248"/>
      <c r="D13" s="248"/>
      <c r="E13" s="248"/>
      <c r="F13" s="248"/>
      <c r="G13" s="67">
        <v>6</v>
      </c>
      <c r="H13" s="68">
        <v>1241766</v>
      </c>
      <c r="I13" s="68">
        <v>655469</v>
      </c>
      <c r="J13" s="68">
        <v>1185117</v>
      </c>
      <c r="K13" s="68">
        <v>588840</v>
      </c>
    </row>
    <row r="14" spans="1:11" ht="35.450000000000003" customHeight="1" x14ac:dyDescent="0.2">
      <c r="A14" s="248" t="s">
        <v>71</v>
      </c>
      <c r="B14" s="248"/>
      <c r="C14" s="248"/>
      <c r="D14" s="248"/>
      <c r="E14" s="248"/>
      <c r="F14" s="248"/>
      <c r="G14" s="67">
        <v>7</v>
      </c>
      <c r="H14" s="68">
        <v>72166</v>
      </c>
      <c r="I14" s="68">
        <v>-12078</v>
      </c>
      <c r="J14" s="68">
        <v>136826</v>
      </c>
      <c r="K14" s="68">
        <v>25732</v>
      </c>
    </row>
    <row r="15" spans="1:11" ht="28.9" customHeight="1" x14ac:dyDescent="0.2">
      <c r="A15" s="248" t="s">
        <v>72</v>
      </c>
      <c r="B15" s="248"/>
      <c r="C15" s="248"/>
      <c r="D15" s="248"/>
      <c r="E15" s="248"/>
      <c r="F15" s="248"/>
      <c r="G15" s="67">
        <v>8</v>
      </c>
      <c r="H15" s="68">
        <v>508845</v>
      </c>
      <c r="I15" s="68">
        <v>277746</v>
      </c>
      <c r="J15" s="68">
        <v>56251</v>
      </c>
      <c r="K15" s="68">
        <v>30305</v>
      </c>
    </row>
    <row r="16" spans="1:11" ht="28.9" customHeight="1" x14ac:dyDescent="0.2">
      <c r="A16" s="248" t="s">
        <v>73</v>
      </c>
      <c r="B16" s="248"/>
      <c r="C16" s="248"/>
      <c r="D16" s="248"/>
      <c r="E16" s="248"/>
      <c r="F16" s="248"/>
      <c r="G16" s="67">
        <v>9</v>
      </c>
      <c r="H16" s="68">
        <v>-376297</v>
      </c>
      <c r="I16" s="68">
        <v>-135752</v>
      </c>
      <c r="J16" s="68">
        <v>-1192661</v>
      </c>
      <c r="K16" s="68">
        <v>-1142050</v>
      </c>
    </row>
    <row r="17" spans="1:11" ht="28.9" customHeight="1" x14ac:dyDescent="0.2">
      <c r="A17" s="248" t="s">
        <v>245</v>
      </c>
      <c r="B17" s="248"/>
      <c r="C17" s="248"/>
      <c r="D17" s="248"/>
      <c r="E17" s="248"/>
      <c r="F17" s="248"/>
      <c r="G17" s="67">
        <v>10</v>
      </c>
      <c r="H17" s="68">
        <v>0</v>
      </c>
      <c r="I17" s="68">
        <v>0</v>
      </c>
      <c r="J17" s="68">
        <v>0</v>
      </c>
      <c r="K17" s="68">
        <v>0</v>
      </c>
    </row>
    <row r="18" spans="1:11" x14ac:dyDescent="0.2">
      <c r="A18" s="248" t="s">
        <v>74</v>
      </c>
      <c r="B18" s="248"/>
      <c r="C18" s="248"/>
      <c r="D18" s="248"/>
      <c r="E18" s="248"/>
      <c r="F18" s="248"/>
      <c r="G18" s="67">
        <v>11</v>
      </c>
      <c r="H18" s="68">
        <v>0</v>
      </c>
      <c r="I18" s="68">
        <v>0</v>
      </c>
      <c r="J18" s="68">
        <v>0</v>
      </c>
      <c r="K18" s="68">
        <v>0</v>
      </c>
    </row>
    <row r="19" spans="1:11" x14ac:dyDescent="0.2">
      <c r="A19" s="248" t="s">
        <v>75</v>
      </c>
      <c r="B19" s="248"/>
      <c r="C19" s="248"/>
      <c r="D19" s="248"/>
      <c r="E19" s="248"/>
      <c r="F19" s="248"/>
      <c r="G19" s="67">
        <v>12</v>
      </c>
      <c r="H19" s="68">
        <v>214396</v>
      </c>
      <c r="I19" s="68">
        <v>58073</v>
      </c>
      <c r="J19" s="68">
        <v>-7864</v>
      </c>
      <c r="K19" s="68">
        <v>-169685</v>
      </c>
    </row>
    <row r="20" spans="1:11" ht="25.5" customHeight="1" x14ac:dyDescent="0.2">
      <c r="A20" s="248" t="s">
        <v>246</v>
      </c>
      <c r="B20" s="248"/>
      <c r="C20" s="248"/>
      <c r="D20" s="248"/>
      <c r="E20" s="248"/>
      <c r="F20" s="248"/>
      <c r="G20" s="67">
        <v>13</v>
      </c>
      <c r="H20" s="68">
        <v>0</v>
      </c>
      <c r="I20" s="68">
        <v>0</v>
      </c>
      <c r="J20" s="68">
        <v>0</v>
      </c>
      <c r="K20" s="68">
        <v>0</v>
      </c>
    </row>
    <row r="21" spans="1:11" ht="25.5" customHeight="1" x14ac:dyDescent="0.2">
      <c r="A21" s="248" t="s">
        <v>76</v>
      </c>
      <c r="B21" s="248"/>
      <c r="C21" s="248"/>
      <c r="D21" s="248"/>
      <c r="E21" s="248"/>
      <c r="F21" s="248"/>
      <c r="G21" s="67">
        <v>14</v>
      </c>
      <c r="H21" s="68">
        <v>-45864</v>
      </c>
      <c r="I21" s="68">
        <v>-33151</v>
      </c>
      <c r="J21" s="68">
        <v>-48000</v>
      </c>
      <c r="K21" s="68">
        <v>-24000</v>
      </c>
    </row>
    <row r="22" spans="1:11" x14ac:dyDescent="0.2">
      <c r="A22" s="248" t="s">
        <v>77</v>
      </c>
      <c r="B22" s="248"/>
      <c r="C22" s="248"/>
      <c r="D22" s="248"/>
      <c r="E22" s="248"/>
      <c r="F22" s="248"/>
      <c r="G22" s="67">
        <v>15</v>
      </c>
      <c r="H22" s="68">
        <v>876671</v>
      </c>
      <c r="I22" s="68">
        <v>743942</v>
      </c>
      <c r="J22" s="68">
        <v>630029</v>
      </c>
      <c r="K22" s="68">
        <v>363097</v>
      </c>
    </row>
    <row r="23" spans="1:11" x14ac:dyDescent="0.2">
      <c r="A23" s="248" t="s">
        <v>78</v>
      </c>
      <c r="B23" s="248"/>
      <c r="C23" s="248"/>
      <c r="D23" s="248"/>
      <c r="E23" s="248"/>
      <c r="F23" s="248"/>
      <c r="G23" s="67">
        <v>16</v>
      </c>
      <c r="H23" s="68">
        <v>452348</v>
      </c>
      <c r="I23" s="68">
        <v>265107</v>
      </c>
      <c r="J23" s="68">
        <v>386078</v>
      </c>
      <c r="K23" s="68">
        <v>174004</v>
      </c>
    </row>
    <row r="24" spans="1:11" ht="25.15" customHeight="1" x14ac:dyDescent="0.2">
      <c r="A24" s="253" t="s">
        <v>247</v>
      </c>
      <c r="B24" s="253"/>
      <c r="C24" s="253"/>
      <c r="D24" s="253"/>
      <c r="E24" s="253"/>
      <c r="F24" s="253"/>
      <c r="G24" s="69">
        <v>17</v>
      </c>
      <c r="H24" s="70">
        <f>H8-H9-H10+H11+H12-H13+H14+H15+H16+H17+H18+H19+H20+H22-H23+H21</f>
        <v>8901030</v>
      </c>
      <c r="I24" s="70">
        <f>I8-I9-I10+I11+I12-I13+I14+I15+I16+I17+I18+I19+I20+I22-I23+I21</f>
        <v>4722412</v>
      </c>
      <c r="J24" s="70">
        <f t="shared" ref="J24:K24" si="0">J8-J9-J10+J11+J12-J13+J14+J15+J16+J17+J18+J19+J20+J22-J23+J21</f>
        <v>11082638</v>
      </c>
      <c r="K24" s="70">
        <f t="shared" si="0"/>
        <v>5265498</v>
      </c>
    </row>
    <row r="25" spans="1:11" x14ac:dyDescent="0.2">
      <c r="A25" s="248" t="s">
        <v>79</v>
      </c>
      <c r="B25" s="248"/>
      <c r="C25" s="248"/>
      <c r="D25" s="248"/>
      <c r="E25" s="248"/>
      <c r="F25" s="248"/>
      <c r="G25" s="67">
        <v>18</v>
      </c>
      <c r="H25" s="68">
        <v>5536122</v>
      </c>
      <c r="I25" s="68">
        <v>2754587</v>
      </c>
      <c r="J25" s="68">
        <v>6034198</v>
      </c>
      <c r="K25" s="68">
        <v>2716044</v>
      </c>
    </row>
    <row r="26" spans="1:11" ht="24" customHeight="1" x14ac:dyDescent="0.2">
      <c r="A26" s="248" t="s">
        <v>238</v>
      </c>
      <c r="B26" s="248"/>
      <c r="C26" s="248"/>
      <c r="D26" s="248"/>
      <c r="E26" s="248"/>
      <c r="F26" s="248"/>
      <c r="G26" s="67">
        <v>19</v>
      </c>
      <c r="H26" s="68">
        <v>240011</v>
      </c>
      <c r="I26" s="68">
        <v>240011</v>
      </c>
      <c r="J26" s="68">
        <v>26000</v>
      </c>
      <c r="K26" s="68">
        <v>26000</v>
      </c>
    </row>
    <row r="27" spans="1:11" x14ac:dyDescent="0.2">
      <c r="A27" s="248" t="s">
        <v>80</v>
      </c>
      <c r="B27" s="248"/>
      <c r="C27" s="248"/>
      <c r="D27" s="248"/>
      <c r="E27" s="248"/>
      <c r="F27" s="248"/>
      <c r="G27" s="67">
        <v>20</v>
      </c>
      <c r="H27" s="68">
        <v>789993</v>
      </c>
      <c r="I27" s="68">
        <v>397469</v>
      </c>
      <c r="J27" s="68">
        <v>937678</v>
      </c>
      <c r="K27" s="68">
        <v>465528</v>
      </c>
    </row>
    <row r="28" spans="1:11" x14ac:dyDescent="0.2">
      <c r="A28" s="248" t="s">
        <v>81</v>
      </c>
      <c r="B28" s="248"/>
      <c r="C28" s="248"/>
      <c r="D28" s="248"/>
      <c r="E28" s="248"/>
      <c r="F28" s="248"/>
      <c r="G28" s="67">
        <v>21</v>
      </c>
      <c r="H28" s="68">
        <v>0</v>
      </c>
      <c r="I28" s="68">
        <v>0</v>
      </c>
      <c r="J28" s="68">
        <v>0</v>
      </c>
      <c r="K28" s="68">
        <v>0</v>
      </c>
    </row>
    <row r="29" spans="1:11" x14ac:dyDescent="0.2">
      <c r="A29" s="248" t="s">
        <v>248</v>
      </c>
      <c r="B29" s="248"/>
      <c r="C29" s="248"/>
      <c r="D29" s="248"/>
      <c r="E29" s="248"/>
      <c r="F29" s="248"/>
      <c r="G29" s="67">
        <v>22</v>
      </c>
      <c r="H29" s="68">
        <v>39372</v>
      </c>
      <c r="I29" s="68">
        <v>16462</v>
      </c>
      <c r="J29" s="68">
        <v>-640114</v>
      </c>
      <c r="K29" s="68">
        <v>-671990</v>
      </c>
    </row>
    <row r="30" spans="1:11" ht="35.25" customHeight="1" x14ac:dyDescent="0.2">
      <c r="A30" s="248" t="s">
        <v>249</v>
      </c>
      <c r="B30" s="248"/>
      <c r="C30" s="248"/>
      <c r="D30" s="248"/>
      <c r="E30" s="248"/>
      <c r="F30" s="248"/>
      <c r="G30" s="67">
        <v>23</v>
      </c>
      <c r="H30" s="68">
        <v>1439883</v>
      </c>
      <c r="I30" s="68">
        <v>892609</v>
      </c>
      <c r="J30" s="68">
        <v>3439282</v>
      </c>
      <c r="K30" s="68">
        <v>2184291</v>
      </c>
    </row>
    <row r="31" spans="1:11" ht="26.45" customHeight="1" x14ac:dyDescent="0.2">
      <c r="A31" s="248" t="s">
        <v>82</v>
      </c>
      <c r="B31" s="248"/>
      <c r="C31" s="248"/>
      <c r="D31" s="248"/>
      <c r="E31" s="248"/>
      <c r="F31" s="248"/>
      <c r="G31" s="67">
        <v>24</v>
      </c>
      <c r="H31" s="68">
        <v>0</v>
      </c>
      <c r="I31" s="68">
        <v>0</v>
      </c>
      <c r="J31" s="68">
        <v>0</v>
      </c>
      <c r="K31" s="68">
        <v>0</v>
      </c>
    </row>
    <row r="32" spans="1:11" ht="26.45" customHeight="1" x14ac:dyDescent="0.2">
      <c r="A32" s="248" t="s">
        <v>83</v>
      </c>
      <c r="B32" s="248"/>
      <c r="C32" s="248"/>
      <c r="D32" s="248"/>
      <c r="E32" s="248"/>
      <c r="F32" s="248"/>
      <c r="G32" s="67">
        <v>25</v>
      </c>
      <c r="H32" s="68">
        <v>0</v>
      </c>
      <c r="I32" s="68">
        <v>0</v>
      </c>
      <c r="J32" s="68">
        <v>0</v>
      </c>
      <c r="K32" s="68">
        <v>0</v>
      </c>
    </row>
    <row r="33" spans="1:11" ht="14.45" customHeight="1" x14ac:dyDescent="0.2">
      <c r="A33" s="248" t="s">
        <v>84</v>
      </c>
      <c r="B33" s="248"/>
      <c r="C33" s="248"/>
      <c r="D33" s="248"/>
      <c r="E33" s="248"/>
      <c r="F33" s="248"/>
      <c r="G33" s="67">
        <v>26</v>
      </c>
      <c r="H33" s="68">
        <v>0</v>
      </c>
      <c r="I33" s="68">
        <v>0</v>
      </c>
      <c r="J33" s="68">
        <v>0</v>
      </c>
      <c r="K33" s="68">
        <v>0</v>
      </c>
    </row>
    <row r="34" spans="1:11" ht="25.5" customHeight="1" x14ac:dyDescent="0.2">
      <c r="A34" s="248" t="s">
        <v>250</v>
      </c>
      <c r="B34" s="248"/>
      <c r="C34" s="248"/>
      <c r="D34" s="248"/>
      <c r="E34" s="248"/>
      <c r="F34" s="248"/>
      <c r="G34" s="67">
        <v>27</v>
      </c>
      <c r="H34" s="68">
        <v>0</v>
      </c>
      <c r="I34" s="68">
        <v>0</v>
      </c>
      <c r="J34" s="68">
        <v>0</v>
      </c>
      <c r="K34" s="68">
        <v>0</v>
      </c>
    </row>
    <row r="35" spans="1:11" ht="37.5" customHeight="1" x14ac:dyDescent="0.2">
      <c r="A35" s="248" t="s">
        <v>85</v>
      </c>
      <c r="B35" s="248"/>
      <c r="C35" s="248"/>
      <c r="D35" s="248"/>
      <c r="E35" s="248"/>
      <c r="F35" s="248"/>
      <c r="G35" s="67">
        <v>28</v>
      </c>
      <c r="H35" s="68">
        <v>0</v>
      </c>
      <c r="I35" s="68">
        <v>0</v>
      </c>
      <c r="J35" s="68">
        <v>0</v>
      </c>
      <c r="K35" s="68">
        <v>0</v>
      </c>
    </row>
    <row r="36" spans="1:11" ht="27.75" customHeight="1" x14ac:dyDescent="0.2">
      <c r="A36" s="254" t="s">
        <v>251</v>
      </c>
      <c r="B36" s="254"/>
      <c r="C36" s="254"/>
      <c r="D36" s="254"/>
      <c r="E36" s="254"/>
      <c r="F36" s="254"/>
      <c r="G36" s="69">
        <v>29</v>
      </c>
      <c r="H36" s="70">
        <f>H24-H25-H26+H28-H27-H29-H30-H31-H32+H33+H34+H35</f>
        <v>855649</v>
      </c>
      <c r="I36" s="70">
        <f>I24-I25-I26+I28-I27-I29-I30-I31-I32+I33+I34+I35</f>
        <v>421274</v>
      </c>
      <c r="J36" s="70">
        <f t="shared" ref="J36:K36" si="1">J24-J25-J26+J28-J27-J29-J30-J31-J32+J33+J34+J35</f>
        <v>1285594</v>
      </c>
      <c r="K36" s="70">
        <f t="shared" si="1"/>
        <v>545625</v>
      </c>
    </row>
    <row r="37" spans="1:11" ht="25.5" customHeight="1" x14ac:dyDescent="0.2">
      <c r="A37" s="248" t="s">
        <v>252</v>
      </c>
      <c r="B37" s="248"/>
      <c r="C37" s="248"/>
      <c r="D37" s="248"/>
      <c r="E37" s="248"/>
      <c r="F37" s="248"/>
      <c r="G37" s="67">
        <v>30</v>
      </c>
      <c r="H37" s="68">
        <v>160154</v>
      </c>
      <c r="I37" s="68">
        <v>76034</v>
      </c>
      <c r="J37" s="68">
        <v>236492</v>
      </c>
      <c r="K37" s="68">
        <v>102989</v>
      </c>
    </row>
    <row r="38" spans="1:11" ht="26.25" customHeight="1" x14ac:dyDescent="0.2">
      <c r="A38" s="254" t="s">
        <v>253</v>
      </c>
      <c r="B38" s="254"/>
      <c r="C38" s="254"/>
      <c r="D38" s="254"/>
      <c r="E38" s="254"/>
      <c r="F38" s="254"/>
      <c r="G38" s="69">
        <v>31</v>
      </c>
      <c r="H38" s="70">
        <f>H36-H37</f>
        <v>695495</v>
      </c>
      <c r="I38" s="70">
        <f>I36-I37</f>
        <v>345240</v>
      </c>
      <c r="J38" s="70">
        <f t="shared" ref="J38:K38" si="2">J36-J37</f>
        <v>1049102</v>
      </c>
      <c r="K38" s="70">
        <f t="shared" si="2"/>
        <v>442636</v>
      </c>
    </row>
    <row r="39" spans="1:11" ht="29.25" customHeight="1" x14ac:dyDescent="0.2">
      <c r="A39" s="254" t="s">
        <v>254</v>
      </c>
      <c r="B39" s="254"/>
      <c r="C39" s="254"/>
      <c r="D39" s="254"/>
      <c r="E39" s="254"/>
      <c r="F39" s="254"/>
      <c r="G39" s="69">
        <v>32</v>
      </c>
      <c r="H39" s="70">
        <f>H40-H41</f>
        <v>34095</v>
      </c>
      <c r="I39" s="70">
        <f>I40-I41</f>
        <v>1139</v>
      </c>
      <c r="J39" s="70">
        <f t="shared" ref="J39:K39" si="3">J40-J41</f>
        <v>28252</v>
      </c>
      <c r="K39" s="70">
        <f t="shared" si="3"/>
        <v>26538</v>
      </c>
    </row>
    <row r="40" spans="1:11" ht="27.75" customHeight="1" x14ac:dyDescent="0.2">
      <c r="A40" s="248" t="s">
        <v>86</v>
      </c>
      <c r="B40" s="248"/>
      <c r="C40" s="248"/>
      <c r="D40" s="248"/>
      <c r="E40" s="248"/>
      <c r="F40" s="248"/>
      <c r="G40" s="67">
        <v>33</v>
      </c>
      <c r="H40" s="68">
        <v>34095</v>
      </c>
      <c r="I40" s="68">
        <v>1139</v>
      </c>
      <c r="J40" s="68">
        <v>28252</v>
      </c>
      <c r="K40" s="68">
        <v>26538</v>
      </c>
    </row>
    <row r="41" spans="1:11" ht="22.9" customHeight="1" x14ac:dyDescent="0.2">
      <c r="A41" s="248" t="s">
        <v>87</v>
      </c>
      <c r="B41" s="248"/>
      <c r="C41" s="248"/>
      <c r="D41" s="248"/>
      <c r="E41" s="248"/>
      <c r="F41" s="248"/>
      <c r="G41" s="67">
        <v>34</v>
      </c>
      <c r="H41" s="68">
        <v>0</v>
      </c>
      <c r="I41" s="68">
        <v>0</v>
      </c>
      <c r="J41" s="68">
        <v>0</v>
      </c>
      <c r="K41" s="68">
        <v>0</v>
      </c>
    </row>
    <row r="42" spans="1:11" x14ac:dyDescent="0.2">
      <c r="A42" s="254" t="s">
        <v>255</v>
      </c>
      <c r="B42" s="254"/>
      <c r="C42" s="254"/>
      <c r="D42" s="254"/>
      <c r="E42" s="254"/>
      <c r="F42" s="254"/>
      <c r="G42" s="69">
        <v>35</v>
      </c>
      <c r="H42" s="70">
        <f>H38+H39</f>
        <v>729590</v>
      </c>
      <c r="I42" s="70">
        <f>I38+I39</f>
        <v>346379</v>
      </c>
      <c r="J42" s="70">
        <f t="shared" ref="J42:K42" si="4">J38+J39</f>
        <v>1077354</v>
      </c>
      <c r="K42" s="70">
        <f t="shared" si="4"/>
        <v>469174</v>
      </c>
    </row>
    <row r="43" spans="1:11" x14ac:dyDescent="0.2">
      <c r="A43" s="248" t="s">
        <v>88</v>
      </c>
      <c r="B43" s="248"/>
      <c r="C43" s="248"/>
      <c r="D43" s="248"/>
      <c r="E43" s="248"/>
      <c r="F43" s="248"/>
      <c r="G43" s="67">
        <v>36</v>
      </c>
      <c r="H43" s="68">
        <v>0</v>
      </c>
      <c r="I43" s="68">
        <v>0</v>
      </c>
      <c r="J43" s="68">
        <v>0</v>
      </c>
      <c r="K43" s="68">
        <v>0</v>
      </c>
    </row>
    <row r="44" spans="1:11" x14ac:dyDescent="0.2">
      <c r="A44" s="248" t="s">
        <v>89</v>
      </c>
      <c r="B44" s="248"/>
      <c r="C44" s="248"/>
      <c r="D44" s="248"/>
      <c r="E44" s="248"/>
      <c r="F44" s="248"/>
      <c r="G44" s="67">
        <v>37</v>
      </c>
      <c r="H44" s="68">
        <f>H42</f>
        <v>729590</v>
      </c>
      <c r="I44" s="68">
        <f t="shared" ref="I44:K44" si="5">I42</f>
        <v>346379</v>
      </c>
      <c r="J44" s="68">
        <f t="shared" si="5"/>
        <v>1077354</v>
      </c>
      <c r="K44" s="68">
        <f t="shared" si="5"/>
        <v>469174</v>
      </c>
    </row>
    <row r="45" spans="1:11" x14ac:dyDescent="0.2">
      <c r="A45" s="258" t="s">
        <v>14</v>
      </c>
      <c r="B45" s="259"/>
      <c r="C45" s="259"/>
      <c r="D45" s="259"/>
      <c r="E45" s="259"/>
      <c r="F45" s="259"/>
      <c r="G45" s="260"/>
      <c r="H45" s="260"/>
      <c r="I45" s="260"/>
      <c r="J45" s="261"/>
      <c r="K45" s="261"/>
    </row>
    <row r="46" spans="1:11" x14ac:dyDescent="0.2">
      <c r="A46" s="257" t="s">
        <v>90</v>
      </c>
      <c r="B46" s="257"/>
      <c r="C46" s="257"/>
      <c r="D46" s="257"/>
      <c r="E46" s="257"/>
      <c r="F46" s="257"/>
      <c r="G46" s="67">
        <v>38</v>
      </c>
      <c r="H46" s="71">
        <f>H42</f>
        <v>729590</v>
      </c>
      <c r="I46" s="71">
        <f>I42</f>
        <v>346379</v>
      </c>
      <c r="J46" s="71">
        <f t="shared" ref="J46:K46" si="6">J42</f>
        <v>1077354</v>
      </c>
      <c r="K46" s="71">
        <f t="shared" si="6"/>
        <v>469174</v>
      </c>
    </row>
    <row r="47" spans="1:11" x14ac:dyDescent="0.2">
      <c r="A47" s="253" t="s">
        <v>256</v>
      </c>
      <c r="B47" s="253"/>
      <c r="C47" s="253"/>
      <c r="D47" s="253"/>
      <c r="E47" s="253"/>
      <c r="F47" s="253"/>
      <c r="G47" s="69">
        <v>39</v>
      </c>
      <c r="H47" s="70">
        <f>H48+H60</f>
        <v>-8665279</v>
      </c>
      <c r="I47" s="70">
        <f>I48+I60</f>
        <v>-4262079</v>
      </c>
      <c r="J47" s="70">
        <f t="shared" ref="J47:K47" si="7">J48+J60</f>
        <v>11174765</v>
      </c>
      <c r="K47" s="70">
        <f t="shared" si="7"/>
        <v>108468</v>
      </c>
    </row>
    <row r="48" spans="1:11" ht="24.75" customHeight="1" x14ac:dyDescent="0.2">
      <c r="A48" s="255" t="s">
        <v>257</v>
      </c>
      <c r="B48" s="255"/>
      <c r="C48" s="255"/>
      <c r="D48" s="255"/>
      <c r="E48" s="255"/>
      <c r="F48" s="255"/>
      <c r="G48" s="69">
        <v>40</v>
      </c>
      <c r="H48" s="70">
        <f>SUM(H49:H55)+H58+H59</f>
        <v>-441712</v>
      </c>
      <c r="I48" s="70">
        <f>SUM(I49:I55)+I58+I59</f>
        <v>-334282</v>
      </c>
      <c r="J48" s="70">
        <f t="shared" ref="J48:K48" si="8">SUM(J49:J55)+J58+J59</f>
        <v>534664</v>
      </c>
      <c r="K48" s="70">
        <f t="shared" si="8"/>
        <v>108496</v>
      </c>
    </row>
    <row r="49" spans="1:11" x14ac:dyDescent="0.2">
      <c r="A49" s="256" t="s">
        <v>91</v>
      </c>
      <c r="B49" s="256"/>
      <c r="C49" s="256"/>
      <c r="D49" s="256"/>
      <c r="E49" s="256"/>
      <c r="F49" s="256"/>
      <c r="G49" s="67">
        <v>41</v>
      </c>
      <c r="H49" s="72">
        <v>0</v>
      </c>
      <c r="I49" s="72">
        <v>0</v>
      </c>
      <c r="J49" s="72">
        <v>0</v>
      </c>
      <c r="K49" s="72">
        <v>0</v>
      </c>
    </row>
    <row r="50" spans="1:11" x14ac:dyDescent="0.2">
      <c r="A50" s="256" t="s">
        <v>92</v>
      </c>
      <c r="B50" s="256"/>
      <c r="C50" s="256"/>
      <c r="D50" s="256"/>
      <c r="E50" s="256"/>
      <c r="F50" s="256"/>
      <c r="G50" s="67">
        <v>42</v>
      </c>
      <c r="H50" s="72">
        <v>0</v>
      </c>
      <c r="I50" s="72">
        <v>0</v>
      </c>
      <c r="J50" s="72">
        <v>0</v>
      </c>
      <c r="K50" s="72">
        <v>0</v>
      </c>
    </row>
    <row r="51" spans="1:11" ht="23.45" customHeight="1" x14ac:dyDescent="0.2">
      <c r="A51" s="256" t="s">
        <v>258</v>
      </c>
      <c r="B51" s="256"/>
      <c r="C51" s="256"/>
      <c r="D51" s="256"/>
      <c r="E51" s="256"/>
      <c r="F51" s="256"/>
      <c r="G51" s="67">
        <v>43</v>
      </c>
      <c r="H51" s="72">
        <v>0</v>
      </c>
      <c r="I51" s="72">
        <v>0</v>
      </c>
      <c r="J51" s="72">
        <v>0</v>
      </c>
      <c r="K51" s="72">
        <v>0</v>
      </c>
    </row>
    <row r="52" spans="1:11" ht="27" customHeight="1" x14ac:dyDescent="0.2">
      <c r="A52" s="256" t="s">
        <v>93</v>
      </c>
      <c r="B52" s="256"/>
      <c r="C52" s="256"/>
      <c r="D52" s="256"/>
      <c r="E52" s="256"/>
      <c r="F52" s="256"/>
      <c r="G52" s="67">
        <v>44</v>
      </c>
      <c r="H52" s="72">
        <v>0</v>
      </c>
      <c r="I52" s="72">
        <v>0</v>
      </c>
      <c r="J52" s="72">
        <v>0</v>
      </c>
      <c r="K52" s="72">
        <v>0</v>
      </c>
    </row>
    <row r="53" spans="1:11" ht="27" customHeight="1" x14ac:dyDescent="0.2">
      <c r="A53" s="256" t="s">
        <v>259</v>
      </c>
      <c r="B53" s="256"/>
      <c r="C53" s="256"/>
      <c r="D53" s="256"/>
      <c r="E53" s="256"/>
      <c r="F53" s="256"/>
      <c r="G53" s="67">
        <v>45</v>
      </c>
      <c r="H53" s="72">
        <v>0</v>
      </c>
      <c r="I53" s="72">
        <v>0</v>
      </c>
      <c r="J53" s="72">
        <v>0</v>
      </c>
      <c r="K53" s="72">
        <v>0</v>
      </c>
    </row>
    <row r="54" spans="1:11" ht="27.6" customHeight="1" x14ac:dyDescent="0.2">
      <c r="A54" s="256" t="s">
        <v>260</v>
      </c>
      <c r="B54" s="256"/>
      <c r="C54" s="256"/>
      <c r="D54" s="256"/>
      <c r="E54" s="256"/>
      <c r="F54" s="256"/>
      <c r="G54" s="67">
        <v>46</v>
      </c>
      <c r="H54" s="72">
        <v>-563676</v>
      </c>
      <c r="I54" s="72">
        <v>-413437</v>
      </c>
      <c r="J54" s="72">
        <v>621928</v>
      </c>
      <c r="K54" s="72">
        <v>125165</v>
      </c>
    </row>
    <row r="55" spans="1:11" ht="44.25" customHeight="1" x14ac:dyDescent="0.2">
      <c r="A55" s="272" t="s">
        <v>239</v>
      </c>
      <c r="B55" s="272"/>
      <c r="C55" s="272"/>
      <c r="D55" s="272"/>
      <c r="E55" s="272"/>
      <c r="F55" s="272"/>
      <c r="G55" s="67">
        <v>47</v>
      </c>
      <c r="H55" s="72">
        <v>0</v>
      </c>
      <c r="I55" s="72">
        <v>0</v>
      </c>
      <c r="J55" s="72">
        <v>0</v>
      </c>
      <c r="K55" s="72">
        <v>0</v>
      </c>
    </row>
    <row r="56" spans="1:11" ht="33" customHeight="1" x14ac:dyDescent="0.2">
      <c r="A56" s="272" t="s">
        <v>261</v>
      </c>
      <c r="B56" s="272"/>
      <c r="C56" s="272"/>
      <c r="D56" s="272"/>
      <c r="E56" s="272"/>
      <c r="F56" s="272"/>
      <c r="G56" s="67">
        <v>48</v>
      </c>
      <c r="H56" s="72">
        <v>0</v>
      </c>
      <c r="I56" s="72">
        <v>0</v>
      </c>
      <c r="J56" s="72">
        <v>0</v>
      </c>
      <c r="K56" s="72">
        <v>0</v>
      </c>
    </row>
    <row r="57" spans="1:11" ht="28.5" customHeight="1" x14ac:dyDescent="0.2">
      <c r="A57" s="272" t="s">
        <v>262</v>
      </c>
      <c r="B57" s="272"/>
      <c r="C57" s="272"/>
      <c r="D57" s="272"/>
      <c r="E57" s="272"/>
      <c r="F57" s="272"/>
      <c r="G57" s="67">
        <v>49</v>
      </c>
      <c r="H57" s="72">
        <v>0</v>
      </c>
      <c r="I57" s="72">
        <v>0</v>
      </c>
      <c r="J57" s="72">
        <v>0</v>
      </c>
      <c r="K57" s="72">
        <v>0</v>
      </c>
    </row>
    <row r="58" spans="1:11" ht="39" customHeight="1" x14ac:dyDescent="0.2">
      <c r="A58" s="272" t="s">
        <v>263</v>
      </c>
      <c r="B58" s="272"/>
      <c r="C58" s="272"/>
      <c r="D58" s="272"/>
      <c r="E58" s="272"/>
      <c r="F58" s="272"/>
      <c r="G58" s="67">
        <v>50</v>
      </c>
      <c r="H58" s="72">
        <v>0</v>
      </c>
      <c r="I58" s="72">
        <v>0</v>
      </c>
      <c r="J58" s="72">
        <v>0</v>
      </c>
      <c r="K58" s="72">
        <v>0</v>
      </c>
    </row>
    <row r="59" spans="1:11" ht="24" customHeight="1" x14ac:dyDescent="0.2">
      <c r="A59" s="272" t="s">
        <v>264</v>
      </c>
      <c r="B59" s="272"/>
      <c r="C59" s="272"/>
      <c r="D59" s="272"/>
      <c r="E59" s="272"/>
      <c r="F59" s="272"/>
      <c r="G59" s="67">
        <v>51</v>
      </c>
      <c r="H59" s="72">
        <v>121964</v>
      </c>
      <c r="I59" s="72">
        <v>79155</v>
      </c>
      <c r="J59" s="72">
        <v>-87264</v>
      </c>
      <c r="K59" s="72">
        <v>-16669</v>
      </c>
    </row>
    <row r="60" spans="1:11" ht="25.15" customHeight="1" x14ac:dyDescent="0.2">
      <c r="A60" s="255" t="s">
        <v>265</v>
      </c>
      <c r="B60" s="255"/>
      <c r="C60" s="255"/>
      <c r="D60" s="255"/>
      <c r="E60" s="255"/>
      <c r="F60" s="255"/>
      <c r="G60" s="69">
        <v>52</v>
      </c>
      <c r="H60" s="70">
        <f>SUM(H61:H68)</f>
        <v>-8223567</v>
      </c>
      <c r="I60" s="70">
        <f>SUM(I61:I68)</f>
        <v>-3927797</v>
      </c>
      <c r="J60" s="70">
        <f t="shared" ref="J60:K60" si="9">SUM(J61:J68)</f>
        <v>10640101</v>
      </c>
      <c r="K60" s="70">
        <f t="shared" si="9"/>
        <v>-28</v>
      </c>
    </row>
    <row r="61" spans="1:11" ht="12.75" customHeight="1" x14ac:dyDescent="0.2">
      <c r="A61" s="272" t="s">
        <v>94</v>
      </c>
      <c r="B61" s="272"/>
      <c r="C61" s="272"/>
      <c r="D61" s="272"/>
      <c r="E61" s="272"/>
      <c r="F61" s="272"/>
      <c r="G61" s="67">
        <v>53</v>
      </c>
      <c r="H61" s="72">
        <v>0</v>
      </c>
      <c r="I61" s="72">
        <v>0</v>
      </c>
      <c r="J61" s="72">
        <v>0</v>
      </c>
      <c r="K61" s="72">
        <v>0</v>
      </c>
    </row>
    <row r="62" spans="1:11" ht="12.75" customHeight="1" x14ac:dyDescent="0.2">
      <c r="A62" s="272" t="s">
        <v>266</v>
      </c>
      <c r="B62" s="272"/>
      <c r="C62" s="272"/>
      <c r="D62" s="272"/>
      <c r="E62" s="272"/>
      <c r="F62" s="272"/>
      <c r="G62" s="67">
        <v>54</v>
      </c>
      <c r="H62" s="72">
        <v>0</v>
      </c>
      <c r="I62" s="72">
        <v>0</v>
      </c>
      <c r="J62" s="72">
        <v>0</v>
      </c>
      <c r="K62" s="72">
        <v>0</v>
      </c>
    </row>
    <row r="63" spans="1:11" ht="12.75" customHeight="1" x14ac:dyDescent="0.2">
      <c r="A63" s="272" t="s">
        <v>267</v>
      </c>
      <c r="B63" s="272"/>
      <c r="C63" s="272"/>
      <c r="D63" s="272"/>
      <c r="E63" s="272"/>
      <c r="F63" s="272"/>
      <c r="G63" s="67">
        <v>55</v>
      </c>
      <c r="H63" s="72">
        <v>0</v>
      </c>
      <c r="I63" s="72">
        <v>0</v>
      </c>
      <c r="J63" s="72">
        <v>0</v>
      </c>
      <c r="K63" s="72">
        <v>0</v>
      </c>
    </row>
    <row r="64" spans="1:11" ht="12.75" customHeight="1" x14ac:dyDescent="0.2">
      <c r="A64" s="272" t="s">
        <v>95</v>
      </c>
      <c r="B64" s="272"/>
      <c r="C64" s="272"/>
      <c r="D64" s="272"/>
      <c r="E64" s="272"/>
      <c r="F64" s="272"/>
      <c r="G64" s="67">
        <v>56</v>
      </c>
      <c r="H64" s="72">
        <v>0</v>
      </c>
      <c r="I64" s="72">
        <v>0</v>
      </c>
      <c r="J64" s="72">
        <v>0</v>
      </c>
      <c r="K64" s="72">
        <v>0</v>
      </c>
    </row>
    <row r="65" spans="1:11" ht="25.5" customHeight="1" x14ac:dyDescent="0.2">
      <c r="A65" s="272" t="s">
        <v>96</v>
      </c>
      <c r="B65" s="272"/>
      <c r="C65" s="272"/>
      <c r="D65" s="272"/>
      <c r="E65" s="272"/>
      <c r="F65" s="272"/>
      <c r="G65" s="67">
        <v>57</v>
      </c>
      <c r="H65" s="72">
        <v>-10028740</v>
      </c>
      <c r="I65" s="72">
        <v>-4789994</v>
      </c>
      <c r="J65" s="72">
        <v>10640101</v>
      </c>
      <c r="K65" s="72">
        <v>-28</v>
      </c>
    </row>
    <row r="66" spans="1:11" ht="12.75" customHeight="1" x14ac:dyDescent="0.2">
      <c r="A66" s="272" t="s">
        <v>93</v>
      </c>
      <c r="B66" s="272"/>
      <c r="C66" s="272"/>
      <c r="D66" s="272"/>
      <c r="E66" s="272"/>
      <c r="F66" s="272"/>
      <c r="G66" s="67">
        <v>58</v>
      </c>
      <c r="H66" s="72">
        <v>0</v>
      </c>
      <c r="I66" s="72">
        <v>0</v>
      </c>
      <c r="J66" s="72">
        <v>0</v>
      </c>
      <c r="K66" s="72">
        <v>0</v>
      </c>
    </row>
    <row r="67" spans="1:11" ht="24.75" customHeight="1" x14ac:dyDescent="0.2">
      <c r="A67" s="272" t="s">
        <v>97</v>
      </c>
      <c r="B67" s="272"/>
      <c r="C67" s="272"/>
      <c r="D67" s="272"/>
      <c r="E67" s="272"/>
      <c r="F67" s="272"/>
      <c r="G67" s="67">
        <v>59</v>
      </c>
      <c r="H67" s="72">
        <v>0</v>
      </c>
      <c r="I67" s="72">
        <v>0</v>
      </c>
      <c r="J67" s="72">
        <v>0</v>
      </c>
      <c r="K67" s="72">
        <v>0</v>
      </c>
    </row>
    <row r="68" spans="1:11" ht="22.9" customHeight="1" x14ac:dyDescent="0.2">
      <c r="A68" s="272" t="s">
        <v>98</v>
      </c>
      <c r="B68" s="272"/>
      <c r="C68" s="272"/>
      <c r="D68" s="272"/>
      <c r="E68" s="272"/>
      <c r="F68" s="272"/>
      <c r="G68" s="67">
        <v>60</v>
      </c>
      <c r="H68" s="72">
        <v>1805173</v>
      </c>
      <c r="I68" s="72">
        <v>862197</v>
      </c>
      <c r="J68" s="72">
        <v>0</v>
      </c>
      <c r="K68" s="72">
        <v>0</v>
      </c>
    </row>
    <row r="69" spans="1:11" ht="12.75" customHeight="1" x14ac:dyDescent="0.2">
      <c r="A69" s="255" t="s">
        <v>268</v>
      </c>
      <c r="B69" s="255"/>
      <c r="C69" s="255"/>
      <c r="D69" s="255"/>
      <c r="E69" s="255"/>
      <c r="F69" s="255"/>
      <c r="G69" s="69">
        <v>61</v>
      </c>
      <c r="H69" s="73">
        <f>H46+H47</f>
        <v>-7935689</v>
      </c>
      <c r="I69" s="73">
        <f>I46+I47</f>
        <v>-3915700</v>
      </c>
      <c r="J69" s="73">
        <f t="shared" ref="J69:K69" si="10">J46+J47</f>
        <v>12252119</v>
      </c>
      <c r="K69" s="73">
        <f t="shared" si="10"/>
        <v>577642</v>
      </c>
    </row>
    <row r="70" spans="1:11" ht="12.75" customHeight="1" x14ac:dyDescent="0.2">
      <c r="A70" s="275" t="s">
        <v>99</v>
      </c>
      <c r="B70" s="275"/>
      <c r="C70" s="275"/>
      <c r="D70" s="275"/>
      <c r="E70" s="275"/>
      <c r="F70" s="275"/>
      <c r="G70" s="67">
        <v>62</v>
      </c>
      <c r="H70" s="68">
        <v>0</v>
      </c>
      <c r="I70" s="68">
        <v>0</v>
      </c>
      <c r="J70" s="68">
        <v>0</v>
      </c>
      <c r="K70" s="68">
        <v>0</v>
      </c>
    </row>
    <row r="71" spans="1:11" x14ac:dyDescent="0.2">
      <c r="A71" s="257" t="s">
        <v>100</v>
      </c>
      <c r="B71" s="257"/>
      <c r="C71" s="257"/>
      <c r="D71" s="257"/>
      <c r="E71" s="257"/>
      <c r="F71" s="257"/>
      <c r="G71" s="67">
        <v>63</v>
      </c>
      <c r="H71" s="72">
        <f>H69</f>
        <v>-7935689</v>
      </c>
      <c r="I71" s="74">
        <f t="shared" ref="I71:K71" si="11">I69</f>
        <v>-3915700</v>
      </c>
      <c r="J71" s="74">
        <f t="shared" si="11"/>
        <v>12252119</v>
      </c>
      <c r="K71" s="74">
        <f t="shared" si="11"/>
        <v>577642</v>
      </c>
    </row>
  </sheetData>
  <sheetProtection algorithmName="SHA-512" hashValue="nkBD341ekkdW/AXFTJjUC3kCGGqf+yyOTWmgL/+YHEoDNbWs4G3ajk+GBmKlEIeREKOQn5t14wezUDiyi2iZEg==" saltValue="NvxVzhnKdHR6vpWfaHerHw==" spinCount="100000" sheet="1" objects="1" scenarios="1"/>
  <mergeCells count="73">
    <mergeCell ref="J5:K5"/>
    <mergeCell ref="A7:F7"/>
    <mergeCell ref="A68:F68"/>
    <mergeCell ref="A69:F69"/>
    <mergeCell ref="A70:F70"/>
    <mergeCell ref="A59:F59"/>
    <mergeCell ref="A60:F60"/>
    <mergeCell ref="A61:F61"/>
    <mergeCell ref="A50:F50"/>
    <mergeCell ref="A51:F51"/>
    <mergeCell ref="A52:F52"/>
    <mergeCell ref="A53:F53"/>
    <mergeCell ref="A54:F54"/>
    <mergeCell ref="A55:F55"/>
    <mergeCell ref="A44:F44"/>
    <mergeCell ref="A46:F46"/>
    <mergeCell ref="A71:F71"/>
    <mergeCell ref="A45:K45"/>
    <mergeCell ref="A3:K3"/>
    <mergeCell ref="A4:K4"/>
    <mergeCell ref="A5:F6"/>
    <mergeCell ref="G5:G6"/>
    <mergeCell ref="H5:I5"/>
    <mergeCell ref="A62:F62"/>
    <mergeCell ref="A63:F63"/>
    <mergeCell ref="A64:F64"/>
    <mergeCell ref="A65:F65"/>
    <mergeCell ref="A66:F66"/>
    <mergeCell ref="A67:F67"/>
    <mergeCell ref="A56:F56"/>
    <mergeCell ref="A57:F57"/>
    <mergeCell ref="A58:F58"/>
    <mergeCell ref="A47:F47"/>
    <mergeCell ref="A48:F48"/>
    <mergeCell ref="A49:F49"/>
    <mergeCell ref="A38:F38"/>
    <mergeCell ref="A39:F39"/>
    <mergeCell ref="A40:F40"/>
    <mergeCell ref="A41:F41"/>
    <mergeCell ref="A42:F42"/>
    <mergeCell ref="A43:F43"/>
    <mergeCell ref="A37:F37"/>
    <mergeCell ref="A26:F26"/>
    <mergeCell ref="A27:F27"/>
    <mergeCell ref="A28:F28"/>
    <mergeCell ref="A29:F29"/>
    <mergeCell ref="A30:F30"/>
    <mergeCell ref="A31:F31"/>
    <mergeCell ref="A32:F32"/>
    <mergeCell ref="A33:F33"/>
    <mergeCell ref="A34:F34"/>
    <mergeCell ref="A35:F35"/>
    <mergeCell ref="A36:F36"/>
    <mergeCell ref="A25:F25"/>
    <mergeCell ref="A14:F14"/>
    <mergeCell ref="A15:F15"/>
    <mergeCell ref="A16:F16"/>
    <mergeCell ref="A17:F17"/>
    <mergeCell ref="A18:F18"/>
    <mergeCell ref="A19:F19"/>
    <mergeCell ref="A20:F20"/>
    <mergeCell ref="A21:F21"/>
    <mergeCell ref="A22:F22"/>
    <mergeCell ref="A23:F23"/>
    <mergeCell ref="A24:F24"/>
    <mergeCell ref="A13:F13"/>
    <mergeCell ref="A1:H1"/>
    <mergeCell ref="A2:H2"/>
    <mergeCell ref="A8:F8"/>
    <mergeCell ref="A9:F9"/>
    <mergeCell ref="A10:F10"/>
    <mergeCell ref="A11:F11"/>
    <mergeCell ref="A12:F12"/>
  </mergeCells>
  <dataValidations count="8">
    <dataValidation operator="greaterThanOrEqual" allowBlank="1" showInputMessage="1" showErrorMessage="1" errorTitle="Nedopušten upis" error="Dopušten je upis samo pozitivnih cjelobrojnih vrijednosti ili nule." sqref="H43:K44" xr:uid="{00000000-0002-0000-0200-000000000000}"/>
    <dataValidation type="whole" operator="greaterThanOrEqual" allowBlank="1" showInputMessage="1" showErrorMessage="1" errorTitle="Nedopušten upis" error="Dopušten je upis samo pozitivnih cjelobrojnih vrijednosti ili nule." sqref="H22:K23 I33:K42 H34:H42" xr:uid="{00000000-0002-0000-0200-000001000000}">
      <formula1>0</formula1>
    </dataValidation>
    <dataValidation type="whole" operator="notEqual" allowBlank="1" showInputMessage="1" showErrorMessage="1" errorTitle="Nedopušten upis" error="Dopušten je upis samo cjelobrojnih vrijednosti." sqref="H10:K10 H46:K71 H13:K21 H29:H33 I29:K32 H24:K24" xr:uid="{00000000-0002-0000-0200-000002000000}">
      <formula1>999999999</formula1>
    </dataValidation>
    <dataValidation type="whole" operator="greaterThanOrEqual" allowBlank="1" showInputMessage="1" showErrorMessage="1" errorTitle="Nedopušten upis" error="Dopušten je upis samo pozitivnih cjelobrojnjih vrijednosti ili nule" sqref="H8:K9 H11:K12" xr:uid="{00000000-0002-0000-0200-000003000000}">
      <formula1>0</formula1>
    </dataValidation>
    <dataValidation type="whole" operator="greaterThanOrEqual" allowBlank="1" showInputMessage="1" showErrorMessage="1" errorTitle="Nedopušten upis" error="Dopušten je upis samo pozitivnih cjelobrojnih vrijednosti ili nule" sqref="H25:K28" xr:uid="{00000000-0002-0000-0200-000004000000}">
      <formula1>0</formula1>
    </dataValidation>
    <dataValidation type="whole" operator="notEqual" allowBlank="1" showInputMessage="1" showErrorMessage="1" errorTitle="Pogrešan unos" error="Mogu se unijeti samo cjelobrojne vrijednosti." sqref="JA65428:JB65439 SW65428:SX65439 ACS65428:ACT65439 AMO65428:AMP65439 AWK65428:AWL65439 BGG65428:BGH65439 BQC65428:BQD65439 BZY65428:BZZ65439 CJU65428:CJV65439 CTQ65428:CTR65439 DDM65428:DDN65439 DNI65428:DNJ65439 DXE65428:DXF65439 EHA65428:EHB65439 EQW65428:EQX65439 FAS65428:FAT65439 FKO65428:FKP65439 FUK65428:FUL65439 GEG65428:GEH65439 GOC65428:GOD65439 GXY65428:GXZ65439 HHU65428:HHV65439 HRQ65428:HRR65439 IBM65428:IBN65439 ILI65428:ILJ65439 IVE65428:IVF65439 JFA65428:JFB65439 JOW65428:JOX65439 JYS65428:JYT65439 KIO65428:KIP65439 KSK65428:KSL65439 LCG65428:LCH65439 LMC65428:LMD65439 LVY65428:LVZ65439 MFU65428:MFV65439 MPQ65428:MPR65439 MZM65428:MZN65439 NJI65428:NJJ65439 NTE65428:NTF65439 ODA65428:ODB65439 OMW65428:OMX65439 OWS65428:OWT65439 PGO65428:PGP65439 PQK65428:PQL65439 QAG65428:QAH65439 QKC65428:QKD65439 QTY65428:QTZ65439 RDU65428:RDV65439 RNQ65428:RNR65439 RXM65428:RXN65439 SHI65428:SHJ65439 SRE65428:SRF65439 TBA65428:TBB65439 TKW65428:TKX65439 TUS65428:TUT65439 UEO65428:UEP65439 UOK65428:UOL65439 UYG65428:UYH65439 VIC65428:VID65439 VRY65428:VRZ65439 WBU65428:WBV65439 WLQ65428:WLR65439 WVM65428:WVN65439 JA130964:JB130975 SW130964:SX130975 ACS130964:ACT130975 AMO130964:AMP130975 AWK130964:AWL130975 BGG130964:BGH130975 BQC130964:BQD130975 BZY130964:BZZ130975 CJU130964:CJV130975 CTQ130964:CTR130975 DDM130964:DDN130975 DNI130964:DNJ130975 DXE130964:DXF130975 EHA130964:EHB130975 EQW130964:EQX130975 FAS130964:FAT130975 FKO130964:FKP130975 FUK130964:FUL130975 GEG130964:GEH130975 GOC130964:GOD130975 GXY130964:GXZ130975 HHU130964:HHV130975 HRQ130964:HRR130975 IBM130964:IBN130975 ILI130964:ILJ130975 IVE130964:IVF130975 JFA130964:JFB130975 JOW130964:JOX130975 JYS130964:JYT130975 KIO130964:KIP130975 KSK130964:KSL130975 LCG130964:LCH130975 LMC130964:LMD130975 LVY130964:LVZ130975 MFU130964:MFV130975 MPQ130964:MPR130975 MZM130964:MZN130975 NJI130964:NJJ130975 NTE130964:NTF130975 ODA130964:ODB130975 OMW130964:OMX130975 OWS130964:OWT130975 PGO130964:PGP130975 PQK130964:PQL130975 QAG130964:QAH130975 QKC130964:QKD130975 QTY130964:QTZ130975 RDU130964:RDV130975 RNQ130964:RNR130975 RXM130964:RXN130975 SHI130964:SHJ130975 SRE130964:SRF130975 TBA130964:TBB130975 TKW130964:TKX130975 TUS130964:TUT130975 UEO130964:UEP130975 UOK130964:UOL130975 UYG130964:UYH130975 VIC130964:VID130975 VRY130964:VRZ130975 WBU130964:WBV130975 WLQ130964:WLR130975 WVM130964:WVN130975 JA196500:JB196511 SW196500:SX196511 ACS196500:ACT196511 AMO196500:AMP196511 AWK196500:AWL196511 BGG196500:BGH196511 BQC196500:BQD196511 BZY196500:BZZ196511 CJU196500:CJV196511 CTQ196500:CTR196511 DDM196500:DDN196511 DNI196500:DNJ196511 DXE196500:DXF196511 EHA196500:EHB196511 EQW196500:EQX196511 FAS196500:FAT196511 FKO196500:FKP196511 FUK196500:FUL196511 GEG196500:GEH196511 GOC196500:GOD196511 GXY196500:GXZ196511 HHU196500:HHV196511 HRQ196500:HRR196511 IBM196500:IBN196511 ILI196500:ILJ196511 IVE196500:IVF196511 JFA196500:JFB196511 JOW196500:JOX196511 JYS196500:JYT196511 KIO196500:KIP196511 KSK196500:KSL196511 LCG196500:LCH196511 LMC196500:LMD196511 LVY196500:LVZ196511 MFU196500:MFV196511 MPQ196500:MPR196511 MZM196500:MZN196511 NJI196500:NJJ196511 NTE196500:NTF196511 ODA196500:ODB196511 OMW196500:OMX196511 OWS196500:OWT196511 PGO196500:PGP196511 PQK196500:PQL196511 QAG196500:QAH196511 QKC196500:QKD196511 QTY196500:QTZ196511 RDU196500:RDV196511 RNQ196500:RNR196511 RXM196500:RXN196511 SHI196500:SHJ196511 SRE196500:SRF196511 TBA196500:TBB196511 TKW196500:TKX196511 TUS196500:TUT196511 UEO196500:UEP196511 UOK196500:UOL196511 UYG196500:UYH196511 VIC196500:VID196511 VRY196500:VRZ196511 WBU196500:WBV196511 WLQ196500:WLR196511 WVM196500:WVN196511 JA262036:JB262047 SW262036:SX262047 ACS262036:ACT262047 AMO262036:AMP262047 AWK262036:AWL262047 BGG262036:BGH262047 BQC262036:BQD262047 BZY262036:BZZ262047 CJU262036:CJV262047 CTQ262036:CTR262047 DDM262036:DDN262047 DNI262036:DNJ262047 DXE262036:DXF262047 EHA262036:EHB262047 EQW262036:EQX262047 FAS262036:FAT262047 FKO262036:FKP262047 FUK262036:FUL262047 GEG262036:GEH262047 GOC262036:GOD262047 GXY262036:GXZ262047 HHU262036:HHV262047 HRQ262036:HRR262047 IBM262036:IBN262047 ILI262036:ILJ262047 IVE262036:IVF262047 JFA262036:JFB262047 JOW262036:JOX262047 JYS262036:JYT262047 KIO262036:KIP262047 KSK262036:KSL262047 LCG262036:LCH262047 LMC262036:LMD262047 LVY262036:LVZ262047 MFU262036:MFV262047 MPQ262036:MPR262047 MZM262036:MZN262047 NJI262036:NJJ262047 NTE262036:NTF262047 ODA262036:ODB262047 OMW262036:OMX262047 OWS262036:OWT262047 PGO262036:PGP262047 PQK262036:PQL262047 QAG262036:QAH262047 QKC262036:QKD262047 QTY262036:QTZ262047 RDU262036:RDV262047 RNQ262036:RNR262047 RXM262036:RXN262047 SHI262036:SHJ262047 SRE262036:SRF262047 TBA262036:TBB262047 TKW262036:TKX262047 TUS262036:TUT262047 UEO262036:UEP262047 UOK262036:UOL262047 UYG262036:UYH262047 VIC262036:VID262047 VRY262036:VRZ262047 WBU262036:WBV262047 WLQ262036:WLR262047 WVM262036:WVN262047 JA327572:JB327583 SW327572:SX327583 ACS327572:ACT327583 AMO327572:AMP327583 AWK327572:AWL327583 BGG327572:BGH327583 BQC327572:BQD327583 BZY327572:BZZ327583 CJU327572:CJV327583 CTQ327572:CTR327583 DDM327572:DDN327583 DNI327572:DNJ327583 DXE327572:DXF327583 EHA327572:EHB327583 EQW327572:EQX327583 FAS327572:FAT327583 FKO327572:FKP327583 FUK327572:FUL327583 GEG327572:GEH327583 GOC327572:GOD327583 GXY327572:GXZ327583 HHU327572:HHV327583 HRQ327572:HRR327583 IBM327572:IBN327583 ILI327572:ILJ327583 IVE327572:IVF327583 JFA327572:JFB327583 JOW327572:JOX327583 JYS327572:JYT327583 KIO327572:KIP327583 KSK327572:KSL327583 LCG327572:LCH327583 LMC327572:LMD327583 LVY327572:LVZ327583 MFU327572:MFV327583 MPQ327572:MPR327583 MZM327572:MZN327583 NJI327572:NJJ327583 NTE327572:NTF327583 ODA327572:ODB327583 OMW327572:OMX327583 OWS327572:OWT327583 PGO327572:PGP327583 PQK327572:PQL327583 QAG327572:QAH327583 QKC327572:QKD327583 QTY327572:QTZ327583 RDU327572:RDV327583 RNQ327572:RNR327583 RXM327572:RXN327583 SHI327572:SHJ327583 SRE327572:SRF327583 TBA327572:TBB327583 TKW327572:TKX327583 TUS327572:TUT327583 UEO327572:UEP327583 UOK327572:UOL327583 UYG327572:UYH327583 VIC327572:VID327583 VRY327572:VRZ327583 WBU327572:WBV327583 WLQ327572:WLR327583 WVM327572:WVN327583 JA393108:JB393119 SW393108:SX393119 ACS393108:ACT393119 AMO393108:AMP393119 AWK393108:AWL393119 BGG393108:BGH393119 BQC393108:BQD393119 BZY393108:BZZ393119 CJU393108:CJV393119 CTQ393108:CTR393119 DDM393108:DDN393119 DNI393108:DNJ393119 DXE393108:DXF393119 EHA393108:EHB393119 EQW393108:EQX393119 FAS393108:FAT393119 FKO393108:FKP393119 FUK393108:FUL393119 GEG393108:GEH393119 GOC393108:GOD393119 GXY393108:GXZ393119 HHU393108:HHV393119 HRQ393108:HRR393119 IBM393108:IBN393119 ILI393108:ILJ393119 IVE393108:IVF393119 JFA393108:JFB393119 JOW393108:JOX393119 JYS393108:JYT393119 KIO393108:KIP393119 KSK393108:KSL393119 LCG393108:LCH393119 LMC393108:LMD393119 LVY393108:LVZ393119 MFU393108:MFV393119 MPQ393108:MPR393119 MZM393108:MZN393119 NJI393108:NJJ393119 NTE393108:NTF393119 ODA393108:ODB393119 OMW393108:OMX393119 OWS393108:OWT393119 PGO393108:PGP393119 PQK393108:PQL393119 QAG393108:QAH393119 QKC393108:QKD393119 QTY393108:QTZ393119 RDU393108:RDV393119 RNQ393108:RNR393119 RXM393108:RXN393119 SHI393108:SHJ393119 SRE393108:SRF393119 TBA393108:TBB393119 TKW393108:TKX393119 TUS393108:TUT393119 UEO393108:UEP393119 UOK393108:UOL393119 UYG393108:UYH393119 VIC393108:VID393119 VRY393108:VRZ393119 WBU393108:WBV393119 WLQ393108:WLR393119 WVM393108:WVN393119 JA458644:JB458655 SW458644:SX458655 ACS458644:ACT458655 AMO458644:AMP458655 AWK458644:AWL458655 BGG458644:BGH458655 BQC458644:BQD458655 BZY458644:BZZ458655 CJU458644:CJV458655 CTQ458644:CTR458655 DDM458644:DDN458655 DNI458644:DNJ458655 DXE458644:DXF458655 EHA458644:EHB458655 EQW458644:EQX458655 FAS458644:FAT458655 FKO458644:FKP458655 FUK458644:FUL458655 GEG458644:GEH458655 GOC458644:GOD458655 GXY458644:GXZ458655 HHU458644:HHV458655 HRQ458644:HRR458655 IBM458644:IBN458655 ILI458644:ILJ458655 IVE458644:IVF458655 JFA458644:JFB458655 JOW458644:JOX458655 JYS458644:JYT458655 KIO458644:KIP458655 KSK458644:KSL458655 LCG458644:LCH458655 LMC458644:LMD458655 LVY458644:LVZ458655 MFU458644:MFV458655 MPQ458644:MPR458655 MZM458644:MZN458655 NJI458644:NJJ458655 NTE458644:NTF458655 ODA458644:ODB458655 OMW458644:OMX458655 OWS458644:OWT458655 PGO458644:PGP458655 PQK458644:PQL458655 QAG458644:QAH458655 QKC458644:QKD458655 QTY458644:QTZ458655 RDU458644:RDV458655 RNQ458644:RNR458655 RXM458644:RXN458655 SHI458644:SHJ458655 SRE458644:SRF458655 TBA458644:TBB458655 TKW458644:TKX458655 TUS458644:TUT458655 UEO458644:UEP458655 UOK458644:UOL458655 UYG458644:UYH458655 VIC458644:VID458655 VRY458644:VRZ458655 WBU458644:WBV458655 WLQ458644:WLR458655 WVM458644:WVN458655 JA524180:JB524191 SW524180:SX524191 ACS524180:ACT524191 AMO524180:AMP524191 AWK524180:AWL524191 BGG524180:BGH524191 BQC524180:BQD524191 BZY524180:BZZ524191 CJU524180:CJV524191 CTQ524180:CTR524191 DDM524180:DDN524191 DNI524180:DNJ524191 DXE524180:DXF524191 EHA524180:EHB524191 EQW524180:EQX524191 FAS524180:FAT524191 FKO524180:FKP524191 FUK524180:FUL524191 GEG524180:GEH524191 GOC524180:GOD524191 GXY524180:GXZ524191 HHU524180:HHV524191 HRQ524180:HRR524191 IBM524180:IBN524191 ILI524180:ILJ524191 IVE524180:IVF524191 JFA524180:JFB524191 JOW524180:JOX524191 JYS524180:JYT524191 KIO524180:KIP524191 KSK524180:KSL524191 LCG524180:LCH524191 LMC524180:LMD524191 LVY524180:LVZ524191 MFU524180:MFV524191 MPQ524180:MPR524191 MZM524180:MZN524191 NJI524180:NJJ524191 NTE524180:NTF524191 ODA524180:ODB524191 OMW524180:OMX524191 OWS524180:OWT524191 PGO524180:PGP524191 PQK524180:PQL524191 QAG524180:QAH524191 QKC524180:QKD524191 QTY524180:QTZ524191 RDU524180:RDV524191 RNQ524180:RNR524191 RXM524180:RXN524191 SHI524180:SHJ524191 SRE524180:SRF524191 TBA524180:TBB524191 TKW524180:TKX524191 TUS524180:TUT524191 UEO524180:UEP524191 UOK524180:UOL524191 UYG524180:UYH524191 VIC524180:VID524191 VRY524180:VRZ524191 WBU524180:WBV524191 WLQ524180:WLR524191 WVM524180:WVN524191 JA589716:JB589727 SW589716:SX589727 ACS589716:ACT589727 AMO589716:AMP589727 AWK589716:AWL589727 BGG589716:BGH589727 BQC589716:BQD589727 BZY589716:BZZ589727 CJU589716:CJV589727 CTQ589716:CTR589727 DDM589716:DDN589727 DNI589716:DNJ589727 DXE589716:DXF589727 EHA589716:EHB589727 EQW589716:EQX589727 FAS589716:FAT589727 FKO589716:FKP589727 FUK589716:FUL589727 GEG589716:GEH589727 GOC589716:GOD589727 GXY589716:GXZ589727 HHU589716:HHV589727 HRQ589716:HRR589727 IBM589716:IBN589727 ILI589716:ILJ589727 IVE589716:IVF589727 JFA589716:JFB589727 JOW589716:JOX589727 JYS589716:JYT589727 KIO589716:KIP589727 KSK589716:KSL589727 LCG589716:LCH589727 LMC589716:LMD589727 LVY589716:LVZ589727 MFU589716:MFV589727 MPQ589716:MPR589727 MZM589716:MZN589727 NJI589716:NJJ589727 NTE589716:NTF589727 ODA589716:ODB589727 OMW589716:OMX589727 OWS589716:OWT589727 PGO589716:PGP589727 PQK589716:PQL589727 QAG589716:QAH589727 QKC589716:QKD589727 QTY589716:QTZ589727 RDU589716:RDV589727 RNQ589716:RNR589727 RXM589716:RXN589727 SHI589716:SHJ589727 SRE589716:SRF589727 TBA589716:TBB589727 TKW589716:TKX589727 TUS589716:TUT589727 UEO589716:UEP589727 UOK589716:UOL589727 UYG589716:UYH589727 VIC589716:VID589727 VRY589716:VRZ589727 WBU589716:WBV589727 WLQ589716:WLR589727 WVM589716:WVN589727 JA655252:JB655263 SW655252:SX655263 ACS655252:ACT655263 AMO655252:AMP655263 AWK655252:AWL655263 BGG655252:BGH655263 BQC655252:BQD655263 BZY655252:BZZ655263 CJU655252:CJV655263 CTQ655252:CTR655263 DDM655252:DDN655263 DNI655252:DNJ655263 DXE655252:DXF655263 EHA655252:EHB655263 EQW655252:EQX655263 FAS655252:FAT655263 FKO655252:FKP655263 FUK655252:FUL655263 GEG655252:GEH655263 GOC655252:GOD655263 GXY655252:GXZ655263 HHU655252:HHV655263 HRQ655252:HRR655263 IBM655252:IBN655263 ILI655252:ILJ655263 IVE655252:IVF655263 JFA655252:JFB655263 JOW655252:JOX655263 JYS655252:JYT655263 KIO655252:KIP655263 KSK655252:KSL655263 LCG655252:LCH655263 LMC655252:LMD655263 LVY655252:LVZ655263 MFU655252:MFV655263 MPQ655252:MPR655263 MZM655252:MZN655263 NJI655252:NJJ655263 NTE655252:NTF655263 ODA655252:ODB655263 OMW655252:OMX655263 OWS655252:OWT655263 PGO655252:PGP655263 PQK655252:PQL655263 QAG655252:QAH655263 QKC655252:QKD655263 QTY655252:QTZ655263 RDU655252:RDV655263 RNQ655252:RNR655263 RXM655252:RXN655263 SHI655252:SHJ655263 SRE655252:SRF655263 TBA655252:TBB655263 TKW655252:TKX655263 TUS655252:TUT655263 UEO655252:UEP655263 UOK655252:UOL655263 UYG655252:UYH655263 VIC655252:VID655263 VRY655252:VRZ655263 WBU655252:WBV655263 WLQ655252:WLR655263 WVM655252:WVN655263 JA720788:JB720799 SW720788:SX720799 ACS720788:ACT720799 AMO720788:AMP720799 AWK720788:AWL720799 BGG720788:BGH720799 BQC720788:BQD720799 BZY720788:BZZ720799 CJU720788:CJV720799 CTQ720788:CTR720799 DDM720788:DDN720799 DNI720788:DNJ720799 DXE720788:DXF720799 EHA720788:EHB720799 EQW720788:EQX720799 FAS720788:FAT720799 FKO720788:FKP720799 FUK720788:FUL720799 GEG720788:GEH720799 GOC720788:GOD720799 GXY720788:GXZ720799 HHU720788:HHV720799 HRQ720788:HRR720799 IBM720788:IBN720799 ILI720788:ILJ720799 IVE720788:IVF720799 JFA720788:JFB720799 JOW720788:JOX720799 JYS720788:JYT720799 KIO720788:KIP720799 KSK720788:KSL720799 LCG720788:LCH720799 LMC720788:LMD720799 LVY720788:LVZ720799 MFU720788:MFV720799 MPQ720788:MPR720799 MZM720788:MZN720799 NJI720788:NJJ720799 NTE720788:NTF720799 ODA720788:ODB720799 OMW720788:OMX720799 OWS720788:OWT720799 PGO720788:PGP720799 PQK720788:PQL720799 QAG720788:QAH720799 QKC720788:QKD720799 QTY720788:QTZ720799 RDU720788:RDV720799 RNQ720788:RNR720799 RXM720788:RXN720799 SHI720788:SHJ720799 SRE720788:SRF720799 TBA720788:TBB720799 TKW720788:TKX720799 TUS720788:TUT720799 UEO720788:UEP720799 UOK720788:UOL720799 UYG720788:UYH720799 VIC720788:VID720799 VRY720788:VRZ720799 WBU720788:WBV720799 WLQ720788:WLR720799 WVM720788:WVN720799 JA786324:JB786335 SW786324:SX786335 ACS786324:ACT786335 AMO786324:AMP786335 AWK786324:AWL786335 BGG786324:BGH786335 BQC786324:BQD786335 BZY786324:BZZ786335 CJU786324:CJV786335 CTQ786324:CTR786335 DDM786324:DDN786335 DNI786324:DNJ786335 DXE786324:DXF786335 EHA786324:EHB786335 EQW786324:EQX786335 FAS786324:FAT786335 FKO786324:FKP786335 FUK786324:FUL786335 GEG786324:GEH786335 GOC786324:GOD786335 GXY786324:GXZ786335 HHU786324:HHV786335 HRQ786324:HRR786335 IBM786324:IBN786335 ILI786324:ILJ786335 IVE786324:IVF786335 JFA786324:JFB786335 JOW786324:JOX786335 JYS786324:JYT786335 KIO786324:KIP786335 KSK786324:KSL786335 LCG786324:LCH786335 LMC786324:LMD786335 LVY786324:LVZ786335 MFU786324:MFV786335 MPQ786324:MPR786335 MZM786324:MZN786335 NJI786324:NJJ786335 NTE786324:NTF786335 ODA786324:ODB786335 OMW786324:OMX786335 OWS786324:OWT786335 PGO786324:PGP786335 PQK786324:PQL786335 QAG786324:QAH786335 QKC786324:QKD786335 QTY786324:QTZ786335 RDU786324:RDV786335 RNQ786324:RNR786335 RXM786324:RXN786335 SHI786324:SHJ786335 SRE786324:SRF786335 TBA786324:TBB786335 TKW786324:TKX786335 TUS786324:TUT786335 UEO786324:UEP786335 UOK786324:UOL786335 UYG786324:UYH786335 VIC786324:VID786335 VRY786324:VRZ786335 WBU786324:WBV786335 WLQ786324:WLR786335 WVM786324:WVN786335 JA851860:JB851871 SW851860:SX851871 ACS851860:ACT851871 AMO851860:AMP851871 AWK851860:AWL851871 BGG851860:BGH851871 BQC851860:BQD851871 BZY851860:BZZ851871 CJU851860:CJV851871 CTQ851860:CTR851871 DDM851860:DDN851871 DNI851860:DNJ851871 DXE851860:DXF851871 EHA851860:EHB851871 EQW851860:EQX851871 FAS851860:FAT851871 FKO851860:FKP851871 FUK851860:FUL851871 GEG851860:GEH851871 GOC851860:GOD851871 GXY851860:GXZ851871 HHU851860:HHV851871 HRQ851860:HRR851871 IBM851860:IBN851871 ILI851860:ILJ851871 IVE851860:IVF851871 JFA851860:JFB851871 JOW851860:JOX851871 JYS851860:JYT851871 KIO851860:KIP851871 KSK851860:KSL851871 LCG851860:LCH851871 LMC851860:LMD851871 LVY851860:LVZ851871 MFU851860:MFV851871 MPQ851860:MPR851871 MZM851860:MZN851871 NJI851860:NJJ851871 NTE851860:NTF851871 ODA851860:ODB851871 OMW851860:OMX851871 OWS851860:OWT851871 PGO851860:PGP851871 PQK851860:PQL851871 QAG851860:QAH851871 QKC851860:QKD851871 QTY851860:QTZ851871 RDU851860:RDV851871 RNQ851860:RNR851871 RXM851860:RXN851871 SHI851860:SHJ851871 SRE851860:SRF851871 TBA851860:TBB851871 TKW851860:TKX851871 TUS851860:TUT851871 UEO851860:UEP851871 UOK851860:UOL851871 UYG851860:UYH851871 VIC851860:VID851871 VRY851860:VRZ851871 WBU851860:WBV851871 WLQ851860:WLR851871 WVM851860:WVN851871 JA917396:JB917407 SW917396:SX917407 ACS917396:ACT917407 AMO917396:AMP917407 AWK917396:AWL917407 BGG917396:BGH917407 BQC917396:BQD917407 BZY917396:BZZ917407 CJU917396:CJV917407 CTQ917396:CTR917407 DDM917396:DDN917407 DNI917396:DNJ917407 DXE917396:DXF917407 EHA917396:EHB917407 EQW917396:EQX917407 FAS917396:FAT917407 FKO917396:FKP917407 FUK917396:FUL917407 GEG917396:GEH917407 GOC917396:GOD917407 GXY917396:GXZ917407 HHU917396:HHV917407 HRQ917396:HRR917407 IBM917396:IBN917407 ILI917396:ILJ917407 IVE917396:IVF917407 JFA917396:JFB917407 JOW917396:JOX917407 JYS917396:JYT917407 KIO917396:KIP917407 KSK917396:KSL917407 LCG917396:LCH917407 LMC917396:LMD917407 LVY917396:LVZ917407 MFU917396:MFV917407 MPQ917396:MPR917407 MZM917396:MZN917407 NJI917396:NJJ917407 NTE917396:NTF917407 ODA917396:ODB917407 OMW917396:OMX917407 OWS917396:OWT917407 PGO917396:PGP917407 PQK917396:PQL917407 QAG917396:QAH917407 QKC917396:QKD917407 QTY917396:QTZ917407 RDU917396:RDV917407 RNQ917396:RNR917407 RXM917396:RXN917407 SHI917396:SHJ917407 SRE917396:SRF917407 TBA917396:TBB917407 TKW917396:TKX917407 TUS917396:TUT917407 UEO917396:UEP917407 UOK917396:UOL917407 UYG917396:UYH917407 VIC917396:VID917407 VRY917396:VRZ917407 WBU917396:WBV917407 WLQ917396:WLR917407 WVM917396:WVN917407 JA982932:JB982943 SW982932:SX982943 ACS982932:ACT982943 AMO982932:AMP982943 AWK982932:AWL982943 BGG982932:BGH982943 BQC982932:BQD982943 BZY982932:BZZ982943 CJU982932:CJV982943 CTQ982932:CTR982943 DDM982932:DDN982943 DNI982932:DNJ982943 DXE982932:DXF982943 EHA982932:EHB982943 EQW982932:EQX982943 FAS982932:FAT982943 FKO982932:FKP982943 FUK982932:FUL982943 GEG982932:GEH982943 GOC982932:GOD982943 GXY982932:GXZ982943 HHU982932:HHV982943 HRQ982932:HRR982943 IBM982932:IBN982943 ILI982932:ILJ982943 IVE982932:IVF982943 JFA982932:JFB982943 JOW982932:JOX982943 JYS982932:JYT982943 KIO982932:KIP982943 KSK982932:KSL982943 LCG982932:LCH982943 LMC982932:LMD982943 LVY982932:LVZ982943 MFU982932:MFV982943 MPQ982932:MPR982943 MZM982932:MZN982943 NJI982932:NJJ982943 NTE982932:NTF982943 ODA982932:ODB982943 OMW982932:OMX982943 OWS982932:OWT982943 PGO982932:PGP982943 PQK982932:PQL982943 QAG982932:QAH982943 QKC982932:QKD982943 QTY982932:QTZ982943 RDU982932:RDV982943 RNQ982932:RNR982943 RXM982932:RXN982943 SHI982932:SHJ982943 SRE982932:SRF982943 TBA982932:TBB982943 TKW982932:TKX982943 TUS982932:TUT982943 UEO982932:UEP982943 UOK982932:UOL982943 UYG982932:UYH982943 VIC982932:VID982943 VRY982932:VRZ982943 WBU982932:WBV982943 WLQ982932:WLR982943 WVM982932:WVN982943 JA65442:JB65443 SW65442:SX65443 ACS65442:ACT65443 AMO65442:AMP65443 AWK65442:AWL65443 BGG65442:BGH65443 BQC65442:BQD65443 BZY65442:BZZ65443 CJU65442:CJV65443 CTQ65442:CTR65443 DDM65442:DDN65443 DNI65442:DNJ65443 DXE65442:DXF65443 EHA65442:EHB65443 EQW65442:EQX65443 FAS65442:FAT65443 FKO65442:FKP65443 FUK65442:FUL65443 GEG65442:GEH65443 GOC65442:GOD65443 GXY65442:GXZ65443 HHU65442:HHV65443 HRQ65442:HRR65443 IBM65442:IBN65443 ILI65442:ILJ65443 IVE65442:IVF65443 JFA65442:JFB65443 JOW65442:JOX65443 JYS65442:JYT65443 KIO65442:KIP65443 KSK65442:KSL65443 LCG65442:LCH65443 LMC65442:LMD65443 LVY65442:LVZ65443 MFU65442:MFV65443 MPQ65442:MPR65443 MZM65442:MZN65443 NJI65442:NJJ65443 NTE65442:NTF65443 ODA65442:ODB65443 OMW65442:OMX65443 OWS65442:OWT65443 PGO65442:PGP65443 PQK65442:PQL65443 QAG65442:QAH65443 QKC65442:QKD65443 QTY65442:QTZ65443 RDU65442:RDV65443 RNQ65442:RNR65443 RXM65442:RXN65443 SHI65442:SHJ65443 SRE65442:SRF65443 TBA65442:TBB65443 TKW65442:TKX65443 TUS65442:TUT65443 UEO65442:UEP65443 UOK65442:UOL65443 UYG65442:UYH65443 VIC65442:VID65443 VRY65442:VRZ65443 WBU65442:WBV65443 WLQ65442:WLR65443 WVM65442:WVN65443 JA130978:JB130979 SW130978:SX130979 ACS130978:ACT130979 AMO130978:AMP130979 AWK130978:AWL130979 BGG130978:BGH130979 BQC130978:BQD130979 BZY130978:BZZ130979 CJU130978:CJV130979 CTQ130978:CTR130979 DDM130978:DDN130979 DNI130978:DNJ130979 DXE130978:DXF130979 EHA130978:EHB130979 EQW130978:EQX130979 FAS130978:FAT130979 FKO130978:FKP130979 FUK130978:FUL130979 GEG130978:GEH130979 GOC130978:GOD130979 GXY130978:GXZ130979 HHU130978:HHV130979 HRQ130978:HRR130979 IBM130978:IBN130979 ILI130978:ILJ130979 IVE130978:IVF130979 JFA130978:JFB130979 JOW130978:JOX130979 JYS130978:JYT130979 KIO130978:KIP130979 KSK130978:KSL130979 LCG130978:LCH130979 LMC130978:LMD130979 LVY130978:LVZ130979 MFU130978:MFV130979 MPQ130978:MPR130979 MZM130978:MZN130979 NJI130978:NJJ130979 NTE130978:NTF130979 ODA130978:ODB130979 OMW130978:OMX130979 OWS130978:OWT130979 PGO130978:PGP130979 PQK130978:PQL130979 QAG130978:QAH130979 QKC130978:QKD130979 QTY130978:QTZ130979 RDU130978:RDV130979 RNQ130978:RNR130979 RXM130978:RXN130979 SHI130978:SHJ130979 SRE130978:SRF130979 TBA130978:TBB130979 TKW130978:TKX130979 TUS130978:TUT130979 UEO130978:UEP130979 UOK130978:UOL130979 UYG130978:UYH130979 VIC130978:VID130979 VRY130978:VRZ130979 WBU130978:WBV130979 WLQ130978:WLR130979 WVM130978:WVN130979 JA196514:JB196515 SW196514:SX196515 ACS196514:ACT196515 AMO196514:AMP196515 AWK196514:AWL196515 BGG196514:BGH196515 BQC196514:BQD196515 BZY196514:BZZ196515 CJU196514:CJV196515 CTQ196514:CTR196515 DDM196514:DDN196515 DNI196514:DNJ196515 DXE196514:DXF196515 EHA196514:EHB196515 EQW196514:EQX196515 FAS196514:FAT196515 FKO196514:FKP196515 FUK196514:FUL196515 GEG196514:GEH196515 GOC196514:GOD196515 GXY196514:GXZ196515 HHU196514:HHV196515 HRQ196514:HRR196515 IBM196514:IBN196515 ILI196514:ILJ196515 IVE196514:IVF196515 JFA196514:JFB196515 JOW196514:JOX196515 JYS196514:JYT196515 KIO196514:KIP196515 KSK196514:KSL196515 LCG196514:LCH196515 LMC196514:LMD196515 LVY196514:LVZ196515 MFU196514:MFV196515 MPQ196514:MPR196515 MZM196514:MZN196515 NJI196514:NJJ196515 NTE196514:NTF196515 ODA196514:ODB196515 OMW196514:OMX196515 OWS196514:OWT196515 PGO196514:PGP196515 PQK196514:PQL196515 QAG196514:QAH196515 QKC196514:QKD196515 QTY196514:QTZ196515 RDU196514:RDV196515 RNQ196514:RNR196515 RXM196514:RXN196515 SHI196514:SHJ196515 SRE196514:SRF196515 TBA196514:TBB196515 TKW196514:TKX196515 TUS196514:TUT196515 UEO196514:UEP196515 UOK196514:UOL196515 UYG196514:UYH196515 VIC196514:VID196515 VRY196514:VRZ196515 WBU196514:WBV196515 WLQ196514:WLR196515 WVM196514:WVN196515 JA262050:JB262051 SW262050:SX262051 ACS262050:ACT262051 AMO262050:AMP262051 AWK262050:AWL262051 BGG262050:BGH262051 BQC262050:BQD262051 BZY262050:BZZ262051 CJU262050:CJV262051 CTQ262050:CTR262051 DDM262050:DDN262051 DNI262050:DNJ262051 DXE262050:DXF262051 EHA262050:EHB262051 EQW262050:EQX262051 FAS262050:FAT262051 FKO262050:FKP262051 FUK262050:FUL262051 GEG262050:GEH262051 GOC262050:GOD262051 GXY262050:GXZ262051 HHU262050:HHV262051 HRQ262050:HRR262051 IBM262050:IBN262051 ILI262050:ILJ262051 IVE262050:IVF262051 JFA262050:JFB262051 JOW262050:JOX262051 JYS262050:JYT262051 KIO262050:KIP262051 KSK262050:KSL262051 LCG262050:LCH262051 LMC262050:LMD262051 LVY262050:LVZ262051 MFU262050:MFV262051 MPQ262050:MPR262051 MZM262050:MZN262051 NJI262050:NJJ262051 NTE262050:NTF262051 ODA262050:ODB262051 OMW262050:OMX262051 OWS262050:OWT262051 PGO262050:PGP262051 PQK262050:PQL262051 QAG262050:QAH262051 QKC262050:QKD262051 QTY262050:QTZ262051 RDU262050:RDV262051 RNQ262050:RNR262051 RXM262050:RXN262051 SHI262050:SHJ262051 SRE262050:SRF262051 TBA262050:TBB262051 TKW262050:TKX262051 TUS262050:TUT262051 UEO262050:UEP262051 UOK262050:UOL262051 UYG262050:UYH262051 VIC262050:VID262051 VRY262050:VRZ262051 WBU262050:WBV262051 WLQ262050:WLR262051 WVM262050:WVN262051 JA327586:JB327587 SW327586:SX327587 ACS327586:ACT327587 AMO327586:AMP327587 AWK327586:AWL327587 BGG327586:BGH327587 BQC327586:BQD327587 BZY327586:BZZ327587 CJU327586:CJV327587 CTQ327586:CTR327587 DDM327586:DDN327587 DNI327586:DNJ327587 DXE327586:DXF327587 EHA327586:EHB327587 EQW327586:EQX327587 FAS327586:FAT327587 FKO327586:FKP327587 FUK327586:FUL327587 GEG327586:GEH327587 GOC327586:GOD327587 GXY327586:GXZ327587 HHU327586:HHV327587 HRQ327586:HRR327587 IBM327586:IBN327587 ILI327586:ILJ327587 IVE327586:IVF327587 JFA327586:JFB327587 JOW327586:JOX327587 JYS327586:JYT327587 KIO327586:KIP327587 KSK327586:KSL327587 LCG327586:LCH327587 LMC327586:LMD327587 LVY327586:LVZ327587 MFU327586:MFV327587 MPQ327586:MPR327587 MZM327586:MZN327587 NJI327586:NJJ327587 NTE327586:NTF327587 ODA327586:ODB327587 OMW327586:OMX327587 OWS327586:OWT327587 PGO327586:PGP327587 PQK327586:PQL327587 QAG327586:QAH327587 QKC327586:QKD327587 QTY327586:QTZ327587 RDU327586:RDV327587 RNQ327586:RNR327587 RXM327586:RXN327587 SHI327586:SHJ327587 SRE327586:SRF327587 TBA327586:TBB327587 TKW327586:TKX327587 TUS327586:TUT327587 UEO327586:UEP327587 UOK327586:UOL327587 UYG327586:UYH327587 VIC327586:VID327587 VRY327586:VRZ327587 WBU327586:WBV327587 WLQ327586:WLR327587 WVM327586:WVN327587 JA393122:JB393123 SW393122:SX393123 ACS393122:ACT393123 AMO393122:AMP393123 AWK393122:AWL393123 BGG393122:BGH393123 BQC393122:BQD393123 BZY393122:BZZ393123 CJU393122:CJV393123 CTQ393122:CTR393123 DDM393122:DDN393123 DNI393122:DNJ393123 DXE393122:DXF393123 EHA393122:EHB393123 EQW393122:EQX393123 FAS393122:FAT393123 FKO393122:FKP393123 FUK393122:FUL393123 GEG393122:GEH393123 GOC393122:GOD393123 GXY393122:GXZ393123 HHU393122:HHV393123 HRQ393122:HRR393123 IBM393122:IBN393123 ILI393122:ILJ393123 IVE393122:IVF393123 JFA393122:JFB393123 JOW393122:JOX393123 JYS393122:JYT393123 KIO393122:KIP393123 KSK393122:KSL393123 LCG393122:LCH393123 LMC393122:LMD393123 LVY393122:LVZ393123 MFU393122:MFV393123 MPQ393122:MPR393123 MZM393122:MZN393123 NJI393122:NJJ393123 NTE393122:NTF393123 ODA393122:ODB393123 OMW393122:OMX393123 OWS393122:OWT393123 PGO393122:PGP393123 PQK393122:PQL393123 QAG393122:QAH393123 QKC393122:QKD393123 QTY393122:QTZ393123 RDU393122:RDV393123 RNQ393122:RNR393123 RXM393122:RXN393123 SHI393122:SHJ393123 SRE393122:SRF393123 TBA393122:TBB393123 TKW393122:TKX393123 TUS393122:TUT393123 UEO393122:UEP393123 UOK393122:UOL393123 UYG393122:UYH393123 VIC393122:VID393123 VRY393122:VRZ393123 WBU393122:WBV393123 WLQ393122:WLR393123 WVM393122:WVN393123 JA458658:JB458659 SW458658:SX458659 ACS458658:ACT458659 AMO458658:AMP458659 AWK458658:AWL458659 BGG458658:BGH458659 BQC458658:BQD458659 BZY458658:BZZ458659 CJU458658:CJV458659 CTQ458658:CTR458659 DDM458658:DDN458659 DNI458658:DNJ458659 DXE458658:DXF458659 EHA458658:EHB458659 EQW458658:EQX458659 FAS458658:FAT458659 FKO458658:FKP458659 FUK458658:FUL458659 GEG458658:GEH458659 GOC458658:GOD458659 GXY458658:GXZ458659 HHU458658:HHV458659 HRQ458658:HRR458659 IBM458658:IBN458659 ILI458658:ILJ458659 IVE458658:IVF458659 JFA458658:JFB458659 JOW458658:JOX458659 JYS458658:JYT458659 KIO458658:KIP458659 KSK458658:KSL458659 LCG458658:LCH458659 LMC458658:LMD458659 LVY458658:LVZ458659 MFU458658:MFV458659 MPQ458658:MPR458659 MZM458658:MZN458659 NJI458658:NJJ458659 NTE458658:NTF458659 ODA458658:ODB458659 OMW458658:OMX458659 OWS458658:OWT458659 PGO458658:PGP458659 PQK458658:PQL458659 QAG458658:QAH458659 QKC458658:QKD458659 QTY458658:QTZ458659 RDU458658:RDV458659 RNQ458658:RNR458659 RXM458658:RXN458659 SHI458658:SHJ458659 SRE458658:SRF458659 TBA458658:TBB458659 TKW458658:TKX458659 TUS458658:TUT458659 UEO458658:UEP458659 UOK458658:UOL458659 UYG458658:UYH458659 VIC458658:VID458659 VRY458658:VRZ458659 WBU458658:WBV458659 WLQ458658:WLR458659 WVM458658:WVN458659 JA524194:JB524195 SW524194:SX524195 ACS524194:ACT524195 AMO524194:AMP524195 AWK524194:AWL524195 BGG524194:BGH524195 BQC524194:BQD524195 BZY524194:BZZ524195 CJU524194:CJV524195 CTQ524194:CTR524195 DDM524194:DDN524195 DNI524194:DNJ524195 DXE524194:DXF524195 EHA524194:EHB524195 EQW524194:EQX524195 FAS524194:FAT524195 FKO524194:FKP524195 FUK524194:FUL524195 GEG524194:GEH524195 GOC524194:GOD524195 GXY524194:GXZ524195 HHU524194:HHV524195 HRQ524194:HRR524195 IBM524194:IBN524195 ILI524194:ILJ524195 IVE524194:IVF524195 JFA524194:JFB524195 JOW524194:JOX524195 JYS524194:JYT524195 KIO524194:KIP524195 KSK524194:KSL524195 LCG524194:LCH524195 LMC524194:LMD524195 LVY524194:LVZ524195 MFU524194:MFV524195 MPQ524194:MPR524195 MZM524194:MZN524195 NJI524194:NJJ524195 NTE524194:NTF524195 ODA524194:ODB524195 OMW524194:OMX524195 OWS524194:OWT524195 PGO524194:PGP524195 PQK524194:PQL524195 QAG524194:QAH524195 QKC524194:QKD524195 QTY524194:QTZ524195 RDU524194:RDV524195 RNQ524194:RNR524195 RXM524194:RXN524195 SHI524194:SHJ524195 SRE524194:SRF524195 TBA524194:TBB524195 TKW524194:TKX524195 TUS524194:TUT524195 UEO524194:UEP524195 UOK524194:UOL524195 UYG524194:UYH524195 VIC524194:VID524195 VRY524194:VRZ524195 WBU524194:WBV524195 WLQ524194:WLR524195 WVM524194:WVN524195 JA589730:JB589731 SW589730:SX589731 ACS589730:ACT589731 AMO589730:AMP589731 AWK589730:AWL589731 BGG589730:BGH589731 BQC589730:BQD589731 BZY589730:BZZ589731 CJU589730:CJV589731 CTQ589730:CTR589731 DDM589730:DDN589731 DNI589730:DNJ589731 DXE589730:DXF589731 EHA589730:EHB589731 EQW589730:EQX589731 FAS589730:FAT589731 FKO589730:FKP589731 FUK589730:FUL589731 GEG589730:GEH589731 GOC589730:GOD589731 GXY589730:GXZ589731 HHU589730:HHV589731 HRQ589730:HRR589731 IBM589730:IBN589731 ILI589730:ILJ589731 IVE589730:IVF589731 JFA589730:JFB589731 JOW589730:JOX589731 JYS589730:JYT589731 KIO589730:KIP589731 KSK589730:KSL589731 LCG589730:LCH589731 LMC589730:LMD589731 LVY589730:LVZ589731 MFU589730:MFV589731 MPQ589730:MPR589731 MZM589730:MZN589731 NJI589730:NJJ589731 NTE589730:NTF589731 ODA589730:ODB589731 OMW589730:OMX589731 OWS589730:OWT589731 PGO589730:PGP589731 PQK589730:PQL589731 QAG589730:QAH589731 QKC589730:QKD589731 QTY589730:QTZ589731 RDU589730:RDV589731 RNQ589730:RNR589731 RXM589730:RXN589731 SHI589730:SHJ589731 SRE589730:SRF589731 TBA589730:TBB589731 TKW589730:TKX589731 TUS589730:TUT589731 UEO589730:UEP589731 UOK589730:UOL589731 UYG589730:UYH589731 VIC589730:VID589731 VRY589730:VRZ589731 WBU589730:WBV589731 WLQ589730:WLR589731 WVM589730:WVN589731 JA655266:JB655267 SW655266:SX655267 ACS655266:ACT655267 AMO655266:AMP655267 AWK655266:AWL655267 BGG655266:BGH655267 BQC655266:BQD655267 BZY655266:BZZ655267 CJU655266:CJV655267 CTQ655266:CTR655267 DDM655266:DDN655267 DNI655266:DNJ655267 DXE655266:DXF655267 EHA655266:EHB655267 EQW655266:EQX655267 FAS655266:FAT655267 FKO655266:FKP655267 FUK655266:FUL655267 GEG655266:GEH655267 GOC655266:GOD655267 GXY655266:GXZ655267 HHU655266:HHV655267 HRQ655266:HRR655267 IBM655266:IBN655267 ILI655266:ILJ655267 IVE655266:IVF655267 JFA655266:JFB655267 JOW655266:JOX655267 JYS655266:JYT655267 KIO655266:KIP655267 KSK655266:KSL655267 LCG655266:LCH655267 LMC655266:LMD655267 LVY655266:LVZ655267 MFU655266:MFV655267 MPQ655266:MPR655267 MZM655266:MZN655267 NJI655266:NJJ655267 NTE655266:NTF655267 ODA655266:ODB655267 OMW655266:OMX655267 OWS655266:OWT655267 PGO655266:PGP655267 PQK655266:PQL655267 QAG655266:QAH655267 QKC655266:QKD655267 QTY655266:QTZ655267 RDU655266:RDV655267 RNQ655266:RNR655267 RXM655266:RXN655267 SHI655266:SHJ655267 SRE655266:SRF655267 TBA655266:TBB655267 TKW655266:TKX655267 TUS655266:TUT655267 UEO655266:UEP655267 UOK655266:UOL655267 UYG655266:UYH655267 VIC655266:VID655267 VRY655266:VRZ655267 WBU655266:WBV655267 WLQ655266:WLR655267 WVM655266:WVN655267 JA720802:JB720803 SW720802:SX720803 ACS720802:ACT720803 AMO720802:AMP720803 AWK720802:AWL720803 BGG720802:BGH720803 BQC720802:BQD720803 BZY720802:BZZ720803 CJU720802:CJV720803 CTQ720802:CTR720803 DDM720802:DDN720803 DNI720802:DNJ720803 DXE720802:DXF720803 EHA720802:EHB720803 EQW720802:EQX720803 FAS720802:FAT720803 FKO720802:FKP720803 FUK720802:FUL720803 GEG720802:GEH720803 GOC720802:GOD720803 GXY720802:GXZ720803 HHU720802:HHV720803 HRQ720802:HRR720803 IBM720802:IBN720803 ILI720802:ILJ720803 IVE720802:IVF720803 JFA720802:JFB720803 JOW720802:JOX720803 JYS720802:JYT720803 KIO720802:KIP720803 KSK720802:KSL720803 LCG720802:LCH720803 LMC720802:LMD720803 LVY720802:LVZ720803 MFU720802:MFV720803 MPQ720802:MPR720803 MZM720802:MZN720803 NJI720802:NJJ720803 NTE720802:NTF720803 ODA720802:ODB720803 OMW720802:OMX720803 OWS720802:OWT720803 PGO720802:PGP720803 PQK720802:PQL720803 QAG720802:QAH720803 QKC720802:QKD720803 QTY720802:QTZ720803 RDU720802:RDV720803 RNQ720802:RNR720803 RXM720802:RXN720803 SHI720802:SHJ720803 SRE720802:SRF720803 TBA720802:TBB720803 TKW720802:TKX720803 TUS720802:TUT720803 UEO720802:UEP720803 UOK720802:UOL720803 UYG720802:UYH720803 VIC720802:VID720803 VRY720802:VRZ720803 WBU720802:WBV720803 WLQ720802:WLR720803 WVM720802:WVN720803 JA786338:JB786339 SW786338:SX786339 ACS786338:ACT786339 AMO786338:AMP786339 AWK786338:AWL786339 BGG786338:BGH786339 BQC786338:BQD786339 BZY786338:BZZ786339 CJU786338:CJV786339 CTQ786338:CTR786339 DDM786338:DDN786339 DNI786338:DNJ786339 DXE786338:DXF786339 EHA786338:EHB786339 EQW786338:EQX786339 FAS786338:FAT786339 FKO786338:FKP786339 FUK786338:FUL786339 GEG786338:GEH786339 GOC786338:GOD786339 GXY786338:GXZ786339 HHU786338:HHV786339 HRQ786338:HRR786339 IBM786338:IBN786339 ILI786338:ILJ786339 IVE786338:IVF786339 JFA786338:JFB786339 JOW786338:JOX786339 JYS786338:JYT786339 KIO786338:KIP786339 KSK786338:KSL786339 LCG786338:LCH786339 LMC786338:LMD786339 LVY786338:LVZ786339 MFU786338:MFV786339 MPQ786338:MPR786339 MZM786338:MZN786339 NJI786338:NJJ786339 NTE786338:NTF786339 ODA786338:ODB786339 OMW786338:OMX786339 OWS786338:OWT786339 PGO786338:PGP786339 PQK786338:PQL786339 QAG786338:QAH786339 QKC786338:QKD786339 QTY786338:QTZ786339 RDU786338:RDV786339 RNQ786338:RNR786339 RXM786338:RXN786339 SHI786338:SHJ786339 SRE786338:SRF786339 TBA786338:TBB786339 TKW786338:TKX786339 TUS786338:TUT786339 UEO786338:UEP786339 UOK786338:UOL786339 UYG786338:UYH786339 VIC786338:VID786339 VRY786338:VRZ786339 WBU786338:WBV786339 WLQ786338:WLR786339 WVM786338:WVN786339 JA851874:JB851875 SW851874:SX851875 ACS851874:ACT851875 AMO851874:AMP851875 AWK851874:AWL851875 BGG851874:BGH851875 BQC851874:BQD851875 BZY851874:BZZ851875 CJU851874:CJV851875 CTQ851874:CTR851875 DDM851874:DDN851875 DNI851874:DNJ851875 DXE851874:DXF851875 EHA851874:EHB851875 EQW851874:EQX851875 FAS851874:FAT851875 FKO851874:FKP851875 FUK851874:FUL851875 GEG851874:GEH851875 GOC851874:GOD851875 GXY851874:GXZ851875 HHU851874:HHV851875 HRQ851874:HRR851875 IBM851874:IBN851875 ILI851874:ILJ851875 IVE851874:IVF851875 JFA851874:JFB851875 JOW851874:JOX851875 JYS851874:JYT851875 KIO851874:KIP851875 KSK851874:KSL851875 LCG851874:LCH851875 LMC851874:LMD851875 LVY851874:LVZ851875 MFU851874:MFV851875 MPQ851874:MPR851875 MZM851874:MZN851875 NJI851874:NJJ851875 NTE851874:NTF851875 ODA851874:ODB851875 OMW851874:OMX851875 OWS851874:OWT851875 PGO851874:PGP851875 PQK851874:PQL851875 QAG851874:QAH851875 QKC851874:QKD851875 QTY851874:QTZ851875 RDU851874:RDV851875 RNQ851874:RNR851875 RXM851874:RXN851875 SHI851874:SHJ851875 SRE851874:SRF851875 TBA851874:TBB851875 TKW851874:TKX851875 TUS851874:TUT851875 UEO851874:UEP851875 UOK851874:UOL851875 UYG851874:UYH851875 VIC851874:VID851875 VRY851874:VRZ851875 WBU851874:WBV851875 WLQ851874:WLR851875 WVM851874:WVN851875 JA917410:JB917411 SW917410:SX917411 ACS917410:ACT917411 AMO917410:AMP917411 AWK917410:AWL917411 BGG917410:BGH917411 BQC917410:BQD917411 BZY917410:BZZ917411 CJU917410:CJV917411 CTQ917410:CTR917411 DDM917410:DDN917411 DNI917410:DNJ917411 DXE917410:DXF917411 EHA917410:EHB917411 EQW917410:EQX917411 FAS917410:FAT917411 FKO917410:FKP917411 FUK917410:FUL917411 GEG917410:GEH917411 GOC917410:GOD917411 GXY917410:GXZ917411 HHU917410:HHV917411 HRQ917410:HRR917411 IBM917410:IBN917411 ILI917410:ILJ917411 IVE917410:IVF917411 JFA917410:JFB917411 JOW917410:JOX917411 JYS917410:JYT917411 KIO917410:KIP917411 KSK917410:KSL917411 LCG917410:LCH917411 LMC917410:LMD917411 LVY917410:LVZ917411 MFU917410:MFV917411 MPQ917410:MPR917411 MZM917410:MZN917411 NJI917410:NJJ917411 NTE917410:NTF917411 ODA917410:ODB917411 OMW917410:OMX917411 OWS917410:OWT917411 PGO917410:PGP917411 PQK917410:PQL917411 QAG917410:QAH917411 QKC917410:QKD917411 QTY917410:QTZ917411 RDU917410:RDV917411 RNQ917410:RNR917411 RXM917410:RXN917411 SHI917410:SHJ917411 SRE917410:SRF917411 TBA917410:TBB917411 TKW917410:TKX917411 TUS917410:TUT917411 UEO917410:UEP917411 UOK917410:UOL917411 UYG917410:UYH917411 VIC917410:VID917411 VRY917410:VRZ917411 WBU917410:WBV917411 WLQ917410:WLR917411 WVM917410:WVN917411 JA982946:JB982947 SW982946:SX982947 ACS982946:ACT982947 AMO982946:AMP982947 AWK982946:AWL982947 BGG982946:BGH982947 BQC982946:BQD982947 BZY982946:BZZ982947 CJU982946:CJV982947 CTQ982946:CTR982947 DDM982946:DDN982947 DNI982946:DNJ982947 DXE982946:DXF982947 EHA982946:EHB982947 EQW982946:EQX982947 FAS982946:FAT982947 FKO982946:FKP982947 FUK982946:FUL982947 GEG982946:GEH982947 GOC982946:GOD982947 GXY982946:GXZ982947 HHU982946:HHV982947 HRQ982946:HRR982947 IBM982946:IBN982947 ILI982946:ILJ982947 IVE982946:IVF982947 JFA982946:JFB982947 JOW982946:JOX982947 JYS982946:JYT982947 KIO982946:KIP982947 KSK982946:KSL982947 LCG982946:LCH982947 LMC982946:LMD982947 LVY982946:LVZ982947 MFU982946:MFV982947 MPQ982946:MPR982947 MZM982946:MZN982947 NJI982946:NJJ982947 NTE982946:NTF982947 ODA982946:ODB982947 OMW982946:OMX982947 OWS982946:OWT982947 PGO982946:PGP982947 PQK982946:PQL982947 QAG982946:QAH982947 QKC982946:QKD982947 QTY982946:QTZ982947 RDU982946:RDV982947 RNQ982946:RNR982947 RXM982946:RXN982947 SHI982946:SHJ982947 SRE982946:SRF982947 TBA982946:TBB982947 TKW982946:TKX982947 TUS982946:TUT982947 UEO982946:UEP982947 UOK982946:UOL982947 UYG982946:UYH982947 VIC982946:VID982947 VRY982946:VRZ982947 WBU982946:WBV982947 WLQ982946:WLR982947 WVM982946:WVN982947 JA65425:JB65426 SW65425:SX65426 ACS65425:ACT65426 AMO65425:AMP65426 AWK65425:AWL65426 BGG65425:BGH65426 BQC65425:BQD65426 BZY65425:BZZ65426 CJU65425:CJV65426 CTQ65425:CTR65426 DDM65425:DDN65426 DNI65425:DNJ65426 DXE65425:DXF65426 EHA65425:EHB65426 EQW65425:EQX65426 FAS65425:FAT65426 FKO65425:FKP65426 FUK65425:FUL65426 GEG65425:GEH65426 GOC65425:GOD65426 GXY65425:GXZ65426 HHU65425:HHV65426 HRQ65425:HRR65426 IBM65425:IBN65426 ILI65425:ILJ65426 IVE65425:IVF65426 JFA65425:JFB65426 JOW65425:JOX65426 JYS65425:JYT65426 KIO65425:KIP65426 KSK65425:KSL65426 LCG65425:LCH65426 LMC65425:LMD65426 LVY65425:LVZ65426 MFU65425:MFV65426 MPQ65425:MPR65426 MZM65425:MZN65426 NJI65425:NJJ65426 NTE65425:NTF65426 ODA65425:ODB65426 OMW65425:OMX65426 OWS65425:OWT65426 PGO65425:PGP65426 PQK65425:PQL65426 QAG65425:QAH65426 QKC65425:QKD65426 QTY65425:QTZ65426 RDU65425:RDV65426 RNQ65425:RNR65426 RXM65425:RXN65426 SHI65425:SHJ65426 SRE65425:SRF65426 TBA65425:TBB65426 TKW65425:TKX65426 TUS65425:TUT65426 UEO65425:UEP65426 UOK65425:UOL65426 UYG65425:UYH65426 VIC65425:VID65426 VRY65425:VRZ65426 WBU65425:WBV65426 WLQ65425:WLR65426 WVM65425:WVN65426 JA130961:JB130962 SW130961:SX130962 ACS130961:ACT130962 AMO130961:AMP130962 AWK130961:AWL130962 BGG130961:BGH130962 BQC130961:BQD130962 BZY130961:BZZ130962 CJU130961:CJV130962 CTQ130961:CTR130962 DDM130961:DDN130962 DNI130961:DNJ130962 DXE130961:DXF130962 EHA130961:EHB130962 EQW130961:EQX130962 FAS130961:FAT130962 FKO130961:FKP130962 FUK130961:FUL130962 GEG130961:GEH130962 GOC130961:GOD130962 GXY130961:GXZ130962 HHU130961:HHV130962 HRQ130961:HRR130962 IBM130961:IBN130962 ILI130961:ILJ130962 IVE130961:IVF130962 JFA130961:JFB130962 JOW130961:JOX130962 JYS130961:JYT130962 KIO130961:KIP130962 KSK130961:KSL130962 LCG130961:LCH130962 LMC130961:LMD130962 LVY130961:LVZ130962 MFU130961:MFV130962 MPQ130961:MPR130962 MZM130961:MZN130962 NJI130961:NJJ130962 NTE130961:NTF130962 ODA130961:ODB130962 OMW130961:OMX130962 OWS130961:OWT130962 PGO130961:PGP130962 PQK130961:PQL130962 QAG130961:QAH130962 QKC130961:QKD130962 QTY130961:QTZ130962 RDU130961:RDV130962 RNQ130961:RNR130962 RXM130961:RXN130962 SHI130961:SHJ130962 SRE130961:SRF130962 TBA130961:TBB130962 TKW130961:TKX130962 TUS130961:TUT130962 UEO130961:UEP130962 UOK130961:UOL130962 UYG130961:UYH130962 VIC130961:VID130962 VRY130961:VRZ130962 WBU130961:WBV130962 WLQ130961:WLR130962 WVM130961:WVN130962 JA196497:JB196498 SW196497:SX196498 ACS196497:ACT196498 AMO196497:AMP196498 AWK196497:AWL196498 BGG196497:BGH196498 BQC196497:BQD196498 BZY196497:BZZ196498 CJU196497:CJV196498 CTQ196497:CTR196498 DDM196497:DDN196498 DNI196497:DNJ196498 DXE196497:DXF196498 EHA196497:EHB196498 EQW196497:EQX196498 FAS196497:FAT196498 FKO196497:FKP196498 FUK196497:FUL196498 GEG196497:GEH196498 GOC196497:GOD196498 GXY196497:GXZ196498 HHU196497:HHV196498 HRQ196497:HRR196498 IBM196497:IBN196498 ILI196497:ILJ196498 IVE196497:IVF196498 JFA196497:JFB196498 JOW196497:JOX196498 JYS196497:JYT196498 KIO196497:KIP196498 KSK196497:KSL196498 LCG196497:LCH196498 LMC196497:LMD196498 LVY196497:LVZ196498 MFU196497:MFV196498 MPQ196497:MPR196498 MZM196497:MZN196498 NJI196497:NJJ196498 NTE196497:NTF196498 ODA196497:ODB196498 OMW196497:OMX196498 OWS196497:OWT196498 PGO196497:PGP196498 PQK196497:PQL196498 QAG196497:QAH196498 QKC196497:QKD196498 QTY196497:QTZ196498 RDU196497:RDV196498 RNQ196497:RNR196498 RXM196497:RXN196498 SHI196497:SHJ196498 SRE196497:SRF196498 TBA196497:TBB196498 TKW196497:TKX196498 TUS196497:TUT196498 UEO196497:UEP196498 UOK196497:UOL196498 UYG196497:UYH196498 VIC196497:VID196498 VRY196497:VRZ196498 WBU196497:WBV196498 WLQ196497:WLR196498 WVM196497:WVN196498 JA262033:JB262034 SW262033:SX262034 ACS262033:ACT262034 AMO262033:AMP262034 AWK262033:AWL262034 BGG262033:BGH262034 BQC262033:BQD262034 BZY262033:BZZ262034 CJU262033:CJV262034 CTQ262033:CTR262034 DDM262033:DDN262034 DNI262033:DNJ262034 DXE262033:DXF262034 EHA262033:EHB262034 EQW262033:EQX262034 FAS262033:FAT262034 FKO262033:FKP262034 FUK262033:FUL262034 GEG262033:GEH262034 GOC262033:GOD262034 GXY262033:GXZ262034 HHU262033:HHV262034 HRQ262033:HRR262034 IBM262033:IBN262034 ILI262033:ILJ262034 IVE262033:IVF262034 JFA262033:JFB262034 JOW262033:JOX262034 JYS262033:JYT262034 KIO262033:KIP262034 KSK262033:KSL262034 LCG262033:LCH262034 LMC262033:LMD262034 LVY262033:LVZ262034 MFU262033:MFV262034 MPQ262033:MPR262034 MZM262033:MZN262034 NJI262033:NJJ262034 NTE262033:NTF262034 ODA262033:ODB262034 OMW262033:OMX262034 OWS262033:OWT262034 PGO262033:PGP262034 PQK262033:PQL262034 QAG262033:QAH262034 QKC262033:QKD262034 QTY262033:QTZ262034 RDU262033:RDV262034 RNQ262033:RNR262034 RXM262033:RXN262034 SHI262033:SHJ262034 SRE262033:SRF262034 TBA262033:TBB262034 TKW262033:TKX262034 TUS262033:TUT262034 UEO262033:UEP262034 UOK262033:UOL262034 UYG262033:UYH262034 VIC262033:VID262034 VRY262033:VRZ262034 WBU262033:WBV262034 WLQ262033:WLR262034 WVM262033:WVN262034 JA327569:JB327570 SW327569:SX327570 ACS327569:ACT327570 AMO327569:AMP327570 AWK327569:AWL327570 BGG327569:BGH327570 BQC327569:BQD327570 BZY327569:BZZ327570 CJU327569:CJV327570 CTQ327569:CTR327570 DDM327569:DDN327570 DNI327569:DNJ327570 DXE327569:DXF327570 EHA327569:EHB327570 EQW327569:EQX327570 FAS327569:FAT327570 FKO327569:FKP327570 FUK327569:FUL327570 GEG327569:GEH327570 GOC327569:GOD327570 GXY327569:GXZ327570 HHU327569:HHV327570 HRQ327569:HRR327570 IBM327569:IBN327570 ILI327569:ILJ327570 IVE327569:IVF327570 JFA327569:JFB327570 JOW327569:JOX327570 JYS327569:JYT327570 KIO327569:KIP327570 KSK327569:KSL327570 LCG327569:LCH327570 LMC327569:LMD327570 LVY327569:LVZ327570 MFU327569:MFV327570 MPQ327569:MPR327570 MZM327569:MZN327570 NJI327569:NJJ327570 NTE327569:NTF327570 ODA327569:ODB327570 OMW327569:OMX327570 OWS327569:OWT327570 PGO327569:PGP327570 PQK327569:PQL327570 QAG327569:QAH327570 QKC327569:QKD327570 QTY327569:QTZ327570 RDU327569:RDV327570 RNQ327569:RNR327570 RXM327569:RXN327570 SHI327569:SHJ327570 SRE327569:SRF327570 TBA327569:TBB327570 TKW327569:TKX327570 TUS327569:TUT327570 UEO327569:UEP327570 UOK327569:UOL327570 UYG327569:UYH327570 VIC327569:VID327570 VRY327569:VRZ327570 WBU327569:WBV327570 WLQ327569:WLR327570 WVM327569:WVN327570 JA393105:JB393106 SW393105:SX393106 ACS393105:ACT393106 AMO393105:AMP393106 AWK393105:AWL393106 BGG393105:BGH393106 BQC393105:BQD393106 BZY393105:BZZ393106 CJU393105:CJV393106 CTQ393105:CTR393106 DDM393105:DDN393106 DNI393105:DNJ393106 DXE393105:DXF393106 EHA393105:EHB393106 EQW393105:EQX393106 FAS393105:FAT393106 FKO393105:FKP393106 FUK393105:FUL393106 GEG393105:GEH393106 GOC393105:GOD393106 GXY393105:GXZ393106 HHU393105:HHV393106 HRQ393105:HRR393106 IBM393105:IBN393106 ILI393105:ILJ393106 IVE393105:IVF393106 JFA393105:JFB393106 JOW393105:JOX393106 JYS393105:JYT393106 KIO393105:KIP393106 KSK393105:KSL393106 LCG393105:LCH393106 LMC393105:LMD393106 LVY393105:LVZ393106 MFU393105:MFV393106 MPQ393105:MPR393106 MZM393105:MZN393106 NJI393105:NJJ393106 NTE393105:NTF393106 ODA393105:ODB393106 OMW393105:OMX393106 OWS393105:OWT393106 PGO393105:PGP393106 PQK393105:PQL393106 QAG393105:QAH393106 QKC393105:QKD393106 QTY393105:QTZ393106 RDU393105:RDV393106 RNQ393105:RNR393106 RXM393105:RXN393106 SHI393105:SHJ393106 SRE393105:SRF393106 TBA393105:TBB393106 TKW393105:TKX393106 TUS393105:TUT393106 UEO393105:UEP393106 UOK393105:UOL393106 UYG393105:UYH393106 VIC393105:VID393106 VRY393105:VRZ393106 WBU393105:WBV393106 WLQ393105:WLR393106 WVM393105:WVN393106 JA458641:JB458642 SW458641:SX458642 ACS458641:ACT458642 AMO458641:AMP458642 AWK458641:AWL458642 BGG458641:BGH458642 BQC458641:BQD458642 BZY458641:BZZ458642 CJU458641:CJV458642 CTQ458641:CTR458642 DDM458641:DDN458642 DNI458641:DNJ458642 DXE458641:DXF458642 EHA458641:EHB458642 EQW458641:EQX458642 FAS458641:FAT458642 FKO458641:FKP458642 FUK458641:FUL458642 GEG458641:GEH458642 GOC458641:GOD458642 GXY458641:GXZ458642 HHU458641:HHV458642 HRQ458641:HRR458642 IBM458641:IBN458642 ILI458641:ILJ458642 IVE458641:IVF458642 JFA458641:JFB458642 JOW458641:JOX458642 JYS458641:JYT458642 KIO458641:KIP458642 KSK458641:KSL458642 LCG458641:LCH458642 LMC458641:LMD458642 LVY458641:LVZ458642 MFU458641:MFV458642 MPQ458641:MPR458642 MZM458641:MZN458642 NJI458641:NJJ458642 NTE458641:NTF458642 ODA458641:ODB458642 OMW458641:OMX458642 OWS458641:OWT458642 PGO458641:PGP458642 PQK458641:PQL458642 QAG458641:QAH458642 QKC458641:QKD458642 QTY458641:QTZ458642 RDU458641:RDV458642 RNQ458641:RNR458642 RXM458641:RXN458642 SHI458641:SHJ458642 SRE458641:SRF458642 TBA458641:TBB458642 TKW458641:TKX458642 TUS458641:TUT458642 UEO458641:UEP458642 UOK458641:UOL458642 UYG458641:UYH458642 VIC458641:VID458642 VRY458641:VRZ458642 WBU458641:WBV458642 WLQ458641:WLR458642 WVM458641:WVN458642 JA524177:JB524178 SW524177:SX524178 ACS524177:ACT524178 AMO524177:AMP524178 AWK524177:AWL524178 BGG524177:BGH524178 BQC524177:BQD524178 BZY524177:BZZ524178 CJU524177:CJV524178 CTQ524177:CTR524178 DDM524177:DDN524178 DNI524177:DNJ524178 DXE524177:DXF524178 EHA524177:EHB524178 EQW524177:EQX524178 FAS524177:FAT524178 FKO524177:FKP524178 FUK524177:FUL524178 GEG524177:GEH524178 GOC524177:GOD524178 GXY524177:GXZ524178 HHU524177:HHV524178 HRQ524177:HRR524178 IBM524177:IBN524178 ILI524177:ILJ524178 IVE524177:IVF524178 JFA524177:JFB524178 JOW524177:JOX524178 JYS524177:JYT524178 KIO524177:KIP524178 KSK524177:KSL524178 LCG524177:LCH524178 LMC524177:LMD524178 LVY524177:LVZ524178 MFU524177:MFV524178 MPQ524177:MPR524178 MZM524177:MZN524178 NJI524177:NJJ524178 NTE524177:NTF524178 ODA524177:ODB524178 OMW524177:OMX524178 OWS524177:OWT524178 PGO524177:PGP524178 PQK524177:PQL524178 QAG524177:QAH524178 QKC524177:QKD524178 QTY524177:QTZ524178 RDU524177:RDV524178 RNQ524177:RNR524178 RXM524177:RXN524178 SHI524177:SHJ524178 SRE524177:SRF524178 TBA524177:TBB524178 TKW524177:TKX524178 TUS524177:TUT524178 UEO524177:UEP524178 UOK524177:UOL524178 UYG524177:UYH524178 VIC524177:VID524178 VRY524177:VRZ524178 WBU524177:WBV524178 WLQ524177:WLR524178 WVM524177:WVN524178 JA589713:JB589714 SW589713:SX589714 ACS589713:ACT589714 AMO589713:AMP589714 AWK589713:AWL589714 BGG589713:BGH589714 BQC589713:BQD589714 BZY589713:BZZ589714 CJU589713:CJV589714 CTQ589713:CTR589714 DDM589713:DDN589714 DNI589713:DNJ589714 DXE589713:DXF589714 EHA589713:EHB589714 EQW589713:EQX589714 FAS589713:FAT589714 FKO589713:FKP589714 FUK589713:FUL589714 GEG589713:GEH589714 GOC589713:GOD589714 GXY589713:GXZ589714 HHU589713:HHV589714 HRQ589713:HRR589714 IBM589713:IBN589714 ILI589713:ILJ589714 IVE589713:IVF589714 JFA589713:JFB589714 JOW589713:JOX589714 JYS589713:JYT589714 KIO589713:KIP589714 KSK589713:KSL589714 LCG589713:LCH589714 LMC589713:LMD589714 LVY589713:LVZ589714 MFU589713:MFV589714 MPQ589713:MPR589714 MZM589713:MZN589714 NJI589713:NJJ589714 NTE589713:NTF589714 ODA589713:ODB589714 OMW589713:OMX589714 OWS589713:OWT589714 PGO589713:PGP589714 PQK589713:PQL589714 QAG589713:QAH589714 QKC589713:QKD589714 QTY589713:QTZ589714 RDU589713:RDV589714 RNQ589713:RNR589714 RXM589713:RXN589714 SHI589713:SHJ589714 SRE589713:SRF589714 TBA589713:TBB589714 TKW589713:TKX589714 TUS589713:TUT589714 UEO589713:UEP589714 UOK589713:UOL589714 UYG589713:UYH589714 VIC589713:VID589714 VRY589713:VRZ589714 WBU589713:WBV589714 WLQ589713:WLR589714 WVM589713:WVN589714 JA655249:JB655250 SW655249:SX655250 ACS655249:ACT655250 AMO655249:AMP655250 AWK655249:AWL655250 BGG655249:BGH655250 BQC655249:BQD655250 BZY655249:BZZ655250 CJU655249:CJV655250 CTQ655249:CTR655250 DDM655249:DDN655250 DNI655249:DNJ655250 DXE655249:DXF655250 EHA655249:EHB655250 EQW655249:EQX655250 FAS655249:FAT655250 FKO655249:FKP655250 FUK655249:FUL655250 GEG655249:GEH655250 GOC655249:GOD655250 GXY655249:GXZ655250 HHU655249:HHV655250 HRQ655249:HRR655250 IBM655249:IBN655250 ILI655249:ILJ655250 IVE655249:IVF655250 JFA655249:JFB655250 JOW655249:JOX655250 JYS655249:JYT655250 KIO655249:KIP655250 KSK655249:KSL655250 LCG655249:LCH655250 LMC655249:LMD655250 LVY655249:LVZ655250 MFU655249:MFV655250 MPQ655249:MPR655250 MZM655249:MZN655250 NJI655249:NJJ655250 NTE655249:NTF655250 ODA655249:ODB655250 OMW655249:OMX655250 OWS655249:OWT655250 PGO655249:PGP655250 PQK655249:PQL655250 QAG655249:QAH655250 QKC655249:QKD655250 QTY655249:QTZ655250 RDU655249:RDV655250 RNQ655249:RNR655250 RXM655249:RXN655250 SHI655249:SHJ655250 SRE655249:SRF655250 TBA655249:TBB655250 TKW655249:TKX655250 TUS655249:TUT655250 UEO655249:UEP655250 UOK655249:UOL655250 UYG655249:UYH655250 VIC655249:VID655250 VRY655249:VRZ655250 WBU655249:WBV655250 WLQ655249:WLR655250 WVM655249:WVN655250 JA720785:JB720786 SW720785:SX720786 ACS720785:ACT720786 AMO720785:AMP720786 AWK720785:AWL720786 BGG720785:BGH720786 BQC720785:BQD720786 BZY720785:BZZ720786 CJU720785:CJV720786 CTQ720785:CTR720786 DDM720785:DDN720786 DNI720785:DNJ720786 DXE720785:DXF720786 EHA720785:EHB720786 EQW720785:EQX720786 FAS720785:FAT720786 FKO720785:FKP720786 FUK720785:FUL720786 GEG720785:GEH720786 GOC720785:GOD720786 GXY720785:GXZ720786 HHU720785:HHV720786 HRQ720785:HRR720786 IBM720785:IBN720786 ILI720785:ILJ720786 IVE720785:IVF720786 JFA720785:JFB720786 JOW720785:JOX720786 JYS720785:JYT720786 KIO720785:KIP720786 KSK720785:KSL720786 LCG720785:LCH720786 LMC720785:LMD720786 LVY720785:LVZ720786 MFU720785:MFV720786 MPQ720785:MPR720786 MZM720785:MZN720786 NJI720785:NJJ720786 NTE720785:NTF720786 ODA720785:ODB720786 OMW720785:OMX720786 OWS720785:OWT720786 PGO720785:PGP720786 PQK720785:PQL720786 QAG720785:QAH720786 QKC720785:QKD720786 QTY720785:QTZ720786 RDU720785:RDV720786 RNQ720785:RNR720786 RXM720785:RXN720786 SHI720785:SHJ720786 SRE720785:SRF720786 TBA720785:TBB720786 TKW720785:TKX720786 TUS720785:TUT720786 UEO720785:UEP720786 UOK720785:UOL720786 UYG720785:UYH720786 VIC720785:VID720786 VRY720785:VRZ720786 WBU720785:WBV720786 WLQ720785:WLR720786 WVM720785:WVN720786 JA786321:JB786322 SW786321:SX786322 ACS786321:ACT786322 AMO786321:AMP786322 AWK786321:AWL786322 BGG786321:BGH786322 BQC786321:BQD786322 BZY786321:BZZ786322 CJU786321:CJV786322 CTQ786321:CTR786322 DDM786321:DDN786322 DNI786321:DNJ786322 DXE786321:DXF786322 EHA786321:EHB786322 EQW786321:EQX786322 FAS786321:FAT786322 FKO786321:FKP786322 FUK786321:FUL786322 GEG786321:GEH786322 GOC786321:GOD786322 GXY786321:GXZ786322 HHU786321:HHV786322 HRQ786321:HRR786322 IBM786321:IBN786322 ILI786321:ILJ786322 IVE786321:IVF786322 JFA786321:JFB786322 JOW786321:JOX786322 JYS786321:JYT786322 KIO786321:KIP786322 KSK786321:KSL786322 LCG786321:LCH786322 LMC786321:LMD786322 LVY786321:LVZ786322 MFU786321:MFV786322 MPQ786321:MPR786322 MZM786321:MZN786322 NJI786321:NJJ786322 NTE786321:NTF786322 ODA786321:ODB786322 OMW786321:OMX786322 OWS786321:OWT786322 PGO786321:PGP786322 PQK786321:PQL786322 QAG786321:QAH786322 QKC786321:QKD786322 QTY786321:QTZ786322 RDU786321:RDV786322 RNQ786321:RNR786322 RXM786321:RXN786322 SHI786321:SHJ786322 SRE786321:SRF786322 TBA786321:TBB786322 TKW786321:TKX786322 TUS786321:TUT786322 UEO786321:UEP786322 UOK786321:UOL786322 UYG786321:UYH786322 VIC786321:VID786322 VRY786321:VRZ786322 WBU786321:WBV786322 WLQ786321:WLR786322 WVM786321:WVN786322 JA851857:JB851858 SW851857:SX851858 ACS851857:ACT851858 AMO851857:AMP851858 AWK851857:AWL851858 BGG851857:BGH851858 BQC851857:BQD851858 BZY851857:BZZ851858 CJU851857:CJV851858 CTQ851857:CTR851858 DDM851857:DDN851858 DNI851857:DNJ851858 DXE851857:DXF851858 EHA851857:EHB851858 EQW851857:EQX851858 FAS851857:FAT851858 FKO851857:FKP851858 FUK851857:FUL851858 GEG851857:GEH851858 GOC851857:GOD851858 GXY851857:GXZ851858 HHU851857:HHV851858 HRQ851857:HRR851858 IBM851857:IBN851858 ILI851857:ILJ851858 IVE851857:IVF851858 JFA851857:JFB851858 JOW851857:JOX851858 JYS851857:JYT851858 KIO851857:KIP851858 KSK851857:KSL851858 LCG851857:LCH851858 LMC851857:LMD851858 LVY851857:LVZ851858 MFU851857:MFV851858 MPQ851857:MPR851858 MZM851857:MZN851858 NJI851857:NJJ851858 NTE851857:NTF851858 ODA851857:ODB851858 OMW851857:OMX851858 OWS851857:OWT851858 PGO851857:PGP851858 PQK851857:PQL851858 QAG851857:QAH851858 QKC851857:QKD851858 QTY851857:QTZ851858 RDU851857:RDV851858 RNQ851857:RNR851858 RXM851857:RXN851858 SHI851857:SHJ851858 SRE851857:SRF851858 TBA851857:TBB851858 TKW851857:TKX851858 TUS851857:TUT851858 UEO851857:UEP851858 UOK851857:UOL851858 UYG851857:UYH851858 VIC851857:VID851858 VRY851857:VRZ851858 WBU851857:WBV851858 WLQ851857:WLR851858 WVM851857:WVN851858 JA917393:JB917394 SW917393:SX917394 ACS917393:ACT917394 AMO917393:AMP917394 AWK917393:AWL917394 BGG917393:BGH917394 BQC917393:BQD917394 BZY917393:BZZ917394 CJU917393:CJV917394 CTQ917393:CTR917394 DDM917393:DDN917394 DNI917393:DNJ917394 DXE917393:DXF917394 EHA917393:EHB917394 EQW917393:EQX917394 FAS917393:FAT917394 FKO917393:FKP917394 FUK917393:FUL917394 GEG917393:GEH917394 GOC917393:GOD917394 GXY917393:GXZ917394 HHU917393:HHV917394 HRQ917393:HRR917394 IBM917393:IBN917394 ILI917393:ILJ917394 IVE917393:IVF917394 JFA917393:JFB917394 JOW917393:JOX917394 JYS917393:JYT917394 KIO917393:KIP917394 KSK917393:KSL917394 LCG917393:LCH917394 LMC917393:LMD917394 LVY917393:LVZ917394 MFU917393:MFV917394 MPQ917393:MPR917394 MZM917393:MZN917394 NJI917393:NJJ917394 NTE917393:NTF917394 ODA917393:ODB917394 OMW917393:OMX917394 OWS917393:OWT917394 PGO917393:PGP917394 PQK917393:PQL917394 QAG917393:QAH917394 QKC917393:QKD917394 QTY917393:QTZ917394 RDU917393:RDV917394 RNQ917393:RNR917394 RXM917393:RXN917394 SHI917393:SHJ917394 SRE917393:SRF917394 TBA917393:TBB917394 TKW917393:TKX917394 TUS917393:TUT917394 UEO917393:UEP917394 UOK917393:UOL917394 UYG917393:UYH917394 VIC917393:VID917394 VRY917393:VRZ917394 WBU917393:WBV917394 WLQ917393:WLR917394 WVM917393:WVN917394 JA982929:JB982930 SW982929:SX982930 ACS982929:ACT982930 AMO982929:AMP982930 AWK982929:AWL982930 BGG982929:BGH982930 BQC982929:BQD982930 BZY982929:BZZ982930 CJU982929:CJV982930 CTQ982929:CTR982930 DDM982929:DDN982930 DNI982929:DNJ982930 DXE982929:DXF982930 EHA982929:EHB982930 EQW982929:EQX982930 FAS982929:FAT982930 FKO982929:FKP982930 FUK982929:FUL982930 GEG982929:GEH982930 GOC982929:GOD982930 GXY982929:GXZ982930 HHU982929:HHV982930 HRQ982929:HRR982930 IBM982929:IBN982930 ILI982929:ILJ982930 IVE982929:IVF982930 JFA982929:JFB982930 JOW982929:JOX982930 JYS982929:JYT982930 KIO982929:KIP982930 KSK982929:KSL982930 LCG982929:LCH982930 LMC982929:LMD982930 LVY982929:LVZ982930 MFU982929:MFV982930 MPQ982929:MPR982930 MZM982929:MZN982930 NJI982929:NJJ982930 NTE982929:NTF982930 ODA982929:ODB982930 OMW982929:OMX982930 OWS982929:OWT982930 PGO982929:PGP982930 PQK982929:PQL982930 QAG982929:QAH982930 QKC982929:QKD982930 QTY982929:QTZ982930 RDU982929:RDV982930 RNQ982929:RNR982930 RXM982929:RXN982930 SHI982929:SHJ982930 SRE982929:SRF982930 TBA982929:TBB982930 TKW982929:TKX982930 TUS982929:TUT982930 UEO982929:UEP982930 UOK982929:UOL982930 UYG982929:UYH982930 VIC982929:VID982930 VRY982929:VRZ982930 WBU982929:WBV982930 WLQ982929:WLR982930 WVM982929:WVN982930 JA65419:JB65419 SW65419:SX65419 ACS65419:ACT65419 AMO65419:AMP65419 AWK65419:AWL65419 BGG65419:BGH65419 BQC65419:BQD65419 BZY65419:BZZ65419 CJU65419:CJV65419 CTQ65419:CTR65419 DDM65419:DDN65419 DNI65419:DNJ65419 DXE65419:DXF65419 EHA65419:EHB65419 EQW65419:EQX65419 FAS65419:FAT65419 FKO65419:FKP65419 FUK65419:FUL65419 GEG65419:GEH65419 GOC65419:GOD65419 GXY65419:GXZ65419 HHU65419:HHV65419 HRQ65419:HRR65419 IBM65419:IBN65419 ILI65419:ILJ65419 IVE65419:IVF65419 JFA65419:JFB65419 JOW65419:JOX65419 JYS65419:JYT65419 KIO65419:KIP65419 KSK65419:KSL65419 LCG65419:LCH65419 LMC65419:LMD65419 LVY65419:LVZ65419 MFU65419:MFV65419 MPQ65419:MPR65419 MZM65419:MZN65419 NJI65419:NJJ65419 NTE65419:NTF65419 ODA65419:ODB65419 OMW65419:OMX65419 OWS65419:OWT65419 PGO65419:PGP65419 PQK65419:PQL65419 QAG65419:QAH65419 QKC65419:QKD65419 QTY65419:QTZ65419 RDU65419:RDV65419 RNQ65419:RNR65419 RXM65419:RXN65419 SHI65419:SHJ65419 SRE65419:SRF65419 TBA65419:TBB65419 TKW65419:TKX65419 TUS65419:TUT65419 UEO65419:UEP65419 UOK65419:UOL65419 UYG65419:UYH65419 VIC65419:VID65419 VRY65419:VRZ65419 WBU65419:WBV65419 WLQ65419:WLR65419 WVM65419:WVN65419 JA130955:JB130955 SW130955:SX130955 ACS130955:ACT130955 AMO130955:AMP130955 AWK130955:AWL130955 BGG130955:BGH130955 BQC130955:BQD130955 BZY130955:BZZ130955 CJU130955:CJV130955 CTQ130955:CTR130955 DDM130955:DDN130955 DNI130955:DNJ130955 DXE130955:DXF130955 EHA130955:EHB130955 EQW130955:EQX130955 FAS130955:FAT130955 FKO130955:FKP130955 FUK130955:FUL130955 GEG130955:GEH130955 GOC130955:GOD130955 GXY130955:GXZ130955 HHU130955:HHV130955 HRQ130955:HRR130955 IBM130955:IBN130955 ILI130955:ILJ130955 IVE130955:IVF130955 JFA130955:JFB130955 JOW130955:JOX130955 JYS130955:JYT130955 KIO130955:KIP130955 KSK130955:KSL130955 LCG130955:LCH130955 LMC130955:LMD130955 LVY130955:LVZ130955 MFU130955:MFV130955 MPQ130955:MPR130955 MZM130955:MZN130955 NJI130955:NJJ130955 NTE130955:NTF130955 ODA130955:ODB130955 OMW130955:OMX130955 OWS130955:OWT130955 PGO130955:PGP130955 PQK130955:PQL130955 QAG130955:QAH130955 QKC130955:QKD130955 QTY130955:QTZ130955 RDU130955:RDV130955 RNQ130955:RNR130955 RXM130955:RXN130955 SHI130955:SHJ130955 SRE130955:SRF130955 TBA130955:TBB130955 TKW130955:TKX130955 TUS130955:TUT130955 UEO130955:UEP130955 UOK130955:UOL130955 UYG130955:UYH130955 VIC130955:VID130955 VRY130955:VRZ130955 WBU130955:WBV130955 WLQ130955:WLR130955 WVM130955:WVN130955 JA196491:JB196491 SW196491:SX196491 ACS196491:ACT196491 AMO196491:AMP196491 AWK196491:AWL196491 BGG196491:BGH196491 BQC196491:BQD196491 BZY196491:BZZ196491 CJU196491:CJV196491 CTQ196491:CTR196491 DDM196491:DDN196491 DNI196491:DNJ196491 DXE196491:DXF196491 EHA196491:EHB196491 EQW196491:EQX196491 FAS196491:FAT196491 FKO196491:FKP196491 FUK196491:FUL196491 GEG196491:GEH196491 GOC196491:GOD196491 GXY196491:GXZ196491 HHU196491:HHV196491 HRQ196491:HRR196491 IBM196491:IBN196491 ILI196491:ILJ196491 IVE196491:IVF196491 JFA196491:JFB196491 JOW196491:JOX196491 JYS196491:JYT196491 KIO196491:KIP196491 KSK196491:KSL196491 LCG196491:LCH196491 LMC196491:LMD196491 LVY196491:LVZ196491 MFU196491:MFV196491 MPQ196491:MPR196491 MZM196491:MZN196491 NJI196491:NJJ196491 NTE196491:NTF196491 ODA196491:ODB196491 OMW196491:OMX196491 OWS196491:OWT196491 PGO196491:PGP196491 PQK196491:PQL196491 QAG196491:QAH196491 QKC196491:QKD196491 QTY196491:QTZ196491 RDU196491:RDV196491 RNQ196491:RNR196491 RXM196491:RXN196491 SHI196491:SHJ196491 SRE196491:SRF196491 TBA196491:TBB196491 TKW196491:TKX196491 TUS196491:TUT196491 UEO196491:UEP196491 UOK196491:UOL196491 UYG196491:UYH196491 VIC196491:VID196491 VRY196491:VRZ196491 WBU196491:WBV196491 WLQ196491:WLR196491 WVM196491:WVN196491 JA262027:JB262027 SW262027:SX262027 ACS262027:ACT262027 AMO262027:AMP262027 AWK262027:AWL262027 BGG262027:BGH262027 BQC262027:BQD262027 BZY262027:BZZ262027 CJU262027:CJV262027 CTQ262027:CTR262027 DDM262027:DDN262027 DNI262027:DNJ262027 DXE262027:DXF262027 EHA262027:EHB262027 EQW262027:EQX262027 FAS262027:FAT262027 FKO262027:FKP262027 FUK262027:FUL262027 GEG262027:GEH262027 GOC262027:GOD262027 GXY262027:GXZ262027 HHU262027:HHV262027 HRQ262027:HRR262027 IBM262027:IBN262027 ILI262027:ILJ262027 IVE262027:IVF262027 JFA262027:JFB262027 JOW262027:JOX262027 JYS262027:JYT262027 KIO262027:KIP262027 KSK262027:KSL262027 LCG262027:LCH262027 LMC262027:LMD262027 LVY262027:LVZ262027 MFU262027:MFV262027 MPQ262027:MPR262027 MZM262027:MZN262027 NJI262027:NJJ262027 NTE262027:NTF262027 ODA262027:ODB262027 OMW262027:OMX262027 OWS262027:OWT262027 PGO262027:PGP262027 PQK262027:PQL262027 QAG262027:QAH262027 QKC262027:QKD262027 QTY262027:QTZ262027 RDU262027:RDV262027 RNQ262027:RNR262027 RXM262027:RXN262027 SHI262027:SHJ262027 SRE262027:SRF262027 TBA262027:TBB262027 TKW262027:TKX262027 TUS262027:TUT262027 UEO262027:UEP262027 UOK262027:UOL262027 UYG262027:UYH262027 VIC262027:VID262027 VRY262027:VRZ262027 WBU262027:WBV262027 WLQ262027:WLR262027 WVM262027:WVN262027 JA327563:JB327563 SW327563:SX327563 ACS327563:ACT327563 AMO327563:AMP327563 AWK327563:AWL327563 BGG327563:BGH327563 BQC327563:BQD327563 BZY327563:BZZ327563 CJU327563:CJV327563 CTQ327563:CTR327563 DDM327563:DDN327563 DNI327563:DNJ327563 DXE327563:DXF327563 EHA327563:EHB327563 EQW327563:EQX327563 FAS327563:FAT327563 FKO327563:FKP327563 FUK327563:FUL327563 GEG327563:GEH327563 GOC327563:GOD327563 GXY327563:GXZ327563 HHU327563:HHV327563 HRQ327563:HRR327563 IBM327563:IBN327563 ILI327563:ILJ327563 IVE327563:IVF327563 JFA327563:JFB327563 JOW327563:JOX327563 JYS327563:JYT327563 KIO327563:KIP327563 KSK327563:KSL327563 LCG327563:LCH327563 LMC327563:LMD327563 LVY327563:LVZ327563 MFU327563:MFV327563 MPQ327563:MPR327563 MZM327563:MZN327563 NJI327563:NJJ327563 NTE327563:NTF327563 ODA327563:ODB327563 OMW327563:OMX327563 OWS327563:OWT327563 PGO327563:PGP327563 PQK327563:PQL327563 QAG327563:QAH327563 QKC327563:QKD327563 QTY327563:QTZ327563 RDU327563:RDV327563 RNQ327563:RNR327563 RXM327563:RXN327563 SHI327563:SHJ327563 SRE327563:SRF327563 TBA327563:TBB327563 TKW327563:TKX327563 TUS327563:TUT327563 UEO327563:UEP327563 UOK327563:UOL327563 UYG327563:UYH327563 VIC327563:VID327563 VRY327563:VRZ327563 WBU327563:WBV327563 WLQ327563:WLR327563 WVM327563:WVN327563 JA393099:JB393099 SW393099:SX393099 ACS393099:ACT393099 AMO393099:AMP393099 AWK393099:AWL393099 BGG393099:BGH393099 BQC393099:BQD393099 BZY393099:BZZ393099 CJU393099:CJV393099 CTQ393099:CTR393099 DDM393099:DDN393099 DNI393099:DNJ393099 DXE393099:DXF393099 EHA393099:EHB393099 EQW393099:EQX393099 FAS393099:FAT393099 FKO393099:FKP393099 FUK393099:FUL393099 GEG393099:GEH393099 GOC393099:GOD393099 GXY393099:GXZ393099 HHU393099:HHV393099 HRQ393099:HRR393099 IBM393099:IBN393099 ILI393099:ILJ393099 IVE393099:IVF393099 JFA393099:JFB393099 JOW393099:JOX393099 JYS393099:JYT393099 KIO393099:KIP393099 KSK393099:KSL393099 LCG393099:LCH393099 LMC393099:LMD393099 LVY393099:LVZ393099 MFU393099:MFV393099 MPQ393099:MPR393099 MZM393099:MZN393099 NJI393099:NJJ393099 NTE393099:NTF393099 ODA393099:ODB393099 OMW393099:OMX393099 OWS393099:OWT393099 PGO393099:PGP393099 PQK393099:PQL393099 QAG393099:QAH393099 QKC393099:QKD393099 QTY393099:QTZ393099 RDU393099:RDV393099 RNQ393099:RNR393099 RXM393099:RXN393099 SHI393099:SHJ393099 SRE393099:SRF393099 TBA393099:TBB393099 TKW393099:TKX393099 TUS393099:TUT393099 UEO393099:UEP393099 UOK393099:UOL393099 UYG393099:UYH393099 VIC393099:VID393099 VRY393099:VRZ393099 WBU393099:WBV393099 WLQ393099:WLR393099 WVM393099:WVN393099 JA458635:JB458635 SW458635:SX458635 ACS458635:ACT458635 AMO458635:AMP458635 AWK458635:AWL458635 BGG458635:BGH458635 BQC458635:BQD458635 BZY458635:BZZ458635 CJU458635:CJV458635 CTQ458635:CTR458635 DDM458635:DDN458635 DNI458635:DNJ458635 DXE458635:DXF458635 EHA458635:EHB458635 EQW458635:EQX458635 FAS458635:FAT458635 FKO458635:FKP458635 FUK458635:FUL458635 GEG458635:GEH458635 GOC458635:GOD458635 GXY458635:GXZ458635 HHU458635:HHV458635 HRQ458635:HRR458635 IBM458635:IBN458635 ILI458635:ILJ458635 IVE458635:IVF458635 JFA458635:JFB458635 JOW458635:JOX458635 JYS458635:JYT458635 KIO458635:KIP458635 KSK458635:KSL458635 LCG458635:LCH458635 LMC458635:LMD458635 LVY458635:LVZ458635 MFU458635:MFV458635 MPQ458635:MPR458635 MZM458635:MZN458635 NJI458635:NJJ458635 NTE458635:NTF458635 ODA458635:ODB458635 OMW458635:OMX458635 OWS458635:OWT458635 PGO458635:PGP458635 PQK458635:PQL458635 QAG458635:QAH458635 QKC458635:QKD458635 QTY458635:QTZ458635 RDU458635:RDV458635 RNQ458635:RNR458635 RXM458635:RXN458635 SHI458635:SHJ458635 SRE458635:SRF458635 TBA458635:TBB458635 TKW458635:TKX458635 TUS458635:TUT458635 UEO458635:UEP458635 UOK458635:UOL458635 UYG458635:UYH458635 VIC458635:VID458635 VRY458635:VRZ458635 WBU458635:WBV458635 WLQ458635:WLR458635 WVM458635:WVN458635 JA524171:JB524171 SW524171:SX524171 ACS524171:ACT524171 AMO524171:AMP524171 AWK524171:AWL524171 BGG524171:BGH524171 BQC524171:BQD524171 BZY524171:BZZ524171 CJU524171:CJV524171 CTQ524171:CTR524171 DDM524171:DDN524171 DNI524171:DNJ524171 DXE524171:DXF524171 EHA524171:EHB524171 EQW524171:EQX524171 FAS524171:FAT524171 FKO524171:FKP524171 FUK524171:FUL524171 GEG524171:GEH524171 GOC524171:GOD524171 GXY524171:GXZ524171 HHU524171:HHV524171 HRQ524171:HRR524171 IBM524171:IBN524171 ILI524171:ILJ524171 IVE524171:IVF524171 JFA524171:JFB524171 JOW524171:JOX524171 JYS524171:JYT524171 KIO524171:KIP524171 KSK524171:KSL524171 LCG524171:LCH524171 LMC524171:LMD524171 LVY524171:LVZ524171 MFU524171:MFV524171 MPQ524171:MPR524171 MZM524171:MZN524171 NJI524171:NJJ524171 NTE524171:NTF524171 ODA524171:ODB524171 OMW524171:OMX524171 OWS524171:OWT524171 PGO524171:PGP524171 PQK524171:PQL524171 QAG524171:QAH524171 QKC524171:QKD524171 QTY524171:QTZ524171 RDU524171:RDV524171 RNQ524171:RNR524171 RXM524171:RXN524171 SHI524171:SHJ524171 SRE524171:SRF524171 TBA524171:TBB524171 TKW524171:TKX524171 TUS524171:TUT524171 UEO524171:UEP524171 UOK524171:UOL524171 UYG524171:UYH524171 VIC524171:VID524171 VRY524171:VRZ524171 WBU524171:WBV524171 WLQ524171:WLR524171 WVM524171:WVN524171 JA589707:JB589707 SW589707:SX589707 ACS589707:ACT589707 AMO589707:AMP589707 AWK589707:AWL589707 BGG589707:BGH589707 BQC589707:BQD589707 BZY589707:BZZ589707 CJU589707:CJV589707 CTQ589707:CTR589707 DDM589707:DDN589707 DNI589707:DNJ589707 DXE589707:DXF589707 EHA589707:EHB589707 EQW589707:EQX589707 FAS589707:FAT589707 FKO589707:FKP589707 FUK589707:FUL589707 GEG589707:GEH589707 GOC589707:GOD589707 GXY589707:GXZ589707 HHU589707:HHV589707 HRQ589707:HRR589707 IBM589707:IBN589707 ILI589707:ILJ589707 IVE589707:IVF589707 JFA589707:JFB589707 JOW589707:JOX589707 JYS589707:JYT589707 KIO589707:KIP589707 KSK589707:KSL589707 LCG589707:LCH589707 LMC589707:LMD589707 LVY589707:LVZ589707 MFU589707:MFV589707 MPQ589707:MPR589707 MZM589707:MZN589707 NJI589707:NJJ589707 NTE589707:NTF589707 ODA589707:ODB589707 OMW589707:OMX589707 OWS589707:OWT589707 PGO589707:PGP589707 PQK589707:PQL589707 QAG589707:QAH589707 QKC589707:QKD589707 QTY589707:QTZ589707 RDU589707:RDV589707 RNQ589707:RNR589707 RXM589707:RXN589707 SHI589707:SHJ589707 SRE589707:SRF589707 TBA589707:TBB589707 TKW589707:TKX589707 TUS589707:TUT589707 UEO589707:UEP589707 UOK589707:UOL589707 UYG589707:UYH589707 VIC589707:VID589707 VRY589707:VRZ589707 WBU589707:WBV589707 WLQ589707:WLR589707 WVM589707:WVN589707 JA655243:JB655243 SW655243:SX655243 ACS655243:ACT655243 AMO655243:AMP655243 AWK655243:AWL655243 BGG655243:BGH655243 BQC655243:BQD655243 BZY655243:BZZ655243 CJU655243:CJV655243 CTQ655243:CTR655243 DDM655243:DDN655243 DNI655243:DNJ655243 DXE655243:DXF655243 EHA655243:EHB655243 EQW655243:EQX655243 FAS655243:FAT655243 FKO655243:FKP655243 FUK655243:FUL655243 GEG655243:GEH655243 GOC655243:GOD655243 GXY655243:GXZ655243 HHU655243:HHV655243 HRQ655243:HRR655243 IBM655243:IBN655243 ILI655243:ILJ655243 IVE655243:IVF655243 JFA655243:JFB655243 JOW655243:JOX655243 JYS655243:JYT655243 KIO655243:KIP655243 KSK655243:KSL655243 LCG655243:LCH655243 LMC655243:LMD655243 LVY655243:LVZ655243 MFU655243:MFV655243 MPQ655243:MPR655243 MZM655243:MZN655243 NJI655243:NJJ655243 NTE655243:NTF655243 ODA655243:ODB655243 OMW655243:OMX655243 OWS655243:OWT655243 PGO655243:PGP655243 PQK655243:PQL655243 QAG655243:QAH655243 QKC655243:QKD655243 QTY655243:QTZ655243 RDU655243:RDV655243 RNQ655243:RNR655243 RXM655243:RXN655243 SHI655243:SHJ655243 SRE655243:SRF655243 TBA655243:TBB655243 TKW655243:TKX655243 TUS655243:TUT655243 UEO655243:UEP655243 UOK655243:UOL655243 UYG655243:UYH655243 VIC655243:VID655243 VRY655243:VRZ655243 WBU655243:WBV655243 WLQ655243:WLR655243 WVM655243:WVN655243 JA720779:JB720779 SW720779:SX720779 ACS720779:ACT720779 AMO720779:AMP720779 AWK720779:AWL720779 BGG720779:BGH720779 BQC720779:BQD720779 BZY720779:BZZ720779 CJU720779:CJV720779 CTQ720779:CTR720779 DDM720779:DDN720779 DNI720779:DNJ720779 DXE720779:DXF720779 EHA720779:EHB720779 EQW720779:EQX720779 FAS720779:FAT720779 FKO720779:FKP720779 FUK720779:FUL720779 GEG720779:GEH720779 GOC720779:GOD720779 GXY720779:GXZ720779 HHU720779:HHV720779 HRQ720779:HRR720779 IBM720779:IBN720779 ILI720779:ILJ720779 IVE720779:IVF720779 JFA720779:JFB720779 JOW720779:JOX720779 JYS720779:JYT720779 KIO720779:KIP720779 KSK720779:KSL720779 LCG720779:LCH720779 LMC720779:LMD720779 LVY720779:LVZ720779 MFU720779:MFV720779 MPQ720779:MPR720779 MZM720779:MZN720779 NJI720779:NJJ720779 NTE720779:NTF720779 ODA720779:ODB720779 OMW720779:OMX720779 OWS720779:OWT720779 PGO720779:PGP720779 PQK720779:PQL720779 QAG720779:QAH720779 QKC720779:QKD720779 QTY720779:QTZ720779 RDU720779:RDV720779 RNQ720779:RNR720779 RXM720779:RXN720779 SHI720779:SHJ720779 SRE720779:SRF720779 TBA720779:TBB720779 TKW720779:TKX720779 TUS720779:TUT720779 UEO720779:UEP720779 UOK720779:UOL720779 UYG720779:UYH720779 VIC720779:VID720779 VRY720779:VRZ720779 WBU720779:WBV720779 WLQ720779:WLR720779 WVM720779:WVN720779 JA786315:JB786315 SW786315:SX786315 ACS786315:ACT786315 AMO786315:AMP786315 AWK786315:AWL786315 BGG786315:BGH786315 BQC786315:BQD786315 BZY786315:BZZ786315 CJU786315:CJV786315 CTQ786315:CTR786315 DDM786315:DDN786315 DNI786315:DNJ786315 DXE786315:DXF786315 EHA786315:EHB786315 EQW786315:EQX786315 FAS786315:FAT786315 FKO786315:FKP786315 FUK786315:FUL786315 GEG786315:GEH786315 GOC786315:GOD786315 GXY786315:GXZ786315 HHU786315:HHV786315 HRQ786315:HRR786315 IBM786315:IBN786315 ILI786315:ILJ786315 IVE786315:IVF786315 JFA786315:JFB786315 JOW786315:JOX786315 JYS786315:JYT786315 KIO786315:KIP786315 KSK786315:KSL786315 LCG786315:LCH786315 LMC786315:LMD786315 LVY786315:LVZ786315 MFU786315:MFV786315 MPQ786315:MPR786315 MZM786315:MZN786315 NJI786315:NJJ786315 NTE786315:NTF786315 ODA786315:ODB786315 OMW786315:OMX786315 OWS786315:OWT786315 PGO786315:PGP786315 PQK786315:PQL786315 QAG786315:QAH786315 QKC786315:QKD786315 QTY786315:QTZ786315 RDU786315:RDV786315 RNQ786315:RNR786315 RXM786315:RXN786315 SHI786315:SHJ786315 SRE786315:SRF786315 TBA786315:TBB786315 TKW786315:TKX786315 TUS786315:TUT786315 UEO786315:UEP786315 UOK786315:UOL786315 UYG786315:UYH786315 VIC786315:VID786315 VRY786315:VRZ786315 WBU786315:WBV786315 WLQ786315:WLR786315 WVM786315:WVN786315 JA851851:JB851851 SW851851:SX851851 ACS851851:ACT851851 AMO851851:AMP851851 AWK851851:AWL851851 BGG851851:BGH851851 BQC851851:BQD851851 BZY851851:BZZ851851 CJU851851:CJV851851 CTQ851851:CTR851851 DDM851851:DDN851851 DNI851851:DNJ851851 DXE851851:DXF851851 EHA851851:EHB851851 EQW851851:EQX851851 FAS851851:FAT851851 FKO851851:FKP851851 FUK851851:FUL851851 GEG851851:GEH851851 GOC851851:GOD851851 GXY851851:GXZ851851 HHU851851:HHV851851 HRQ851851:HRR851851 IBM851851:IBN851851 ILI851851:ILJ851851 IVE851851:IVF851851 JFA851851:JFB851851 JOW851851:JOX851851 JYS851851:JYT851851 KIO851851:KIP851851 KSK851851:KSL851851 LCG851851:LCH851851 LMC851851:LMD851851 LVY851851:LVZ851851 MFU851851:MFV851851 MPQ851851:MPR851851 MZM851851:MZN851851 NJI851851:NJJ851851 NTE851851:NTF851851 ODA851851:ODB851851 OMW851851:OMX851851 OWS851851:OWT851851 PGO851851:PGP851851 PQK851851:PQL851851 QAG851851:QAH851851 QKC851851:QKD851851 QTY851851:QTZ851851 RDU851851:RDV851851 RNQ851851:RNR851851 RXM851851:RXN851851 SHI851851:SHJ851851 SRE851851:SRF851851 TBA851851:TBB851851 TKW851851:TKX851851 TUS851851:TUT851851 UEO851851:UEP851851 UOK851851:UOL851851 UYG851851:UYH851851 VIC851851:VID851851 VRY851851:VRZ851851 WBU851851:WBV851851 WLQ851851:WLR851851 WVM851851:WVN851851 JA917387:JB917387 SW917387:SX917387 ACS917387:ACT917387 AMO917387:AMP917387 AWK917387:AWL917387 BGG917387:BGH917387 BQC917387:BQD917387 BZY917387:BZZ917387 CJU917387:CJV917387 CTQ917387:CTR917387 DDM917387:DDN917387 DNI917387:DNJ917387 DXE917387:DXF917387 EHA917387:EHB917387 EQW917387:EQX917387 FAS917387:FAT917387 FKO917387:FKP917387 FUK917387:FUL917387 GEG917387:GEH917387 GOC917387:GOD917387 GXY917387:GXZ917387 HHU917387:HHV917387 HRQ917387:HRR917387 IBM917387:IBN917387 ILI917387:ILJ917387 IVE917387:IVF917387 JFA917387:JFB917387 JOW917387:JOX917387 JYS917387:JYT917387 KIO917387:KIP917387 KSK917387:KSL917387 LCG917387:LCH917387 LMC917387:LMD917387 LVY917387:LVZ917387 MFU917387:MFV917387 MPQ917387:MPR917387 MZM917387:MZN917387 NJI917387:NJJ917387 NTE917387:NTF917387 ODA917387:ODB917387 OMW917387:OMX917387 OWS917387:OWT917387 PGO917387:PGP917387 PQK917387:PQL917387 QAG917387:QAH917387 QKC917387:QKD917387 QTY917387:QTZ917387 RDU917387:RDV917387 RNQ917387:RNR917387 RXM917387:RXN917387 SHI917387:SHJ917387 SRE917387:SRF917387 TBA917387:TBB917387 TKW917387:TKX917387 TUS917387:TUT917387 UEO917387:UEP917387 UOK917387:UOL917387 UYG917387:UYH917387 VIC917387:VID917387 VRY917387:VRZ917387 WBU917387:WBV917387 WLQ917387:WLR917387 WVM917387:WVN917387 JA982923:JB982923 SW982923:SX982923 ACS982923:ACT982923 AMO982923:AMP982923 AWK982923:AWL982923 BGG982923:BGH982923 BQC982923:BQD982923 BZY982923:BZZ982923 CJU982923:CJV982923 CTQ982923:CTR982923 DDM982923:DDN982923 DNI982923:DNJ982923 DXE982923:DXF982923 EHA982923:EHB982923 EQW982923:EQX982923 FAS982923:FAT982923 FKO982923:FKP982923 FUK982923:FUL982923 GEG982923:GEH982923 GOC982923:GOD982923 GXY982923:GXZ982923 HHU982923:HHV982923 HRQ982923:HRR982923 IBM982923:IBN982923 ILI982923:ILJ982923 IVE982923:IVF982923 JFA982923:JFB982923 JOW982923:JOX982923 JYS982923:JYT982923 KIO982923:KIP982923 KSK982923:KSL982923 LCG982923:LCH982923 LMC982923:LMD982923 LVY982923:LVZ982923 MFU982923:MFV982923 MPQ982923:MPR982923 MZM982923:MZN982923 NJI982923:NJJ982923 NTE982923:NTF982923 ODA982923:ODB982923 OMW982923:OMX982923 OWS982923:OWT982923 PGO982923:PGP982923 PQK982923:PQL982923 QAG982923:QAH982923 QKC982923:QKD982923 QTY982923:QTZ982923 RDU982923:RDV982923 RNQ982923:RNR982923 RXM982923:RXN982923 SHI982923:SHJ982923 SRE982923:SRF982923 TBA982923:TBB982923 TKW982923:TKX982923 TUS982923:TUT982923 UEO982923:UEP982923 UOK982923:UOL982923 UYG982923:UYH982923 VIC982923:VID982923 VRY982923:VRZ982923 WBU982923:WBV982923 WLQ982923:WLR982923 WVM982923:WVN982923 H982923 H917387 H851851 H786315 H720779 H655243 H589707 H524171 H458635 H393099 H327563 H262027 H196491 H130955 H65419 H982929:H982930 H917393:H917394 H851857:H851858 H786321:H786322 H720785:H720786 H655249:H655250 H589713:H589714 H524177:H524178 H458641:H458642 H393105:H393106 H327569:H327570 H262033:H262034 H196497:H196498 H130961:H130962 H65425:H65426 H982946:H982947 H917410:H917411 H851874:H851875 H786338:H786339 H720802:H720803 H655266:H655267 H589730:H589731 H524194:H524195 H458658:H458659 H393122:H393123 H327586:H327587 H262050:H262051 H196514:H196515 H130978:H130979 H65442:H65443 H982932:H982943 H917396:H917407 H851860:H851871 H786324:H786335 H720788:H720799 H655252:H655263 H589716:H589727 H524180:H524191 H458644:H458655 H393108:H393119 H327572:H327583 H262036:H262047 H196500:H196511 H130964:H130975 H65428:H65439" xr:uid="{00000000-0002-0000-0200-000005000000}">
      <formula1>999999999999</formula1>
    </dataValidation>
    <dataValidation type="whole" operator="notEqual" allowBlank="1" showInputMessage="1" showErrorMessage="1" errorTitle="Pogrešan unos" error="Mogu se unijeti samo cjelobrojne pozitivne ili negativne vrijednosti." sqref="JA65383:JB65383 SW65383:SX65383 ACS65383:ACT65383 AMO65383:AMP65383 AWK65383:AWL65383 BGG65383:BGH65383 BQC65383:BQD65383 BZY65383:BZZ65383 CJU65383:CJV65383 CTQ65383:CTR65383 DDM65383:DDN65383 DNI65383:DNJ65383 DXE65383:DXF65383 EHA65383:EHB65383 EQW65383:EQX65383 FAS65383:FAT65383 FKO65383:FKP65383 FUK65383:FUL65383 GEG65383:GEH65383 GOC65383:GOD65383 GXY65383:GXZ65383 HHU65383:HHV65383 HRQ65383:HRR65383 IBM65383:IBN65383 ILI65383:ILJ65383 IVE65383:IVF65383 JFA65383:JFB65383 JOW65383:JOX65383 JYS65383:JYT65383 KIO65383:KIP65383 KSK65383:KSL65383 LCG65383:LCH65383 LMC65383:LMD65383 LVY65383:LVZ65383 MFU65383:MFV65383 MPQ65383:MPR65383 MZM65383:MZN65383 NJI65383:NJJ65383 NTE65383:NTF65383 ODA65383:ODB65383 OMW65383:OMX65383 OWS65383:OWT65383 PGO65383:PGP65383 PQK65383:PQL65383 QAG65383:QAH65383 QKC65383:QKD65383 QTY65383:QTZ65383 RDU65383:RDV65383 RNQ65383:RNR65383 RXM65383:RXN65383 SHI65383:SHJ65383 SRE65383:SRF65383 TBA65383:TBB65383 TKW65383:TKX65383 TUS65383:TUT65383 UEO65383:UEP65383 UOK65383:UOL65383 UYG65383:UYH65383 VIC65383:VID65383 VRY65383:VRZ65383 WBU65383:WBV65383 WLQ65383:WLR65383 WVM65383:WVN65383 JA130919:JB130919 SW130919:SX130919 ACS130919:ACT130919 AMO130919:AMP130919 AWK130919:AWL130919 BGG130919:BGH130919 BQC130919:BQD130919 BZY130919:BZZ130919 CJU130919:CJV130919 CTQ130919:CTR130919 DDM130919:DDN130919 DNI130919:DNJ130919 DXE130919:DXF130919 EHA130919:EHB130919 EQW130919:EQX130919 FAS130919:FAT130919 FKO130919:FKP130919 FUK130919:FUL130919 GEG130919:GEH130919 GOC130919:GOD130919 GXY130919:GXZ130919 HHU130919:HHV130919 HRQ130919:HRR130919 IBM130919:IBN130919 ILI130919:ILJ130919 IVE130919:IVF130919 JFA130919:JFB130919 JOW130919:JOX130919 JYS130919:JYT130919 KIO130919:KIP130919 KSK130919:KSL130919 LCG130919:LCH130919 LMC130919:LMD130919 LVY130919:LVZ130919 MFU130919:MFV130919 MPQ130919:MPR130919 MZM130919:MZN130919 NJI130919:NJJ130919 NTE130919:NTF130919 ODA130919:ODB130919 OMW130919:OMX130919 OWS130919:OWT130919 PGO130919:PGP130919 PQK130919:PQL130919 QAG130919:QAH130919 QKC130919:QKD130919 QTY130919:QTZ130919 RDU130919:RDV130919 RNQ130919:RNR130919 RXM130919:RXN130919 SHI130919:SHJ130919 SRE130919:SRF130919 TBA130919:TBB130919 TKW130919:TKX130919 TUS130919:TUT130919 UEO130919:UEP130919 UOK130919:UOL130919 UYG130919:UYH130919 VIC130919:VID130919 VRY130919:VRZ130919 WBU130919:WBV130919 WLQ130919:WLR130919 WVM130919:WVN130919 JA196455:JB196455 SW196455:SX196455 ACS196455:ACT196455 AMO196455:AMP196455 AWK196455:AWL196455 BGG196455:BGH196455 BQC196455:BQD196455 BZY196455:BZZ196455 CJU196455:CJV196455 CTQ196455:CTR196455 DDM196455:DDN196455 DNI196455:DNJ196455 DXE196455:DXF196455 EHA196455:EHB196455 EQW196455:EQX196455 FAS196455:FAT196455 FKO196455:FKP196455 FUK196455:FUL196455 GEG196455:GEH196455 GOC196455:GOD196455 GXY196455:GXZ196455 HHU196455:HHV196455 HRQ196455:HRR196455 IBM196455:IBN196455 ILI196455:ILJ196455 IVE196455:IVF196455 JFA196455:JFB196455 JOW196455:JOX196455 JYS196455:JYT196455 KIO196455:KIP196455 KSK196455:KSL196455 LCG196455:LCH196455 LMC196455:LMD196455 LVY196455:LVZ196455 MFU196455:MFV196455 MPQ196455:MPR196455 MZM196455:MZN196455 NJI196455:NJJ196455 NTE196455:NTF196455 ODA196455:ODB196455 OMW196455:OMX196455 OWS196455:OWT196455 PGO196455:PGP196455 PQK196455:PQL196455 QAG196455:QAH196455 QKC196455:QKD196455 QTY196455:QTZ196455 RDU196455:RDV196455 RNQ196455:RNR196455 RXM196455:RXN196455 SHI196455:SHJ196455 SRE196455:SRF196455 TBA196455:TBB196455 TKW196455:TKX196455 TUS196455:TUT196455 UEO196455:UEP196455 UOK196455:UOL196455 UYG196455:UYH196455 VIC196455:VID196455 VRY196455:VRZ196455 WBU196455:WBV196455 WLQ196455:WLR196455 WVM196455:WVN196455 JA261991:JB261991 SW261991:SX261991 ACS261991:ACT261991 AMO261991:AMP261991 AWK261991:AWL261991 BGG261991:BGH261991 BQC261991:BQD261991 BZY261991:BZZ261991 CJU261991:CJV261991 CTQ261991:CTR261991 DDM261991:DDN261991 DNI261991:DNJ261991 DXE261991:DXF261991 EHA261991:EHB261991 EQW261991:EQX261991 FAS261991:FAT261991 FKO261991:FKP261991 FUK261991:FUL261991 GEG261991:GEH261991 GOC261991:GOD261991 GXY261991:GXZ261991 HHU261991:HHV261991 HRQ261991:HRR261991 IBM261991:IBN261991 ILI261991:ILJ261991 IVE261991:IVF261991 JFA261991:JFB261991 JOW261991:JOX261991 JYS261991:JYT261991 KIO261991:KIP261991 KSK261991:KSL261991 LCG261991:LCH261991 LMC261991:LMD261991 LVY261991:LVZ261991 MFU261991:MFV261991 MPQ261991:MPR261991 MZM261991:MZN261991 NJI261991:NJJ261991 NTE261991:NTF261991 ODA261991:ODB261991 OMW261991:OMX261991 OWS261991:OWT261991 PGO261991:PGP261991 PQK261991:PQL261991 QAG261991:QAH261991 QKC261991:QKD261991 QTY261991:QTZ261991 RDU261991:RDV261991 RNQ261991:RNR261991 RXM261991:RXN261991 SHI261991:SHJ261991 SRE261991:SRF261991 TBA261991:TBB261991 TKW261991:TKX261991 TUS261991:TUT261991 UEO261991:UEP261991 UOK261991:UOL261991 UYG261991:UYH261991 VIC261991:VID261991 VRY261991:VRZ261991 WBU261991:WBV261991 WLQ261991:WLR261991 WVM261991:WVN261991 JA327527:JB327527 SW327527:SX327527 ACS327527:ACT327527 AMO327527:AMP327527 AWK327527:AWL327527 BGG327527:BGH327527 BQC327527:BQD327527 BZY327527:BZZ327527 CJU327527:CJV327527 CTQ327527:CTR327527 DDM327527:DDN327527 DNI327527:DNJ327527 DXE327527:DXF327527 EHA327527:EHB327527 EQW327527:EQX327527 FAS327527:FAT327527 FKO327527:FKP327527 FUK327527:FUL327527 GEG327527:GEH327527 GOC327527:GOD327527 GXY327527:GXZ327527 HHU327527:HHV327527 HRQ327527:HRR327527 IBM327527:IBN327527 ILI327527:ILJ327527 IVE327527:IVF327527 JFA327527:JFB327527 JOW327527:JOX327527 JYS327527:JYT327527 KIO327527:KIP327527 KSK327527:KSL327527 LCG327527:LCH327527 LMC327527:LMD327527 LVY327527:LVZ327527 MFU327527:MFV327527 MPQ327527:MPR327527 MZM327527:MZN327527 NJI327527:NJJ327527 NTE327527:NTF327527 ODA327527:ODB327527 OMW327527:OMX327527 OWS327527:OWT327527 PGO327527:PGP327527 PQK327527:PQL327527 QAG327527:QAH327527 QKC327527:QKD327527 QTY327527:QTZ327527 RDU327527:RDV327527 RNQ327527:RNR327527 RXM327527:RXN327527 SHI327527:SHJ327527 SRE327527:SRF327527 TBA327527:TBB327527 TKW327527:TKX327527 TUS327527:TUT327527 UEO327527:UEP327527 UOK327527:UOL327527 UYG327527:UYH327527 VIC327527:VID327527 VRY327527:VRZ327527 WBU327527:WBV327527 WLQ327527:WLR327527 WVM327527:WVN327527 JA393063:JB393063 SW393063:SX393063 ACS393063:ACT393063 AMO393063:AMP393063 AWK393063:AWL393063 BGG393063:BGH393063 BQC393063:BQD393063 BZY393063:BZZ393063 CJU393063:CJV393063 CTQ393063:CTR393063 DDM393063:DDN393063 DNI393063:DNJ393063 DXE393063:DXF393063 EHA393063:EHB393063 EQW393063:EQX393063 FAS393063:FAT393063 FKO393063:FKP393063 FUK393063:FUL393063 GEG393063:GEH393063 GOC393063:GOD393063 GXY393063:GXZ393063 HHU393063:HHV393063 HRQ393063:HRR393063 IBM393063:IBN393063 ILI393063:ILJ393063 IVE393063:IVF393063 JFA393063:JFB393063 JOW393063:JOX393063 JYS393063:JYT393063 KIO393063:KIP393063 KSK393063:KSL393063 LCG393063:LCH393063 LMC393063:LMD393063 LVY393063:LVZ393063 MFU393063:MFV393063 MPQ393063:MPR393063 MZM393063:MZN393063 NJI393063:NJJ393063 NTE393063:NTF393063 ODA393063:ODB393063 OMW393063:OMX393063 OWS393063:OWT393063 PGO393063:PGP393063 PQK393063:PQL393063 QAG393063:QAH393063 QKC393063:QKD393063 QTY393063:QTZ393063 RDU393063:RDV393063 RNQ393063:RNR393063 RXM393063:RXN393063 SHI393063:SHJ393063 SRE393063:SRF393063 TBA393063:TBB393063 TKW393063:TKX393063 TUS393063:TUT393063 UEO393063:UEP393063 UOK393063:UOL393063 UYG393063:UYH393063 VIC393063:VID393063 VRY393063:VRZ393063 WBU393063:WBV393063 WLQ393063:WLR393063 WVM393063:WVN393063 JA458599:JB458599 SW458599:SX458599 ACS458599:ACT458599 AMO458599:AMP458599 AWK458599:AWL458599 BGG458599:BGH458599 BQC458599:BQD458599 BZY458599:BZZ458599 CJU458599:CJV458599 CTQ458599:CTR458599 DDM458599:DDN458599 DNI458599:DNJ458599 DXE458599:DXF458599 EHA458599:EHB458599 EQW458599:EQX458599 FAS458599:FAT458599 FKO458599:FKP458599 FUK458599:FUL458599 GEG458599:GEH458599 GOC458599:GOD458599 GXY458599:GXZ458599 HHU458599:HHV458599 HRQ458599:HRR458599 IBM458599:IBN458599 ILI458599:ILJ458599 IVE458599:IVF458599 JFA458599:JFB458599 JOW458599:JOX458599 JYS458599:JYT458599 KIO458599:KIP458599 KSK458599:KSL458599 LCG458599:LCH458599 LMC458599:LMD458599 LVY458599:LVZ458599 MFU458599:MFV458599 MPQ458599:MPR458599 MZM458599:MZN458599 NJI458599:NJJ458599 NTE458599:NTF458599 ODA458599:ODB458599 OMW458599:OMX458599 OWS458599:OWT458599 PGO458599:PGP458599 PQK458599:PQL458599 QAG458599:QAH458599 QKC458599:QKD458599 QTY458599:QTZ458599 RDU458599:RDV458599 RNQ458599:RNR458599 RXM458599:RXN458599 SHI458599:SHJ458599 SRE458599:SRF458599 TBA458599:TBB458599 TKW458599:TKX458599 TUS458599:TUT458599 UEO458599:UEP458599 UOK458599:UOL458599 UYG458599:UYH458599 VIC458599:VID458599 VRY458599:VRZ458599 WBU458599:WBV458599 WLQ458599:WLR458599 WVM458599:WVN458599 JA524135:JB524135 SW524135:SX524135 ACS524135:ACT524135 AMO524135:AMP524135 AWK524135:AWL524135 BGG524135:BGH524135 BQC524135:BQD524135 BZY524135:BZZ524135 CJU524135:CJV524135 CTQ524135:CTR524135 DDM524135:DDN524135 DNI524135:DNJ524135 DXE524135:DXF524135 EHA524135:EHB524135 EQW524135:EQX524135 FAS524135:FAT524135 FKO524135:FKP524135 FUK524135:FUL524135 GEG524135:GEH524135 GOC524135:GOD524135 GXY524135:GXZ524135 HHU524135:HHV524135 HRQ524135:HRR524135 IBM524135:IBN524135 ILI524135:ILJ524135 IVE524135:IVF524135 JFA524135:JFB524135 JOW524135:JOX524135 JYS524135:JYT524135 KIO524135:KIP524135 KSK524135:KSL524135 LCG524135:LCH524135 LMC524135:LMD524135 LVY524135:LVZ524135 MFU524135:MFV524135 MPQ524135:MPR524135 MZM524135:MZN524135 NJI524135:NJJ524135 NTE524135:NTF524135 ODA524135:ODB524135 OMW524135:OMX524135 OWS524135:OWT524135 PGO524135:PGP524135 PQK524135:PQL524135 QAG524135:QAH524135 QKC524135:QKD524135 QTY524135:QTZ524135 RDU524135:RDV524135 RNQ524135:RNR524135 RXM524135:RXN524135 SHI524135:SHJ524135 SRE524135:SRF524135 TBA524135:TBB524135 TKW524135:TKX524135 TUS524135:TUT524135 UEO524135:UEP524135 UOK524135:UOL524135 UYG524135:UYH524135 VIC524135:VID524135 VRY524135:VRZ524135 WBU524135:WBV524135 WLQ524135:WLR524135 WVM524135:WVN524135 JA589671:JB589671 SW589671:SX589671 ACS589671:ACT589671 AMO589671:AMP589671 AWK589671:AWL589671 BGG589671:BGH589671 BQC589671:BQD589671 BZY589671:BZZ589671 CJU589671:CJV589671 CTQ589671:CTR589671 DDM589671:DDN589671 DNI589671:DNJ589671 DXE589671:DXF589671 EHA589671:EHB589671 EQW589671:EQX589671 FAS589671:FAT589671 FKO589671:FKP589671 FUK589671:FUL589671 GEG589671:GEH589671 GOC589671:GOD589671 GXY589671:GXZ589671 HHU589671:HHV589671 HRQ589671:HRR589671 IBM589671:IBN589671 ILI589671:ILJ589671 IVE589671:IVF589671 JFA589671:JFB589671 JOW589671:JOX589671 JYS589671:JYT589671 KIO589671:KIP589671 KSK589671:KSL589671 LCG589671:LCH589671 LMC589671:LMD589671 LVY589671:LVZ589671 MFU589671:MFV589671 MPQ589671:MPR589671 MZM589671:MZN589671 NJI589671:NJJ589671 NTE589671:NTF589671 ODA589671:ODB589671 OMW589671:OMX589671 OWS589671:OWT589671 PGO589671:PGP589671 PQK589671:PQL589671 QAG589671:QAH589671 QKC589671:QKD589671 QTY589671:QTZ589671 RDU589671:RDV589671 RNQ589671:RNR589671 RXM589671:RXN589671 SHI589671:SHJ589671 SRE589671:SRF589671 TBA589671:TBB589671 TKW589671:TKX589671 TUS589671:TUT589671 UEO589671:UEP589671 UOK589671:UOL589671 UYG589671:UYH589671 VIC589671:VID589671 VRY589671:VRZ589671 WBU589671:WBV589671 WLQ589671:WLR589671 WVM589671:WVN589671 JA655207:JB655207 SW655207:SX655207 ACS655207:ACT655207 AMO655207:AMP655207 AWK655207:AWL655207 BGG655207:BGH655207 BQC655207:BQD655207 BZY655207:BZZ655207 CJU655207:CJV655207 CTQ655207:CTR655207 DDM655207:DDN655207 DNI655207:DNJ655207 DXE655207:DXF655207 EHA655207:EHB655207 EQW655207:EQX655207 FAS655207:FAT655207 FKO655207:FKP655207 FUK655207:FUL655207 GEG655207:GEH655207 GOC655207:GOD655207 GXY655207:GXZ655207 HHU655207:HHV655207 HRQ655207:HRR655207 IBM655207:IBN655207 ILI655207:ILJ655207 IVE655207:IVF655207 JFA655207:JFB655207 JOW655207:JOX655207 JYS655207:JYT655207 KIO655207:KIP655207 KSK655207:KSL655207 LCG655207:LCH655207 LMC655207:LMD655207 LVY655207:LVZ655207 MFU655207:MFV655207 MPQ655207:MPR655207 MZM655207:MZN655207 NJI655207:NJJ655207 NTE655207:NTF655207 ODA655207:ODB655207 OMW655207:OMX655207 OWS655207:OWT655207 PGO655207:PGP655207 PQK655207:PQL655207 QAG655207:QAH655207 QKC655207:QKD655207 QTY655207:QTZ655207 RDU655207:RDV655207 RNQ655207:RNR655207 RXM655207:RXN655207 SHI655207:SHJ655207 SRE655207:SRF655207 TBA655207:TBB655207 TKW655207:TKX655207 TUS655207:TUT655207 UEO655207:UEP655207 UOK655207:UOL655207 UYG655207:UYH655207 VIC655207:VID655207 VRY655207:VRZ655207 WBU655207:WBV655207 WLQ655207:WLR655207 WVM655207:WVN655207 JA720743:JB720743 SW720743:SX720743 ACS720743:ACT720743 AMO720743:AMP720743 AWK720743:AWL720743 BGG720743:BGH720743 BQC720743:BQD720743 BZY720743:BZZ720743 CJU720743:CJV720743 CTQ720743:CTR720743 DDM720743:DDN720743 DNI720743:DNJ720743 DXE720743:DXF720743 EHA720743:EHB720743 EQW720743:EQX720743 FAS720743:FAT720743 FKO720743:FKP720743 FUK720743:FUL720743 GEG720743:GEH720743 GOC720743:GOD720743 GXY720743:GXZ720743 HHU720743:HHV720743 HRQ720743:HRR720743 IBM720743:IBN720743 ILI720743:ILJ720743 IVE720743:IVF720743 JFA720743:JFB720743 JOW720743:JOX720743 JYS720743:JYT720743 KIO720743:KIP720743 KSK720743:KSL720743 LCG720743:LCH720743 LMC720743:LMD720743 LVY720743:LVZ720743 MFU720743:MFV720743 MPQ720743:MPR720743 MZM720743:MZN720743 NJI720743:NJJ720743 NTE720743:NTF720743 ODA720743:ODB720743 OMW720743:OMX720743 OWS720743:OWT720743 PGO720743:PGP720743 PQK720743:PQL720743 QAG720743:QAH720743 QKC720743:QKD720743 QTY720743:QTZ720743 RDU720743:RDV720743 RNQ720743:RNR720743 RXM720743:RXN720743 SHI720743:SHJ720743 SRE720743:SRF720743 TBA720743:TBB720743 TKW720743:TKX720743 TUS720743:TUT720743 UEO720743:UEP720743 UOK720743:UOL720743 UYG720743:UYH720743 VIC720743:VID720743 VRY720743:VRZ720743 WBU720743:WBV720743 WLQ720743:WLR720743 WVM720743:WVN720743 JA786279:JB786279 SW786279:SX786279 ACS786279:ACT786279 AMO786279:AMP786279 AWK786279:AWL786279 BGG786279:BGH786279 BQC786279:BQD786279 BZY786279:BZZ786279 CJU786279:CJV786279 CTQ786279:CTR786279 DDM786279:DDN786279 DNI786279:DNJ786279 DXE786279:DXF786279 EHA786279:EHB786279 EQW786279:EQX786279 FAS786279:FAT786279 FKO786279:FKP786279 FUK786279:FUL786279 GEG786279:GEH786279 GOC786279:GOD786279 GXY786279:GXZ786279 HHU786279:HHV786279 HRQ786279:HRR786279 IBM786279:IBN786279 ILI786279:ILJ786279 IVE786279:IVF786279 JFA786279:JFB786279 JOW786279:JOX786279 JYS786279:JYT786279 KIO786279:KIP786279 KSK786279:KSL786279 LCG786279:LCH786279 LMC786279:LMD786279 LVY786279:LVZ786279 MFU786279:MFV786279 MPQ786279:MPR786279 MZM786279:MZN786279 NJI786279:NJJ786279 NTE786279:NTF786279 ODA786279:ODB786279 OMW786279:OMX786279 OWS786279:OWT786279 PGO786279:PGP786279 PQK786279:PQL786279 QAG786279:QAH786279 QKC786279:QKD786279 QTY786279:QTZ786279 RDU786279:RDV786279 RNQ786279:RNR786279 RXM786279:RXN786279 SHI786279:SHJ786279 SRE786279:SRF786279 TBA786279:TBB786279 TKW786279:TKX786279 TUS786279:TUT786279 UEO786279:UEP786279 UOK786279:UOL786279 UYG786279:UYH786279 VIC786279:VID786279 VRY786279:VRZ786279 WBU786279:WBV786279 WLQ786279:WLR786279 WVM786279:WVN786279 JA851815:JB851815 SW851815:SX851815 ACS851815:ACT851815 AMO851815:AMP851815 AWK851815:AWL851815 BGG851815:BGH851815 BQC851815:BQD851815 BZY851815:BZZ851815 CJU851815:CJV851815 CTQ851815:CTR851815 DDM851815:DDN851815 DNI851815:DNJ851815 DXE851815:DXF851815 EHA851815:EHB851815 EQW851815:EQX851815 FAS851815:FAT851815 FKO851815:FKP851815 FUK851815:FUL851815 GEG851815:GEH851815 GOC851815:GOD851815 GXY851815:GXZ851815 HHU851815:HHV851815 HRQ851815:HRR851815 IBM851815:IBN851815 ILI851815:ILJ851815 IVE851815:IVF851815 JFA851815:JFB851815 JOW851815:JOX851815 JYS851815:JYT851815 KIO851815:KIP851815 KSK851815:KSL851815 LCG851815:LCH851815 LMC851815:LMD851815 LVY851815:LVZ851815 MFU851815:MFV851815 MPQ851815:MPR851815 MZM851815:MZN851815 NJI851815:NJJ851815 NTE851815:NTF851815 ODA851815:ODB851815 OMW851815:OMX851815 OWS851815:OWT851815 PGO851815:PGP851815 PQK851815:PQL851815 QAG851815:QAH851815 QKC851815:QKD851815 QTY851815:QTZ851815 RDU851815:RDV851815 RNQ851815:RNR851815 RXM851815:RXN851815 SHI851815:SHJ851815 SRE851815:SRF851815 TBA851815:TBB851815 TKW851815:TKX851815 TUS851815:TUT851815 UEO851815:UEP851815 UOK851815:UOL851815 UYG851815:UYH851815 VIC851815:VID851815 VRY851815:VRZ851815 WBU851815:WBV851815 WLQ851815:WLR851815 WVM851815:WVN851815 JA917351:JB917351 SW917351:SX917351 ACS917351:ACT917351 AMO917351:AMP917351 AWK917351:AWL917351 BGG917351:BGH917351 BQC917351:BQD917351 BZY917351:BZZ917351 CJU917351:CJV917351 CTQ917351:CTR917351 DDM917351:DDN917351 DNI917351:DNJ917351 DXE917351:DXF917351 EHA917351:EHB917351 EQW917351:EQX917351 FAS917351:FAT917351 FKO917351:FKP917351 FUK917351:FUL917351 GEG917351:GEH917351 GOC917351:GOD917351 GXY917351:GXZ917351 HHU917351:HHV917351 HRQ917351:HRR917351 IBM917351:IBN917351 ILI917351:ILJ917351 IVE917351:IVF917351 JFA917351:JFB917351 JOW917351:JOX917351 JYS917351:JYT917351 KIO917351:KIP917351 KSK917351:KSL917351 LCG917351:LCH917351 LMC917351:LMD917351 LVY917351:LVZ917351 MFU917351:MFV917351 MPQ917351:MPR917351 MZM917351:MZN917351 NJI917351:NJJ917351 NTE917351:NTF917351 ODA917351:ODB917351 OMW917351:OMX917351 OWS917351:OWT917351 PGO917351:PGP917351 PQK917351:PQL917351 QAG917351:QAH917351 QKC917351:QKD917351 QTY917351:QTZ917351 RDU917351:RDV917351 RNQ917351:RNR917351 RXM917351:RXN917351 SHI917351:SHJ917351 SRE917351:SRF917351 TBA917351:TBB917351 TKW917351:TKX917351 TUS917351:TUT917351 UEO917351:UEP917351 UOK917351:UOL917351 UYG917351:UYH917351 VIC917351:VID917351 VRY917351:VRZ917351 WBU917351:WBV917351 WLQ917351:WLR917351 WVM917351:WVN917351 JA982887:JB982887 SW982887:SX982887 ACS982887:ACT982887 AMO982887:AMP982887 AWK982887:AWL982887 BGG982887:BGH982887 BQC982887:BQD982887 BZY982887:BZZ982887 CJU982887:CJV982887 CTQ982887:CTR982887 DDM982887:DDN982887 DNI982887:DNJ982887 DXE982887:DXF982887 EHA982887:EHB982887 EQW982887:EQX982887 FAS982887:FAT982887 FKO982887:FKP982887 FUK982887:FUL982887 GEG982887:GEH982887 GOC982887:GOD982887 GXY982887:GXZ982887 HHU982887:HHV982887 HRQ982887:HRR982887 IBM982887:IBN982887 ILI982887:ILJ982887 IVE982887:IVF982887 JFA982887:JFB982887 JOW982887:JOX982887 JYS982887:JYT982887 KIO982887:KIP982887 KSK982887:KSL982887 LCG982887:LCH982887 LMC982887:LMD982887 LVY982887:LVZ982887 MFU982887:MFV982887 MPQ982887:MPR982887 MZM982887:MZN982887 NJI982887:NJJ982887 NTE982887:NTF982887 ODA982887:ODB982887 OMW982887:OMX982887 OWS982887:OWT982887 PGO982887:PGP982887 PQK982887:PQL982887 QAG982887:QAH982887 QKC982887:QKD982887 QTY982887:QTZ982887 RDU982887:RDV982887 RNQ982887:RNR982887 RXM982887:RXN982887 SHI982887:SHJ982887 SRE982887:SRF982887 TBA982887:TBB982887 TKW982887:TKX982887 TUS982887:TUT982887 UEO982887:UEP982887 UOK982887:UOL982887 UYG982887:UYH982887 VIC982887:VID982887 VRY982887:VRZ982887 WBU982887:WBV982887 WLQ982887:WLR982887 WVM982887:WVN982887 H982887 H917351 H851815 H786279 H720743 H655207 H589671 H524135 H458599 H393063 H327527 H261991 H196455 H130919 H65383" xr:uid="{00000000-0002-0000-0200-000006000000}">
      <formula1>999999999999</formula1>
    </dataValidation>
    <dataValidation type="whole" operator="greaterThanOrEqual" allowBlank="1" showInputMessage="1" showErrorMessage="1" errorTitle="Pogrešan unos" error="Mogu se unijeti samo cjelobrojne pozitivne vrijednosti." sqref="JA65384:JB65418 SW65384:SX65418 ACS65384:ACT65418 AMO65384:AMP65418 AWK65384:AWL65418 BGG65384:BGH65418 BQC65384:BQD65418 BZY65384:BZZ65418 CJU65384:CJV65418 CTQ65384:CTR65418 DDM65384:DDN65418 DNI65384:DNJ65418 DXE65384:DXF65418 EHA65384:EHB65418 EQW65384:EQX65418 FAS65384:FAT65418 FKO65384:FKP65418 FUK65384:FUL65418 GEG65384:GEH65418 GOC65384:GOD65418 GXY65384:GXZ65418 HHU65384:HHV65418 HRQ65384:HRR65418 IBM65384:IBN65418 ILI65384:ILJ65418 IVE65384:IVF65418 JFA65384:JFB65418 JOW65384:JOX65418 JYS65384:JYT65418 KIO65384:KIP65418 KSK65384:KSL65418 LCG65384:LCH65418 LMC65384:LMD65418 LVY65384:LVZ65418 MFU65384:MFV65418 MPQ65384:MPR65418 MZM65384:MZN65418 NJI65384:NJJ65418 NTE65384:NTF65418 ODA65384:ODB65418 OMW65384:OMX65418 OWS65384:OWT65418 PGO65384:PGP65418 PQK65384:PQL65418 QAG65384:QAH65418 QKC65384:QKD65418 QTY65384:QTZ65418 RDU65384:RDV65418 RNQ65384:RNR65418 RXM65384:RXN65418 SHI65384:SHJ65418 SRE65384:SRF65418 TBA65384:TBB65418 TKW65384:TKX65418 TUS65384:TUT65418 UEO65384:UEP65418 UOK65384:UOL65418 UYG65384:UYH65418 VIC65384:VID65418 VRY65384:VRZ65418 WBU65384:WBV65418 WLQ65384:WLR65418 WVM65384:WVN65418 JA130920:JB130954 SW130920:SX130954 ACS130920:ACT130954 AMO130920:AMP130954 AWK130920:AWL130954 BGG130920:BGH130954 BQC130920:BQD130954 BZY130920:BZZ130954 CJU130920:CJV130954 CTQ130920:CTR130954 DDM130920:DDN130954 DNI130920:DNJ130954 DXE130920:DXF130954 EHA130920:EHB130954 EQW130920:EQX130954 FAS130920:FAT130954 FKO130920:FKP130954 FUK130920:FUL130954 GEG130920:GEH130954 GOC130920:GOD130954 GXY130920:GXZ130954 HHU130920:HHV130954 HRQ130920:HRR130954 IBM130920:IBN130954 ILI130920:ILJ130954 IVE130920:IVF130954 JFA130920:JFB130954 JOW130920:JOX130954 JYS130920:JYT130954 KIO130920:KIP130954 KSK130920:KSL130954 LCG130920:LCH130954 LMC130920:LMD130954 LVY130920:LVZ130954 MFU130920:MFV130954 MPQ130920:MPR130954 MZM130920:MZN130954 NJI130920:NJJ130954 NTE130920:NTF130954 ODA130920:ODB130954 OMW130920:OMX130954 OWS130920:OWT130954 PGO130920:PGP130954 PQK130920:PQL130954 QAG130920:QAH130954 QKC130920:QKD130954 QTY130920:QTZ130954 RDU130920:RDV130954 RNQ130920:RNR130954 RXM130920:RXN130954 SHI130920:SHJ130954 SRE130920:SRF130954 TBA130920:TBB130954 TKW130920:TKX130954 TUS130920:TUT130954 UEO130920:UEP130954 UOK130920:UOL130954 UYG130920:UYH130954 VIC130920:VID130954 VRY130920:VRZ130954 WBU130920:WBV130954 WLQ130920:WLR130954 WVM130920:WVN130954 JA196456:JB196490 SW196456:SX196490 ACS196456:ACT196490 AMO196456:AMP196490 AWK196456:AWL196490 BGG196456:BGH196490 BQC196456:BQD196490 BZY196456:BZZ196490 CJU196456:CJV196490 CTQ196456:CTR196490 DDM196456:DDN196490 DNI196456:DNJ196490 DXE196456:DXF196490 EHA196456:EHB196490 EQW196456:EQX196490 FAS196456:FAT196490 FKO196456:FKP196490 FUK196456:FUL196490 GEG196456:GEH196490 GOC196456:GOD196490 GXY196456:GXZ196490 HHU196456:HHV196490 HRQ196456:HRR196490 IBM196456:IBN196490 ILI196456:ILJ196490 IVE196456:IVF196490 JFA196456:JFB196490 JOW196456:JOX196490 JYS196456:JYT196490 KIO196456:KIP196490 KSK196456:KSL196490 LCG196456:LCH196490 LMC196456:LMD196490 LVY196456:LVZ196490 MFU196456:MFV196490 MPQ196456:MPR196490 MZM196456:MZN196490 NJI196456:NJJ196490 NTE196456:NTF196490 ODA196456:ODB196490 OMW196456:OMX196490 OWS196456:OWT196490 PGO196456:PGP196490 PQK196456:PQL196490 QAG196456:QAH196490 QKC196456:QKD196490 QTY196456:QTZ196490 RDU196456:RDV196490 RNQ196456:RNR196490 RXM196456:RXN196490 SHI196456:SHJ196490 SRE196456:SRF196490 TBA196456:TBB196490 TKW196456:TKX196490 TUS196456:TUT196490 UEO196456:UEP196490 UOK196456:UOL196490 UYG196456:UYH196490 VIC196456:VID196490 VRY196456:VRZ196490 WBU196456:WBV196490 WLQ196456:WLR196490 WVM196456:WVN196490 JA261992:JB262026 SW261992:SX262026 ACS261992:ACT262026 AMO261992:AMP262026 AWK261992:AWL262026 BGG261992:BGH262026 BQC261992:BQD262026 BZY261992:BZZ262026 CJU261992:CJV262026 CTQ261992:CTR262026 DDM261992:DDN262026 DNI261992:DNJ262026 DXE261992:DXF262026 EHA261992:EHB262026 EQW261992:EQX262026 FAS261992:FAT262026 FKO261992:FKP262026 FUK261992:FUL262026 GEG261992:GEH262026 GOC261992:GOD262026 GXY261992:GXZ262026 HHU261992:HHV262026 HRQ261992:HRR262026 IBM261992:IBN262026 ILI261992:ILJ262026 IVE261992:IVF262026 JFA261992:JFB262026 JOW261992:JOX262026 JYS261992:JYT262026 KIO261992:KIP262026 KSK261992:KSL262026 LCG261992:LCH262026 LMC261992:LMD262026 LVY261992:LVZ262026 MFU261992:MFV262026 MPQ261992:MPR262026 MZM261992:MZN262026 NJI261992:NJJ262026 NTE261992:NTF262026 ODA261992:ODB262026 OMW261992:OMX262026 OWS261992:OWT262026 PGO261992:PGP262026 PQK261992:PQL262026 QAG261992:QAH262026 QKC261992:QKD262026 QTY261992:QTZ262026 RDU261992:RDV262026 RNQ261992:RNR262026 RXM261992:RXN262026 SHI261992:SHJ262026 SRE261992:SRF262026 TBA261992:TBB262026 TKW261992:TKX262026 TUS261992:TUT262026 UEO261992:UEP262026 UOK261992:UOL262026 UYG261992:UYH262026 VIC261992:VID262026 VRY261992:VRZ262026 WBU261992:WBV262026 WLQ261992:WLR262026 WVM261992:WVN262026 JA327528:JB327562 SW327528:SX327562 ACS327528:ACT327562 AMO327528:AMP327562 AWK327528:AWL327562 BGG327528:BGH327562 BQC327528:BQD327562 BZY327528:BZZ327562 CJU327528:CJV327562 CTQ327528:CTR327562 DDM327528:DDN327562 DNI327528:DNJ327562 DXE327528:DXF327562 EHA327528:EHB327562 EQW327528:EQX327562 FAS327528:FAT327562 FKO327528:FKP327562 FUK327528:FUL327562 GEG327528:GEH327562 GOC327528:GOD327562 GXY327528:GXZ327562 HHU327528:HHV327562 HRQ327528:HRR327562 IBM327528:IBN327562 ILI327528:ILJ327562 IVE327528:IVF327562 JFA327528:JFB327562 JOW327528:JOX327562 JYS327528:JYT327562 KIO327528:KIP327562 KSK327528:KSL327562 LCG327528:LCH327562 LMC327528:LMD327562 LVY327528:LVZ327562 MFU327528:MFV327562 MPQ327528:MPR327562 MZM327528:MZN327562 NJI327528:NJJ327562 NTE327528:NTF327562 ODA327528:ODB327562 OMW327528:OMX327562 OWS327528:OWT327562 PGO327528:PGP327562 PQK327528:PQL327562 QAG327528:QAH327562 QKC327528:QKD327562 QTY327528:QTZ327562 RDU327528:RDV327562 RNQ327528:RNR327562 RXM327528:RXN327562 SHI327528:SHJ327562 SRE327528:SRF327562 TBA327528:TBB327562 TKW327528:TKX327562 TUS327528:TUT327562 UEO327528:UEP327562 UOK327528:UOL327562 UYG327528:UYH327562 VIC327528:VID327562 VRY327528:VRZ327562 WBU327528:WBV327562 WLQ327528:WLR327562 WVM327528:WVN327562 JA393064:JB393098 SW393064:SX393098 ACS393064:ACT393098 AMO393064:AMP393098 AWK393064:AWL393098 BGG393064:BGH393098 BQC393064:BQD393098 BZY393064:BZZ393098 CJU393064:CJV393098 CTQ393064:CTR393098 DDM393064:DDN393098 DNI393064:DNJ393098 DXE393064:DXF393098 EHA393064:EHB393098 EQW393064:EQX393098 FAS393064:FAT393098 FKO393064:FKP393098 FUK393064:FUL393098 GEG393064:GEH393098 GOC393064:GOD393098 GXY393064:GXZ393098 HHU393064:HHV393098 HRQ393064:HRR393098 IBM393064:IBN393098 ILI393064:ILJ393098 IVE393064:IVF393098 JFA393064:JFB393098 JOW393064:JOX393098 JYS393064:JYT393098 KIO393064:KIP393098 KSK393064:KSL393098 LCG393064:LCH393098 LMC393064:LMD393098 LVY393064:LVZ393098 MFU393064:MFV393098 MPQ393064:MPR393098 MZM393064:MZN393098 NJI393064:NJJ393098 NTE393064:NTF393098 ODA393064:ODB393098 OMW393064:OMX393098 OWS393064:OWT393098 PGO393064:PGP393098 PQK393064:PQL393098 QAG393064:QAH393098 QKC393064:QKD393098 QTY393064:QTZ393098 RDU393064:RDV393098 RNQ393064:RNR393098 RXM393064:RXN393098 SHI393064:SHJ393098 SRE393064:SRF393098 TBA393064:TBB393098 TKW393064:TKX393098 TUS393064:TUT393098 UEO393064:UEP393098 UOK393064:UOL393098 UYG393064:UYH393098 VIC393064:VID393098 VRY393064:VRZ393098 WBU393064:WBV393098 WLQ393064:WLR393098 WVM393064:WVN393098 JA458600:JB458634 SW458600:SX458634 ACS458600:ACT458634 AMO458600:AMP458634 AWK458600:AWL458634 BGG458600:BGH458634 BQC458600:BQD458634 BZY458600:BZZ458634 CJU458600:CJV458634 CTQ458600:CTR458634 DDM458600:DDN458634 DNI458600:DNJ458634 DXE458600:DXF458634 EHA458600:EHB458634 EQW458600:EQX458634 FAS458600:FAT458634 FKO458600:FKP458634 FUK458600:FUL458634 GEG458600:GEH458634 GOC458600:GOD458634 GXY458600:GXZ458634 HHU458600:HHV458634 HRQ458600:HRR458634 IBM458600:IBN458634 ILI458600:ILJ458634 IVE458600:IVF458634 JFA458600:JFB458634 JOW458600:JOX458634 JYS458600:JYT458634 KIO458600:KIP458634 KSK458600:KSL458634 LCG458600:LCH458634 LMC458600:LMD458634 LVY458600:LVZ458634 MFU458600:MFV458634 MPQ458600:MPR458634 MZM458600:MZN458634 NJI458600:NJJ458634 NTE458600:NTF458634 ODA458600:ODB458634 OMW458600:OMX458634 OWS458600:OWT458634 PGO458600:PGP458634 PQK458600:PQL458634 QAG458600:QAH458634 QKC458600:QKD458634 QTY458600:QTZ458634 RDU458600:RDV458634 RNQ458600:RNR458634 RXM458600:RXN458634 SHI458600:SHJ458634 SRE458600:SRF458634 TBA458600:TBB458634 TKW458600:TKX458634 TUS458600:TUT458634 UEO458600:UEP458634 UOK458600:UOL458634 UYG458600:UYH458634 VIC458600:VID458634 VRY458600:VRZ458634 WBU458600:WBV458634 WLQ458600:WLR458634 WVM458600:WVN458634 JA524136:JB524170 SW524136:SX524170 ACS524136:ACT524170 AMO524136:AMP524170 AWK524136:AWL524170 BGG524136:BGH524170 BQC524136:BQD524170 BZY524136:BZZ524170 CJU524136:CJV524170 CTQ524136:CTR524170 DDM524136:DDN524170 DNI524136:DNJ524170 DXE524136:DXF524170 EHA524136:EHB524170 EQW524136:EQX524170 FAS524136:FAT524170 FKO524136:FKP524170 FUK524136:FUL524170 GEG524136:GEH524170 GOC524136:GOD524170 GXY524136:GXZ524170 HHU524136:HHV524170 HRQ524136:HRR524170 IBM524136:IBN524170 ILI524136:ILJ524170 IVE524136:IVF524170 JFA524136:JFB524170 JOW524136:JOX524170 JYS524136:JYT524170 KIO524136:KIP524170 KSK524136:KSL524170 LCG524136:LCH524170 LMC524136:LMD524170 LVY524136:LVZ524170 MFU524136:MFV524170 MPQ524136:MPR524170 MZM524136:MZN524170 NJI524136:NJJ524170 NTE524136:NTF524170 ODA524136:ODB524170 OMW524136:OMX524170 OWS524136:OWT524170 PGO524136:PGP524170 PQK524136:PQL524170 QAG524136:QAH524170 QKC524136:QKD524170 QTY524136:QTZ524170 RDU524136:RDV524170 RNQ524136:RNR524170 RXM524136:RXN524170 SHI524136:SHJ524170 SRE524136:SRF524170 TBA524136:TBB524170 TKW524136:TKX524170 TUS524136:TUT524170 UEO524136:UEP524170 UOK524136:UOL524170 UYG524136:UYH524170 VIC524136:VID524170 VRY524136:VRZ524170 WBU524136:WBV524170 WLQ524136:WLR524170 WVM524136:WVN524170 JA589672:JB589706 SW589672:SX589706 ACS589672:ACT589706 AMO589672:AMP589706 AWK589672:AWL589706 BGG589672:BGH589706 BQC589672:BQD589706 BZY589672:BZZ589706 CJU589672:CJV589706 CTQ589672:CTR589706 DDM589672:DDN589706 DNI589672:DNJ589706 DXE589672:DXF589706 EHA589672:EHB589706 EQW589672:EQX589706 FAS589672:FAT589706 FKO589672:FKP589706 FUK589672:FUL589706 GEG589672:GEH589706 GOC589672:GOD589706 GXY589672:GXZ589706 HHU589672:HHV589706 HRQ589672:HRR589706 IBM589672:IBN589706 ILI589672:ILJ589706 IVE589672:IVF589706 JFA589672:JFB589706 JOW589672:JOX589706 JYS589672:JYT589706 KIO589672:KIP589706 KSK589672:KSL589706 LCG589672:LCH589706 LMC589672:LMD589706 LVY589672:LVZ589706 MFU589672:MFV589706 MPQ589672:MPR589706 MZM589672:MZN589706 NJI589672:NJJ589706 NTE589672:NTF589706 ODA589672:ODB589706 OMW589672:OMX589706 OWS589672:OWT589706 PGO589672:PGP589706 PQK589672:PQL589706 QAG589672:QAH589706 QKC589672:QKD589706 QTY589672:QTZ589706 RDU589672:RDV589706 RNQ589672:RNR589706 RXM589672:RXN589706 SHI589672:SHJ589706 SRE589672:SRF589706 TBA589672:TBB589706 TKW589672:TKX589706 TUS589672:TUT589706 UEO589672:UEP589706 UOK589672:UOL589706 UYG589672:UYH589706 VIC589672:VID589706 VRY589672:VRZ589706 WBU589672:WBV589706 WLQ589672:WLR589706 WVM589672:WVN589706 JA655208:JB655242 SW655208:SX655242 ACS655208:ACT655242 AMO655208:AMP655242 AWK655208:AWL655242 BGG655208:BGH655242 BQC655208:BQD655242 BZY655208:BZZ655242 CJU655208:CJV655242 CTQ655208:CTR655242 DDM655208:DDN655242 DNI655208:DNJ655242 DXE655208:DXF655242 EHA655208:EHB655242 EQW655208:EQX655242 FAS655208:FAT655242 FKO655208:FKP655242 FUK655208:FUL655242 GEG655208:GEH655242 GOC655208:GOD655242 GXY655208:GXZ655242 HHU655208:HHV655242 HRQ655208:HRR655242 IBM655208:IBN655242 ILI655208:ILJ655242 IVE655208:IVF655242 JFA655208:JFB655242 JOW655208:JOX655242 JYS655208:JYT655242 KIO655208:KIP655242 KSK655208:KSL655242 LCG655208:LCH655242 LMC655208:LMD655242 LVY655208:LVZ655242 MFU655208:MFV655242 MPQ655208:MPR655242 MZM655208:MZN655242 NJI655208:NJJ655242 NTE655208:NTF655242 ODA655208:ODB655242 OMW655208:OMX655242 OWS655208:OWT655242 PGO655208:PGP655242 PQK655208:PQL655242 QAG655208:QAH655242 QKC655208:QKD655242 QTY655208:QTZ655242 RDU655208:RDV655242 RNQ655208:RNR655242 RXM655208:RXN655242 SHI655208:SHJ655242 SRE655208:SRF655242 TBA655208:TBB655242 TKW655208:TKX655242 TUS655208:TUT655242 UEO655208:UEP655242 UOK655208:UOL655242 UYG655208:UYH655242 VIC655208:VID655242 VRY655208:VRZ655242 WBU655208:WBV655242 WLQ655208:WLR655242 WVM655208:WVN655242 JA720744:JB720778 SW720744:SX720778 ACS720744:ACT720778 AMO720744:AMP720778 AWK720744:AWL720778 BGG720744:BGH720778 BQC720744:BQD720778 BZY720744:BZZ720778 CJU720744:CJV720778 CTQ720744:CTR720778 DDM720744:DDN720778 DNI720744:DNJ720778 DXE720744:DXF720778 EHA720744:EHB720778 EQW720744:EQX720778 FAS720744:FAT720778 FKO720744:FKP720778 FUK720744:FUL720778 GEG720744:GEH720778 GOC720744:GOD720778 GXY720744:GXZ720778 HHU720744:HHV720778 HRQ720744:HRR720778 IBM720744:IBN720778 ILI720744:ILJ720778 IVE720744:IVF720778 JFA720744:JFB720778 JOW720744:JOX720778 JYS720744:JYT720778 KIO720744:KIP720778 KSK720744:KSL720778 LCG720744:LCH720778 LMC720744:LMD720778 LVY720744:LVZ720778 MFU720744:MFV720778 MPQ720744:MPR720778 MZM720744:MZN720778 NJI720744:NJJ720778 NTE720744:NTF720778 ODA720744:ODB720778 OMW720744:OMX720778 OWS720744:OWT720778 PGO720744:PGP720778 PQK720744:PQL720778 QAG720744:QAH720778 QKC720744:QKD720778 QTY720744:QTZ720778 RDU720744:RDV720778 RNQ720744:RNR720778 RXM720744:RXN720778 SHI720744:SHJ720778 SRE720744:SRF720778 TBA720744:TBB720778 TKW720744:TKX720778 TUS720744:TUT720778 UEO720744:UEP720778 UOK720744:UOL720778 UYG720744:UYH720778 VIC720744:VID720778 VRY720744:VRZ720778 WBU720744:WBV720778 WLQ720744:WLR720778 WVM720744:WVN720778 JA786280:JB786314 SW786280:SX786314 ACS786280:ACT786314 AMO786280:AMP786314 AWK786280:AWL786314 BGG786280:BGH786314 BQC786280:BQD786314 BZY786280:BZZ786314 CJU786280:CJV786314 CTQ786280:CTR786314 DDM786280:DDN786314 DNI786280:DNJ786314 DXE786280:DXF786314 EHA786280:EHB786314 EQW786280:EQX786314 FAS786280:FAT786314 FKO786280:FKP786314 FUK786280:FUL786314 GEG786280:GEH786314 GOC786280:GOD786314 GXY786280:GXZ786314 HHU786280:HHV786314 HRQ786280:HRR786314 IBM786280:IBN786314 ILI786280:ILJ786314 IVE786280:IVF786314 JFA786280:JFB786314 JOW786280:JOX786314 JYS786280:JYT786314 KIO786280:KIP786314 KSK786280:KSL786314 LCG786280:LCH786314 LMC786280:LMD786314 LVY786280:LVZ786314 MFU786280:MFV786314 MPQ786280:MPR786314 MZM786280:MZN786314 NJI786280:NJJ786314 NTE786280:NTF786314 ODA786280:ODB786314 OMW786280:OMX786314 OWS786280:OWT786314 PGO786280:PGP786314 PQK786280:PQL786314 QAG786280:QAH786314 QKC786280:QKD786314 QTY786280:QTZ786314 RDU786280:RDV786314 RNQ786280:RNR786314 RXM786280:RXN786314 SHI786280:SHJ786314 SRE786280:SRF786314 TBA786280:TBB786314 TKW786280:TKX786314 TUS786280:TUT786314 UEO786280:UEP786314 UOK786280:UOL786314 UYG786280:UYH786314 VIC786280:VID786314 VRY786280:VRZ786314 WBU786280:WBV786314 WLQ786280:WLR786314 WVM786280:WVN786314 JA851816:JB851850 SW851816:SX851850 ACS851816:ACT851850 AMO851816:AMP851850 AWK851816:AWL851850 BGG851816:BGH851850 BQC851816:BQD851850 BZY851816:BZZ851850 CJU851816:CJV851850 CTQ851816:CTR851850 DDM851816:DDN851850 DNI851816:DNJ851850 DXE851816:DXF851850 EHA851816:EHB851850 EQW851816:EQX851850 FAS851816:FAT851850 FKO851816:FKP851850 FUK851816:FUL851850 GEG851816:GEH851850 GOC851816:GOD851850 GXY851816:GXZ851850 HHU851816:HHV851850 HRQ851816:HRR851850 IBM851816:IBN851850 ILI851816:ILJ851850 IVE851816:IVF851850 JFA851816:JFB851850 JOW851816:JOX851850 JYS851816:JYT851850 KIO851816:KIP851850 KSK851816:KSL851850 LCG851816:LCH851850 LMC851816:LMD851850 LVY851816:LVZ851850 MFU851816:MFV851850 MPQ851816:MPR851850 MZM851816:MZN851850 NJI851816:NJJ851850 NTE851816:NTF851850 ODA851816:ODB851850 OMW851816:OMX851850 OWS851816:OWT851850 PGO851816:PGP851850 PQK851816:PQL851850 QAG851816:QAH851850 QKC851816:QKD851850 QTY851816:QTZ851850 RDU851816:RDV851850 RNQ851816:RNR851850 RXM851816:RXN851850 SHI851816:SHJ851850 SRE851816:SRF851850 TBA851816:TBB851850 TKW851816:TKX851850 TUS851816:TUT851850 UEO851816:UEP851850 UOK851816:UOL851850 UYG851816:UYH851850 VIC851816:VID851850 VRY851816:VRZ851850 WBU851816:WBV851850 WLQ851816:WLR851850 WVM851816:WVN851850 JA917352:JB917386 SW917352:SX917386 ACS917352:ACT917386 AMO917352:AMP917386 AWK917352:AWL917386 BGG917352:BGH917386 BQC917352:BQD917386 BZY917352:BZZ917386 CJU917352:CJV917386 CTQ917352:CTR917386 DDM917352:DDN917386 DNI917352:DNJ917386 DXE917352:DXF917386 EHA917352:EHB917386 EQW917352:EQX917386 FAS917352:FAT917386 FKO917352:FKP917386 FUK917352:FUL917386 GEG917352:GEH917386 GOC917352:GOD917386 GXY917352:GXZ917386 HHU917352:HHV917386 HRQ917352:HRR917386 IBM917352:IBN917386 ILI917352:ILJ917386 IVE917352:IVF917386 JFA917352:JFB917386 JOW917352:JOX917386 JYS917352:JYT917386 KIO917352:KIP917386 KSK917352:KSL917386 LCG917352:LCH917386 LMC917352:LMD917386 LVY917352:LVZ917386 MFU917352:MFV917386 MPQ917352:MPR917386 MZM917352:MZN917386 NJI917352:NJJ917386 NTE917352:NTF917386 ODA917352:ODB917386 OMW917352:OMX917386 OWS917352:OWT917386 PGO917352:PGP917386 PQK917352:PQL917386 QAG917352:QAH917386 QKC917352:QKD917386 QTY917352:QTZ917386 RDU917352:RDV917386 RNQ917352:RNR917386 RXM917352:RXN917386 SHI917352:SHJ917386 SRE917352:SRF917386 TBA917352:TBB917386 TKW917352:TKX917386 TUS917352:TUT917386 UEO917352:UEP917386 UOK917352:UOL917386 UYG917352:UYH917386 VIC917352:VID917386 VRY917352:VRZ917386 WBU917352:WBV917386 WLQ917352:WLR917386 WVM917352:WVN917386 JA982888:JB982922 SW982888:SX982922 ACS982888:ACT982922 AMO982888:AMP982922 AWK982888:AWL982922 BGG982888:BGH982922 BQC982888:BQD982922 BZY982888:BZZ982922 CJU982888:CJV982922 CTQ982888:CTR982922 DDM982888:DDN982922 DNI982888:DNJ982922 DXE982888:DXF982922 EHA982888:EHB982922 EQW982888:EQX982922 FAS982888:FAT982922 FKO982888:FKP982922 FUK982888:FUL982922 GEG982888:GEH982922 GOC982888:GOD982922 GXY982888:GXZ982922 HHU982888:HHV982922 HRQ982888:HRR982922 IBM982888:IBN982922 ILI982888:ILJ982922 IVE982888:IVF982922 JFA982888:JFB982922 JOW982888:JOX982922 JYS982888:JYT982922 KIO982888:KIP982922 KSK982888:KSL982922 LCG982888:LCH982922 LMC982888:LMD982922 LVY982888:LVZ982922 MFU982888:MFV982922 MPQ982888:MPR982922 MZM982888:MZN982922 NJI982888:NJJ982922 NTE982888:NTF982922 ODA982888:ODB982922 OMW982888:OMX982922 OWS982888:OWT982922 PGO982888:PGP982922 PQK982888:PQL982922 QAG982888:QAH982922 QKC982888:QKD982922 QTY982888:QTZ982922 RDU982888:RDV982922 RNQ982888:RNR982922 RXM982888:RXN982922 SHI982888:SHJ982922 SRE982888:SRF982922 TBA982888:TBB982922 TKW982888:TKX982922 TUS982888:TUT982922 UEO982888:UEP982922 UOK982888:UOL982922 UYG982888:UYH982922 VIC982888:VID982922 VRY982888:VRZ982922 WBU982888:WBV982922 WLQ982888:WLR982922 WVM982888:WVN982922 JA65420:JB65422 SW65420:SX65422 ACS65420:ACT65422 AMO65420:AMP65422 AWK65420:AWL65422 BGG65420:BGH65422 BQC65420:BQD65422 BZY65420:BZZ65422 CJU65420:CJV65422 CTQ65420:CTR65422 DDM65420:DDN65422 DNI65420:DNJ65422 DXE65420:DXF65422 EHA65420:EHB65422 EQW65420:EQX65422 FAS65420:FAT65422 FKO65420:FKP65422 FUK65420:FUL65422 GEG65420:GEH65422 GOC65420:GOD65422 GXY65420:GXZ65422 HHU65420:HHV65422 HRQ65420:HRR65422 IBM65420:IBN65422 ILI65420:ILJ65422 IVE65420:IVF65422 JFA65420:JFB65422 JOW65420:JOX65422 JYS65420:JYT65422 KIO65420:KIP65422 KSK65420:KSL65422 LCG65420:LCH65422 LMC65420:LMD65422 LVY65420:LVZ65422 MFU65420:MFV65422 MPQ65420:MPR65422 MZM65420:MZN65422 NJI65420:NJJ65422 NTE65420:NTF65422 ODA65420:ODB65422 OMW65420:OMX65422 OWS65420:OWT65422 PGO65420:PGP65422 PQK65420:PQL65422 QAG65420:QAH65422 QKC65420:QKD65422 QTY65420:QTZ65422 RDU65420:RDV65422 RNQ65420:RNR65422 RXM65420:RXN65422 SHI65420:SHJ65422 SRE65420:SRF65422 TBA65420:TBB65422 TKW65420:TKX65422 TUS65420:TUT65422 UEO65420:UEP65422 UOK65420:UOL65422 UYG65420:UYH65422 VIC65420:VID65422 VRY65420:VRZ65422 WBU65420:WBV65422 WLQ65420:WLR65422 WVM65420:WVN65422 JA130956:JB130958 SW130956:SX130958 ACS130956:ACT130958 AMO130956:AMP130958 AWK130956:AWL130958 BGG130956:BGH130958 BQC130956:BQD130958 BZY130956:BZZ130958 CJU130956:CJV130958 CTQ130956:CTR130958 DDM130956:DDN130958 DNI130956:DNJ130958 DXE130956:DXF130958 EHA130956:EHB130958 EQW130956:EQX130958 FAS130956:FAT130958 FKO130956:FKP130958 FUK130956:FUL130958 GEG130956:GEH130958 GOC130956:GOD130958 GXY130956:GXZ130958 HHU130956:HHV130958 HRQ130956:HRR130958 IBM130956:IBN130958 ILI130956:ILJ130958 IVE130956:IVF130958 JFA130956:JFB130958 JOW130956:JOX130958 JYS130956:JYT130958 KIO130956:KIP130958 KSK130956:KSL130958 LCG130956:LCH130958 LMC130956:LMD130958 LVY130956:LVZ130958 MFU130956:MFV130958 MPQ130956:MPR130958 MZM130956:MZN130958 NJI130956:NJJ130958 NTE130956:NTF130958 ODA130956:ODB130958 OMW130956:OMX130958 OWS130956:OWT130958 PGO130956:PGP130958 PQK130956:PQL130958 QAG130956:QAH130958 QKC130956:QKD130958 QTY130956:QTZ130958 RDU130956:RDV130958 RNQ130956:RNR130958 RXM130956:RXN130958 SHI130956:SHJ130958 SRE130956:SRF130958 TBA130956:TBB130958 TKW130956:TKX130958 TUS130956:TUT130958 UEO130956:UEP130958 UOK130956:UOL130958 UYG130956:UYH130958 VIC130956:VID130958 VRY130956:VRZ130958 WBU130956:WBV130958 WLQ130956:WLR130958 WVM130956:WVN130958 JA196492:JB196494 SW196492:SX196494 ACS196492:ACT196494 AMO196492:AMP196494 AWK196492:AWL196494 BGG196492:BGH196494 BQC196492:BQD196494 BZY196492:BZZ196494 CJU196492:CJV196494 CTQ196492:CTR196494 DDM196492:DDN196494 DNI196492:DNJ196494 DXE196492:DXF196494 EHA196492:EHB196494 EQW196492:EQX196494 FAS196492:FAT196494 FKO196492:FKP196494 FUK196492:FUL196494 GEG196492:GEH196494 GOC196492:GOD196494 GXY196492:GXZ196494 HHU196492:HHV196494 HRQ196492:HRR196494 IBM196492:IBN196494 ILI196492:ILJ196494 IVE196492:IVF196494 JFA196492:JFB196494 JOW196492:JOX196494 JYS196492:JYT196494 KIO196492:KIP196494 KSK196492:KSL196494 LCG196492:LCH196494 LMC196492:LMD196494 LVY196492:LVZ196494 MFU196492:MFV196494 MPQ196492:MPR196494 MZM196492:MZN196494 NJI196492:NJJ196494 NTE196492:NTF196494 ODA196492:ODB196494 OMW196492:OMX196494 OWS196492:OWT196494 PGO196492:PGP196494 PQK196492:PQL196494 QAG196492:QAH196494 QKC196492:QKD196494 QTY196492:QTZ196494 RDU196492:RDV196494 RNQ196492:RNR196494 RXM196492:RXN196494 SHI196492:SHJ196494 SRE196492:SRF196494 TBA196492:TBB196494 TKW196492:TKX196494 TUS196492:TUT196494 UEO196492:UEP196494 UOK196492:UOL196494 UYG196492:UYH196494 VIC196492:VID196494 VRY196492:VRZ196494 WBU196492:WBV196494 WLQ196492:WLR196494 WVM196492:WVN196494 JA262028:JB262030 SW262028:SX262030 ACS262028:ACT262030 AMO262028:AMP262030 AWK262028:AWL262030 BGG262028:BGH262030 BQC262028:BQD262030 BZY262028:BZZ262030 CJU262028:CJV262030 CTQ262028:CTR262030 DDM262028:DDN262030 DNI262028:DNJ262030 DXE262028:DXF262030 EHA262028:EHB262030 EQW262028:EQX262030 FAS262028:FAT262030 FKO262028:FKP262030 FUK262028:FUL262030 GEG262028:GEH262030 GOC262028:GOD262030 GXY262028:GXZ262030 HHU262028:HHV262030 HRQ262028:HRR262030 IBM262028:IBN262030 ILI262028:ILJ262030 IVE262028:IVF262030 JFA262028:JFB262030 JOW262028:JOX262030 JYS262028:JYT262030 KIO262028:KIP262030 KSK262028:KSL262030 LCG262028:LCH262030 LMC262028:LMD262030 LVY262028:LVZ262030 MFU262028:MFV262030 MPQ262028:MPR262030 MZM262028:MZN262030 NJI262028:NJJ262030 NTE262028:NTF262030 ODA262028:ODB262030 OMW262028:OMX262030 OWS262028:OWT262030 PGO262028:PGP262030 PQK262028:PQL262030 QAG262028:QAH262030 QKC262028:QKD262030 QTY262028:QTZ262030 RDU262028:RDV262030 RNQ262028:RNR262030 RXM262028:RXN262030 SHI262028:SHJ262030 SRE262028:SRF262030 TBA262028:TBB262030 TKW262028:TKX262030 TUS262028:TUT262030 UEO262028:UEP262030 UOK262028:UOL262030 UYG262028:UYH262030 VIC262028:VID262030 VRY262028:VRZ262030 WBU262028:WBV262030 WLQ262028:WLR262030 WVM262028:WVN262030 JA327564:JB327566 SW327564:SX327566 ACS327564:ACT327566 AMO327564:AMP327566 AWK327564:AWL327566 BGG327564:BGH327566 BQC327564:BQD327566 BZY327564:BZZ327566 CJU327564:CJV327566 CTQ327564:CTR327566 DDM327564:DDN327566 DNI327564:DNJ327566 DXE327564:DXF327566 EHA327564:EHB327566 EQW327564:EQX327566 FAS327564:FAT327566 FKO327564:FKP327566 FUK327564:FUL327566 GEG327564:GEH327566 GOC327564:GOD327566 GXY327564:GXZ327566 HHU327564:HHV327566 HRQ327564:HRR327566 IBM327564:IBN327566 ILI327564:ILJ327566 IVE327564:IVF327566 JFA327564:JFB327566 JOW327564:JOX327566 JYS327564:JYT327566 KIO327564:KIP327566 KSK327564:KSL327566 LCG327564:LCH327566 LMC327564:LMD327566 LVY327564:LVZ327566 MFU327564:MFV327566 MPQ327564:MPR327566 MZM327564:MZN327566 NJI327564:NJJ327566 NTE327564:NTF327566 ODA327564:ODB327566 OMW327564:OMX327566 OWS327564:OWT327566 PGO327564:PGP327566 PQK327564:PQL327566 QAG327564:QAH327566 QKC327564:QKD327566 QTY327564:QTZ327566 RDU327564:RDV327566 RNQ327564:RNR327566 RXM327564:RXN327566 SHI327564:SHJ327566 SRE327564:SRF327566 TBA327564:TBB327566 TKW327564:TKX327566 TUS327564:TUT327566 UEO327564:UEP327566 UOK327564:UOL327566 UYG327564:UYH327566 VIC327564:VID327566 VRY327564:VRZ327566 WBU327564:WBV327566 WLQ327564:WLR327566 WVM327564:WVN327566 JA393100:JB393102 SW393100:SX393102 ACS393100:ACT393102 AMO393100:AMP393102 AWK393100:AWL393102 BGG393100:BGH393102 BQC393100:BQD393102 BZY393100:BZZ393102 CJU393100:CJV393102 CTQ393100:CTR393102 DDM393100:DDN393102 DNI393100:DNJ393102 DXE393100:DXF393102 EHA393100:EHB393102 EQW393100:EQX393102 FAS393100:FAT393102 FKO393100:FKP393102 FUK393100:FUL393102 GEG393100:GEH393102 GOC393100:GOD393102 GXY393100:GXZ393102 HHU393100:HHV393102 HRQ393100:HRR393102 IBM393100:IBN393102 ILI393100:ILJ393102 IVE393100:IVF393102 JFA393100:JFB393102 JOW393100:JOX393102 JYS393100:JYT393102 KIO393100:KIP393102 KSK393100:KSL393102 LCG393100:LCH393102 LMC393100:LMD393102 LVY393100:LVZ393102 MFU393100:MFV393102 MPQ393100:MPR393102 MZM393100:MZN393102 NJI393100:NJJ393102 NTE393100:NTF393102 ODA393100:ODB393102 OMW393100:OMX393102 OWS393100:OWT393102 PGO393100:PGP393102 PQK393100:PQL393102 QAG393100:QAH393102 QKC393100:QKD393102 QTY393100:QTZ393102 RDU393100:RDV393102 RNQ393100:RNR393102 RXM393100:RXN393102 SHI393100:SHJ393102 SRE393100:SRF393102 TBA393100:TBB393102 TKW393100:TKX393102 TUS393100:TUT393102 UEO393100:UEP393102 UOK393100:UOL393102 UYG393100:UYH393102 VIC393100:VID393102 VRY393100:VRZ393102 WBU393100:WBV393102 WLQ393100:WLR393102 WVM393100:WVN393102 JA458636:JB458638 SW458636:SX458638 ACS458636:ACT458638 AMO458636:AMP458638 AWK458636:AWL458638 BGG458636:BGH458638 BQC458636:BQD458638 BZY458636:BZZ458638 CJU458636:CJV458638 CTQ458636:CTR458638 DDM458636:DDN458638 DNI458636:DNJ458638 DXE458636:DXF458638 EHA458636:EHB458638 EQW458636:EQX458638 FAS458636:FAT458638 FKO458636:FKP458638 FUK458636:FUL458638 GEG458636:GEH458638 GOC458636:GOD458638 GXY458636:GXZ458638 HHU458636:HHV458638 HRQ458636:HRR458638 IBM458636:IBN458638 ILI458636:ILJ458638 IVE458636:IVF458638 JFA458636:JFB458638 JOW458636:JOX458638 JYS458636:JYT458638 KIO458636:KIP458638 KSK458636:KSL458638 LCG458636:LCH458638 LMC458636:LMD458638 LVY458636:LVZ458638 MFU458636:MFV458638 MPQ458636:MPR458638 MZM458636:MZN458638 NJI458636:NJJ458638 NTE458636:NTF458638 ODA458636:ODB458638 OMW458636:OMX458638 OWS458636:OWT458638 PGO458636:PGP458638 PQK458636:PQL458638 QAG458636:QAH458638 QKC458636:QKD458638 QTY458636:QTZ458638 RDU458636:RDV458638 RNQ458636:RNR458638 RXM458636:RXN458638 SHI458636:SHJ458638 SRE458636:SRF458638 TBA458636:TBB458638 TKW458636:TKX458638 TUS458636:TUT458638 UEO458636:UEP458638 UOK458636:UOL458638 UYG458636:UYH458638 VIC458636:VID458638 VRY458636:VRZ458638 WBU458636:WBV458638 WLQ458636:WLR458638 WVM458636:WVN458638 JA524172:JB524174 SW524172:SX524174 ACS524172:ACT524174 AMO524172:AMP524174 AWK524172:AWL524174 BGG524172:BGH524174 BQC524172:BQD524174 BZY524172:BZZ524174 CJU524172:CJV524174 CTQ524172:CTR524174 DDM524172:DDN524174 DNI524172:DNJ524174 DXE524172:DXF524174 EHA524172:EHB524174 EQW524172:EQX524174 FAS524172:FAT524174 FKO524172:FKP524174 FUK524172:FUL524174 GEG524172:GEH524174 GOC524172:GOD524174 GXY524172:GXZ524174 HHU524172:HHV524174 HRQ524172:HRR524174 IBM524172:IBN524174 ILI524172:ILJ524174 IVE524172:IVF524174 JFA524172:JFB524174 JOW524172:JOX524174 JYS524172:JYT524174 KIO524172:KIP524174 KSK524172:KSL524174 LCG524172:LCH524174 LMC524172:LMD524174 LVY524172:LVZ524174 MFU524172:MFV524174 MPQ524172:MPR524174 MZM524172:MZN524174 NJI524172:NJJ524174 NTE524172:NTF524174 ODA524172:ODB524174 OMW524172:OMX524174 OWS524172:OWT524174 PGO524172:PGP524174 PQK524172:PQL524174 QAG524172:QAH524174 QKC524172:QKD524174 QTY524172:QTZ524174 RDU524172:RDV524174 RNQ524172:RNR524174 RXM524172:RXN524174 SHI524172:SHJ524174 SRE524172:SRF524174 TBA524172:TBB524174 TKW524172:TKX524174 TUS524172:TUT524174 UEO524172:UEP524174 UOK524172:UOL524174 UYG524172:UYH524174 VIC524172:VID524174 VRY524172:VRZ524174 WBU524172:WBV524174 WLQ524172:WLR524174 WVM524172:WVN524174 JA589708:JB589710 SW589708:SX589710 ACS589708:ACT589710 AMO589708:AMP589710 AWK589708:AWL589710 BGG589708:BGH589710 BQC589708:BQD589710 BZY589708:BZZ589710 CJU589708:CJV589710 CTQ589708:CTR589710 DDM589708:DDN589710 DNI589708:DNJ589710 DXE589708:DXF589710 EHA589708:EHB589710 EQW589708:EQX589710 FAS589708:FAT589710 FKO589708:FKP589710 FUK589708:FUL589710 GEG589708:GEH589710 GOC589708:GOD589710 GXY589708:GXZ589710 HHU589708:HHV589710 HRQ589708:HRR589710 IBM589708:IBN589710 ILI589708:ILJ589710 IVE589708:IVF589710 JFA589708:JFB589710 JOW589708:JOX589710 JYS589708:JYT589710 KIO589708:KIP589710 KSK589708:KSL589710 LCG589708:LCH589710 LMC589708:LMD589710 LVY589708:LVZ589710 MFU589708:MFV589710 MPQ589708:MPR589710 MZM589708:MZN589710 NJI589708:NJJ589710 NTE589708:NTF589710 ODA589708:ODB589710 OMW589708:OMX589710 OWS589708:OWT589710 PGO589708:PGP589710 PQK589708:PQL589710 QAG589708:QAH589710 QKC589708:QKD589710 QTY589708:QTZ589710 RDU589708:RDV589710 RNQ589708:RNR589710 RXM589708:RXN589710 SHI589708:SHJ589710 SRE589708:SRF589710 TBA589708:TBB589710 TKW589708:TKX589710 TUS589708:TUT589710 UEO589708:UEP589710 UOK589708:UOL589710 UYG589708:UYH589710 VIC589708:VID589710 VRY589708:VRZ589710 WBU589708:WBV589710 WLQ589708:WLR589710 WVM589708:WVN589710 JA655244:JB655246 SW655244:SX655246 ACS655244:ACT655246 AMO655244:AMP655246 AWK655244:AWL655246 BGG655244:BGH655246 BQC655244:BQD655246 BZY655244:BZZ655246 CJU655244:CJV655246 CTQ655244:CTR655246 DDM655244:DDN655246 DNI655244:DNJ655246 DXE655244:DXF655246 EHA655244:EHB655246 EQW655244:EQX655246 FAS655244:FAT655246 FKO655244:FKP655246 FUK655244:FUL655246 GEG655244:GEH655246 GOC655244:GOD655246 GXY655244:GXZ655246 HHU655244:HHV655246 HRQ655244:HRR655246 IBM655244:IBN655246 ILI655244:ILJ655246 IVE655244:IVF655246 JFA655244:JFB655246 JOW655244:JOX655246 JYS655244:JYT655246 KIO655244:KIP655246 KSK655244:KSL655246 LCG655244:LCH655246 LMC655244:LMD655246 LVY655244:LVZ655246 MFU655244:MFV655246 MPQ655244:MPR655246 MZM655244:MZN655246 NJI655244:NJJ655246 NTE655244:NTF655246 ODA655244:ODB655246 OMW655244:OMX655246 OWS655244:OWT655246 PGO655244:PGP655246 PQK655244:PQL655246 QAG655244:QAH655246 QKC655244:QKD655246 QTY655244:QTZ655246 RDU655244:RDV655246 RNQ655244:RNR655246 RXM655244:RXN655246 SHI655244:SHJ655246 SRE655244:SRF655246 TBA655244:TBB655246 TKW655244:TKX655246 TUS655244:TUT655246 UEO655244:UEP655246 UOK655244:UOL655246 UYG655244:UYH655246 VIC655244:VID655246 VRY655244:VRZ655246 WBU655244:WBV655246 WLQ655244:WLR655246 WVM655244:WVN655246 JA720780:JB720782 SW720780:SX720782 ACS720780:ACT720782 AMO720780:AMP720782 AWK720780:AWL720782 BGG720780:BGH720782 BQC720780:BQD720782 BZY720780:BZZ720782 CJU720780:CJV720782 CTQ720780:CTR720782 DDM720780:DDN720782 DNI720780:DNJ720782 DXE720780:DXF720782 EHA720780:EHB720782 EQW720780:EQX720782 FAS720780:FAT720782 FKO720780:FKP720782 FUK720780:FUL720782 GEG720780:GEH720782 GOC720780:GOD720782 GXY720780:GXZ720782 HHU720780:HHV720782 HRQ720780:HRR720782 IBM720780:IBN720782 ILI720780:ILJ720782 IVE720780:IVF720782 JFA720780:JFB720782 JOW720780:JOX720782 JYS720780:JYT720782 KIO720780:KIP720782 KSK720780:KSL720782 LCG720780:LCH720782 LMC720780:LMD720782 LVY720780:LVZ720782 MFU720780:MFV720782 MPQ720780:MPR720782 MZM720780:MZN720782 NJI720780:NJJ720782 NTE720780:NTF720782 ODA720780:ODB720782 OMW720780:OMX720782 OWS720780:OWT720782 PGO720780:PGP720782 PQK720780:PQL720782 QAG720780:QAH720782 QKC720780:QKD720782 QTY720780:QTZ720782 RDU720780:RDV720782 RNQ720780:RNR720782 RXM720780:RXN720782 SHI720780:SHJ720782 SRE720780:SRF720782 TBA720780:TBB720782 TKW720780:TKX720782 TUS720780:TUT720782 UEO720780:UEP720782 UOK720780:UOL720782 UYG720780:UYH720782 VIC720780:VID720782 VRY720780:VRZ720782 WBU720780:WBV720782 WLQ720780:WLR720782 WVM720780:WVN720782 JA786316:JB786318 SW786316:SX786318 ACS786316:ACT786318 AMO786316:AMP786318 AWK786316:AWL786318 BGG786316:BGH786318 BQC786316:BQD786318 BZY786316:BZZ786318 CJU786316:CJV786318 CTQ786316:CTR786318 DDM786316:DDN786318 DNI786316:DNJ786318 DXE786316:DXF786318 EHA786316:EHB786318 EQW786316:EQX786318 FAS786316:FAT786318 FKO786316:FKP786318 FUK786316:FUL786318 GEG786316:GEH786318 GOC786316:GOD786318 GXY786316:GXZ786318 HHU786316:HHV786318 HRQ786316:HRR786318 IBM786316:IBN786318 ILI786316:ILJ786318 IVE786316:IVF786318 JFA786316:JFB786318 JOW786316:JOX786318 JYS786316:JYT786318 KIO786316:KIP786318 KSK786316:KSL786318 LCG786316:LCH786318 LMC786316:LMD786318 LVY786316:LVZ786318 MFU786316:MFV786318 MPQ786316:MPR786318 MZM786316:MZN786318 NJI786316:NJJ786318 NTE786316:NTF786318 ODA786316:ODB786318 OMW786316:OMX786318 OWS786316:OWT786318 PGO786316:PGP786318 PQK786316:PQL786318 QAG786316:QAH786318 QKC786316:QKD786318 QTY786316:QTZ786318 RDU786316:RDV786318 RNQ786316:RNR786318 RXM786316:RXN786318 SHI786316:SHJ786318 SRE786316:SRF786318 TBA786316:TBB786318 TKW786316:TKX786318 TUS786316:TUT786318 UEO786316:UEP786318 UOK786316:UOL786318 UYG786316:UYH786318 VIC786316:VID786318 VRY786316:VRZ786318 WBU786316:WBV786318 WLQ786316:WLR786318 WVM786316:WVN786318 JA851852:JB851854 SW851852:SX851854 ACS851852:ACT851854 AMO851852:AMP851854 AWK851852:AWL851854 BGG851852:BGH851854 BQC851852:BQD851854 BZY851852:BZZ851854 CJU851852:CJV851854 CTQ851852:CTR851854 DDM851852:DDN851854 DNI851852:DNJ851854 DXE851852:DXF851854 EHA851852:EHB851854 EQW851852:EQX851854 FAS851852:FAT851854 FKO851852:FKP851854 FUK851852:FUL851854 GEG851852:GEH851854 GOC851852:GOD851854 GXY851852:GXZ851854 HHU851852:HHV851854 HRQ851852:HRR851854 IBM851852:IBN851854 ILI851852:ILJ851854 IVE851852:IVF851854 JFA851852:JFB851854 JOW851852:JOX851854 JYS851852:JYT851854 KIO851852:KIP851854 KSK851852:KSL851854 LCG851852:LCH851854 LMC851852:LMD851854 LVY851852:LVZ851854 MFU851852:MFV851854 MPQ851852:MPR851854 MZM851852:MZN851854 NJI851852:NJJ851854 NTE851852:NTF851854 ODA851852:ODB851854 OMW851852:OMX851854 OWS851852:OWT851854 PGO851852:PGP851854 PQK851852:PQL851854 QAG851852:QAH851854 QKC851852:QKD851854 QTY851852:QTZ851854 RDU851852:RDV851854 RNQ851852:RNR851854 RXM851852:RXN851854 SHI851852:SHJ851854 SRE851852:SRF851854 TBA851852:TBB851854 TKW851852:TKX851854 TUS851852:TUT851854 UEO851852:UEP851854 UOK851852:UOL851854 UYG851852:UYH851854 VIC851852:VID851854 VRY851852:VRZ851854 WBU851852:WBV851854 WLQ851852:WLR851854 WVM851852:WVN851854 JA917388:JB917390 SW917388:SX917390 ACS917388:ACT917390 AMO917388:AMP917390 AWK917388:AWL917390 BGG917388:BGH917390 BQC917388:BQD917390 BZY917388:BZZ917390 CJU917388:CJV917390 CTQ917388:CTR917390 DDM917388:DDN917390 DNI917388:DNJ917390 DXE917388:DXF917390 EHA917388:EHB917390 EQW917388:EQX917390 FAS917388:FAT917390 FKO917388:FKP917390 FUK917388:FUL917390 GEG917388:GEH917390 GOC917388:GOD917390 GXY917388:GXZ917390 HHU917388:HHV917390 HRQ917388:HRR917390 IBM917388:IBN917390 ILI917388:ILJ917390 IVE917388:IVF917390 JFA917388:JFB917390 JOW917388:JOX917390 JYS917388:JYT917390 KIO917388:KIP917390 KSK917388:KSL917390 LCG917388:LCH917390 LMC917388:LMD917390 LVY917388:LVZ917390 MFU917388:MFV917390 MPQ917388:MPR917390 MZM917388:MZN917390 NJI917388:NJJ917390 NTE917388:NTF917390 ODA917388:ODB917390 OMW917388:OMX917390 OWS917388:OWT917390 PGO917388:PGP917390 PQK917388:PQL917390 QAG917388:QAH917390 QKC917388:QKD917390 QTY917388:QTZ917390 RDU917388:RDV917390 RNQ917388:RNR917390 RXM917388:RXN917390 SHI917388:SHJ917390 SRE917388:SRF917390 TBA917388:TBB917390 TKW917388:TKX917390 TUS917388:TUT917390 UEO917388:UEP917390 UOK917388:UOL917390 UYG917388:UYH917390 VIC917388:VID917390 VRY917388:VRZ917390 WBU917388:WBV917390 WLQ917388:WLR917390 WVM917388:WVN917390 JA982924:JB982926 SW982924:SX982926 ACS982924:ACT982926 AMO982924:AMP982926 AWK982924:AWL982926 BGG982924:BGH982926 BQC982924:BQD982926 BZY982924:BZZ982926 CJU982924:CJV982926 CTQ982924:CTR982926 DDM982924:DDN982926 DNI982924:DNJ982926 DXE982924:DXF982926 EHA982924:EHB982926 EQW982924:EQX982926 FAS982924:FAT982926 FKO982924:FKP982926 FUK982924:FUL982926 GEG982924:GEH982926 GOC982924:GOD982926 GXY982924:GXZ982926 HHU982924:HHV982926 HRQ982924:HRR982926 IBM982924:IBN982926 ILI982924:ILJ982926 IVE982924:IVF982926 JFA982924:JFB982926 JOW982924:JOX982926 JYS982924:JYT982926 KIO982924:KIP982926 KSK982924:KSL982926 LCG982924:LCH982926 LMC982924:LMD982926 LVY982924:LVZ982926 MFU982924:MFV982926 MPQ982924:MPR982926 MZM982924:MZN982926 NJI982924:NJJ982926 NTE982924:NTF982926 ODA982924:ODB982926 OMW982924:OMX982926 OWS982924:OWT982926 PGO982924:PGP982926 PQK982924:PQL982926 QAG982924:QAH982926 QKC982924:QKD982926 QTY982924:QTZ982926 RDU982924:RDV982926 RNQ982924:RNR982926 RXM982924:RXN982926 SHI982924:SHJ982926 SRE982924:SRF982926 TBA982924:TBB982926 TKW982924:TKX982926 TUS982924:TUT982926 UEO982924:UEP982926 UOK982924:UOL982926 UYG982924:UYH982926 VIC982924:VID982926 VRY982924:VRZ982926 WBU982924:WBV982926 WLQ982924:WLR982926 WVM982924:WVN982926 JA65379:JB65382 SW65379:SX65382 ACS65379:ACT65382 AMO65379:AMP65382 AWK65379:AWL65382 BGG65379:BGH65382 BQC65379:BQD65382 BZY65379:BZZ65382 CJU65379:CJV65382 CTQ65379:CTR65382 DDM65379:DDN65382 DNI65379:DNJ65382 DXE65379:DXF65382 EHA65379:EHB65382 EQW65379:EQX65382 FAS65379:FAT65382 FKO65379:FKP65382 FUK65379:FUL65382 GEG65379:GEH65382 GOC65379:GOD65382 GXY65379:GXZ65382 HHU65379:HHV65382 HRQ65379:HRR65382 IBM65379:IBN65382 ILI65379:ILJ65382 IVE65379:IVF65382 JFA65379:JFB65382 JOW65379:JOX65382 JYS65379:JYT65382 KIO65379:KIP65382 KSK65379:KSL65382 LCG65379:LCH65382 LMC65379:LMD65382 LVY65379:LVZ65382 MFU65379:MFV65382 MPQ65379:MPR65382 MZM65379:MZN65382 NJI65379:NJJ65382 NTE65379:NTF65382 ODA65379:ODB65382 OMW65379:OMX65382 OWS65379:OWT65382 PGO65379:PGP65382 PQK65379:PQL65382 QAG65379:QAH65382 QKC65379:QKD65382 QTY65379:QTZ65382 RDU65379:RDV65382 RNQ65379:RNR65382 RXM65379:RXN65382 SHI65379:SHJ65382 SRE65379:SRF65382 TBA65379:TBB65382 TKW65379:TKX65382 TUS65379:TUT65382 UEO65379:UEP65382 UOK65379:UOL65382 UYG65379:UYH65382 VIC65379:VID65382 VRY65379:VRZ65382 WBU65379:WBV65382 WLQ65379:WLR65382 WVM65379:WVN65382 JA130915:JB130918 SW130915:SX130918 ACS130915:ACT130918 AMO130915:AMP130918 AWK130915:AWL130918 BGG130915:BGH130918 BQC130915:BQD130918 BZY130915:BZZ130918 CJU130915:CJV130918 CTQ130915:CTR130918 DDM130915:DDN130918 DNI130915:DNJ130918 DXE130915:DXF130918 EHA130915:EHB130918 EQW130915:EQX130918 FAS130915:FAT130918 FKO130915:FKP130918 FUK130915:FUL130918 GEG130915:GEH130918 GOC130915:GOD130918 GXY130915:GXZ130918 HHU130915:HHV130918 HRQ130915:HRR130918 IBM130915:IBN130918 ILI130915:ILJ130918 IVE130915:IVF130918 JFA130915:JFB130918 JOW130915:JOX130918 JYS130915:JYT130918 KIO130915:KIP130918 KSK130915:KSL130918 LCG130915:LCH130918 LMC130915:LMD130918 LVY130915:LVZ130918 MFU130915:MFV130918 MPQ130915:MPR130918 MZM130915:MZN130918 NJI130915:NJJ130918 NTE130915:NTF130918 ODA130915:ODB130918 OMW130915:OMX130918 OWS130915:OWT130918 PGO130915:PGP130918 PQK130915:PQL130918 QAG130915:QAH130918 QKC130915:QKD130918 QTY130915:QTZ130918 RDU130915:RDV130918 RNQ130915:RNR130918 RXM130915:RXN130918 SHI130915:SHJ130918 SRE130915:SRF130918 TBA130915:TBB130918 TKW130915:TKX130918 TUS130915:TUT130918 UEO130915:UEP130918 UOK130915:UOL130918 UYG130915:UYH130918 VIC130915:VID130918 VRY130915:VRZ130918 WBU130915:WBV130918 WLQ130915:WLR130918 WVM130915:WVN130918 JA196451:JB196454 SW196451:SX196454 ACS196451:ACT196454 AMO196451:AMP196454 AWK196451:AWL196454 BGG196451:BGH196454 BQC196451:BQD196454 BZY196451:BZZ196454 CJU196451:CJV196454 CTQ196451:CTR196454 DDM196451:DDN196454 DNI196451:DNJ196454 DXE196451:DXF196454 EHA196451:EHB196454 EQW196451:EQX196454 FAS196451:FAT196454 FKO196451:FKP196454 FUK196451:FUL196454 GEG196451:GEH196454 GOC196451:GOD196454 GXY196451:GXZ196454 HHU196451:HHV196454 HRQ196451:HRR196454 IBM196451:IBN196454 ILI196451:ILJ196454 IVE196451:IVF196454 JFA196451:JFB196454 JOW196451:JOX196454 JYS196451:JYT196454 KIO196451:KIP196454 KSK196451:KSL196454 LCG196451:LCH196454 LMC196451:LMD196454 LVY196451:LVZ196454 MFU196451:MFV196454 MPQ196451:MPR196454 MZM196451:MZN196454 NJI196451:NJJ196454 NTE196451:NTF196454 ODA196451:ODB196454 OMW196451:OMX196454 OWS196451:OWT196454 PGO196451:PGP196454 PQK196451:PQL196454 QAG196451:QAH196454 QKC196451:QKD196454 QTY196451:QTZ196454 RDU196451:RDV196454 RNQ196451:RNR196454 RXM196451:RXN196454 SHI196451:SHJ196454 SRE196451:SRF196454 TBA196451:TBB196454 TKW196451:TKX196454 TUS196451:TUT196454 UEO196451:UEP196454 UOK196451:UOL196454 UYG196451:UYH196454 VIC196451:VID196454 VRY196451:VRZ196454 WBU196451:WBV196454 WLQ196451:WLR196454 WVM196451:WVN196454 JA261987:JB261990 SW261987:SX261990 ACS261987:ACT261990 AMO261987:AMP261990 AWK261987:AWL261990 BGG261987:BGH261990 BQC261987:BQD261990 BZY261987:BZZ261990 CJU261987:CJV261990 CTQ261987:CTR261990 DDM261987:DDN261990 DNI261987:DNJ261990 DXE261987:DXF261990 EHA261987:EHB261990 EQW261987:EQX261990 FAS261987:FAT261990 FKO261987:FKP261990 FUK261987:FUL261990 GEG261987:GEH261990 GOC261987:GOD261990 GXY261987:GXZ261990 HHU261987:HHV261990 HRQ261987:HRR261990 IBM261987:IBN261990 ILI261987:ILJ261990 IVE261987:IVF261990 JFA261987:JFB261990 JOW261987:JOX261990 JYS261987:JYT261990 KIO261987:KIP261990 KSK261987:KSL261990 LCG261987:LCH261990 LMC261987:LMD261990 LVY261987:LVZ261990 MFU261987:MFV261990 MPQ261987:MPR261990 MZM261987:MZN261990 NJI261987:NJJ261990 NTE261987:NTF261990 ODA261987:ODB261990 OMW261987:OMX261990 OWS261987:OWT261990 PGO261987:PGP261990 PQK261987:PQL261990 QAG261987:QAH261990 QKC261987:QKD261990 QTY261987:QTZ261990 RDU261987:RDV261990 RNQ261987:RNR261990 RXM261987:RXN261990 SHI261987:SHJ261990 SRE261987:SRF261990 TBA261987:TBB261990 TKW261987:TKX261990 TUS261987:TUT261990 UEO261987:UEP261990 UOK261987:UOL261990 UYG261987:UYH261990 VIC261987:VID261990 VRY261987:VRZ261990 WBU261987:WBV261990 WLQ261987:WLR261990 WVM261987:WVN261990 JA327523:JB327526 SW327523:SX327526 ACS327523:ACT327526 AMO327523:AMP327526 AWK327523:AWL327526 BGG327523:BGH327526 BQC327523:BQD327526 BZY327523:BZZ327526 CJU327523:CJV327526 CTQ327523:CTR327526 DDM327523:DDN327526 DNI327523:DNJ327526 DXE327523:DXF327526 EHA327523:EHB327526 EQW327523:EQX327526 FAS327523:FAT327526 FKO327523:FKP327526 FUK327523:FUL327526 GEG327523:GEH327526 GOC327523:GOD327526 GXY327523:GXZ327526 HHU327523:HHV327526 HRQ327523:HRR327526 IBM327523:IBN327526 ILI327523:ILJ327526 IVE327523:IVF327526 JFA327523:JFB327526 JOW327523:JOX327526 JYS327523:JYT327526 KIO327523:KIP327526 KSK327523:KSL327526 LCG327523:LCH327526 LMC327523:LMD327526 LVY327523:LVZ327526 MFU327523:MFV327526 MPQ327523:MPR327526 MZM327523:MZN327526 NJI327523:NJJ327526 NTE327523:NTF327526 ODA327523:ODB327526 OMW327523:OMX327526 OWS327523:OWT327526 PGO327523:PGP327526 PQK327523:PQL327526 QAG327523:QAH327526 QKC327523:QKD327526 QTY327523:QTZ327526 RDU327523:RDV327526 RNQ327523:RNR327526 RXM327523:RXN327526 SHI327523:SHJ327526 SRE327523:SRF327526 TBA327523:TBB327526 TKW327523:TKX327526 TUS327523:TUT327526 UEO327523:UEP327526 UOK327523:UOL327526 UYG327523:UYH327526 VIC327523:VID327526 VRY327523:VRZ327526 WBU327523:WBV327526 WLQ327523:WLR327526 WVM327523:WVN327526 JA393059:JB393062 SW393059:SX393062 ACS393059:ACT393062 AMO393059:AMP393062 AWK393059:AWL393062 BGG393059:BGH393062 BQC393059:BQD393062 BZY393059:BZZ393062 CJU393059:CJV393062 CTQ393059:CTR393062 DDM393059:DDN393062 DNI393059:DNJ393062 DXE393059:DXF393062 EHA393059:EHB393062 EQW393059:EQX393062 FAS393059:FAT393062 FKO393059:FKP393062 FUK393059:FUL393062 GEG393059:GEH393062 GOC393059:GOD393062 GXY393059:GXZ393062 HHU393059:HHV393062 HRQ393059:HRR393062 IBM393059:IBN393062 ILI393059:ILJ393062 IVE393059:IVF393062 JFA393059:JFB393062 JOW393059:JOX393062 JYS393059:JYT393062 KIO393059:KIP393062 KSK393059:KSL393062 LCG393059:LCH393062 LMC393059:LMD393062 LVY393059:LVZ393062 MFU393059:MFV393062 MPQ393059:MPR393062 MZM393059:MZN393062 NJI393059:NJJ393062 NTE393059:NTF393062 ODA393059:ODB393062 OMW393059:OMX393062 OWS393059:OWT393062 PGO393059:PGP393062 PQK393059:PQL393062 QAG393059:QAH393062 QKC393059:QKD393062 QTY393059:QTZ393062 RDU393059:RDV393062 RNQ393059:RNR393062 RXM393059:RXN393062 SHI393059:SHJ393062 SRE393059:SRF393062 TBA393059:TBB393062 TKW393059:TKX393062 TUS393059:TUT393062 UEO393059:UEP393062 UOK393059:UOL393062 UYG393059:UYH393062 VIC393059:VID393062 VRY393059:VRZ393062 WBU393059:WBV393062 WLQ393059:WLR393062 WVM393059:WVN393062 JA458595:JB458598 SW458595:SX458598 ACS458595:ACT458598 AMO458595:AMP458598 AWK458595:AWL458598 BGG458595:BGH458598 BQC458595:BQD458598 BZY458595:BZZ458598 CJU458595:CJV458598 CTQ458595:CTR458598 DDM458595:DDN458598 DNI458595:DNJ458598 DXE458595:DXF458598 EHA458595:EHB458598 EQW458595:EQX458598 FAS458595:FAT458598 FKO458595:FKP458598 FUK458595:FUL458598 GEG458595:GEH458598 GOC458595:GOD458598 GXY458595:GXZ458598 HHU458595:HHV458598 HRQ458595:HRR458598 IBM458595:IBN458598 ILI458595:ILJ458598 IVE458595:IVF458598 JFA458595:JFB458598 JOW458595:JOX458598 JYS458595:JYT458598 KIO458595:KIP458598 KSK458595:KSL458598 LCG458595:LCH458598 LMC458595:LMD458598 LVY458595:LVZ458598 MFU458595:MFV458598 MPQ458595:MPR458598 MZM458595:MZN458598 NJI458595:NJJ458598 NTE458595:NTF458598 ODA458595:ODB458598 OMW458595:OMX458598 OWS458595:OWT458598 PGO458595:PGP458598 PQK458595:PQL458598 QAG458595:QAH458598 QKC458595:QKD458598 QTY458595:QTZ458598 RDU458595:RDV458598 RNQ458595:RNR458598 RXM458595:RXN458598 SHI458595:SHJ458598 SRE458595:SRF458598 TBA458595:TBB458598 TKW458595:TKX458598 TUS458595:TUT458598 UEO458595:UEP458598 UOK458595:UOL458598 UYG458595:UYH458598 VIC458595:VID458598 VRY458595:VRZ458598 WBU458595:WBV458598 WLQ458595:WLR458598 WVM458595:WVN458598 JA524131:JB524134 SW524131:SX524134 ACS524131:ACT524134 AMO524131:AMP524134 AWK524131:AWL524134 BGG524131:BGH524134 BQC524131:BQD524134 BZY524131:BZZ524134 CJU524131:CJV524134 CTQ524131:CTR524134 DDM524131:DDN524134 DNI524131:DNJ524134 DXE524131:DXF524134 EHA524131:EHB524134 EQW524131:EQX524134 FAS524131:FAT524134 FKO524131:FKP524134 FUK524131:FUL524134 GEG524131:GEH524134 GOC524131:GOD524134 GXY524131:GXZ524134 HHU524131:HHV524134 HRQ524131:HRR524134 IBM524131:IBN524134 ILI524131:ILJ524134 IVE524131:IVF524134 JFA524131:JFB524134 JOW524131:JOX524134 JYS524131:JYT524134 KIO524131:KIP524134 KSK524131:KSL524134 LCG524131:LCH524134 LMC524131:LMD524134 LVY524131:LVZ524134 MFU524131:MFV524134 MPQ524131:MPR524134 MZM524131:MZN524134 NJI524131:NJJ524134 NTE524131:NTF524134 ODA524131:ODB524134 OMW524131:OMX524134 OWS524131:OWT524134 PGO524131:PGP524134 PQK524131:PQL524134 QAG524131:QAH524134 QKC524131:QKD524134 QTY524131:QTZ524134 RDU524131:RDV524134 RNQ524131:RNR524134 RXM524131:RXN524134 SHI524131:SHJ524134 SRE524131:SRF524134 TBA524131:TBB524134 TKW524131:TKX524134 TUS524131:TUT524134 UEO524131:UEP524134 UOK524131:UOL524134 UYG524131:UYH524134 VIC524131:VID524134 VRY524131:VRZ524134 WBU524131:WBV524134 WLQ524131:WLR524134 WVM524131:WVN524134 JA589667:JB589670 SW589667:SX589670 ACS589667:ACT589670 AMO589667:AMP589670 AWK589667:AWL589670 BGG589667:BGH589670 BQC589667:BQD589670 BZY589667:BZZ589670 CJU589667:CJV589670 CTQ589667:CTR589670 DDM589667:DDN589670 DNI589667:DNJ589670 DXE589667:DXF589670 EHA589667:EHB589670 EQW589667:EQX589670 FAS589667:FAT589670 FKO589667:FKP589670 FUK589667:FUL589670 GEG589667:GEH589670 GOC589667:GOD589670 GXY589667:GXZ589670 HHU589667:HHV589670 HRQ589667:HRR589670 IBM589667:IBN589670 ILI589667:ILJ589670 IVE589667:IVF589670 JFA589667:JFB589670 JOW589667:JOX589670 JYS589667:JYT589670 KIO589667:KIP589670 KSK589667:KSL589670 LCG589667:LCH589670 LMC589667:LMD589670 LVY589667:LVZ589670 MFU589667:MFV589670 MPQ589667:MPR589670 MZM589667:MZN589670 NJI589667:NJJ589670 NTE589667:NTF589670 ODA589667:ODB589670 OMW589667:OMX589670 OWS589667:OWT589670 PGO589667:PGP589670 PQK589667:PQL589670 QAG589667:QAH589670 QKC589667:QKD589670 QTY589667:QTZ589670 RDU589667:RDV589670 RNQ589667:RNR589670 RXM589667:RXN589670 SHI589667:SHJ589670 SRE589667:SRF589670 TBA589667:TBB589670 TKW589667:TKX589670 TUS589667:TUT589670 UEO589667:UEP589670 UOK589667:UOL589670 UYG589667:UYH589670 VIC589667:VID589670 VRY589667:VRZ589670 WBU589667:WBV589670 WLQ589667:WLR589670 WVM589667:WVN589670 JA655203:JB655206 SW655203:SX655206 ACS655203:ACT655206 AMO655203:AMP655206 AWK655203:AWL655206 BGG655203:BGH655206 BQC655203:BQD655206 BZY655203:BZZ655206 CJU655203:CJV655206 CTQ655203:CTR655206 DDM655203:DDN655206 DNI655203:DNJ655206 DXE655203:DXF655206 EHA655203:EHB655206 EQW655203:EQX655206 FAS655203:FAT655206 FKO655203:FKP655206 FUK655203:FUL655206 GEG655203:GEH655206 GOC655203:GOD655206 GXY655203:GXZ655206 HHU655203:HHV655206 HRQ655203:HRR655206 IBM655203:IBN655206 ILI655203:ILJ655206 IVE655203:IVF655206 JFA655203:JFB655206 JOW655203:JOX655206 JYS655203:JYT655206 KIO655203:KIP655206 KSK655203:KSL655206 LCG655203:LCH655206 LMC655203:LMD655206 LVY655203:LVZ655206 MFU655203:MFV655206 MPQ655203:MPR655206 MZM655203:MZN655206 NJI655203:NJJ655206 NTE655203:NTF655206 ODA655203:ODB655206 OMW655203:OMX655206 OWS655203:OWT655206 PGO655203:PGP655206 PQK655203:PQL655206 QAG655203:QAH655206 QKC655203:QKD655206 QTY655203:QTZ655206 RDU655203:RDV655206 RNQ655203:RNR655206 RXM655203:RXN655206 SHI655203:SHJ655206 SRE655203:SRF655206 TBA655203:TBB655206 TKW655203:TKX655206 TUS655203:TUT655206 UEO655203:UEP655206 UOK655203:UOL655206 UYG655203:UYH655206 VIC655203:VID655206 VRY655203:VRZ655206 WBU655203:WBV655206 WLQ655203:WLR655206 WVM655203:WVN655206 JA720739:JB720742 SW720739:SX720742 ACS720739:ACT720742 AMO720739:AMP720742 AWK720739:AWL720742 BGG720739:BGH720742 BQC720739:BQD720742 BZY720739:BZZ720742 CJU720739:CJV720742 CTQ720739:CTR720742 DDM720739:DDN720742 DNI720739:DNJ720742 DXE720739:DXF720742 EHA720739:EHB720742 EQW720739:EQX720742 FAS720739:FAT720742 FKO720739:FKP720742 FUK720739:FUL720742 GEG720739:GEH720742 GOC720739:GOD720742 GXY720739:GXZ720742 HHU720739:HHV720742 HRQ720739:HRR720742 IBM720739:IBN720742 ILI720739:ILJ720742 IVE720739:IVF720742 JFA720739:JFB720742 JOW720739:JOX720742 JYS720739:JYT720742 KIO720739:KIP720742 KSK720739:KSL720742 LCG720739:LCH720742 LMC720739:LMD720742 LVY720739:LVZ720742 MFU720739:MFV720742 MPQ720739:MPR720742 MZM720739:MZN720742 NJI720739:NJJ720742 NTE720739:NTF720742 ODA720739:ODB720742 OMW720739:OMX720742 OWS720739:OWT720742 PGO720739:PGP720742 PQK720739:PQL720742 QAG720739:QAH720742 QKC720739:QKD720742 QTY720739:QTZ720742 RDU720739:RDV720742 RNQ720739:RNR720742 RXM720739:RXN720742 SHI720739:SHJ720742 SRE720739:SRF720742 TBA720739:TBB720742 TKW720739:TKX720742 TUS720739:TUT720742 UEO720739:UEP720742 UOK720739:UOL720742 UYG720739:UYH720742 VIC720739:VID720742 VRY720739:VRZ720742 WBU720739:WBV720742 WLQ720739:WLR720742 WVM720739:WVN720742 JA786275:JB786278 SW786275:SX786278 ACS786275:ACT786278 AMO786275:AMP786278 AWK786275:AWL786278 BGG786275:BGH786278 BQC786275:BQD786278 BZY786275:BZZ786278 CJU786275:CJV786278 CTQ786275:CTR786278 DDM786275:DDN786278 DNI786275:DNJ786278 DXE786275:DXF786278 EHA786275:EHB786278 EQW786275:EQX786278 FAS786275:FAT786278 FKO786275:FKP786278 FUK786275:FUL786278 GEG786275:GEH786278 GOC786275:GOD786278 GXY786275:GXZ786278 HHU786275:HHV786278 HRQ786275:HRR786278 IBM786275:IBN786278 ILI786275:ILJ786278 IVE786275:IVF786278 JFA786275:JFB786278 JOW786275:JOX786278 JYS786275:JYT786278 KIO786275:KIP786278 KSK786275:KSL786278 LCG786275:LCH786278 LMC786275:LMD786278 LVY786275:LVZ786278 MFU786275:MFV786278 MPQ786275:MPR786278 MZM786275:MZN786278 NJI786275:NJJ786278 NTE786275:NTF786278 ODA786275:ODB786278 OMW786275:OMX786278 OWS786275:OWT786278 PGO786275:PGP786278 PQK786275:PQL786278 QAG786275:QAH786278 QKC786275:QKD786278 QTY786275:QTZ786278 RDU786275:RDV786278 RNQ786275:RNR786278 RXM786275:RXN786278 SHI786275:SHJ786278 SRE786275:SRF786278 TBA786275:TBB786278 TKW786275:TKX786278 TUS786275:TUT786278 UEO786275:UEP786278 UOK786275:UOL786278 UYG786275:UYH786278 VIC786275:VID786278 VRY786275:VRZ786278 WBU786275:WBV786278 WLQ786275:WLR786278 WVM786275:WVN786278 JA851811:JB851814 SW851811:SX851814 ACS851811:ACT851814 AMO851811:AMP851814 AWK851811:AWL851814 BGG851811:BGH851814 BQC851811:BQD851814 BZY851811:BZZ851814 CJU851811:CJV851814 CTQ851811:CTR851814 DDM851811:DDN851814 DNI851811:DNJ851814 DXE851811:DXF851814 EHA851811:EHB851814 EQW851811:EQX851814 FAS851811:FAT851814 FKO851811:FKP851814 FUK851811:FUL851814 GEG851811:GEH851814 GOC851811:GOD851814 GXY851811:GXZ851814 HHU851811:HHV851814 HRQ851811:HRR851814 IBM851811:IBN851814 ILI851811:ILJ851814 IVE851811:IVF851814 JFA851811:JFB851814 JOW851811:JOX851814 JYS851811:JYT851814 KIO851811:KIP851814 KSK851811:KSL851814 LCG851811:LCH851814 LMC851811:LMD851814 LVY851811:LVZ851814 MFU851811:MFV851814 MPQ851811:MPR851814 MZM851811:MZN851814 NJI851811:NJJ851814 NTE851811:NTF851814 ODA851811:ODB851814 OMW851811:OMX851814 OWS851811:OWT851814 PGO851811:PGP851814 PQK851811:PQL851814 QAG851811:QAH851814 QKC851811:QKD851814 QTY851811:QTZ851814 RDU851811:RDV851814 RNQ851811:RNR851814 RXM851811:RXN851814 SHI851811:SHJ851814 SRE851811:SRF851814 TBA851811:TBB851814 TKW851811:TKX851814 TUS851811:TUT851814 UEO851811:UEP851814 UOK851811:UOL851814 UYG851811:UYH851814 VIC851811:VID851814 VRY851811:VRZ851814 WBU851811:WBV851814 WLQ851811:WLR851814 WVM851811:WVN851814 JA917347:JB917350 SW917347:SX917350 ACS917347:ACT917350 AMO917347:AMP917350 AWK917347:AWL917350 BGG917347:BGH917350 BQC917347:BQD917350 BZY917347:BZZ917350 CJU917347:CJV917350 CTQ917347:CTR917350 DDM917347:DDN917350 DNI917347:DNJ917350 DXE917347:DXF917350 EHA917347:EHB917350 EQW917347:EQX917350 FAS917347:FAT917350 FKO917347:FKP917350 FUK917347:FUL917350 GEG917347:GEH917350 GOC917347:GOD917350 GXY917347:GXZ917350 HHU917347:HHV917350 HRQ917347:HRR917350 IBM917347:IBN917350 ILI917347:ILJ917350 IVE917347:IVF917350 JFA917347:JFB917350 JOW917347:JOX917350 JYS917347:JYT917350 KIO917347:KIP917350 KSK917347:KSL917350 LCG917347:LCH917350 LMC917347:LMD917350 LVY917347:LVZ917350 MFU917347:MFV917350 MPQ917347:MPR917350 MZM917347:MZN917350 NJI917347:NJJ917350 NTE917347:NTF917350 ODA917347:ODB917350 OMW917347:OMX917350 OWS917347:OWT917350 PGO917347:PGP917350 PQK917347:PQL917350 QAG917347:QAH917350 QKC917347:QKD917350 QTY917347:QTZ917350 RDU917347:RDV917350 RNQ917347:RNR917350 RXM917347:RXN917350 SHI917347:SHJ917350 SRE917347:SRF917350 TBA917347:TBB917350 TKW917347:TKX917350 TUS917347:TUT917350 UEO917347:UEP917350 UOK917347:UOL917350 UYG917347:UYH917350 VIC917347:VID917350 VRY917347:VRZ917350 WBU917347:WBV917350 WLQ917347:WLR917350 WVM917347:WVN917350 JA982883:JB982886 SW982883:SX982886 ACS982883:ACT982886 AMO982883:AMP982886 AWK982883:AWL982886 BGG982883:BGH982886 BQC982883:BQD982886 BZY982883:BZZ982886 CJU982883:CJV982886 CTQ982883:CTR982886 DDM982883:DDN982886 DNI982883:DNJ982886 DXE982883:DXF982886 EHA982883:EHB982886 EQW982883:EQX982886 FAS982883:FAT982886 FKO982883:FKP982886 FUK982883:FUL982886 GEG982883:GEH982886 GOC982883:GOD982886 GXY982883:GXZ982886 HHU982883:HHV982886 HRQ982883:HRR982886 IBM982883:IBN982886 ILI982883:ILJ982886 IVE982883:IVF982886 JFA982883:JFB982886 JOW982883:JOX982886 JYS982883:JYT982886 KIO982883:KIP982886 KSK982883:KSL982886 LCG982883:LCH982886 LMC982883:LMD982886 LVY982883:LVZ982886 MFU982883:MFV982886 MPQ982883:MPR982886 MZM982883:MZN982886 NJI982883:NJJ982886 NTE982883:NTF982886 ODA982883:ODB982886 OMW982883:OMX982886 OWS982883:OWT982886 PGO982883:PGP982886 PQK982883:PQL982886 QAG982883:QAH982886 QKC982883:QKD982886 QTY982883:QTZ982886 RDU982883:RDV982886 RNQ982883:RNR982886 RXM982883:RXN982886 SHI982883:SHJ982886 SRE982883:SRF982886 TBA982883:TBB982886 TKW982883:TKX982886 TUS982883:TUT982886 UEO982883:UEP982886 UOK982883:UOL982886 UYG982883:UYH982886 VIC982883:VID982886 VRY982883:VRZ982886 WBU982883:WBV982886 WLQ982883:WLR982886 WVM982883:WVN982886 H982883:H982886 H917347:H917350 H851811:H851814 H786275:H786278 H720739:H720742 H655203:H655206 H589667:H589670 H524131:H524134 H458595:H458598 H393059:H393062 H327523:H327526 H261987:H261990 H196451:H196454 H130915:H130918 H65379:H65382 H982924:H982926 H917388:H917390 H851852:H851854 H786316:H786318 H720780:H720782 H655244:H655246 H589708:H589710 H524172:H524174 H458636:H458638 H393100:H393102 H327564:H327566 H262028:H262030 H196492:H196494 H130956:H130958 H65420:H65422 H982888:H982922 H917352:H917386 H851816:H851850 H786280:H786314 H720744:H720778 H655208:H655242 H589672:H589706 H524136:H524170 H458600:H458634 H393064:H393098 H327528:H327562 H261992:H262026 H196456:H196490 H130920:H130954 H65384:H65418" xr:uid="{00000000-0002-0000-0200-000007000000}">
      <formula1>0</formula1>
    </dataValidation>
  </dataValidations>
  <pageMargins left="0.59" right="0.15748031496062992" top="0.98425196850393704" bottom="0.98425196850393704" header="0.51181102362204722" footer="0.51181102362204722"/>
  <pageSetup paperSize="9" scale="80" orientation="portrait" r:id="rId1"/>
  <headerFooter alignWithMargins="0"/>
  <rowBreaks count="1" manualBreakCount="1">
    <brk id="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63"/>
  <sheetViews>
    <sheetView view="pageBreakPreview" zoomScale="110" zoomScaleNormal="100" workbookViewId="0">
      <selection activeCell="A3" sqref="A3:I3"/>
    </sheetView>
  </sheetViews>
  <sheetFormatPr defaultRowHeight="12.75" x14ac:dyDescent="0.2"/>
  <cols>
    <col min="1" max="7" width="9.140625" style="64"/>
    <col min="8" max="8" width="9.85546875" style="63" customWidth="1"/>
    <col min="9" max="9" width="12" style="63" customWidth="1"/>
    <col min="10" max="10" width="10.28515625" style="64" bestFit="1" customWidth="1"/>
    <col min="11" max="11" width="12.28515625" style="64" bestFit="1" customWidth="1"/>
    <col min="12" max="262" width="9.140625" style="64"/>
    <col min="263" max="264" width="9.85546875" style="64" bestFit="1" customWidth="1"/>
    <col min="265" max="265" width="12" style="64" bestFit="1" customWidth="1"/>
    <col min="266" max="266" width="10.28515625" style="64" bestFit="1" customWidth="1"/>
    <col min="267" max="267" width="12.28515625" style="64" bestFit="1" customWidth="1"/>
    <col min="268" max="518" width="9.140625" style="64"/>
    <col min="519" max="520" width="9.85546875" style="64" bestFit="1" customWidth="1"/>
    <col min="521" max="521" width="12" style="64" bestFit="1" customWidth="1"/>
    <col min="522" max="522" width="10.28515625" style="64" bestFit="1" customWidth="1"/>
    <col min="523" max="523" width="12.28515625" style="64" bestFit="1" customWidth="1"/>
    <col min="524" max="774" width="9.140625" style="64"/>
    <col min="775" max="776" width="9.85546875" style="64" bestFit="1" customWidth="1"/>
    <col min="777" max="777" width="12" style="64" bestFit="1" customWidth="1"/>
    <col min="778" max="778" width="10.28515625" style="64" bestFit="1" customWidth="1"/>
    <col min="779" max="779" width="12.28515625" style="64" bestFit="1" customWidth="1"/>
    <col min="780" max="1030" width="9.140625" style="64"/>
    <col min="1031" max="1032" width="9.85546875" style="64" bestFit="1" customWidth="1"/>
    <col min="1033" max="1033" width="12" style="64" bestFit="1" customWidth="1"/>
    <col min="1034" max="1034" width="10.28515625" style="64" bestFit="1" customWidth="1"/>
    <col min="1035" max="1035" width="12.28515625" style="64" bestFit="1" customWidth="1"/>
    <col min="1036" max="1286" width="9.140625" style="64"/>
    <col min="1287" max="1288" width="9.85546875" style="64" bestFit="1" customWidth="1"/>
    <col min="1289" max="1289" width="12" style="64" bestFit="1" customWidth="1"/>
    <col min="1290" max="1290" width="10.28515625" style="64" bestFit="1" customWidth="1"/>
    <col min="1291" max="1291" width="12.28515625" style="64" bestFit="1" customWidth="1"/>
    <col min="1292" max="1542" width="9.140625" style="64"/>
    <col min="1543" max="1544" width="9.85546875" style="64" bestFit="1" customWidth="1"/>
    <col min="1545" max="1545" width="12" style="64" bestFit="1" customWidth="1"/>
    <col min="1546" max="1546" width="10.28515625" style="64" bestFit="1" customWidth="1"/>
    <col min="1547" max="1547" width="12.28515625" style="64" bestFit="1" customWidth="1"/>
    <col min="1548" max="1798" width="9.140625" style="64"/>
    <col min="1799" max="1800" width="9.85546875" style="64" bestFit="1" customWidth="1"/>
    <col min="1801" max="1801" width="12" style="64" bestFit="1" customWidth="1"/>
    <col min="1802" max="1802" width="10.28515625" style="64" bestFit="1" customWidth="1"/>
    <col min="1803" max="1803" width="12.28515625" style="64" bestFit="1" customWidth="1"/>
    <col min="1804" max="2054" width="9.140625" style="64"/>
    <col min="2055" max="2056" width="9.85546875" style="64" bestFit="1" customWidth="1"/>
    <col min="2057" max="2057" width="12" style="64" bestFit="1" customWidth="1"/>
    <col min="2058" max="2058" width="10.28515625" style="64" bestFit="1" customWidth="1"/>
    <col min="2059" max="2059" width="12.28515625" style="64" bestFit="1" customWidth="1"/>
    <col min="2060" max="2310" width="9.140625" style="64"/>
    <col min="2311" max="2312" width="9.85546875" style="64" bestFit="1" customWidth="1"/>
    <col min="2313" max="2313" width="12" style="64" bestFit="1" customWidth="1"/>
    <col min="2314" max="2314" width="10.28515625" style="64" bestFit="1" customWidth="1"/>
    <col min="2315" max="2315" width="12.28515625" style="64" bestFit="1" customWidth="1"/>
    <col min="2316" max="2566" width="9.140625" style="64"/>
    <col min="2567" max="2568" width="9.85546875" style="64" bestFit="1" customWidth="1"/>
    <col min="2569" max="2569" width="12" style="64" bestFit="1" customWidth="1"/>
    <col min="2570" max="2570" width="10.28515625" style="64" bestFit="1" customWidth="1"/>
    <col min="2571" max="2571" width="12.28515625" style="64" bestFit="1" customWidth="1"/>
    <col min="2572" max="2822" width="9.140625" style="64"/>
    <col min="2823" max="2824" width="9.85546875" style="64" bestFit="1" customWidth="1"/>
    <col min="2825" max="2825" width="12" style="64" bestFit="1" customWidth="1"/>
    <col min="2826" max="2826" width="10.28515625" style="64" bestFit="1" customWidth="1"/>
    <col min="2827" max="2827" width="12.28515625" style="64" bestFit="1" customWidth="1"/>
    <col min="2828" max="3078" width="9.140625" style="64"/>
    <col min="3079" max="3080" width="9.85546875" style="64" bestFit="1" customWidth="1"/>
    <col min="3081" max="3081" width="12" style="64" bestFit="1" customWidth="1"/>
    <col min="3082" max="3082" width="10.28515625" style="64" bestFit="1" customWidth="1"/>
    <col min="3083" max="3083" width="12.28515625" style="64" bestFit="1" customWidth="1"/>
    <col min="3084" max="3334" width="9.140625" style="64"/>
    <col min="3335" max="3336" width="9.85546875" style="64" bestFit="1" customWidth="1"/>
    <col min="3337" max="3337" width="12" style="64" bestFit="1" customWidth="1"/>
    <col min="3338" max="3338" width="10.28515625" style="64" bestFit="1" customWidth="1"/>
    <col min="3339" max="3339" width="12.28515625" style="64" bestFit="1" customWidth="1"/>
    <col min="3340" max="3590" width="9.140625" style="64"/>
    <col min="3591" max="3592" width="9.85546875" style="64" bestFit="1" customWidth="1"/>
    <col min="3593" max="3593" width="12" style="64" bestFit="1" customWidth="1"/>
    <col min="3594" max="3594" width="10.28515625" style="64" bestFit="1" customWidth="1"/>
    <col min="3595" max="3595" width="12.28515625" style="64" bestFit="1" customWidth="1"/>
    <col min="3596" max="3846" width="9.140625" style="64"/>
    <col min="3847" max="3848" width="9.85546875" style="64" bestFit="1" customWidth="1"/>
    <col min="3849" max="3849" width="12" style="64" bestFit="1" customWidth="1"/>
    <col min="3850" max="3850" width="10.28515625" style="64" bestFit="1" customWidth="1"/>
    <col min="3851" max="3851" width="12.28515625" style="64" bestFit="1" customWidth="1"/>
    <col min="3852" max="4102" width="9.140625" style="64"/>
    <col min="4103" max="4104" width="9.85546875" style="64" bestFit="1" customWidth="1"/>
    <col min="4105" max="4105" width="12" style="64" bestFit="1" customWidth="1"/>
    <col min="4106" max="4106" width="10.28515625" style="64" bestFit="1" customWidth="1"/>
    <col min="4107" max="4107" width="12.28515625" style="64" bestFit="1" customWidth="1"/>
    <col min="4108" max="4358" width="9.140625" style="64"/>
    <col min="4359" max="4360" width="9.85546875" style="64" bestFit="1" customWidth="1"/>
    <col min="4361" max="4361" width="12" style="64" bestFit="1" customWidth="1"/>
    <col min="4362" max="4362" width="10.28515625" style="64" bestFit="1" customWidth="1"/>
    <col min="4363" max="4363" width="12.28515625" style="64" bestFit="1" customWidth="1"/>
    <col min="4364" max="4614" width="9.140625" style="64"/>
    <col min="4615" max="4616" width="9.85546875" style="64" bestFit="1" customWidth="1"/>
    <col min="4617" max="4617" width="12" style="64" bestFit="1" customWidth="1"/>
    <col min="4618" max="4618" width="10.28515625" style="64" bestFit="1" customWidth="1"/>
    <col min="4619" max="4619" width="12.28515625" style="64" bestFit="1" customWidth="1"/>
    <col min="4620" max="4870" width="9.140625" style="64"/>
    <col min="4871" max="4872" width="9.85546875" style="64" bestFit="1" customWidth="1"/>
    <col min="4873" max="4873" width="12" style="64" bestFit="1" customWidth="1"/>
    <col min="4874" max="4874" width="10.28515625" style="64" bestFit="1" customWidth="1"/>
    <col min="4875" max="4875" width="12.28515625" style="64" bestFit="1" customWidth="1"/>
    <col min="4876" max="5126" width="9.140625" style="64"/>
    <col min="5127" max="5128" width="9.85546875" style="64" bestFit="1" customWidth="1"/>
    <col min="5129" max="5129" width="12" style="64" bestFit="1" customWidth="1"/>
    <col min="5130" max="5130" width="10.28515625" style="64" bestFit="1" customWidth="1"/>
    <col min="5131" max="5131" width="12.28515625" style="64" bestFit="1" customWidth="1"/>
    <col min="5132" max="5382" width="9.140625" style="64"/>
    <col min="5383" max="5384" width="9.85546875" style="64" bestFit="1" customWidth="1"/>
    <col min="5385" max="5385" width="12" style="64" bestFit="1" customWidth="1"/>
    <col min="5386" max="5386" width="10.28515625" style="64" bestFit="1" customWidth="1"/>
    <col min="5387" max="5387" width="12.28515625" style="64" bestFit="1" customWidth="1"/>
    <col min="5388" max="5638" width="9.140625" style="64"/>
    <col min="5639" max="5640" width="9.85546875" style="64" bestFit="1" customWidth="1"/>
    <col min="5641" max="5641" width="12" style="64" bestFit="1" customWidth="1"/>
    <col min="5642" max="5642" width="10.28515625" style="64" bestFit="1" customWidth="1"/>
    <col min="5643" max="5643" width="12.28515625" style="64" bestFit="1" customWidth="1"/>
    <col min="5644" max="5894" width="9.140625" style="64"/>
    <col min="5895" max="5896" width="9.85546875" style="64" bestFit="1" customWidth="1"/>
    <col min="5897" max="5897" width="12" style="64" bestFit="1" customWidth="1"/>
    <col min="5898" max="5898" width="10.28515625" style="64" bestFit="1" customWidth="1"/>
    <col min="5899" max="5899" width="12.28515625" style="64" bestFit="1" customWidth="1"/>
    <col min="5900" max="6150" width="9.140625" style="64"/>
    <col min="6151" max="6152" width="9.85546875" style="64" bestFit="1" customWidth="1"/>
    <col min="6153" max="6153" width="12" style="64" bestFit="1" customWidth="1"/>
    <col min="6154" max="6154" width="10.28515625" style="64" bestFit="1" customWidth="1"/>
    <col min="6155" max="6155" width="12.28515625" style="64" bestFit="1" customWidth="1"/>
    <col min="6156" max="6406" width="9.140625" style="64"/>
    <col min="6407" max="6408" width="9.85546875" style="64" bestFit="1" customWidth="1"/>
    <col min="6409" max="6409" width="12" style="64" bestFit="1" customWidth="1"/>
    <col min="6410" max="6410" width="10.28515625" style="64" bestFit="1" customWidth="1"/>
    <col min="6411" max="6411" width="12.28515625" style="64" bestFit="1" customWidth="1"/>
    <col min="6412" max="6662" width="9.140625" style="64"/>
    <col min="6663" max="6664" width="9.85546875" style="64" bestFit="1" customWidth="1"/>
    <col min="6665" max="6665" width="12" style="64" bestFit="1" customWidth="1"/>
    <col min="6666" max="6666" width="10.28515625" style="64" bestFit="1" customWidth="1"/>
    <col min="6667" max="6667" width="12.28515625" style="64" bestFit="1" customWidth="1"/>
    <col min="6668" max="6918" width="9.140625" style="64"/>
    <col min="6919" max="6920" width="9.85546875" style="64" bestFit="1" customWidth="1"/>
    <col min="6921" max="6921" width="12" style="64" bestFit="1" customWidth="1"/>
    <col min="6922" max="6922" width="10.28515625" style="64" bestFit="1" customWidth="1"/>
    <col min="6923" max="6923" width="12.28515625" style="64" bestFit="1" customWidth="1"/>
    <col min="6924" max="7174" width="9.140625" style="64"/>
    <col min="7175" max="7176" width="9.85546875" style="64" bestFit="1" customWidth="1"/>
    <col min="7177" max="7177" width="12" style="64" bestFit="1" customWidth="1"/>
    <col min="7178" max="7178" width="10.28515625" style="64" bestFit="1" customWidth="1"/>
    <col min="7179" max="7179" width="12.28515625" style="64" bestFit="1" customWidth="1"/>
    <col min="7180" max="7430" width="9.140625" style="64"/>
    <col min="7431" max="7432" width="9.85546875" style="64" bestFit="1" customWidth="1"/>
    <col min="7433" max="7433" width="12" style="64" bestFit="1" customWidth="1"/>
    <col min="7434" max="7434" width="10.28515625" style="64" bestFit="1" customWidth="1"/>
    <col min="7435" max="7435" width="12.28515625" style="64" bestFit="1" customWidth="1"/>
    <col min="7436" max="7686" width="9.140625" style="64"/>
    <col min="7687" max="7688" width="9.85546875" style="64" bestFit="1" customWidth="1"/>
    <col min="7689" max="7689" width="12" style="64" bestFit="1" customWidth="1"/>
    <col min="7690" max="7690" width="10.28515625" style="64" bestFit="1" customWidth="1"/>
    <col min="7691" max="7691" width="12.28515625" style="64" bestFit="1" customWidth="1"/>
    <col min="7692" max="7942" width="9.140625" style="64"/>
    <col min="7943" max="7944" width="9.85546875" style="64" bestFit="1" customWidth="1"/>
    <col min="7945" max="7945" width="12" style="64" bestFit="1" customWidth="1"/>
    <col min="7946" max="7946" width="10.28515625" style="64" bestFit="1" customWidth="1"/>
    <col min="7947" max="7947" width="12.28515625" style="64" bestFit="1" customWidth="1"/>
    <col min="7948" max="8198" width="9.140625" style="64"/>
    <col min="8199" max="8200" width="9.85546875" style="64" bestFit="1" customWidth="1"/>
    <col min="8201" max="8201" width="12" style="64" bestFit="1" customWidth="1"/>
    <col min="8202" max="8202" width="10.28515625" style="64" bestFit="1" customWidth="1"/>
    <col min="8203" max="8203" width="12.28515625" style="64" bestFit="1" customWidth="1"/>
    <col min="8204" max="8454" width="9.140625" style="64"/>
    <col min="8455" max="8456" width="9.85546875" style="64" bestFit="1" customWidth="1"/>
    <col min="8457" max="8457" width="12" style="64" bestFit="1" customWidth="1"/>
    <col min="8458" max="8458" width="10.28515625" style="64" bestFit="1" customWidth="1"/>
    <col min="8459" max="8459" width="12.28515625" style="64" bestFit="1" customWidth="1"/>
    <col min="8460" max="8710" width="9.140625" style="64"/>
    <col min="8711" max="8712" width="9.85546875" style="64" bestFit="1" customWidth="1"/>
    <col min="8713" max="8713" width="12" style="64" bestFit="1" customWidth="1"/>
    <col min="8714" max="8714" width="10.28515625" style="64" bestFit="1" customWidth="1"/>
    <col min="8715" max="8715" width="12.28515625" style="64" bestFit="1" customWidth="1"/>
    <col min="8716" max="8966" width="9.140625" style="64"/>
    <col min="8967" max="8968" width="9.85546875" style="64" bestFit="1" customWidth="1"/>
    <col min="8969" max="8969" width="12" style="64" bestFit="1" customWidth="1"/>
    <col min="8970" max="8970" width="10.28515625" style="64" bestFit="1" customWidth="1"/>
    <col min="8971" max="8971" width="12.28515625" style="64" bestFit="1" customWidth="1"/>
    <col min="8972" max="9222" width="9.140625" style="64"/>
    <col min="9223" max="9224" width="9.85546875" style="64" bestFit="1" customWidth="1"/>
    <col min="9225" max="9225" width="12" style="64" bestFit="1" customWidth="1"/>
    <col min="9226" max="9226" width="10.28515625" style="64" bestFit="1" customWidth="1"/>
    <col min="9227" max="9227" width="12.28515625" style="64" bestFit="1" customWidth="1"/>
    <col min="9228" max="9478" width="9.140625" style="64"/>
    <col min="9479" max="9480" width="9.85546875" style="64" bestFit="1" customWidth="1"/>
    <col min="9481" max="9481" width="12" style="64" bestFit="1" customWidth="1"/>
    <col min="9482" max="9482" width="10.28515625" style="64" bestFit="1" customWidth="1"/>
    <col min="9483" max="9483" width="12.28515625" style="64" bestFit="1" customWidth="1"/>
    <col min="9484" max="9734" width="9.140625" style="64"/>
    <col min="9735" max="9736" width="9.85546875" style="64" bestFit="1" customWidth="1"/>
    <col min="9737" max="9737" width="12" style="64" bestFit="1" customWidth="1"/>
    <col min="9738" max="9738" width="10.28515625" style="64" bestFit="1" customWidth="1"/>
    <col min="9739" max="9739" width="12.28515625" style="64" bestFit="1" customWidth="1"/>
    <col min="9740" max="9990" width="9.140625" style="64"/>
    <col min="9991" max="9992" width="9.85546875" style="64" bestFit="1" customWidth="1"/>
    <col min="9993" max="9993" width="12" style="64" bestFit="1" customWidth="1"/>
    <col min="9994" max="9994" width="10.28515625" style="64" bestFit="1" customWidth="1"/>
    <col min="9995" max="9995" width="12.28515625" style="64" bestFit="1" customWidth="1"/>
    <col min="9996" max="10246" width="9.140625" style="64"/>
    <col min="10247" max="10248" width="9.85546875" style="64" bestFit="1" customWidth="1"/>
    <col min="10249" max="10249" width="12" style="64" bestFit="1" customWidth="1"/>
    <col min="10250" max="10250" width="10.28515625" style="64" bestFit="1" customWidth="1"/>
    <col min="10251" max="10251" width="12.28515625" style="64" bestFit="1" customWidth="1"/>
    <col min="10252" max="10502" width="9.140625" style="64"/>
    <col min="10503" max="10504" width="9.85546875" style="64" bestFit="1" customWidth="1"/>
    <col min="10505" max="10505" width="12" style="64" bestFit="1" customWidth="1"/>
    <col min="10506" max="10506" width="10.28515625" style="64" bestFit="1" customWidth="1"/>
    <col min="10507" max="10507" width="12.28515625" style="64" bestFit="1" customWidth="1"/>
    <col min="10508" max="10758" width="9.140625" style="64"/>
    <col min="10759" max="10760" width="9.85546875" style="64" bestFit="1" customWidth="1"/>
    <col min="10761" max="10761" width="12" style="64" bestFit="1" customWidth="1"/>
    <col min="10762" max="10762" width="10.28515625" style="64" bestFit="1" customWidth="1"/>
    <col min="10763" max="10763" width="12.28515625" style="64" bestFit="1" customWidth="1"/>
    <col min="10764" max="11014" width="9.140625" style="64"/>
    <col min="11015" max="11016" width="9.85546875" style="64" bestFit="1" customWidth="1"/>
    <col min="11017" max="11017" width="12" style="64" bestFit="1" customWidth="1"/>
    <col min="11018" max="11018" width="10.28515625" style="64" bestFit="1" customWidth="1"/>
    <col min="11019" max="11019" width="12.28515625" style="64" bestFit="1" customWidth="1"/>
    <col min="11020" max="11270" width="9.140625" style="64"/>
    <col min="11271" max="11272" width="9.85546875" style="64" bestFit="1" customWidth="1"/>
    <col min="11273" max="11273" width="12" style="64" bestFit="1" customWidth="1"/>
    <col min="11274" max="11274" width="10.28515625" style="64" bestFit="1" customWidth="1"/>
    <col min="11275" max="11275" width="12.28515625" style="64" bestFit="1" customWidth="1"/>
    <col min="11276" max="11526" width="9.140625" style="64"/>
    <col min="11527" max="11528" width="9.85546875" style="64" bestFit="1" customWidth="1"/>
    <col min="11529" max="11529" width="12" style="64" bestFit="1" customWidth="1"/>
    <col min="11530" max="11530" width="10.28515625" style="64" bestFit="1" customWidth="1"/>
    <col min="11531" max="11531" width="12.28515625" style="64" bestFit="1" customWidth="1"/>
    <col min="11532" max="11782" width="9.140625" style="64"/>
    <col min="11783" max="11784" width="9.85546875" style="64" bestFit="1" customWidth="1"/>
    <col min="11785" max="11785" width="12" style="64" bestFit="1" customWidth="1"/>
    <col min="11786" max="11786" width="10.28515625" style="64" bestFit="1" customWidth="1"/>
    <col min="11787" max="11787" width="12.28515625" style="64" bestFit="1" customWidth="1"/>
    <col min="11788" max="12038" width="9.140625" style="64"/>
    <col min="12039" max="12040" width="9.85546875" style="64" bestFit="1" customWidth="1"/>
    <col min="12041" max="12041" width="12" style="64" bestFit="1" customWidth="1"/>
    <col min="12042" max="12042" width="10.28515625" style="64" bestFit="1" customWidth="1"/>
    <col min="12043" max="12043" width="12.28515625" style="64" bestFit="1" customWidth="1"/>
    <col min="12044" max="12294" width="9.140625" style="64"/>
    <col min="12295" max="12296" width="9.85546875" style="64" bestFit="1" customWidth="1"/>
    <col min="12297" max="12297" width="12" style="64" bestFit="1" customWidth="1"/>
    <col min="12298" max="12298" width="10.28515625" style="64" bestFit="1" customWidth="1"/>
    <col min="12299" max="12299" width="12.28515625" style="64" bestFit="1" customWidth="1"/>
    <col min="12300" max="12550" width="9.140625" style="64"/>
    <col min="12551" max="12552" width="9.85546875" style="64" bestFit="1" customWidth="1"/>
    <col min="12553" max="12553" width="12" style="64" bestFit="1" customWidth="1"/>
    <col min="12554" max="12554" width="10.28515625" style="64" bestFit="1" customWidth="1"/>
    <col min="12555" max="12555" width="12.28515625" style="64" bestFit="1" customWidth="1"/>
    <col min="12556" max="12806" width="9.140625" style="64"/>
    <col min="12807" max="12808" width="9.85546875" style="64" bestFit="1" customWidth="1"/>
    <col min="12809" max="12809" width="12" style="64" bestFit="1" customWidth="1"/>
    <col min="12810" max="12810" width="10.28515625" style="64" bestFit="1" customWidth="1"/>
    <col min="12811" max="12811" width="12.28515625" style="64" bestFit="1" customWidth="1"/>
    <col min="12812" max="13062" width="9.140625" style="64"/>
    <col min="13063" max="13064" width="9.85546875" style="64" bestFit="1" customWidth="1"/>
    <col min="13065" max="13065" width="12" style="64" bestFit="1" customWidth="1"/>
    <col min="13066" max="13066" width="10.28515625" style="64" bestFit="1" customWidth="1"/>
    <col min="13067" max="13067" width="12.28515625" style="64" bestFit="1" customWidth="1"/>
    <col min="13068" max="13318" width="9.140625" style="64"/>
    <col min="13319" max="13320" width="9.85546875" style="64" bestFit="1" customWidth="1"/>
    <col min="13321" max="13321" width="12" style="64" bestFit="1" customWidth="1"/>
    <col min="13322" max="13322" width="10.28515625" style="64" bestFit="1" customWidth="1"/>
    <col min="13323" max="13323" width="12.28515625" style="64" bestFit="1" customWidth="1"/>
    <col min="13324" max="13574" width="9.140625" style="64"/>
    <col min="13575" max="13576" width="9.85546875" style="64" bestFit="1" customWidth="1"/>
    <col min="13577" max="13577" width="12" style="64" bestFit="1" customWidth="1"/>
    <col min="13578" max="13578" width="10.28515625" style="64" bestFit="1" customWidth="1"/>
    <col min="13579" max="13579" width="12.28515625" style="64" bestFit="1" customWidth="1"/>
    <col min="13580" max="13830" width="9.140625" style="64"/>
    <col min="13831" max="13832" width="9.85546875" style="64" bestFit="1" customWidth="1"/>
    <col min="13833" max="13833" width="12" style="64" bestFit="1" customWidth="1"/>
    <col min="13834" max="13834" width="10.28515625" style="64" bestFit="1" customWidth="1"/>
    <col min="13835" max="13835" width="12.28515625" style="64" bestFit="1" customWidth="1"/>
    <col min="13836" max="14086" width="9.140625" style="64"/>
    <col min="14087" max="14088" width="9.85546875" style="64" bestFit="1" customWidth="1"/>
    <col min="14089" max="14089" width="12" style="64" bestFit="1" customWidth="1"/>
    <col min="14090" max="14090" width="10.28515625" style="64" bestFit="1" customWidth="1"/>
    <col min="14091" max="14091" width="12.28515625" style="64" bestFit="1" customWidth="1"/>
    <col min="14092" max="14342" width="9.140625" style="64"/>
    <col min="14343" max="14344" width="9.85546875" style="64" bestFit="1" customWidth="1"/>
    <col min="14345" max="14345" width="12" style="64" bestFit="1" customWidth="1"/>
    <col min="14346" max="14346" width="10.28515625" style="64" bestFit="1" customWidth="1"/>
    <col min="14347" max="14347" width="12.28515625" style="64" bestFit="1" customWidth="1"/>
    <col min="14348" max="14598" width="9.140625" style="64"/>
    <col min="14599" max="14600" width="9.85546875" style="64" bestFit="1" customWidth="1"/>
    <col min="14601" max="14601" width="12" style="64" bestFit="1" customWidth="1"/>
    <col min="14602" max="14602" width="10.28515625" style="64" bestFit="1" customWidth="1"/>
    <col min="14603" max="14603" width="12.28515625" style="64" bestFit="1" customWidth="1"/>
    <col min="14604" max="14854" width="9.140625" style="64"/>
    <col min="14855" max="14856" width="9.85546875" style="64" bestFit="1" customWidth="1"/>
    <col min="14857" max="14857" width="12" style="64" bestFit="1" customWidth="1"/>
    <col min="14858" max="14858" width="10.28515625" style="64" bestFit="1" customWidth="1"/>
    <col min="14859" max="14859" width="12.28515625" style="64" bestFit="1" customWidth="1"/>
    <col min="14860" max="15110" width="9.140625" style="64"/>
    <col min="15111" max="15112" width="9.85546875" style="64" bestFit="1" customWidth="1"/>
    <col min="15113" max="15113" width="12" style="64" bestFit="1" customWidth="1"/>
    <col min="15114" max="15114" width="10.28515625" style="64" bestFit="1" customWidth="1"/>
    <col min="15115" max="15115" width="12.28515625" style="64" bestFit="1" customWidth="1"/>
    <col min="15116" max="15366" width="9.140625" style="64"/>
    <col min="15367" max="15368" width="9.85546875" style="64" bestFit="1" customWidth="1"/>
    <col min="15369" max="15369" width="12" style="64" bestFit="1" customWidth="1"/>
    <col min="15370" max="15370" width="10.28515625" style="64" bestFit="1" customWidth="1"/>
    <col min="15371" max="15371" width="12.28515625" style="64" bestFit="1" customWidth="1"/>
    <col min="15372" max="15622" width="9.140625" style="64"/>
    <col min="15623" max="15624" width="9.85546875" style="64" bestFit="1" customWidth="1"/>
    <col min="15625" max="15625" width="12" style="64" bestFit="1" customWidth="1"/>
    <col min="15626" max="15626" width="10.28515625" style="64" bestFit="1" customWidth="1"/>
    <col min="15627" max="15627" width="12.28515625" style="64" bestFit="1" customWidth="1"/>
    <col min="15628" max="15878" width="9.140625" style="64"/>
    <col min="15879" max="15880" width="9.85546875" style="64" bestFit="1" customWidth="1"/>
    <col min="15881" max="15881" width="12" style="64" bestFit="1" customWidth="1"/>
    <col min="15882" max="15882" width="10.28515625" style="64" bestFit="1" customWidth="1"/>
    <col min="15883" max="15883" width="12.28515625" style="64" bestFit="1" customWidth="1"/>
    <col min="15884" max="16134" width="9.140625" style="64"/>
    <col min="16135" max="16136" width="9.85546875" style="64" bestFit="1" customWidth="1"/>
    <col min="16137" max="16137" width="12" style="64" bestFit="1" customWidth="1"/>
    <col min="16138" max="16138" width="10.28515625" style="64" bestFit="1" customWidth="1"/>
    <col min="16139" max="16139" width="12.28515625" style="64" bestFit="1" customWidth="1"/>
    <col min="16140" max="16384" width="9.140625" style="64"/>
  </cols>
  <sheetData>
    <row r="1" spans="1:9" ht="12.75" customHeight="1" x14ac:dyDescent="0.2">
      <c r="A1" s="249" t="s">
        <v>154</v>
      </c>
      <c r="B1" s="278"/>
      <c r="C1" s="278"/>
      <c r="D1" s="278"/>
      <c r="E1" s="278"/>
      <c r="F1" s="278"/>
      <c r="G1" s="278"/>
      <c r="H1" s="278"/>
    </row>
    <row r="2" spans="1:9" ht="12.75" customHeight="1" x14ac:dyDescent="0.2">
      <c r="A2" s="251" t="s">
        <v>376</v>
      </c>
      <c r="B2" s="252"/>
      <c r="C2" s="252"/>
      <c r="D2" s="252"/>
      <c r="E2" s="252"/>
      <c r="F2" s="252"/>
      <c r="G2" s="252"/>
      <c r="H2" s="252"/>
    </row>
    <row r="3" spans="1:9" x14ac:dyDescent="0.2">
      <c r="A3" s="262" t="s">
        <v>282</v>
      </c>
      <c r="B3" s="279"/>
      <c r="C3" s="279"/>
      <c r="D3" s="279"/>
      <c r="E3" s="279"/>
      <c r="F3" s="279"/>
      <c r="G3" s="279"/>
      <c r="H3" s="279"/>
      <c r="I3" s="263"/>
    </row>
    <row r="4" spans="1:9" x14ac:dyDescent="0.2">
      <c r="A4" s="280" t="s">
        <v>297</v>
      </c>
      <c r="B4" s="281"/>
      <c r="C4" s="281"/>
      <c r="D4" s="281"/>
      <c r="E4" s="281"/>
      <c r="F4" s="281"/>
      <c r="G4" s="281"/>
      <c r="H4" s="281"/>
      <c r="I4" s="266"/>
    </row>
    <row r="5" spans="1:9" ht="45" x14ac:dyDescent="0.2">
      <c r="A5" s="282" t="s">
        <v>2</v>
      </c>
      <c r="B5" s="277"/>
      <c r="C5" s="277"/>
      <c r="D5" s="277"/>
      <c r="E5" s="277"/>
      <c r="F5" s="277"/>
      <c r="G5" s="75" t="s">
        <v>5</v>
      </c>
      <c r="H5" s="66" t="s">
        <v>194</v>
      </c>
      <c r="I5" s="66" t="s">
        <v>269</v>
      </c>
    </row>
    <row r="6" spans="1:9" x14ac:dyDescent="0.2">
      <c r="A6" s="276">
        <v>1</v>
      </c>
      <c r="B6" s="277"/>
      <c r="C6" s="277"/>
      <c r="D6" s="277"/>
      <c r="E6" s="277"/>
      <c r="F6" s="277"/>
      <c r="G6" s="65">
        <v>2</v>
      </c>
      <c r="H6" s="66" t="s">
        <v>6</v>
      </c>
      <c r="I6" s="66" t="s">
        <v>7</v>
      </c>
    </row>
    <row r="7" spans="1:9" x14ac:dyDescent="0.2">
      <c r="A7" s="284" t="s">
        <v>108</v>
      </c>
      <c r="B7" s="285"/>
      <c r="C7" s="285"/>
      <c r="D7" s="285"/>
      <c r="E7" s="285"/>
      <c r="F7" s="285"/>
      <c r="G7" s="285"/>
      <c r="H7" s="285"/>
      <c r="I7" s="285"/>
    </row>
    <row r="8" spans="1:9" x14ac:dyDescent="0.2">
      <c r="A8" s="283" t="s">
        <v>101</v>
      </c>
      <c r="B8" s="283"/>
      <c r="C8" s="283"/>
      <c r="D8" s="283"/>
      <c r="E8" s="283"/>
      <c r="F8" s="283"/>
      <c r="G8" s="67">
        <v>1</v>
      </c>
      <c r="H8" s="76">
        <v>0</v>
      </c>
      <c r="I8" s="76">
        <v>0</v>
      </c>
    </row>
    <row r="9" spans="1:9" x14ac:dyDescent="0.2">
      <c r="A9" s="283" t="s">
        <v>102</v>
      </c>
      <c r="B9" s="283"/>
      <c r="C9" s="283"/>
      <c r="D9" s="283"/>
      <c r="E9" s="283"/>
      <c r="F9" s="283"/>
      <c r="G9" s="67">
        <v>2</v>
      </c>
      <c r="H9" s="76">
        <v>0</v>
      </c>
      <c r="I9" s="76">
        <v>0</v>
      </c>
    </row>
    <row r="10" spans="1:9" x14ac:dyDescent="0.2">
      <c r="A10" s="283" t="s">
        <v>103</v>
      </c>
      <c r="B10" s="283"/>
      <c r="C10" s="283"/>
      <c r="D10" s="283"/>
      <c r="E10" s="283"/>
      <c r="F10" s="283"/>
      <c r="G10" s="67">
        <v>3</v>
      </c>
      <c r="H10" s="76">
        <v>0</v>
      </c>
      <c r="I10" s="76">
        <v>0</v>
      </c>
    </row>
    <row r="11" spans="1:9" x14ac:dyDescent="0.2">
      <c r="A11" s="283" t="s">
        <v>104</v>
      </c>
      <c r="B11" s="283"/>
      <c r="C11" s="283"/>
      <c r="D11" s="283"/>
      <c r="E11" s="283"/>
      <c r="F11" s="283"/>
      <c r="G11" s="67">
        <v>4</v>
      </c>
      <c r="H11" s="76">
        <v>0</v>
      </c>
      <c r="I11" s="76">
        <v>0</v>
      </c>
    </row>
    <row r="12" spans="1:9" x14ac:dyDescent="0.2">
      <c r="A12" s="283" t="s">
        <v>105</v>
      </c>
      <c r="B12" s="283"/>
      <c r="C12" s="283"/>
      <c r="D12" s="283"/>
      <c r="E12" s="283"/>
      <c r="F12" s="283"/>
      <c r="G12" s="67">
        <v>5</v>
      </c>
      <c r="H12" s="76">
        <v>0</v>
      </c>
      <c r="I12" s="76">
        <v>0</v>
      </c>
    </row>
    <row r="13" spans="1:9" ht="22.5" customHeight="1" x14ac:dyDescent="0.2">
      <c r="A13" s="283" t="s">
        <v>125</v>
      </c>
      <c r="B13" s="283"/>
      <c r="C13" s="283"/>
      <c r="D13" s="283"/>
      <c r="E13" s="283"/>
      <c r="F13" s="283"/>
      <c r="G13" s="67">
        <v>6</v>
      </c>
      <c r="H13" s="76">
        <v>0</v>
      </c>
      <c r="I13" s="76">
        <v>0</v>
      </c>
    </row>
    <row r="14" spans="1:9" x14ac:dyDescent="0.2">
      <c r="A14" s="283" t="s">
        <v>106</v>
      </c>
      <c r="B14" s="283"/>
      <c r="C14" s="283"/>
      <c r="D14" s="283"/>
      <c r="E14" s="283"/>
      <c r="F14" s="283"/>
      <c r="G14" s="67">
        <v>7</v>
      </c>
      <c r="H14" s="76">
        <v>0</v>
      </c>
      <c r="I14" s="76">
        <v>0</v>
      </c>
    </row>
    <row r="15" spans="1:9" x14ac:dyDescent="0.2">
      <c r="A15" s="283" t="s">
        <v>107</v>
      </c>
      <c r="B15" s="283"/>
      <c r="C15" s="283"/>
      <c r="D15" s="283"/>
      <c r="E15" s="283"/>
      <c r="F15" s="283"/>
      <c r="G15" s="67">
        <v>8</v>
      </c>
      <c r="H15" s="76">
        <v>0</v>
      </c>
      <c r="I15" s="76">
        <v>0</v>
      </c>
    </row>
    <row r="16" spans="1:9" x14ac:dyDescent="0.2">
      <c r="A16" s="284" t="s">
        <v>109</v>
      </c>
      <c r="B16" s="285"/>
      <c r="C16" s="285"/>
      <c r="D16" s="285"/>
      <c r="E16" s="285"/>
      <c r="F16" s="285"/>
      <c r="G16" s="285"/>
      <c r="H16" s="285"/>
      <c r="I16" s="285"/>
    </row>
    <row r="17" spans="1:9" x14ac:dyDescent="0.2">
      <c r="A17" s="283" t="s">
        <v>110</v>
      </c>
      <c r="B17" s="283"/>
      <c r="C17" s="283"/>
      <c r="D17" s="283"/>
      <c r="E17" s="283"/>
      <c r="F17" s="283"/>
      <c r="G17" s="67">
        <v>9</v>
      </c>
      <c r="H17" s="76">
        <v>889744</v>
      </c>
      <c r="I17" s="76">
        <v>1313846</v>
      </c>
    </row>
    <row r="18" spans="1:9" x14ac:dyDescent="0.2">
      <c r="A18" s="283" t="s">
        <v>111</v>
      </c>
      <c r="B18" s="283"/>
      <c r="C18" s="283"/>
      <c r="D18" s="283"/>
      <c r="E18" s="283"/>
      <c r="F18" s="283"/>
      <c r="G18" s="67"/>
      <c r="H18" s="76"/>
      <c r="I18" s="76"/>
    </row>
    <row r="19" spans="1:9" x14ac:dyDescent="0.2">
      <c r="A19" s="283" t="s">
        <v>112</v>
      </c>
      <c r="B19" s="283"/>
      <c r="C19" s="283"/>
      <c r="D19" s="283"/>
      <c r="E19" s="283"/>
      <c r="F19" s="283"/>
      <c r="G19" s="67">
        <v>10</v>
      </c>
      <c r="H19" s="76">
        <v>1525119</v>
      </c>
      <c r="I19" s="76">
        <v>2847168</v>
      </c>
    </row>
    <row r="20" spans="1:9" x14ac:dyDescent="0.2">
      <c r="A20" s="283" t="s">
        <v>113</v>
      </c>
      <c r="B20" s="283"/>
      <c r="C20" s="283"/>
      <c r="D20" s="283"/>
      <c r="E20" s="283"/>
      <c r="F20" s="283"/>
      <c r="G20" s="67">
        <v>11</v>
      </c>
      <c r="H20" s="76">
        <v>789993</v>
      </c>
      <c r="I20" s="76">
        <v>937678</v>
      </c>
    </row>
    <row r="21" spans="1:9" ht="23.25" customHeight="1" x14ac:dyDescent="0.2">
      <c r="A21" s="283" t="s">
        <v>114</v>
      </c>
      <c r="B21" s="283"/>
      <c r="C21" s="283"/>
      <c r="D21" s="283"/>
      <c r="E21" s="283"/>
      <c r="F21" s="283"/>
      <c r="G21" s="67">
        <v>12</v>
      </c>
      <c r="H21" s="76">
        <v>292515</v>
      </c>
      <c r="I21" s="76">
        <v>1120081</v>
      </c>
    </row>
    <row r="22" spans="1:9" x14ac:dyDescent="0.2">
      <c r="A22" s="283" t="s">
        <v>115</v>
      </c>
      <c r="B22" s="283"/>
      <c r="C22" s="283"/>
      <c r="D22" s="283"/>
      <c r="E22" s="283"/>
      <c r="F22" s="283"/>
      <c r="G22" s="67">
        <v>13</v>
      </c>
      <c r="H22" s="76">
        <v>-471632</v>
      </c>
      <c r="I22" s="76">
        <v>305</v>
      </c>
    </row>
    <row r="23" spans="1:9" x14ac:dyDescent="0.2">
      <c r="A23" s="283" t="s">
        <v>116</v>
      </c>
      <c r="B23" s="283"/>
      <c r="C23" s="283"/>
      <c r="D23" s="283"/>
      <c r="E23" s="283"/>
      <c r="F23" s="283"/>
      <c r="G23" s="67">
        <v>14</v>
      </c>
      <c r="H23" s="76">
        <v>69549</v>
      </c>
      <c r="I23" s="76">
        <v>-96561</v>
      </c>
    </row>
    <row r="24" spans="1:9" x14ac:dyDescent="0.2">
      <c r="A24" s="284" t="s">
        <v>117</v>
      </c>
      <c r="B24" s="285"/>
      <c r="C24" s="285"/>
      <c r="D24" s="285"/>
      <c r="E24" s="285"/>
      <c r="F24" s="285"/>
      <c r="G24" s="285"/>
      <c r="H24" s="285"/>
      <c r="I24" s="285"/>
    </row>
    <row r="25" spans="1:9" x14ac:dyDescent="0.2">
      <c r="A25" s="283" t="s">
        <v>118</v>
      </c>
      <c r="B25" s="283"/>
      <c r="C25" s="283"/>
      <c r="D25" s="283"/>
      <c r="E25" s="283"/>
      <c r="F25" s="283"/>
      <c r="G25" s="67">
        <v>15</v>
      </c>
      <c r="H25" s="76">
        <v>49055</v>
      </c>
      <c r="I25" s="76">
        <v>0</v>
      </c>
    </row>
    <row r="26" spans="1:9" x14ac:dyDescent="0.2">
      <c r="A26" s="283" t="s">
        <v>119</v>
      </c>
      <c r="B26" s="283"/>
      <c r="C26" s="283"/>
      <c r="D26" s="283"/>
      <c r="E26" s="283"/>
      <c r="F26" s="283"/>
      <c r="G26" s="67">
        <v>16</v>
      </c>
      <c r="H26" s="76">
        <v>16402</v>
      </c>
      <c r="I26" s="76">
        <v>-5022326</v>
      </c>
    </row>
    <row r="27" spans="1:9" x14ac:dyDescent="0.2">
      <c r="A27" s="283" t="s">
        <v>120</v>
      </c>
      <c r="B27" s="283"/>
      <c r="C27" s="283"/>
      <c r="D27" s="283"/>
      <c r="E27" s="283"/>
      <c r="F27" s="283"/>
      <c r="G27" s="67">
        <v>17</v>
      </c>
      <c r="H27" s="76">
        <v>-36480938</v>
      </c>
      <c r="I27" s="76">
        <v>-24426053</v>
      </c>
    </row>
    <row r="28" spans="1:9" ht="25.5" customHeight="1" x14ac:dyDescent="0.2">
      <c r="A28" s="283" t="s">
        <v>121</v>
      </c>
      <c r="B28" s="283"/>
      <c r="C28" s="283"/>
      <c r="D28" s="283"/>
      <c r="E28" s="283"/>
      <c r="F28" s="283"/>
      <c r="G28" s="67">
        <v>18</v>
      </c>
      <c r="H28" s="76">
        <v>-7438664</v>
      </c>
      <c r="I28" s="76">
        <v>126860</v>
      </c>
    </row>
    <row r="29" spans="1:9" ht="23.25" customHeight="1" x14ac:dyDescent="0.2">
      <c r="A29" s="283" t="s">
        <v>122</v>
      </c>
      <c r="B29" s="283"/>
      <c r="C29" s="283"/>
      <c r="D29" s="283"/>
      <c r="E29" s="283"/>
      <c r="F29" s="283"/>
      <c r="G29" s="67">
        <v>19</v>
      </c>
      <c r="H29" s="76">
        <v>0</v>
      </c>
      <c r="I29" s="76">
        <v>0</v>
      </c>
    </row>
    <row r="30" spans="1:9" ht="27.75" customHeight="1" x14ac:dyDescent="0.2">
      <c r="A30" s="283" t="s">
        <v>123</v>
      </c>
      <c r="B30" s="283"/>
      <c r="C30" s="283"/>
      <c r="D30" s="283"/>
      <c r="E30" s="283"/>
      <c r="F30" s="283"/>
      <c r="G30" s="67">
        <v>20</v>
      </c>
      <c r="H30" s="76">
        <v>0</v>
      </c>
      <c r="I30" s="76">
        <v>0</v>
      </c>
    </row>
    <row r="31" spans="1:9" ht="27.75" customHeight="1" x14ac:dyDescent="0.2">
      <c r="A31" s="283" t="s">
        <v>124</v>
      </c>
      <c r="B31" s="283"/>
      <c r="C31" s="283"/>
      <c r="D31" s="283"/>
      <c r="E31" s="283"/>
      <c r="F31" s="283"/>
      <c r="G31" s="67">
        <v>21</v>
      </c>
      <c r="H31" s="76">
        <v>17299058</v>
      </c>
      <c r="I31" s="76">
        <v>1283227</v>
      </c>
    </row>
    <row r="32" spans="1:9" ht="29.25" customHeight="1" x14ac:dyDescent="0.2">
      <c r="A32" s="283" t="s">
        <v>126</v>
      </c>
      <c r="B32" s="283"/>
      <c r="C32" s="283"/>
      <c r="D32" s="283"/>
      <c r="E32" s="283"/>
      <c r="F32" s="283"/>
      <c r="G32" s="67">
        <v>22</v>
      </c>
      <c r="H32" s="76">
        <v>1532846</v>
      </c>
      <c r="I32" s="76">
        <v>-18131674</v>
      </c>
    </row>
    <row r="33" spans="1:9" x14ac:dyDescent="0.2">
      <c r="A33" s="283" t="s">
        <v>127</v>
      </c>
      <c r="B33" s="283"/>
      <c r="C33" s="283"/>
      <c r="D33" s="283"/>
      <c r="E33" s="283"/>
      <c r="F33" s="283"/>
      <c r="G33" s="67">
        <v>23</v>
      </c>
      <c r="H33" s="76">
        <v>-98089</v>
      </c>
      <c r="I33" s="76">
        <v>-81516</v>
      </c>
    </row>
    <row r="34" spans="1:9" x14ac:dyDescent="0.2">
      <c r="A34" s="283" t="s">
        <v>128</v>
      </c>
      <c r="B34" s="283"/>
      <c r="C34" s="283"/>
      <c r="D34" s="283"/>
      <c r="E34" s="283"/>
      <c r="F34" s="283"/>
      <c r="G34" s="67">
        <v>24</v>
      </c>
      <c r="H34" s="76">
        <v>118440</v>
      </c>
      <c r="I34" s="76">
        <v>1926093</v>
      </c>
    </row>
    <row r="35" spans="1:9" x14ac:dyDescent="0.2">
      <c r="A35" s="283" t="s">
        <v>129</v>
      </c>
      <c r="B35" s="283"/>
      <c r="C35" s="283"/>
      <c r="D35" s="283"/>
      <c r="E35" s="283"/>
      <c r="F35" s="283"/>
      <c r="G35" s="67">
        <v>25</v>
      </c>
      <c r="H35" s="76">
        <v>-788968</v>
      </c>
      <c r="I35" s="76">
        <v>-9525025</v>
      </c>
    </row>
    <row r="36" spans="1:9" x14ac:dyDescent="0.2">
      <c r="A36" s="283" t="s">
        <v>130</v>
      </c>
      <c r="B36" s="283"/>
      <c r="C36" s="283"/>
      <c r="D36" s="283"/>
      <c r="E36" s="283"/>
      <c r="F36" s="283"/>
      <c r="G36" s="67">
        <v>26</v>
      </c>
      <c r="H36" s="76">
        <v>31046</v>
      </c>
      <c r="I36" s="76">
        <v>2158893</v>
      </c>
    </row>
    <row r="37" spans="1:9" x14ac:dyDescent="0.2">
      <c r="A37" s="283" t="s">
        <v>131</v>
      </c>
      <c r="B37" s="283"/>
      <c r="C37" s="283"/>
      <c r="D37" s="283"/>
      <c r="E37" s="283"/>
      <c r="F37" s="283"/>
      <c r="G37" s="67">
        <v>27</v>
      </c>
      <c r="H37" s="76">
        <v>-13413827</v>
      </c>
      <c r="I37" s="76">
        <v>15470530</v>
      </c>
    </row>
    <row r="38" spans="1:9" x14ac:dyDescent="0.2">
      <c r="A38" s="283" t="s">
        <v>132</v>
      </c>
      <c r="B38" s="283"/>
      <c r="C38" s="283"/>
      <c r="D38" s="283"/>
      <c r="E38" s="283"/>
      <c r="F38" s="283"/>
      <c r="G38" s="67">
        <v>28</v>
      </c>
      <c r="H38" s="76">
        <v>0</v>
      </c>
      <c r="I38" s="76">
        <v>0</v>
      </c>
    </row>
    <row r="39" spans="1:9" x14ac:dyDescent="0.2">
      <c r="A39" s="283" t="s">
        <v>133</v>
      </c>
      <c r="B39" s="283"/>
      <c r="C39" s="283"/>
      <c r="D39" s="283"/>
      <c r="E39" s="283"/>
      <c r="F39" s="283"/>
      <c r="G39" s="67">
        <v>29</v>
      </c>
      <c r="H39" s="76">
        <v>503022</v>
      </c>
      <c r="I39" s="76">
        <v>-469890</v>
      </c>
    </row>
    <row r="40" spans="1:9" x14ac:dyDescent="0.2">
      <c r="A40" s="283" t="s">
        <v>134</v>
      </c>
      <c r="B40" s="283"/>
      <c r="C40" s="283"/>
      <c r="D40" s="283"/>
      <c r="E40" s="283"/>
      <c r="F40" s="283"/>
      <c r="G40" s="67">
        <v>30</v>
      </c>
      <c r="H40" s="76">
        <v>6570502</v>
      </c>
      <c r="I40" s="76">
        <v>7678029</v>
      </c>
    </row>
    <row r="41" spans="1:9" x14ac:dyDescent="0.2">
      <c r="A41" s="283" t="s">
        <v>135</v>
      </c>
      <c r="B41" s="283"/>
      <c r="C41" s="283"/>
      <c r="D41" s="283"/>
      <c r="E41" s="283"/>
      <c r="F41" s="283"/>
      <c r="G41" s="67">
        <v>31</v>
      </c>
      <c r="H41" s="76">
        <v>81667</v>
      </c>
      <c r="I41" s="76">
        <v>111824</v>
      </c>
    </row>
    <row r="42" spans="1:9" x14ac:dyDescent="0.2">
      <c r="A42" s="283" t="s">
        <v>136</v>
      </c>
      <c r="B42" s="283"/>
      <c r="C42" s="283"/>
      <c r="D42" s="283"/>
      <c r="E42" s="283"/>
      <c r="F42" s="283"/>
      <c r="G42" s="67">
        <v>32</v>
      </c>
      <c r="H42" s="76">
        <v>-266446</v>
      </c>
      <c r="I42" s="76">
        <v>-354296</v>
      </c>
    </row>
    <row r="43" spans="1:9" x14ac:dyDescent="0.2">
      <c r="A43" s="283" t="s">
        <v>137</v>
      </c>
      <c r="B43" s="283"/>
      <c r="C43" s="283"/>
      <c r="D43" s="283"/>
      <c r="E43" s="283"/>
      <c r="F43" s="283"/>
      <c r="G43" s="67">
        <v>33</v>
      </c>
      <c r="H43" s="76">
        <v>-219030</v>
      </c>
      <c r="I43" s="76">
        <v>-593886</v>
      </c>
    </row>
    <row r="44" spans="1:9" ht="13.5" customHeight="1" x14ac:dyDescent="0.2">
      <c r="A44" s="286" t="s">
        <v>138</v>
      </c>
      <c r="B44" s="286"/>
      <c r="C44" s="286"/>
      <c r="D44" s="286"/>
      <c r="E44" s="286"/>
      <c r="F44" s="286"/>
      <c r="G44" s="67">
        <v>34</v>
      </c>
      <c r="H44" s="77">
        <f>SUM(H25:H43)+SUM(H17:H23)+SUM(H8:H15)</f>
        <v>-29408636</v>
      </c>
      <c r="I44" s="77">
        <f>SUM(I25:I43)+SUM(I17:I23)+SUM(I8:I15)</f>
        <v>-23726693</v>
      </c>
    </row>
    <row r="45" spans="1:9" x14ac:dyDescent="0.2">
      <c r="A45" s="284" t="s">
        <v>15</v>
      </c>
      <c r="B45" s="285"/>
      <c r="C45" s="285"/>
      <c r="D45" s="285"/>
      <c r="E45" s="285"/>
      <c r="F45" s="285"/>
      <c r="G45" s="285"/>
      <c r="H45" s="285"/>
      <c r="I45" s="285"/>
    </row>
    <row r="46" spans="1:9" ht="24.75" customHeight="1" x14ac:dyDescent="0.2">
      <c r="A46" s="283" t="s">
        <v>139</v>
      </c>
      <c r="B46" s="283"/>
      <c r="C46" s="283"/>
      <c r="D46" s="283"/>
      <c r="E46" s="283"/>
      <c r="F46" s="283"/>
      <c r="G46" s="67">
        <v>35</v>
      </c>
      <c r="H46" s="76">
        <v>1026558</v>
      </c>
      <c r="I46" s="76">
        <v>-44798</v>
      </c>
    </row>
    <row r="47" spans="1:9" ht="26.25" customHeight="1" x14ac:dyDescent="0.2">
      <c r="A47" s="283" t="s">
        <v>140</v>
      </c>
      <c r="B47" s="283"/>
      <c r="C47" s="283"/>
      <c r="D47" s="283"/>
      <c r="E47" s="283"/>
      <c r="F47" s="283"/>
      <c r="G47" s="67">
        <v>36</v>
      </c>
      <c r="H47" s="76">
        <v>0</v>
      </c>
      <c r="I47" s="76">
        <v>0</v>
      </c>
    </row>
    <row r="48" spans="1:9" ht="24" customHeight="1" x14ac:dyDescent="0.2">
      <c r="A48" s="283" t="s">
        <v>141</v>
      </c>
      <c r="B48" s="283"/>
      <c r="C48" s="283"/>
      <c r="D48" s="283"/>
      <c r="E48" s="283"/>
      <c r="F48" s="283"/>
      <c r="G48" s="67">
        <v>37</v>
      </c>
      <c r="H48" s="76">
        <v>0</v>
      </c>
      <c r="I48" s="76">
        <v>0</v>
      </c>
    </row>
    <row r="49" spans="1:9" x14ac:dyDescent="0.2">
      <c r="A49" s="283" t="s">
        <v>142</v>
      </c>
      <c r="B49" s="283"/>
      <c r="C49" s="283"/>
      <c r="D49" s="283"/>
      <c r="E49" s="283"/>
      <c r="F49" s="283"/>
      <c r="G49" s="67">
        <v>38</v>
      </c>
      <c r="H49" s="76">
        <v>0</v>
      </c>
      <c r="I49" s="76">
        <v>0</v>
      </c>
    </row>
    <row r="50" spans="1:9" x14ac:dyDescent="0.2">
      <c r="A50" s="283" t="s">
        <v>143</v>
      </c>
      <c r="B50" s="283"/>
      <c r="C50" s="283"/>
      <c r="D50" s="283"/>
      <c r="E50" s="283"/>
      <c r="F50" s="283"/>
      <c r="G50" s="67">
        <v>39</v>
      </c>
      <c r="H50" s="76">
        <v>110551</v>
      </c>
      <c r="I50" s="76">
        <v>239774</v>
      </c>
    </row>
    <row r="51" spans="1:9" x14ac:dyDescent="0.2">
      <c r="A51" s="286" t="s">
        <v>144</v>
      </c>
      <c r="B51" s="286"/>
      <c r="C51" s="286"/>
      <c r="D51" s="286"/>
      <c r="E51" s="286"/>
      <c r="F51" s="286"/>
      <c r="G51" s="67">
        <v>40</v>
      </c>
      <c r="H51" s="77">
        <f>SUM(H46:H50)</f>
        <v>1137109</v>
      </c>
      <c r="I51" s="77">
        <f>SUM(I46:I50)</f>
        <v>194976</v>
      </c>
    </row>
    <row r="52" spans="1:9" x14ac:dyDescent="0.2">
      <c r="A52" s="284" t="s">
        <v>16</v>
      </c>
      <c r="B52" s="285"/>
      <c r="C52" s="285"/>
      <c r="D52" s="285"/>
      <c r="E52" s="285"/>
      <c r="F52" s="285"/>
      <c r="G52" s="285"/>
      <c r="H52" s="285"/>
      <c r="I52" s="285"/>
    </row>
    <row r="53" spans="1:9" ht="23.25" customHeight="1" x14ac:dyDescent="0.2">
      <c r="A53" s="283" t="s">
        <v>145</v>
      </c>
      <c r="B53" s="283"/>
      <c r="C53" s="283"/>
      <c r="D53" s="283"/>
      <c r="E53" s="283"/>
      <c r="F53" s="283"/>
      <c r="G53" s="67">
        <v>41</v>
      </c>
      <c r="H53" s="76">
        <v>3071395</v>
      </c>
      <c r="I53" s="76">
        <v>-503165</v>
      </c>
    </row>
    <row r="54" spans="1:9" x14ac:dyDescent="0.2">
      <c r="A54" s="283" t="s">
        <v>146</v>
      </c>
      <c r="B54" s="283"/>
      <c r="C54" s="283"/>
      <c r="D54" s="283"/>
      <c r="E54" s="283"/>
      <c r="F54" s="283"/>
      <c r="G54" s="67">
        <v>42</v>
      </c>
      <c r="H54" s="76">
        <v>6873258</v>
      </c>
      <c r="I54" s="76">
        <v>-1873</v>
      </c>
    </row>
    <row r="55" spans="1:9" x14ac:dyDescent="0.2">
      <c r="A55" s="283" t="s">
        <v>147</v>
      </c>
      <c r="B55" s="283"/>
      <c r="C55" s="283"/>
      <c r="D55" s="283"/>
      <c r="E55" s="283"/>
      <c r="F55" s="283"/>
      <c r="G55" s="67">
        <v>43</v>
      </c>
      <c r="H55" s="76">
        <v>0</v>
      </c>
      <c r="I55" s="76">
        <v>0</v>
      </c>
    </row>
    <row r="56" spans="1:9" x14ac:dyDescent="0.2">
      <c r="A56" s="283" t="s">
        <v>148</v>
      </c>
      <c r="B56" s="283"/>
      <c r="C56" s="283"/>
      <c r="D56" s="283"/>
      <c r="E56" s="283"/>
      <c r="F56" s="283"/>
      <c r="G56" s="67">
        <v>44</v>
      </c>
      <c r="H56" s="76">
        <v>0</v>
      </c>
      <c r="I56" s="76">
        <v>0</v>
      </c>
    </row>
    <row r="57" spans="1:9" x14ac:dyDescent="0.2">
      <c r="A57" s="283" t="s">
        <v>149</v>
      </c>
      <c r="B57" s="283"/>
      <c r="C57" s="283"/>
      <c r="D57" s="283"/>
      <c r="E57" s="283"/>
      <c r="F57" s="283"/>
      <c r="G57" s="67">
        <v>45</v>
      </c>
      <c r="H57" s="76">
        <v>0</v>
      </c>
      <c r="I57" s="76">
        <v>0</v>
      </c>
    </row>
    <row r="58" spans="1:9" x14ac:dyDescent="0.2">
      <c r="A58" s="283" t="s">
        <v>150</v>
      </c>
      <c r="B58" s="283"/>
      <c r="C58" s="283"/>
      <c r="D58" s="283"/>
      <c r="E58" s="283"/>
      <c r="F58" s="283"/>
      <c r="G58" s="67">
        <v>46</v>
      </c>
      <c r="H58" s="76">
        <v>0</v>
      </c>
      <c r="I58" s="76">
        <v>0</v>
      </c>
    </row>
    <row r="59" spans="1:9" x14ac:dyDescent="0.2">
      <c r="A59" s="286" t="s">
        <v>152</v>
      </c>
      <c r="B59" s="283"/>
      <c r="C59" s="283"/>
      <c r="D59" s="283"/>
      <c r="E59" s="283"/>
      <c r="F59" s="283"/>
      <c r="G59" s="67">
        <v>47</v>
      </c>
      <c r="H59" s="77">
        <f>H53+H54+H55+H56+H57+H58</f>
        <v>9944653</v>
      </c>
      <c r="I59" s="77">
        <f>I53+I54+I55+I56+I57+I58</f>
        <v>-505038</v>
      </c>
    </row>
    <row r="60" spans="1:9" ht="25.5" customHeight="1" x14ac:dyDescent="0.2">
      <c r="A60" s="286" t="s">
        <v>151</v>
      </c>
      <c r="B60" s="286"/>
      <c r="C60" s="286"/>
      <c r="D60" s="286"/>
      <c r="E60" s="286"/>
      <c r="F60" s="286"/>
      <c r="G60" s="67">
        <v>48</v>
      </c>
      <c r="H60" s="77">
        <f>H44+H51+H59</f>
        <v>-18326874</v>
      </c>
      <c r="I60" s="77">
        <f>I44+I51+I59</f>
        <v>-24036755</v>
      </c>
    </row>
    <row r="61" spans="1:9" x14ac:dyDescent="0.2">
      <c r="A61" s="286" t="s">
        <v>195</v>
      </c>
      <c r="B61" s="283"/>
      <c r="C61" s="283"/>
      <c r="D61" s="283"/>
      <c r="E61" s="283"/>
      <c r="F61" s="283"/>
      <c r="G61" s="67">
        <v>49</v>
      </c>
      <c r="H61" s="78">
        <v>98805188</v>
      </c>
      <c r="I61" s="78">
        <v>150297874</v>
      </c>
    </row>
    <row r="62" spans="1:9" x14ac:dyDescent="0.2">
      <c r="A62" s="283" t="s">
        <v>153</v>
      </c>
      <c r="B62" s="283"/>
      <c r="C62" s="283"/>
      <c r="D62" s="283"/>
      <c r="E62" s="283"/>
      <c r="F62" s="283"/>
      <c r="G62" s="67">
        <v>50</v>
      </c>
      <c r="H62" s="78">
        <v>0</v>
      </c>
      <c r="I62" s="78">
        <v>0</v>
      </c>
    </row>
    <row r="63" spans="1:9" x14ac:dyDescent="0.2">
      <c r="A63" s="286" t="s">
        <v>196</v>
      </c>
      <c r="B63" s="283"/>
      <c r="C63" s="283"/>
      <c r="D63" s="283"/>
      <c r="E63" s="283"/>
      <c r="F63" s="283"/>
      <c r="G63" s="67">
        <v>51</v>
      </c>
      <c r="H63" s="77">
        <f>H60+H61+H62</f>
        <v>80478314</v>
      </c>
      <c r="I63" s="77">
        <f>I60+I61+I62</f>
        <v>126261119</v>
      </c>
    </row>
  </sheetData>
  <sheetProtection algorithmName="SHA-512" hashValue="QW9Sw7v+l/eGu6qjgkPC+gNs7/cumYNRfw6MXblqLy+0PVvu3ceRbLLshk8xof9UH6upoargi/uPFJrGIFAPzQ==" saltValue="EU76Nb0Q92nI65p6UW54KQ==" spinCount="100000" sheet="1" objects="1" scenarios="1"/>
  <mergeCells count="63">
    <mergeCell ref="A61:F61"/>
    <mergeCell ref="A62:F62"/>
    <mergeCell ref="A63:F63"/>
    <mergeCell ref="A55:F55"/>
    <mergeCell ref="A56:F56"/>
    <mergeCell ref="A57:F57"/>
    <mergeCell ref="A58:F58"/>
    <mergeCell ref="A59:F59"/>
    <mergeCell ref="A60:F60"/>
    <mergeCell ref="A54:F54"/>
    <mergeCell ref="A43:F43"/>
    <mergeCell ref="A44:F44"/>
    <mergeCell ref="A45:I45"/>
    <mergeCell ref="A46:F46"/>
    <mergeCell ref="A47:F47"/>
    <mergeCell ref="A48:F48"/>
    <mergeCell ref="A49:F49"/>
    <mergeCell ref="A50:F50"/>
    <mergeCell ref="A51:F51"/>
    <mergeCell ref="A52:I52"/>
    <mergeCell ref="A53:F53"/>
    <mergeCell ref="A42:F42"/>
    <mergeCell ref="A31:F31"/>
    <mergeCell ref="A32:F32"/>
    <mergeCell ref="A33:F33"/>
    <mergeCell ref="A34:F34"/>
    <mergeCell ref="A35:F35"/>
    <mergeCell ref="A36:F36"/>
    <mergeCell ref="A37:F37"/>
    <mergeCell ref="A38:F38"/>
    <mergeCell ref="A39:F39"/>
    <mergeCell ref="A40:F40"/>
    <mergeCell ref="A41:F41"/>
    <mergeCell ref="A30:F30"/>
    <mergeCell ref="A19:F19"/>
    <mergeCell ref="A20:F20"/>
    <mergeCell ref="A21:F21"/>
    <mergeCell ref="A22:F22"/>
    <mergeCell ref="A23:F23"/>
    <mergeCell ref="A24:I24"/>
    <mergeCell ref="A25:F25"/>
    <mergeCell ref="A26:F26"/>
    <mergeCell ref="A27:F27"/>
    <mergeCell ref="A28:F28"/>
    <mergeCell ref="A29:F29"/>
    <mergeCell ref="A18:F18"/>
    <mergeCell ref="A7:I7"/>
    <mergeCell ref="A8:F8"/>
    <mergeCell ref="A9:F9"/>
    <mergeCell ref="A10:F10"/>
    <mergeCell ref="A11:F11"/>
    <mergeCell ref="A12:F12"/>
    <mergeCell ref="A13:F13"/>
    <mergeCell ref="A14:F14"/>
    <mergeCell ref="A15:F15"/>
    <mergeCell ref="A16:I16"/>
    <mergeCell ref="A17:F17"/>
    <mergeCell ref="A6:F6"/>
    <mergeCell ref="A1:H1"/>
    <mergeCell ref="A2:H2"/>
    <mergeCell ref="A3:I3"/>
    <mergeCell ref="A4:I4"/>
    <mergeCell ref="A5:F5"/>
  </mergeCells>
  <dataValidations count="4">
    <dataValidation type="whole" operator="notEqual" allowBlank="1" showInputMessage="1" showErrorMessage="1" errorTitle="Nedopušten upis" error="Dopušten je upis samo cjelobrojnih vrijednosti." sqref="H8:I15 H17:I23 H46:I51 H25:I44 H53:I63" xr:uid="{00000000-0002-0000-0300-000000000000}">
      <formula1>999999999</formula1>
    </dataValidation>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H983008 H917472 H851936 H786400 H720864 H655328 H589792 H524256 H458720 H393184 H327648 H262112 H196576 H131040 H65504" xr:uid="{00000000-0002-0000-0300-000001000000}">
      <formula1>9999999999</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H982995:H982999 H917459:H917463 H851923:H851927 H786387:H786391 H720851:H720855 H655315:H655319 H589779:H589783 H524243:H524247 H458707:H458711 H393171:H393175 H327635:H327639 H262099:H262103 H196563:H196567 H131027:H131031 H65491:H65495 H982968:H982973 H917432:H917437 H851896:H851901 H786360:H786365 H720824:H720829 H655288:H655293 H589752:H589757 H524216:H524221 H458680:H458685 H393144:H393149 H327608:H327613 H262072:H262077 H196536:H196541 H131000:H131005 H65464:H65469 H982984:H982986 H917448:H917450 H851912:H851914 H786376:H786378 H720840:H720842 H655304:H655306 H589768:H589770 H524232:H524234 H458696:H458698 H393160:H393162 H327624:H327626 H262088:H262090 H196552:H196554 H131016:H131018 H65480:H65482 H982991:H982993 H917455:H917457 H851919:H851921 H786383:H786385 H720847:H720849 H655311:H655313 H589775:H589777 H524239:H524241 H458703:H458705 H393167:H393169 H327631:H327633 H262095:H262097 H196559:H196561 H131023:H131025 H65487:H65489 H982962:H982966 H917426:H917430 H851890:H851894 H786354:H786358 H720818:H720822 H655282:H655286 H589746:H589750 H524210:H524214 H458674:H458678 H393138:H393142 H327602:H327606 H262066:H262070 H196530:H196534 H130994:H130998 H65458:H65462 H982978:H982982 H917442:H917446 H851906:H851910 H786370:H786374 H720834:H720838 H655298:H655302 H589762:H589766 H524226:H524230 H458690:H458694 H393154:H393158 H327618:H327622 H262082:H262086 H196546:H196550 H131010:H131014 H65474:H65478 H983005:H983007 H917469:H917471 H851933:H851935 H786397:H786399 H720861:H720863 H655325:H655327 H589789:H589791 H524253:H524255 H458717:H458719 H393181:H393183 H327645:H327647 H262109:H262111 H196573:H196575 H131037:H131039 H65501:H65503" xr:uid="{00000000-0002-0000-0300-000002000000}">
      <formula1>9999999998</formula1>
    </dataValidation>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H45:I45 H24:I24 H16:I16 H52:I52 H983000:H983004 H917464:H917468 H851928:H851932 H786392:H786396 H720856:H720860 H655320:H655324 H589784:H589788 H524248:H524252 H458712:H458716 H393176:H393180 H327640:H327644 H262104:H262108 H196568:H196572 H131032:H131036 H65496:H65500 H982987:H982990 H917451:H917454 H851915:H851918 H786379:H786382 H720843:H720846 H655307:H655310 H589771:H589774 H524235:H524238 H458699:H458702 H393163:H393166 H327627:H327630 H262091:H262094 H196555:H196558 H131019:H131022 H65483:H65486 H982974:H982977 H917438:H917441 H851902:H851905 H786366:H786369 H720830:H720833 H655294:H655297 H589758:H589761 H524222:H524225 H458686:H458689 H393150:H393153 H327614:H327617 H262078:H262081 H196542:H196545 H131006:H131009 H65470:H65473 H982967 H917431 H851895 H786359 H720823 H655287 H589751 H524215 H458679 H393143 H327607 H262071 H196535 H130999 H65463 H982983 H917447 H851911 H786375 H720839 H655303 H589767 H524231 H458695 H393159 H327623 H262087 H196551 H131015 H65479 H982994 H917458 H851922 H786386 H720850 H655314 H589778 H524242 H458706 H393170 H327634 H262098 H196562 H131026 H65490" xr:uid="{00000000-0002-0000-0300-000003000000}">
      <formula1>0</formula1>
    </dataValidation>
  </dataValidations>
  <pageMargins left="1.4" right="0.23622047244094491" top="0.53" bottom="0.59" header="0.51181102362204722" footer="0.51181102362204722"/>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27"/>
  <sheetViews>
    <sheetView view="pageBreakPreview" zoomScaleNormal="100" zoomScaleSheetLayoutView="100" workbookViewId="0">
      <selection activeCell="U17" sqref="U17"/>
    </sheetView>
  </sheetViews>
  <sheetFormatPr defaultRowHeight="12.75" x14ac:dyDescent="0.2"/>
  <cols>
    <col min="1" max="2" width="9.140625" style="64"/>
    <col min="3" max="3" width="20.85546875" style="64" customWidth="1"/>
    <col min="4" max="4" width="9.140625" style="64"/>
    <col min="5" max="5" width="9.140625" style="63" customWidth="1"/>
    <col min="6" max="6" width="10.140625" style="63" customWidth="1"/>
    <col min="7" max="7" width="9.140625" style="63" customWidth="1"/>
    <col min="8" max="9" width="9.85546875" style="63" customWidth="1"/>
    <col min="10" max="15" width="9.140625" style="63" customWidth="1"/>
    <col min="16" max="16" width="10" style="63" customWidth="1"/>
    <col min="17" max="18" width="9.140625" style="63" customWidth="1"/>
    <col min="19" max="264" width="9.140625" style="64"/>
    <col min="265" max="265" width="10.140625" style="64" bestFit="1" customWidth="1"/>
    <col min="266" max="269" width="9.140625" style="64"/>
    <col min="270" max="271" width="9.85546875" style="64" bestFit="1" customWidth="1"/>
    <col min="272" max="520" width="9.140625" style="64"/>
    <col min="521" max="521" width="10.140625" style="64" bestFit="1" customWidth="1"/>
    <col min="522" max="525" width="9.140625" style="64"/>
    <col min="526" max="527" width="9.85546875" style="64" bestFit="1" customWidth="1"/>
    <col min="528" max="776" width="9.140625" style="64"/>
    <col min="777" max="777" width="10.140625" style="64" bestFit="1" customWidth="1"/>
    <col min="778" max="781" width="9.140625" style="64"/>
    <col min="782" max="783" width="9.85546875" style="64" bestFit="1" customWidth="1"/>
    <col min="784" max="1032" width="9.140625" style="64"/>
    <col min="1033" max="1033" width="10.140625" style="64" bestFit="1" customWidth="1"/>
    <col min="1034" max="1037" width="9.140625" style="64"/>
    <col min="1038" max="1039" width="9.85546875" style="64" bestFit="1" customWidth="1"/>
    <col min="1040" max="1288" width="9.140625" style="64"/>
    <col min="1289" max="1289" width="10.140625" style="64" bestFit="1" customWidth="1"/>
    <col min="1290" max="1293" width="9.140625" style="64"/>
    <col min="1294" max="1295" width="9.85546875" style="64" bestFit="1" customWidth="1"/>
    <col min="1296" max="1544" width="9.140625" style="64"/>
    <col min="1545" max="1545" width="10.140625" style="64" bestFit="1" customWidth="1"/>
    <col min="1546" max="1549" width="9.140625" style="64"/>
    <col min="1550" max="1551" width="9.85546875" style="64" bestFit="1" customWidth="1"/>
    <col min="1552" max="1800" width="9.140625" style="64"/>
    <col min="1801" max="1801" width="10.140625" style="64" bestFit="1" customWidth="1"/>
    <col min="1802" max="1805" width="9.140625" style="64"/>
    <col min="1806" max="1807" width="9.85546875" style="64" bestFit="1" customWidth="1"/>
    <col min="1808" max="2056" width="9.140625" style="64"/>
    <col min="2057" max="2057" width="10.140625" style="64" bestFit="1" customWidth="1"/>
    <col min="2058" max="2061" width="9.140625" style="64"/>
    <col min="2062" max="2063" width="9.85546875" style="64" bestFit="1" customWidth="1"/>
    <col min="2064" max="2312" width="9.140625" style="64"/>
    <col min="2313" max="2313" width="10.140625" style="64" bestFit="1" customWidth="1"/>
    <col min="2314" max="2317" width="9.140625" style="64"/>
    <col min="2318" max="2319" width="9.85546875" style="64" bestFit="1" customWidth="1"/>
    <col min="2320" max="2568" width="9.140625" style="64"/>
    <col min="2569" max="2569" width="10.140625" style="64" bestFit="1" customWidth="1"/>
    <col min="2570" max="2573" width="9.140625" style="64"/>
    <col min="2574" max="2575" width="9.85546875" style="64" bestFit="1" customWidth="1"/>
    <col min="2576" max="2824" width="9.140625" style="64"/>
    <col min="2825" max="2825" width="10.140625" style="64" bestFit="1" customWidth="1"/>
    <col min="2826" max="2829" width="9.140625" style="64"/>
    <col min="2830" max="2831" width="9.85546875" style="64" bestFit="1" customWidth="1"/>
    <col min="2832" max="3080" width="9.140625" style="64"/>
    <col min="3081" max="3081" width="10.140625" style="64" bestFit="1" customWidth="1"/>
    <col min="3082" max="3085" width="9.140625" style="64"/>
    <col min="3086" max="3087" width="9.85546875" style="64" bestFit="1" customWidth="1"/>
    <col min="3088" max="3336" width="9.140625" style="64"/>
    <col min="3337" max="3337" width="10.140625" style="64" bestFit="1" customWidth="1"/>
    <col min="3338" max="3341" width="9.140625" style="64"/>
    <col min="3342" max="3343" width="9.85546875" style="64" bestFit="1" customWidth="1"/>
    <col min="3344" max="3592" width="9.140625" style="64"/>
    <col min="3593" max="3593" width="10.140625" style="64" bestFit="1" customWidth="1"/>
    <col min="3594" max="3597" width="9.140625" style="64"/>
    <col min="3598" max="3599" width="9.85546875" style="64" bestFit="1" customWidth="1"/>
    <col min="3600" max="3848" width="9.140625" style="64"/>
    <col min="3849" max="3849" width="10.140625" style="64" bestFit="1" customWidth="1"/>
    <col min="3850" max="3853" width="9.140625" style="64"/>
    <col min="3854" max="3855" width="9.85546875" style="64" bestFit="1" customWidth="1"/>
    <col min="3856" max="4104" width="9.140625" style="64"/>
    <col min="4105" max="4105" width="10.140625" style="64" bestFit="1" customWidth="1"/>
    <col min="4106" max="4109" width="9.140625" style="64"/>
    <col min="4110" max="4111" width="9.85546875" style="64" bestFit="1" customWidth="1"/>
    <col min="4112" max="4360" width="9.140625" style="64"/>
    <col min="4361" max="4361" width="10.140625" style="64" bestFit="1" customWidth="1"/>
    <col min="4362" max="4365" width="9.140625" style="64"/>
    <col min="4366" max="4367" width="9.85546875" style="64" bestFit="1" customWidth="1"/>
    <col min="4368" max="4616" width="9.140625" style="64"/>
    <col min="4617" max="4617" width="10.140625" style="64" bestFit="1" customWidth="1"/>
    <col min="4618" max="4621" width="9.140625" style="64"/>
    <col min="4622" max="4623" width="9.85546875" style="64" bestFit="1" customWidth="1"/>
    <col min="4624" max="4872" width="9.140625" style="64"/>
    <col min="4873" max="4873" width="10.140625" style="64" bestFit="1" customWidth="1"/>
    <col min="4874" max="4877" width="9.140625" style="64"/>
    <col min="4878" max="4879" width="9.85546875" style="64" bestFit="1" customWidth="1"/>
    <col min="4880" max="5128" width="9.140625" style="64"/>
    <col min="5129" max="5129" width="10.140625" style="64" bestFit="1" customWidth="1"/>
    <col min="5130" max="5133" width="9.140625" style="64"/>
    <col min="5134" max="5135" width="9.85546875" style="64" bestFit="1" customWidth="1"/>
    <col min="5136" max="5384" width="9.140625" style="64"/>
    <col min="5385" max="5385" width="10.140625" style="64" bestFit="1" customWidth="1"/>
    <col min="5386" max="5389" width="9.140625" style="64"/>
    <col min="5390" max="5391" width="9.85546875" style="64" bestFit="1" customWidth="1"/>
    <col min="5392" max="5640" width="9.140625" style="64"/>
    <col min="5641" max="5641" width="10.140625" style="64" bestFit="1" customWidth="1"/>
    <col min="5642" max="5645" width="9.140625" style="64"/>
    <col min="5646" max="5647" width="9.85546875" style="64" bestFit="1" customWidth="1"/>
    <col min="5648" max="5896" width="9.140625" style="64"/>
    <col min="5897" max="5897" width="10.140625" style="64" bestFit="1" customWidth="1"/>
    <col min="5898" max="5901" width="9.140625" style="64"/>
    <col min="5902" max="5903" width="9.85546875" style="64" bestFit="1" customWidth="1"/>
    <col min="5904" max="6152" width="9.140625" style="64"/>
    <col min="6153" max="6153" width="10.140625" style="64" bestFit="1" customWidth="1"/>
    <col min="6154" max="6157" width="9.140625" style="64"/>
    <col min="6158" max="6159" width="9.85546875" style="64" bestFit="1" customWidth="1"/>
    <col min="6160" max="6408" width="9.140625" style="64"/>
    <col min="6409" max="6409" width="10.140625" style="64" bestFit="1" customWidth="1"/>
    <col min="6410" max="6413" width="9.140625" style="64"/>
    <col min="6414" max="6415" width="9.85546875" style="64" bestFit="1" customWidth="1"/>
    <col min="6416" max="6664" width="9.140625" style="64"/>
    <col min="6665" max="6665" width="10.140625" style="64" bestFit="1" customWidth="1"/>
    <col min="6666" max="6669" width="9.140625" style="64"/>
    <col min="6670" max="6671" width="9.85546875" style="64" bestFit="1" customWidth="1"/>
    <col min="6672" max="6920" width="9.140625" style="64"/>
    <col min="6921" max="6921" width="10.140625" style="64" bestFit="1" customWidth="1"/>
    <col min="6922" max="6925" width="9.140625" style="64"/>
    <col min="6926" max="6927" width="9.85546875" style="64" bestFit="1" customWidth="1"/>
    <col min="6928" max="7176" width="9.140625" style="64"/>
    <col min="7177" max="7177" width="10.140625" style="64" bestFit="1" customWidth="1"/>
    <col min="7178" max="7181" width="9.140625" style="64"/>
    <col min="7182" max="7183" width="9.85546875" style="64" bestFit="1" customWidth="1"/>
    <col min="7184" max="7432" width="9.140625" style="64"/>
    <col min="7433" max="7433" width="10.140625" style="64" bestFit="1" customWidth="1"/>
    <col min="7434" max="7437" width="9.140625" style="64"/>
    <col min="7438" max="7439" width="9.85546875" style="64" bestFit="1" customWidth="1"/>
    <col min="7440" max="7688" width="9.140625" style="64"/>
    <col min="7689" max="7689" width="10.140625" style="64" bestFit="1" customWidth="1"/>
    <col min="7690" max="7693" width="9.140625" style="64"/>
    <col min="7694" max="7695" width="9.85546875" style="64" bestFit="1" customWidth="1"/>
    <col min="7696" max="7944" width="9.140625" style="64"/>
    <col min="7945" max="7945" width="10.140625" style="64" bestFit="1" customWidth="1"/>
    <col min="7946" max="7949" width="9.140625" style="64"/>
    <col min="7950" max="7951" width="9.85546875" style="64" bestFit="1" customWidth="1"/>
    <col min="7952" max="8200" width="9.140625" style="64"/>
    <col min="8201" max="8201" width="10.140625" style="64" bestFit="1" customWidth="1"/>
    <col min="8202" max="8205" width="9.140625" style="64"/>
    <col min="8206" max="8207" width="9.85546875" style="64" bestFit="1" customWidth="1"/>
    <col min="8208" max="8456" width="9.140625" style="64"/>
    <col min="8457" max="8457" width="10.140625" style="64" bestFit="1" customWidth="1"/>
    <col min="8458" max="8461" width="9.140625" style="64"/>
    <col min="8462" max="8463" width="9.85546875" style="64" bestFit="1" customWidth="1"/>
    <col min="8464" max="8712" width="9.140625" style="64"/>
    <col min="8713" max="8713" width="10.140625" style="64" bestFit="1" customWidth="1"/>
    <col min="8714" max="8717" width="9.140625" style="64"/>
    <col min="8718" max="8719" width="9.85546875" style="64" bestFit="1" customWidth="1"/>
    <col min="8720" max="8968" width="9.140625" style="64"/>
    <col min="8969" max="8969" width="10.140625" style="64" bestFit="1" customWidth="1"/>
    <col min="8970" max="8973" width="9.140625" style="64"/>
    <col min="8974" max="8975" width="9.85546875" style="64" bestFit="1" customWidth="1"/>
    <col min="8976" max="9224" width="9.140625" style="64"/>
    <col min="9225" max="9225" width="10.140625" style="64" bestFit="1" customWidth="1"/>
    <col min="9226" max="9229" width="9.140625" style="64"/>
    <col min="9230" max="9231" width="9.85546875" style="64" bestFit="1" customWidth="1"/>
    <col min="9232" max="9480" width="9.140625" style="64"/>
    <col min="9481" max="9481" width="10.140625" style="64" bestFit="1" customWidth="1"/>
    <col min="9482" max="9485" width="9.140625" style="64"/>
    <col min="9486" max="9487" width="9.85546875" style="64" bestFit="1" customWidth="1"/>
    <col min="9488" max="9736" width="9.140625" style="64"/>
    <col min="9737" max="9737" width="10.140625" style="64" bestFit="1" customWidth="1"/>
    <col min="9738" max="9741" width="9.140625" style="64"/>
    <col min="9742" max="9743" width="9.85546875" style="64" bestFit="1" customWidth="1"/>
    <col min="9744" max="9992" width="9.140625" style="64"/>
    <col min="9993" max="9993" width="10.140625" style="64" bestFit="1" customWidth="1"/>
    <col min="9994" max="9997" width="9.140625" style="64"/>
    <col min="9998" max="9999" width="9.85546875" style="64" bestFit="1" customWidth="1"/>
    <col min="10000" max="10248" width="9.140625" style="64"/>
    <col min="10249" max="10249" width="10.140625" style="64" bestFit="1" customWidth="1"/>
    <col min="10250" max="10253" width="9.140625" style="64"/>
    <col min="10254" max="10255" width="9.85546875" style="64" bestFit="1" customWidth="1"/>
    <col min="10256" max="10504" width="9.140625" style="64"/>
    <col min="10505" max="10505" width="10.140625" style="64" bestFit="1" customWidth="1"/>
    <col min="10506" max="10509" width="9.140625" style="64"/>
    <col min="10510" max="10511" width="9.85546875" style="64" bestFit="1" customWidth="1"/>
    <col min="10512" max="10760" width="9.140625" style="64"/>
    <col min="10761" max="10761" width="10.140625" style="64" bestFit="1" customWidth="1"/>
    <col min="10762" max="10765" width="9.140625" style="64"/>
    <col min="10766" max="10767" width="9.85546875" style="64" bestFit="1" customWidth="1"/>
    <col min="10768" max="11016" width="9.140625" style="64"/>
    <col min="11017" max="11017" width="10.140625" style="64" bestFit="1" customWidth="1"/>
    <col min="11018" max="11021" width="9.140625" style="64"/>
    <col min="11022" max="11023" width="9.85546875" style="64" bestFit="1" customWidth="1"/>
    <col min="11024" max="11272" width="9.140625" style="64"/>
    <col min="11273" max="11273" width="10.140625" style="64" bestFit="1" customWidth="1"/>
    <col min="11274" max="11277" width="9.140625" style="64"/>
    <col min="11278" max="11279" width="9.85546875" style="64" bestFit="1" customWidth="1"/>
    <col min="11280" max="11528" width="9.140625" style="64"/>
    <col min="11529" max="11529" width="10.140625" style="64" bestFit="1" customWidth="1"/>
    <col min="11530" max="11533" width="9.140625" style="64"/>
    <col min="11534" max="11535" width="9.85546875" style="64" bestFit="1" customWidth="1"/>
    <col min="11536" max="11784" width="9.140625" style="64"/>
    <col min="11785" max="11785" width="10.140625" style="64" bestFit="1" customWidth="1"/>
    <col min="11786" max="11789" width="9.140625" style="64"/>
    <col min="11790" max="11791" width="9.85546875" style="64" bestFit="1" customWidth="1"/>
    <col min="11792" max="12040" width="9.140625" style="64"/>
    <col min="12041" max="12041" width="10.140625" style="64" bestFit="1" customWidth="1"/>
    <col min="12042" max="12045" width="9.140625" style="64"/>
    <col min="12046" max="12047" width="9.85546875" style="64" bestFit="1" customWidth="1"/>
    <col min="12048" max="12296" width="9.140625" style="64"/>
    <col min="12297" max="12297" width="10.140625" style="64" bestFit="1" customWidth="1"/>
    <col min="12298" max="12301" width="9.140625" style="64"/>
    <col min="12302" max="12303" width="9.85546875" style="64" bestFit="1" customWidth="1"/>
    <col min="12304" max="12552" width="9.140625" style="64"/>
    <col min="12553" max="12553" width="10.140625" style="64" bestFit="1" customWidth="1"/>
    <col min="12554" max="12557" width="9.140625" style="64"/>
    <col min="12558" max="12559" width="9.85546875" style="64" bestFit="1" customWidth="1"/>
    <col min="12560" max="12808" width="9.140625" style="64"/>
    <col min="12809" max="12809" width="10.140625" style="64" bestFit="1" customWidth="1"/>
    <col min="12810" max="12813" width="9.140625" style="64"/>
    <col min="12814" max="12815" width="9.85546875" style="64" bestFit="1" customWidth="1"/>
    <col min="12816" max="13064" width="9.140625" style="64"/>
    <col min="13065" max="13065" width="10.140625" style="64" bestFit="1" customWidth="1"/>
    <col min="13066" max="13069" width="9.140625" style="64"/>
    <col min="13070" max="13071" width="9.85546875" style="64" bestFit="1" customWidth="1"/>
    <col min="13072" max="13320" width="9.140625" style="64"/>
    <col min="13321" max="13321" width="10.140625" style="64" bestFit="1" customWidth="1"/>
    <col min="13322" max="13325" width="9.140625" style="64"/>
    <col min="13326" max="13327" width="9.85546875" style="64" bestFit="1" customWidth="1"/>
    <col min="13328" max="13576" width="9.140625" style="64"/>
    <col min="13577" max="13577" width="10.140625" style="64" bestFit="1" customWidth="1"/>
    <col min="13578" max="13581" width="9.140625" style="64"/>
    <col min="13582" max="13583" width="9.85546875" style="64" bestFit="1" customWidth="1"/>
    <col min="13584" max="13832" width="9.140625" style="64"/>
    <col min="13833" max="13833" width="10.140625" style="64" bestFit="1" customWidth="1"/>
    <col min="13834" max="13837" width="9.140625" style="64"/>
    <col min="13838" max="13839" width="9.85546875" style="64" bestFit="1" customWidth="1"/>
    <col min="13840" max="14088" width="9.140625" style="64"/>
    <col min="14089" max="14089" width="10.140625" style="64" bestFit="1" customWidth="1"/>
    <col min="14090" max="14093" width="9.140625" style="64"/>
    <col min="14094" max="14095" width="9.85546875" style="64" bestFit="1" customWidth="1"/>
    <col min="14096" max="14344" width="9.140625" style="64"/>
    <col min="14345" max="14345" width="10.140625" style="64" bestFit="1" customWidth="1"/>
    <col min="14346" max="14349" width="9.140625" style="64"/>
    <col min="14350" max="14351" width="9.85546875" style="64" bestFit="1" customWidth="1"/>
    <col min="14352" max="14600" width="9.140625" style="64"/>
    <col min="14601" max="14601" width="10.140625" style="64" bestFit="1" customWidth="1"/>
    <col min="14602" max="14605" width="9.140625" style="64"/>
    <col min="14606" max="14607" width="9.85546875" style="64" bestFit="1" customWidth="1"/>
    <col min="14608" max="14856" width="9.140625" style="64"/>
    <col min="14857" max="14857" width="10.140625" style="64" bestFit="1" customWidth="1"/>
    <col min="14858" max="14861" width="9.140625" style="64"/>
    <col min="14862" max="14863" width="9.85546875" style="64" bestFit="1" customWidth="1"/>
    <col min="14864" max="15112" width="9.140625" style="64"/>
    <col min="15113" max="15113" width="10.140625" style="64" bestFit="1" customWidth="1"/>
    <col min="15114" max="15117" width="9.140625" style="64"/>
    <col min="15118" max="15119" width="9.85546875" style="64" bestFit="1" customWidth="1"/>
    <col min="15120" max="15368" width="9.140625" style="64"/>
    <col min="15369" max="15369" width="10.140625" style="64" bestFit="1" customWidth="1"/>
    <col min="15370" max="15373" width="9.140625" style="64"/>
    <col min="15374" max="15375" width="9.85546875" style="64" bestFit="1" customWidth="1"/>
    <col min="15376" max="15624" width="9.140625" style="64"/>
    <col min="15625" max="15625" width="10.140625" style="64" bestFit="1" customWidth="1"/>
    <col min="15626" max="15629" width="9.140625" style="64"/>
    <col min="15630" max="15631" width="9.85546875" style="64" bestFit="1" customWidth="1"/>
    <col min="15632" max="15880" width="9.140625" style="64"/>
    <col min="15881" max="15881" width="10.140625" style="64" bestFit="1" customWidth="1"/>
    <col min="15882" max="15885" width="9.140625" style="64"/>
    <col min="15886" max="15887" width="9.85546875" style="64" bestFit="1" customWidth="1"/>
    <col min="15888" max="16136" width="9.140625" style="64"/>
    <col min="16137" max="16137" width="10.140625" style="64" bestFit="1" customWidth="1"/>
    <col min="16138" max="16141" width="9.140625" style="64"/>
    <col min="16142" max="16143" width="9.85546875" style="64" bestFit="1" customWidth="1"/>
    <col min="16144" max="16384" width="9.140625" style="64"/>
  </cols>
  <sheetData>
    <row r="1" spans="1:18" x14ac:dyDescent="0.2">
      <c r="A1" s="288" t="s">
        <v>8</v>
      </c>
      <c r="B1" s="250"/>
      <c r="C1" s="250"/>
      <c r="D1" s="250"/>
      <c r="E1" s="250"/>
      <c r="F1" s="250"/>
      <c r="G1" s="250"/>
      <c r="H1" s="250"/>
      <c r="I1" s="250"/>
      <c r="J1" s="79"/>
      <c r="K1" s="79"/>
      <c r="L1" s="79"/>
      <c r="M1" s="79"/>
      <c r="N1" s="79"/>
      <c r="O1" s="79"/>
    </row>
    <row r="2" spans="1:18" ht="15.75" x14ac:dyDescent="0.2">
      <c r="A2" s="49"/>
      <c r="B2" s="80"/>
      <c r="C2" s="289" t="s">
        <v>270</v>
      </c>
      <c r="D2" s="289"/>
      <c r="E2" s="1" t="s">
        <v>0</v>
      </c>
      <c r="F2" s="81">
        <v>45107</v>
      </c>
      <c r="G2" s="82"/>
      <c r="H2" s="82"/>
      <c r="I2" s="82"/>
      <c r="J2" s="79"/>
      <c r="K2" s="79"/>
      <c r="L2" s="79"/>
      <c r="M2" s="79"/>
      <c r="N2" s="79"/>
      <c r="O2" s="79"/>
      <c r="R2" s="63" t="s">
        <v>282</v>
      </c>
    </row>
    <row r="3" spans="1:18" ht="13.5" customHeight="1" x14ac:dyDescent="0.2">
      <c r="A3" s="290" t="s">
        <v>271</v>
      </c>
      <c r="B3" s="291"/>
      <c r="C3" s="291"/>
      <c r="D3" s="290" t="s">
        <v>272</v>
      </c>
      <c r="E3" s="293" t="s">
        <v>9</v>
      </c>
      <c r="F3" s="294"/>
      <c r="G3" s="294"/>
      <c r="H3" s="294"/>
      <c r="I3" s="294"/>
      <c r="J3" s="294"/>
      <c r="K3" s="294"/>
      <c r="L3" s="294"/>
      <c r="M3" s="294"/>
      <c r="N3" s="294"/>
      <c r="O3" s="294"/>
      <c r="P3" s="295" t="s">
        <v>17</v>
      </c>
      <c r="Q3" s="299"/>
      <c r="R3" s="295" t="s">
        <v>165</v>
      </c>
    </row>
    <row r="4" spans="1:18" ht="56.25" x14ac:dyDescent="0.2">
      <c r="A4" s="291"/>
      <c r="B4" s="291"/>
      <c r="C4" s="291"/>
      <c r="D4" s="292"/>
      <c r="E4" s="83" t="s">
        <v>13</v>
      </c>
      <c r="F4" s="83" t="s">
        <v>155</v>
      </c>
      <c r="G4" s="83" t="s">
        <v>156</v>
      </c>
      <c r="H4" s="83" t="s">
        <v>273</v>
      </c>
      <c r="I4" s="83" t="s">
        <v>157</v>
      </c>
      <c r="J4" s="84" t="s">
        <v>158</v>
      </c>
      <c r="K4" s="84" t="s">
        <v>159</v>
      </c>
      <c r="L4" s="84" t="s">
        <v>160</v>
      </c>
      <c r="M4" s="84" t="s">
        <v>161</v>
      </c>
      <c r="N4" s="84" t="s">
        <v>162</v>
      </c>
      <c r="O4" s="84" t="s">
        <v>163</v>
      </c>
      <c r="P4" s="85" t="s">
        <v>157</v>
      </c>
      <c r="Q4" s="85" t="s">
        <v>164</v>
      </c>
      <c r="R4" s="295"/>
    </row>
    <row r="5" spans="1:18" x14ac:dyDescent="0.2">
      <c r="A5" s="296">
        <v>1</v>
      </c>
      <c r="B5" s="296"/>
      <c r="C5" s="296"/>
      <c r="D5" s="86">
        <v>2</v>
      </c>
      <c r="E5" s="85" t="s">
        <v>6</v>
      </c>
      <c r="F5" s="87" t="s">
        <v>7</v>
      </c>
      <c r="G5" s="85" t="s">
        <v>179</v>
      </c>
      <c r="H5" s="87" t="s">
        <v>180</v>
      </c>
      <c r="I5" s="85" t="s">
        <v>181</v>
      </c>
      <c r="J5" s="87" t="s">
        <v>182</v>
      </c>
      <c r="K5" s="87" t="s">
        <v>183</v>
      </c>
      <c r="L5" s="87" t="s">
        <v>10</v>
      </c>
      <c r="M5" s="87" t="s">
        <v>184</v>
      </c>
      <c r="N5" s="87" t="s">
        <v>185</v>
      </c>
      <c r="O5" s="87" t="s">
        <v>186</v>
      </c>
      <c r="P5" s="85" t="s">
        <v>187</v>
      </c>
      <c r="Q5" s="85" t="s">
        <v>188</v>
      </c>
      <c r="R5" s="87" t="s">
        <v>189</v>
      </c>
    </row>
    <row r="6" spans="1:18" ht="12.75" customHeight="1" x14ac:dyDescent="0.2">
      <c r="A6" s="297" t="s">
        <v>166</v>
      </c>
      <c r="B6" s="297"/>
      <c r="C6" s="297"/>
      <c r="D6" s="67">
        <v>1</v>
      </c>
      <c r="E6" s="88">
        <v>35503298</v>
      </c>
      <c r="F6" s="88">
        <v>400213</v>
      </c>
      <c r="G6" s="88">
        <v>0</v>
      </c>
      <c r="H6" s="88">
        <v>0</v>
      </c>
      <c r="I6" s="88">
        <v>-11490746</v>
      </c>
      <c r="J6" s="88">
        <v>1211410</v>
      </c>
      <c r="K6" s="88">
        <v>0</v>
      </c>
      <c r="L6" s="88">
        <v>29490167</v>
      </c>
      <c r="M6" s="88">
        <v>-157103</v>
      </c>
      <c r="N6" s="88">
        <v>1614822</v>
      </c>
      <c r="O6" s="88">
        <v>0</v>
      </c>
      <c r="P6" s="88">
        <v>0</v>
      </c>
      <c r="Q6" s="88">
        <v>0</v>
      </c>
      <c r="R6" s="89">
        <f>SUM(E6:Q6)</f>
        <v>56572061</v>
      </c>
    </row>
    <row r="7" spans="1:18" ht="30" customHeight="1" x14ac:dyDescent="0.2">
      <c r="A7" s="298" t="s">
        <v>167</v>
      </c>
      <c r="B7" s="298"/>
      <c r="C7" s="298"/>
      <c r="D7" s="67">
        <v>2</v>
      </c>
      <c r="E7" s="88">
        <v>0</v>
      </c>
      <c r="F7" s="88">
        <v>0</v>
      </c>
      <c r="G7" s="88">
        <v>0</v>
      </c>
      <c r="H7" s="88">
        <v>0</v>
      </c>
      <c r="I7" s="88">
        <v>0</v>
      </c>
      <c r="J7" s="88">
        <v>0</v>
      </c>
      <c r="K7" s="88">
        <v>0</v>
      </c>
      <c r="L7" s="88">
        <v>0</v>
      </c>
      <c r="M7" s="88">
        <v>0</v>
      </c>
      <c r="N7" s="88">
        <v>0</v>
      </c>
      <c r="O7" s="88">
        <v>0</v>
      </c>
      <c r="P7" s="88">
        <v>0</v>
      </c>
      <c r="Q7" s="88">
        <v>0</v>
      </c>
      <c r="R7" s="89">
        <f t="shared" ref="R7:R26" si="0">SUM(E7:Q7)</f>
        <v>0</v>
      </c>
    </row>
    <row r="8" spans="1:18" ht="27" customHeight="1" x14ac:dyDescent="0.2">
      <c r="A8" s="297" t="s">
        <v>168</v>
      </c>
      <c r="B8" s="297"/>
      <c r="C8" s="297"/>
      <c r="D8" s="67">
        <v>3</v>
      </c>
      <c r="E8" s="88">
        <v>0</v>
      </c>
      <c r="F8" s="88">
        <v>0</v>
      </c>
      <c r="G8" s="88">
        <v>0</v>
      </c>
      <c r="H8" s="88">
        <v>0</v>
      </c>
      <c r="I8" s="88">
        <v>0</v>
      </c>
      <c r="J8" s="88">
        <v>0</v>
      </c>
      <c r="K8" s="88">
        <v>0</v>
      </c>
      <c r="L8" s="88">
        <v>0</v>
      </c>
      <c r="M8" s="88">
        <v>0</v>
      </c>
      <c r="N8" s="88">
        <v>0</v>
      </c>
      <c r="O8" s="88">
        <v>0</v>
      </c>
      <c r="P8" s="88">
        <v>0</v>
      </c>
      <c r="Q8" s="88">
        <v>0</v>
      </c>
      <c r="R8" s="89">
        <f t="shared" si="0"/>
        <v>0</v>
      </c>
    </row>
    <row r="9" spans="1:18" ht="18" customHeight="1" x14ac:dyDescent="0.2">
      <c r="A9" s="287" t="s">
        <v>169</v>
      </c>
      <c r="B9" s="287"/>
      <c r="C9" s="287"/>
      <c r="D9" s="69">
        <v>4</v>
      </c>
      <c r="E9" s="90">
        <f>E6+E7+E8</f>
        <v>35503298</v>
      </c>
      <c r="F9" s="90">
        <f t="shared" ref="F9:Q9" si="1">F6+F7+F8</f>
        <v>400213</v>
      </c>
      <c r="G9" s="90">
        <f t="shared" si="1"/>
        <v>0</v>
      </c>
      <c r="H9" s="90">
        <f t="shared" si="1"/>
        <v>0</v>
      </c>
      <c r="I9" s="90">
        <f t="shared" si="1"/>
        <v>-11490746</v>
      </c>
      <c r="J9" s="90">
        <f t="shared" si="1"/>
        <v>1211410</v>
      </c>
      <c r="K9" s="90">
        <f t="shared" si="1"/>
        <v>0</v>
      </c>
      <c r="L9" s="90">
        <f t="shared" si="1"/>
        <v>29490167</v>
      </c>
      <c r="M9" s="90">
        <f t="shared" si="1"/>
        <v>-157103</v>
      </c>
      <c r="N9" s="90">
        <f t="shared" si="1"/>
        <v>1614822</v>
      </c>
      <c r="O9" s="90">
        <f t="shared" si="1"/>
        <v>0</v>
      </c>
      <c r="P9" s="90">
        <f t="shared" si="1"/>
        <v>0</v>
      </c>
      <c r="Q9" s="90">
        <f t="shared" si="1"/>
        <v>0</v>
      </c>
      <c r="R9" s="89">
        <f t="shared" si="0"/>
        <v>56572061</v>
      </c>
    </row>
    <row r="10" spans="1:18" ht="33" customHeight="1" x14ac:dyDescent="0.2">
      <c r="A10" s="298" t="s">
        <v>170</v>
      </c>
      <c r="B10" s="298"/>
      <c r="C10" s="298"/>
      <c r="D10" s="67">
        <v>5</v>
      </c>
      <c r="E10" s="88">
        <v>0</v>
      </c>
      <c r="F10" s="88">
        <v>0</v>
      </c>
      <c r="G10" s="88">
        <v>0</v>
      </c>
      <c r="H10" s="88">
        <v>0</v>
      </c>
      <c r="I10" s="88">
        <v>0</v>
      </c>
      <c r="J10" s="88">
        <v>0</v>
      </c>
      <c r="K10" s="88">
        <v>0</v>
      </c>
      <c r="L10" s="88">
        <v>0</v>
      </c>
      <c r="M10" s="88">
        <v>0</v>
      </c>
      <c r="N10" s="88">
        <v>0</v>
      </c>
      <c r="O10" s="88">
        <v>0</v>
      </c>
      <c r="P10" s="88">
        <v>0</v>
      </c>
      <c r="Q10" s="88">
        <v>0</v>
      </c>
      <c r="R10" s="89">
        <f t="shared" si="0"/>
        <v>0</v>
      </c>
    </row>
    <row r="11" spans="1:18" ht="23.25" customHeight="1" x14ac:dyDescent="0.2">
      <c r="A11" s="298" t="s">
        <v>171</v>
      </c>
      <c r="B11" s="298"/>
      <c r="C11" s="298"/>
      <c r="D11" s="67">
        <v>6</v>
      </c>
      <c r="E11" s="88">
        <v>0</v>
      </c>
      <c r="F11" s="88">
        <v>0</v>
      </c>
      <c r="G11" s="88">
        <v>0</v>
      </c>
      <c r="H11" s="88">
        <v>0</v>
      </c>
      <c r="I11" s="88">
        <v>0</v>
      </c>
      <c r="J11" s="88">
        <v>0</v>
      </c>
      <c r="K11" s="88">
        <v>0</v>
      </c>
      <c r="L11" s="88">
        <v>0</v>
      </c>
      <c r="M11" s="88">
        <v>0</v>
      </c>
      <c r="N11" s="88">
        <v>0</v>
      </c>
      <c r="O11" s="88">
        <v>0</v>
      </c>
      <c r="P11" s="88">
        <v>0</v>
      </c>
      <c r="Q11" s="88">
        <v>0</v>
      </c>
      <c r="R11" s="89">
        <f t="shared" si="0"/>
        <v>0</v>
      </c>
    </row>
    <row r="12" spans="1:18" ht="27" customHeight="1" x14ac:dyDescent="0.2">
      <c r="A12" s="298" t="s">
        <v>274</v>
      </c>
      <c r="B12" s="298"/>
      <c r="C12" s="298"/>
      <c r="D12" s="67">
        <v>7</v>
      </c>
      <c r="E12" s="88">
        <v>0</v>
      </c>
      <c r="F12" s="88">
        <v>0</v>
      </c>
      <c r="G12" s="88">
        <v>0</v>
      </c>
      <c r="H12" s="88">
        <v>0</v>
      </c>
      <c r="I12" s="88">
        <v>0</v>
      </c>
      <c r="J12" s="88">
        <v>0</v>
      </c>
      <c r="K12" s="88">
        <v>0</v>
      </c>
      <c r="L12" s="88">
        <v>0</v>
      </c>
      <c r="M12" s="88">
        <v>0</v>
      </c>
      <c r="N12" s="88">
        <v>0</v>
      </c>
      <c r="O12" s="88">
        <v>0</v>
      </c>
      <c r="P12" s="88">
        <v>0</v>
      </c>
      <c r="Q12" s="88">
        <v>0</v>
      </c>
      <c r="R12" s="89">
        <f t="shared" si="0"/>
        <v>0</v>
      </c>
    </row>
    <row r="13" spans="1:18" ht="24.75" customHeight="1" x14ac:dyDescent="0.2">
      <c r="A13" s="298" t="s">
        <v>172</v>
      </c>
      <c r="B13" s="298"/>
      <c r="C13" s="298"/>
      <c r="D13" s="67">
        <v>8</v>
      </c>
      <c r="E13" s="88">
        <v>0</v>
      </c>
      <c r="F13" s="88">
        <v>0</v>
      </c>
      <c r="G13" s="88">
        <v>0</v>
      </c>
      <c r="H13" s="88">
        <v>0</v>
      </c>
      <c r="I13" s="88">
        <v>0</v>
      </c>
      <c r="J13" s="88">
        <v>0</v>
      </c>
      <c r="K13" s="88">
        <v>0</v>
      </c>
      <c r="L13" s="88">
        <v>0</v>
      </c>
      <c r="M13" s="88">
        <v>0</v>
      </c>
      <c r="N13" s="88">
        <v>0</v>
      </c>
      <c r="O13" s="88">
        <v>0</v>
      </c>
      <c r="P13" s="88">
        <v>0</v>
      </c>
      <c r="Q13" s="88">
        <v>0</v>
      </c>
      <c r="R13" s="89">
        <f t="shared" si="0"/>
        <v>0</v>
      </c>
    </row>
    <row r="14" spans="1:18" ht="12.75" customHeight="1" x14ac:dyDescent="0.2">
      <c r="A14" s="298" t="s">
        <v>275</v>
      </c>
      <c r="B14" s="298"/>
      <c r="C14" s="298"/>
      <c r="D14" s="67">
        <v>9</v>
      </c>
      <c r="E14" s="88">
        <v>0</v>
      </c>
      <c r="F14" s="88">
        <v>0</v>
      </c>
      <c r="G14" s="88">
        <v>0</v>
      </c>
      <c r="H14" s="88">
        <v>0</v>
      </c>
      <c r="I14" s="88">
        <v>0</v>
      </c>
      <c r="J14" s="88">
        <v>0</v>
      </c>
      <c r="K14" s="88">
        <v>0</v>
      </c>
      <c r="L14" s="88">
        <v>0</v>
      </c>
      <c r="M14" s="88">
        <v>0</v>
      </c>
      <c r="N14" s="88">
        <v>0</v>
      </c>
      <c r="O14" s="88">
        <v>0</v>
      </c>
      <c r="P14" s="88">
        <v>0</v>
      </c>
      <c r="Q14" s="88">
        <v>0</v>
      </c>
      <c r="R14" s="89">
        <f t="shared" si="0"/>
        <v>0</v>
      </c>
    </row>
    <row r="15" spans="1:18" ht="24" customHeight="1" x14ac:dyDescent="0.2">
      <c r="A15" s="298" t="s">
        <v>173</v>
      </c>
      <c r="B15" s="298"/>
      <c r="C15" s="298"/>
      <c r="D15" s="67">
        <v>10</v>
      </c>
      <c r="E15" s="88">
        <v>0</v>
      </c>
      <c r="F15" s="88">
        <v>0</v>
      </c>
      <c r="G15" s="88">
        <v>0</v>
      </c>
      <c r="H15" s="88">
        <v>0</v>
      </c>
      <c r="I15" s="88">
        <v>0</v>
      </c>
      <c r="J15" s="88">
        <v>0</v>
      </c>
      <c r="K15" s="88">
        <v>0</v>
      </c>
      <c r="L15" s="88">
        <v>0</v>
      </c>
      <c r="M15" s="88">
        <v>0</v>
      </c>
      <c r="N15" s="88">
        <v>0</v>
      </c>
      <c r="O15" s="88">
        <v>0</v>
      </c>
      <c r="P15" s="88">
        <v>0</v>
      </c>
      <c r="Q15" s="88">
        <v>0</v>
      </c>
      <c r="R15" s="89">
        <f t="shared" si="0"/>
        <v>0</v>
      </c>
    </row>
    <row r="16" spans="1:18" ht="12.75" customHeight="1" x14ac:dyDescent="0.2">
      <c r="A16" s="298" t="s">
        <v>174</v>
      </c>
      <c r="B16" s="298"/>
      <c r="C16" s="298"/>
      <c r="D16" s="67">
        <v>11</v>
      </c>
      <c r="E16" s="88">
        <v>0</v>
      </c>
      <c r="F16" s="88">
        <v>0</v>
      </c>
      <c r="G16" s="88">
        <v>0</v>
      </c>
      <c r="H16" s="88">
        <v>0</v>
      </c>
      <c r="I16" s="88">
        <v>0</v>
      </c>
      <c r="J16" s="88">
        <v>0</v>
      </c>
      <c r="K16" s="88">
        <v>0</v>
      </c>
      <c r="L16" s="88">
        <v>0</v>
      </c>
      <c r="M16" s="88">
        <v>0</v>
      </c>
      <c r="N16" s="88">
        <v>0</v>
      </c>
      <c r="O16" s="88">
        <v>0</v>
      </c>
      <c r="P16" s="88">
        <v>0</v>
      </c>
      <c r="Q16" s="88">
        <v>0</v>
      </c>
      <c r="R16" s="89">
        <f t="shared" si="0"/>
        <v>0</v>
      </c>
    </row>
    <row r="17" spans="1:18" ht="12.75" customHeight="1" x14ac:dyDescent="0.2">
      <c r="A17" s="298" t="s">
        <v>276</v>
      </c>
      <c r="B17" s="298"/>
      <c r="C17" s="298"/>
      <c r="D17" s="67">
        <v>12</v>
      </c>
      <c r="E17" s="88">
        <v>0</v>
      </c>
      <c r="F17" s="88">
        <v>0</v>
      </c>
      <c r="G17" s="88">
        <v>0</v>
      </c>
      <c r="H17" s="88">
        <v>0</v>
      </c>
      <c r="I17" s="88">
        <v>0</v>
      </c>
      <c r="J17" s="88">
        <v>0</v>
      </c>
      <c r="K17" s="88">
        <v>0</v>
      </c>
      <c r="L17" s="88">
        <v>0</v>
      </c>
      <c r="M17" s="88">
        <v>0</v>
      </c>
      <c r="N17" s="88">
        <v>0</v>
      </c>
      <c r="O17" s="88">
        <v>0</v>
      </c>
      <c r="P17" s="88">
        <v>0</v>
      </c>
      <c r="Q17" s="88">
        <v>0</v>
      </c>
      <c r="R17" s="89">
        <f t="shared" si="0"/>
        <v>0</v>
      </c>
    </row>
    <row r="18" spans="1:18" ht="12.75" customHeight="1" x14ac:dyDescent="0.2">
      <c r="A18" s="298" t="s">
        <v>175</v>
      </c>
      <c r="B18" s="298"/>
      <c r="C18" s="298"/>
      <c r="D18" s="67">
        <v>13</v>
      </c>
      <c r="E18" s="88">
        <v>0</v>
      </c>
      <c r="F18" s="88">
        <v>0</v>
      </c>
      <c r="G18" s="88">
        <v>0</v>
      </c>
      <c r="H18" s="88">
        <v>0</v>
      </c>
      <c r="I18" s="88">
        <v>0</v>
      </c>
      <c r="J18" s="88">
        <v>0</v>
      </c>
      <c r="K18" s="88">
        <v>0</v>
      </c>
      <c r="L18" s="88">
        <v>0</v>
      </c>
      <c r="M18" s="88">
        <v>0</v>
      </c>
      <c r="N18" s="88">
        <v>0</v>
      </c>
      <c r="O18" s="88">
        <v>0</v>
      </c>
      <c r="P18" s="88">
        <v>0</v>
      </c>
      <c r="Q18" s="88">
        <v>0</v>
      </c>
      <c r="R18" s="89">
        <f t="shared" si="0"/>
        <v>0</v>
      </c>
    </row>
    <row r="19" spans="1:18" ht="24" customHeight="1" x14ac:dyDescent="0.2">
      <c r="A19" s="298" t="s">
        <v>277</v>
      </c>
      <c r="B19" s="298"/>
      <c r="C19" s="298"/>
      <c r="D19" s="67">
        <v>14</v>
      </c>
      <c r="E19" s="88">
        <v>0</v>
      </c>
      <c r="F19" s="88">
        <v>0</v>
      </c>
      <c r="G19" s="88">
        <v>0</v>
      </c>
      <c r="H19" s="88">
        <v>0</v>
      </c>
      <c r="I19" s="88">
        <v>0</v>
      </c>
      <c r="J19" s="88">
        <v>0</v>
      </c>
      <c r="K19" s="88">
        <v>0</v>
      </c>
      <c r="L19" s="88">
        <v>0</v>
      </c>
      <c r="M19" s="88">
        <v>0</v>
      </c>
      <c r="N19" s="88">
        <v>0</v>
      </c>
      <c r="O19" s="88">
        <v>0</v>
      </c>
      <c r="P19" s="88">
        <v>0</v>
      </c>
      <c r="Q19" s="88">
        <v>0</v>
      </c>
      <c r="R19" s="89">
        <f t="shared" si="0"/>
        <v>0</v>
      </c>
    </row>
    <row r="20" spans="1:18" ht="24" customHeight="1" x14ac:dyDescent="0.2">
      <c r="A20" s="298" t="s">
        <v>278</v>
      </c>
      <c r="B20" s="298"/>
      <c r="C20" s="298"/>
      <c r="D20" s="67">
        <v>15</v>
      </c>
      <c r="E20" s="88">
        <v>0</v>
      </c>
      <c r="F20" s="88">
        <v>0</v>
      </c>
      <c r="G20" s="88">
        <v>0</v>
      </c>
      <c r="H20" s="88">
        <v>0</v>
      </c>
      <c r="I20" s="88">
        <v>0</v>
      </c>
      <c r="J20" s="88">
        <v>0</v>
      </c>
      <c r="K20" s="88">
        <v>0</v>
      </c>
      <c r="L20" s="88">
        <v>0</v>
      </c>
      <c r="M20" s="88">
        <v>0</v>
      </c>
      <c r="N20" s="88">
        <v>0</v>
      </c>
      <c r="O20" s="88">
        <v>0</v>
      </c>
      <c r="P20" s="88">
        <v>0</v>
      </c>
      <c r="Q20" s="88">
        <v>0</v>
      </c>
      <c r="R20" s="89">
        <f t="shared" si="0"/>
        <v>0</v>
      </c>
    </row>
    <row r="21" spans="1:18" ht="20.25" customHeight="1" x14ac:dyDescent="0.2">
      <c r="A21" s="297" t="s">
        <v>279</v>
      </c>
      <c r="B21" s="297"/>
      <c r="C21" s="297"/>
      <c r="D21" s="67">
        <v>16</v>
      </c>
      <c r="E21" s="88">
        <v>0</v>
      </c>
      <c r="F21" s="88">
        <v>0</v>
      </c>
      <c r="G21" s="88">
        <v>0</v>
      </c>
      <c r="H21" s="88">
        <v>0</v>
      </c>
      <c r="I21" s="88">
        <v>0</v>
      </c>
      <c r="J21" s="88">
        <v>0</v>
      </c>
      <c r="K21" s="88">
        <v>0</v>
      </c>
      <c r="L21" s="88">
        <v>1614822</v>
      </c>
      <c r="M21" s="88">
        <v>0</v>
      </c>
      <c r="N21" s="88">
        <v>-1614822</v>
      </c>
      <c r="O21" s="88">
        <v>0</v>
      </c>
      <c r="P21" s="88">
        <v>0</v>
      </c>
      <c r="Q21" s="88">
        <v>0</v>
      </c>
      <c r="R21" s="89">
        <f t="shared" si="0"/>
        <v>0</v>
      </c>
    </row>
    <row r="22" spans="1:18" ht="20.25" customHeight="1" x14ac:dyDescent="0.2">
      <c r="A22" s="297" t="s">
        <v>280</v>
      </c>
      <c r="B22" s="297"/>
      <c r="C22" s="297"/>
      <c r="D22" s="67">
        <v>17</v>
      </c>
      <c r="E22" s="88">
        <v>0</v>
      </c>
      <c r="F22" s="88">
        <v>0</v>
      </c>
      <c r="G22" s="88">
        <v>0</v>
      </c>
      <c r="H22" s="88">
        <v>0</v>
      </c>
      <c r="I22" s="88">
        <v>0</v>
      </c>
      <c r="J22" s="88">
        <v>0</v>
      </c>
      <c r="K22" s="88">
        <v>0</v>
      </c>
      <c r="L22" s="88">
        <v>0</v>
      </c>
      <c r="M22" s="88">
        <v>0</v>
      </c>
      <c r="N22" s="88">
        <v>0</v>
      </c>
      <c r="O22" s="88">
        <v>0</v>
      </c>
      <c r="P22" s="88">
        <v>0</v>
      </c>
      <c r="Q22" s="88">
        <v>0</v>
      </c>
      <c r="R22" s="89">
        <f t="shared" si="0"/>
        <v>0</v>
      </c>
    </row>
    <row r="23" spans="1:18" ht="20.25" customHeight="1" x14ac:dyDescent="0.2">
      <c r="A23" s="297" t="s">
        <v>176</v>
      </c>
      <c r="B23" s="297"/>
      <c r="C23" s="297"/>
      <c r="D23" s="67">
        <v>18</v>
      </c>
      <c r="E23" s="88">
        <v>0</v>
      </c>
      <c r="F23" s="88">
        <v>0</v>
      </c>
      <c r="G23" s="88">
        <v>0</v>
      </c>
      <c r="H23" s="88">
        <v>0</v>
      </c>
      <c r="I23" s="88">
        <v>0</v>
      </c>
      <c r="J23" s="88">
        <v>0</v>
      </c>
      <c r="K23" s="88">
        <v>0</v>
      </c>
      <c r="L23" s="88">
        <v>0</v>
      </c>
      <c r="M23" s="88">
        <v>0</v>
      </c>
      <c r="N23" s="88">
        <v>0</v>
      </c>
      <c r="O23" s="88">
        <v>0</v>
      </c>
      <c r="P23" s="88">
        <v>0</v>
      </c>
      <c r="Q23" s="88">
        <v>0</v>
      </c>
      <c r="R23" s="89">
        <f t="shared" si="0"/>
        <v>0</v>
      </c>
    </row>
    <row r="24" spans="1:18" ht="20.25" customHeight="1" x14ac:dyDescent="0.2">
      <c r="A24" s="297" t="s">
        <v>281</v>
      </c>
      <c r="B24" s="297"/>
      <c r="C24" s="297"/>
      <c r="D24" s="67">
        <v>19</v>
      </c>
      <c r="E24" s="88">
        <v>586</v>
      </c>
      <c r="F24" s="88">
        <v>0</v>
      </c>
      <c r="G24" s="88">
        <v>0</v>
      </c>
      <c r="H24" s="88">
        <v>0</v>
      </c>
      <c r="I24" s="88">
        <v>309</v>
      </c>
      <c r="J24" s="88">
        <v>0</v>
      </c>
      <c r="K24" s="88">
        <v>0</v>
      </c>
      <c r="L24" s="88">
        <v>-558</v>
      </c>
      <c r="M24" s="88">
        <v>0</v>
      </c>
      <c r="N24" s="88">
        <v>0</v>
      </c>
      <c r="O24" s="88">
        <v>0</v>
      </c>
      <c r="P24" s="88">
        <v>0</v>
      </c>
      <c r="Q24" s="88">
        <v>0</v>
      </c>
      <c r="R24" s="89">
        <f t="shared" si="0"/>
        <v>337</v>
      </c>
    </row>
    <row r="25" spans="1:18" ht="20.25" customHeight="1" x14ac:dyDescent="0.2">
      <c r="A25" s="297" t="s">
        <v>177</v>
      </c>
      <c r="B25" s="297"/>
      <c r="C25" s="297"/>
      <c r="D25" s="67">
        <v>20</v>
      </c>
      <c r="E25" s="88">
        <v>0</v>
      </c>
      <c r="F25" s="88">
        <v>0</v>
      </c>
      <c r="G25" s="88">
        <v>0</v>
      </c>
      <c r="H25" s="88">
        <v>0</v>
      </c>
      <c r="I25" s="88">
        <v>11037638</v>
      </c>
      <c r="J25" s="88">
        <v>137127</v>
      </c>
      <c r="K25" s="88">
        <v>0</v>
      </c>
      <c r="L25" s="88">
        <v>0</v>
      </c>
      <c r="M25" s="88">
        <v>0</v>
      </c>
      <c r="N25" s="88">
        <v>1077354</v>
      </c>
      <c r="O25" s="88">
        <v>0</v>
      </c>
      <c r="P25" s="88">
        <v>0</v>
      </c>
      <c r="Q25" s="88">
        <v>0</v>
      </c>
      <c r="R25" s="89">
        <f t="shared" si="0"/>
        <v>12252119</v>
      </c>
    </row>
    <row r="26" spans="1:18" ht="21" customHeight="1" x14ac:dyDescent="0.2">
      <c r="A26" s="300" t="s">
        <v>178</v>
      </c>
      <c r="B26" s="300"/>
      <c r="C26" s="300"/>
      <c r="D26" s="69">
        <v>21</v>
      </c>
      <c r="E26" s="89">
        <f>SUM(E9:E25)</f>
        <v>35503884</v>
      </c>
      <c r="F26" s="89">
        <f t="shared" ref="F26:Q26" si="2">SUM(F9:F25)</f>
        <v>400213</v>
      </c>
      <c r="G26" s="89">
        <f t="shared" si="2"/>
        <v>0</v>
      </c>
      <c r="H26" s="89">
        <f t="shared" si="2"/>
        <v>0</v>
      </c>
      <c r="I26" s="89">
        <f t="shared" si="2"/>
        <v>-452799</v>
      </c>
      <c r="J26" s="89">
        <f t="shared" si="2"/>
        <v>1348537</v>
      </c>
      <c r="K26" s="89">
        <f t="shared" si="2"/>
        <v>0</v>
      </c>
      <c r="L26" s="89">
        <f t="shared" si="2"/>
        <v>31104431</v>
      </c>
      <c r="M26" s="89">
        <f t="shared" si="2"/>
        <v>-157103</v>
      </c>
      <c r="N26" s="89">
        <f t="shared" si="2"/>
        <v>1077354</v>
      </c>
      <c r="O26" s="89">
        <f t="shared" si="2"/>
        <v>0</v>
      </c>
      <c r="P26" s="89">
        <f t="shared" si="2"/>
        <v>0</v>
      </c>
      <c r="Q26" s="89">
        <f t="shared" si="2"/>
        <v>0</v>
      </c>
      <c r="R26" s="89">
        <f t="shared" si="0"/>
        <v>68824517</v>
      </c>
    </row>
    <row r="27" spans="1:18" ht="21" customHeight="1" x14ac:dyDescent="0.2">
      <c r="A27" s="91"/>
      <c r="B27" s="91"/>
      <c r="C27" s="91"/>
      <c r="D27" s="92"/>
      <c r="E27" s="93"/>
      <c r="F27" s="93"/>
      <c r="G27" s="93"/>
      <c r="H27" s="93"/>
      <c r="I27" s="93"/>
      <c r="J27" s="93"/>
      <c r="K27" s="93"/>
      <c r="L27" s="93"/>
      <c r="M27" s="93"/>
      <c r="N27" s="93"/>
      <c r="O27" s="93"/>
      <c r="P27" s="93"/>
      <c r="Q27" s="93"/>
      <c r="R27" s="93"/>
    </row>
  </sheetData>
  <sheetProtection algorithmName="SHA-512" hashValue="e1Og8jaxKOg21hPkm79WUVgtpgxUisffxt8UTuM34xXcxa27cKqNcAGKu0ft1CvnwYBSXQbJJi7H3s+UrgT2zw==" saltValue="TduIlfmIXezbClKE46vx1Q==" spinCount="100000" sheet="1" objects="1" scenarios="1"/>
  <protectedRanges>
    <protectedRange sqref="F2" name="Range1"/>
  </protectedRanges>
  <mergeCells count="29">
    <mergeCell ref="A22:C22"/>
    <mergeCell ref="A23:C23"/>
    <mergeCell ref="A24:C24"/>
    <mergeCell ref="A25:C25"/>
    <mergeCell ref="A26:C26"/>
    <mergeCell ref="A21:C21"/>
    <mergeCell ref="A10:C10"/>
    <mergeCell ref="A11:C11"/>
    <mergeCell ref="A12:C12"/>
    <mergeCell ref="A13:C13"/>
    <mergeCell ref="A14:C14"/>
    <mergeCell ref="A15:C15"/>
    <mergeCell ref="A16:C16"/>
    <mergeCell ref="A17:C17"/>
    <mergeCell ref="A18:C18"/>
    <mergeCell ref="A19:C19"/>
    <mergeCell ref="A20:C20"/>
    <mergeCell ref="R3:R4"/>
    <mergeCell ref="A5:C5"/>
    <mergeCell ref="A6:C6"/>
    <mergeCell ref="A7:C7"/>
    <mergeCell ref="A8:C8"/>
    <mergeCell ref="P3:Q3"/>
    <mergeCell ref="A9:C9"/>
    <mergeCell ref="A1:I1"/>
    <mergeCell ref="C2:D2"/>
    <mergeCell ref="A3:C4"/>
    <mergeCell ref="D3:D4"/>
    <mergeCell ref="E3:O3"/>
  </mergeCells>
  <conditionalFormatting sqref="E6:R27">
    <cfRule type="cellIs" dxfId="1" priority="1" stopIfTrue="1" operator="notEqual">
      <formula>ROUND(E6,0)</formula>
    </cfRule>
  </conditionalFormatting>
  <conditionalFormatting sqref="F2">
    <cfRule type="cellIs" dxfId="0" priority="4" stopIfTrue="1" operator="lessThan">
      <formula>#REF!</formula>
    </cfRule>
  </conditionalFormatting>
  <dataValidations count="5">
    <dataValidation type="whole" operator="notEqual" allowBlank="1" showInputMessage="1" showErrorMessage="1" errorTitle="Neispravan unos" error="Unose se samo cjelobrojne (pozitivne ili negativne) vrijednosti" sqref="E6:R27" xr:uid="{00000000-0002-0000-0400-000000000000}">
      <formula1>9999999999</formula1>
    </dataValidation>
    <dataValidation type="whole" operator="notEqual" allowBlank="1" showInputMessage="1" showErrorMessage="1" errorTitle="Pogrešan unos" error="Mogu se unijeti samo cjelobrojne vrijednosti." sqref="H65482:I65483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H131018:I131019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H196554:I196555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H262090:I262091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H327626:I32762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H393162:I393163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H458698:I458699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H524234:I524235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H589770:I589771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H655306:I65530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H720842:I720843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H786378:I786379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H851914:I851915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H917450:I917451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H982986:I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RNZ982986:ROA982987 RXV982986:RXW982987 SHR982986:SHS982987 SRN982986:SRO982987 TBJ982986:TBK982987 TLF982986:TLG982987 TVB982986:TVC982987 UEX982986:UEY982987 UOT982986:UOU982987 UYP982986:UYQ982987 VIL982986:VIM982987 VSH982986:VSI982987 WCD982986:WCE982987 WLZ982986:WMA982987 WVV982986:WVW982987" xr:uid="{00000000-0002-0000-0400-000001000000}">
      <formula1>9999999999</formula1>
    </dataValidation>
    <dataValidation type="whole" operator="notEqual" allowBlank="1" showInputMessage="1" showErrorMessage="1" errorTitle="Pogrešan unos" error="Mogu se unijeti samo cjelobrojne vrijednosti." sqref="H65464:I65472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H131000:I131008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H196536:I196544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H262072:I262080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H327608:I327616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H393144:I393152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H458680:I458688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H524216:I524224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H589752:I589760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H655288:I655296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H720824:I720832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H786360:I786368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H851896:I851904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H917432:I917440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H982968:I982976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H65474:I65479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H131010:I131015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H196546:I196551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H262082:I262087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H327618:I32762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H393154:I393159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H458690:I458695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H524226:I524231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H589762:I589767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H655298:I65530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H720834:I720839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H786370:I786375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H851906:I851911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H917442:I917447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H982978:I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LWH982978:LWI982983 MGD982978:MGE982983 MPZ982978:MQA982983 MZV982978:MZW982983 NJR982978:NJS982983 NTN982978:NTO982983 ODJ982978:ODK982983 ONF982978:ONG982983 OXB982978:OXC982983 PGX982978:PGY982983 PQT982978:PQU982983 QAP982978:QAQ982983 QKL982978:QKM982983 QUH982978:QUI982983 RED982978:REE982983 RNZ982978:ROA982983 RXV982978:RXW982983 SHR982978:SHS982983 SRN982978:SRO982983 TBJ982978:TBK982983 TLF982978:TLG982983 TVB982978:TVC982983 UEX982978:UEY982983 UOT982978:UOU982983 UYP982978:UYQ982983 VIL982978:VIM982983 VSH982978:VSI982983 WCD982978:WCE982983 WLZ982978:WMA982983 WVV982978:WVW982983" xr:uid="{00000000-0002-0000-0400-000002000000}">
      <formula1>999999999999</formula1>
    </dataValidation>
    <dataValidation type="whole" operator="greaterThanOrEqual" allowBlank="1" showInputMessage="1" showErrorMessage="1" errorTitle="Pogrešan unos" error="Mogu se unijeti samo cjelobrojne pozitivne vrijednosti." sqref="H65473:I65473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H131009:I131009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H196545:I19654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H262081:I262081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H327617:I327617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H393153:I393153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H458689:I458689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H524225:I52422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H589761:I589761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H655297:I655297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H720833:I720833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H786369:I786369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H851905:I85190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H917441:I917441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H982977:I982977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H65480:I65481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H131016:I131017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H196552:I196553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H262088:I262089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H327624:I32762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H393160:I393161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H458696:I458697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H524232:I524233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H589768:I589769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H655304:I65530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H720840:I720841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H786376:I786377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H851912:I851913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H917448:I917449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H982984:I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LWH982984:LWI982985 MGD982984:MGE982985 MPZ982984:MQA982985 MZV982984:MZW982985 NJR982984:NJS982985 NTN982984:NTO982985 ODJ982984:ODK982985 ONF982984:ONG982985 OXB982984:OXC982985 PGX982984:PGY982985 PQT982984:PQU982985 QAP982984:QAQ982985 QKL982984:QKM982985 QUH982984:QUI982985 RED982984:REE982985 RNZ982984:ROA982985 RXV982984:RXW982985 SHR982984:SHS982985 SRN982984:SRO982985 TBJ982984:TBK982985 TLF982984:TLG982985 TVB982984:TVC982985 UEX982984:UEY982985 UOT982984:UOU982985 UYP982984:UYQ982985 VIL982984:VIM982985 VSH982984:VSI982985 WCD982984:WCE982985 WLZ982984:WMA982985 WVV982984:WVW982985" xr:uid="{00000000-0002-0000-0400-000003000000}">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F2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F65461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F130997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F196533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F262069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F32760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F393141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F458677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F524213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F589749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F65528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F720821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F786357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F851893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F917429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F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REA982965 RNW982965 RXS982965 SHO982965 SRK982965 TBG982965 TLC982965 TUY982965 UEU982965 UOQ982965 UYM982965 VII982965 VSE982965 WCA982965 WLW982965 WVS982965" xr:uid="{00000000-0002-0000-0400-000004000000}">
      <formula1>39448</formula1>
    </dataValidation>
  </dataValidations>
  <pageMargins left="0.51" right="0.5" top="0.81" bottom="0.64" header="0.51181102362204722" footer="0.51181102362204722"/>
  <pageSetup paperSize="9" scale="77"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66"/>
  <sheetViews>
    <sheetView tabSelected="1" view="pageBreakPreview" zoomScaleNormal="100" zoomScaleSheetLayoutView="100" workbookViewId="0">
      <selection activeCell="C12" sqref="C12"/>
    </sheetView>
  </sheetViews>
  <sheetFormatPr defaultRowHeight="12.75" x14ac:dyDescent="0.2"/>
  <cols>
    <col min="1" max="1" width="53.85546875" style="112" customWidth="1"/>
    <col min="2" max="5" width="16.7109375" style="112" customWidth="1"/>
    <col min="6" max="7" width="2.28515625" style="112" customWidth="1"/>
  </cols>
  <sheetData>
    <row r="1" spans="1:7" x14ac:dyDescent="0.2">
      <c r="A1" s="303" t="s">
        <v>298</v>
      </c>
      <c r="B1" s="303"/>
      <c r="C1" s="303"/>
      <c r="D1" s="303"/>
      <c r="E1" s="303"/>
      <c r="F1" s="103"/>
      <c r="G1" s="103"/>
    </row>
    <row r="2" spans="1:7" x14ac:dyDescent="0.2">
      <c r="A2" s="304" t="s">
        <v>299</v>
      </c>
      <c r="B2" s="304"/>
      <c r="C2" s="304"/>
      <c r="D2" s="304"/>
      <c r="E2" s="304"/>
      <c r="F2" s="104"/>
      <c r="G2" s="104"/>
    </row>
    <row r="3" spans="1:7" x14ac:dyDescent="0.2">
      <c r="A3" s="105"/>
      <c r="B3" s="105"/>
      <c r="C3" s="105"/>
      <c r="D3" s="105"/>
      <c r="E3" s="105"/>
      <c r="F3" s="105"/>
      <c r="G3" s="105"/>
    </row>
    <row r="4" spans="1:7" x14ac:dyDescent="0.2">
      <c r="A4" s="106" t="s">
        <v>300</v>
      </c>
      <c r="B4" s="104"/>
      <c r="C4" s="104"/>
      <c r="D4" s="104"/>
      <c r="E4" s="104"/>
      <c r="F4" s="104"/>
      <c r="G4" s="104"/>
    </row>
    <row r="5" spans="1:7" x14ac:dyDescent="0.2">
      <c r="A5" s="106" t="s">
        <v>301</v>
      </c>
      <c r="B5" s="104"/>
      <c r="C5" s="104"/>
      <c r="D5" s="104"/>
      <c r="E5" s="104"/>
      <c r="F5" s="104"/>
      <c r="G5" s="104"/>
    </row>
    <row r="6" spans="1:7" x14ac:dyDescent="0.2">
      <c r="A6" s="106" t="s">
        <v>302</v>
      </c>
      <c r="B6" s="104"/>
      <c r="C6" s="104"/>
      <c r="D6" s="104"/>
      <c r="E6" s="104"/>
      <c r="F6" s="104"/>
      <c r="G6" s="104"/>
    </row>
    <row r="7" spans="1:7" x14ac:dyDescent="0.2">
      <c r="A7" s="106" t="s">
        <v>303</v>
      </c>
      <c r="B7" s="104"/>
      <c r="C7" s="104"/>
      <c r="D7" s="104"/>
      <c r="E7" s="104"/>
      <c r="F7" s="104"/>
      <c r="G7" s="104"/>
    </row>
    <row r="8" spans="1:7" x14ac:dyDescent="0.2">
      <c r="A8" s="106" t="s">
        <v>304</v>
      </c>
      <c r="B8" s="104"/>
      <c r="C8" s="104"/>
      <c r="D8" s="104"/>
      <c r="E8" s="104"/>
      <c r="F8" s="104"/>
      <c r="G8" s="104"/>
    </row>
    <row r="9" spans="1:7" x14ac:dyDescent="0.2">
      <c r="A9" s="107"/>
      <c r="B9" s="107"/>
      <c r="C9" s="107"/>
      <c r="D9" s="107"/>
      <c r="E9" s="107"/>
      <c r="F9" s="107"/>
      <c r="G9" s="107"/>
    </row>
    <row r="10" spans="1:7" x14ac:dyDescent="0.2">
      <c r="A10" s="105"/>
      <c r="B10" s="105"/>
      <c r="C10" s="105"/>
      <c r="D10" s="105"/>
      <c r="E10" s="108"/>
      <c r="F10" s="105"/>
      <c r="G10" s="105"/>
    </row>
    <row r="11" spans="1:7" x14ac:dyDescent="0.2">
      <c r="A11" s="122" t="s">
        <v>377</v>
      </c>
      <c r="B11" s="109"/>
      <c r="C11" s="109"/>
      <c r="D11" s="109"/>
      <c r="F11" s="107"/>
      <c r="G11" s="107"/>
    </row>
    <row r="12" spans="1:7" x14ac:dyDescent="0.2">
      <c r="A12" s="122"/>
      <c r="B12" s="109"/>
      <c r="C12" s="109"/>
      <c r="D12" s="109"/>
      <c r="E12" s="109"/>
      <c r="F12" s="107"/>
      <c r="G12" s="107"/>
    </row>
    <row r="13" spans="1:7" x14ac:dyDescent="0.2">
      <c r="A13" s="110"/>
      <c r="B13" s="110"/>
      <c r="C13" s="110"/>
      <c r="D13" s="110"/>
      <c r="E13" s="110"/>
      <c r="F13" s="107"/>
      <c r="G13" s="107"/>
    </row>
    <row r="14" spans="1:7" x14ac:dyDescent="0.2">
      <c r="A14" s="110"/>
      <c r="B14" s="110"/>
      <c r="C14" s="110"/>
      <c r="D14" s="110"/>
      <c r="E14" s="110"/>
      <c r="F14" s="107"/>
      <c r="G14" s="107"/>
    </row>
    <row r="15" spans="1:7" x14ac:dyDescent="0.2">
      <c r="A15" s="107" t="s">
        <v>305</v>
      </c>
      <c r="E15" s="157" t="s">
        <v>282</v>
      </c>
    </row>
    <row r="17" spans="1:7" x14ac:dyDescent="0.2">
      <c r="A17" s="305" t="s">
        <v>306</v>
      </c>
      <c r="B17" s="305"/>
      <c r="C17" s="305"/>
      <c r="D17" s="305"/>
      <c r="E17" s="305"/>
    </row>
    <row r="18" spans="1:7" x14ac:dyDescent="0.2">
      <c r="A18" s="113"/>
      <c r="B18" s="113"/>
      <c r="C18" s="113"/>
      <c r="D18" s="113"/>
      <c r="E18" s="113"/>
    </row>
    <row r="19" spans="1:7" x14ac:dyDescent="0.2">
      <c r="A19" s="107" t="s">
        <v>4</v>
      </c>
      <c r="B19" s="107"/>
      <c r="C19" s="107"/>
      <c r="D19" s="107"/>
      <c r="E19" s="107"/>
      <c r="F19" s="107"/>
      <c r="G19" s="107"/>
    </row>
    <row r="21" spans="1:7" x14ac:dyDescent="0.2">
      <c r="A21" s="107" t="s">
        <v>307</v>
      </c>
      <c r="B21" s="107"/>
      <c r="C21" s="107"/>
      <c r="D21" s="107"/>
      <c r="E21" s="107"/>
      <c r="F21" s="107"/>
      <c r="G21" s="107"/>
    </row>
    <row r="22" spans="1:7" ht="12.75" customHeight="1" x14ac:dyDescent="0.2">
      <c r="A22" s="114"/>
      <c r="B22" s="301" t="s">
        <v>194</v>
      </c>
      <c r="C22" s="302"/>
      <c r="D22" s="301" t="s">
        <v>190</v>
      </c>
      <c r="E22" s="302"/>
    </row>
    <row r="23" spans="1:7" ht="36" x14ac:dyDescent="0.2">
      <c r="A23" s="115" t="s">
        <v>308</v>
      </c>
      <c r="B23" s="116" t="s">
        <v>378</v>
      </c>
      <c r="C23" s="116" t="s">
        <v>379</v>
      </c>
      <c r="D23" s="116" t="s">
        <v>380</v>
      </c>
      <c r="E23" s="116" t="s">
        <v>381</v>
      </c>
    </row>
    <row r="24" spans="1:7" x14ac:dyDescent="0.2">
      <c r="A24" s="117" t="s">
        <v>309</v>
      </c>
      <c r="B24" s="118">
        <v>2158922.41</v>
      </c>
      <c r="C24" s="118">
        <v>1063181.4099999999</v>
      </c>
      <c r="D24" s="118">
        <v>3582486.81</v>
      </c>
      <c r="E24" s="118">
        <v>1901218.95</v>
      </c>
    </row>
    <row r="25" spans="1:7" x14ac:dyDescent="0.2">
      <c r="A25" s="117" t="s">
        <v>310</v>
      </c>
      <c r="B25" s="118">
        <v>3688671.85</v>
      </c>
      <c r="C25" s="118">
        <v>1867047.27</v>
      </c>
      <c r="D25" s="118">
        <v>3772406.58</v>
      </c>
      <c r="E25" s="118">
        <v>1956928.28</v>
      </c>
    </row>
    <row r="26" spans="1:7" x14ac:dyDescent="0.2">
      <c r="A26" s="117" t="s">
        <v>311</v>
      </c>
      <c r="B26" s="118">
        <v>503482.18</v>
      </c>
      <c r="C26" s="118">
        <v>238829.8</v>
      </c>
      <c r="D26" s="118">
        <v>1355952.74</v>
      </c>
      <c r="E26" s="118">
        <v>653081.85</v>
      </c>
    </row>
    <row r="27" spans="1:7" x14ac:dyDescent="0.2">
      <c r="A27" s="117" t="s">
        <v>312</v>
      </c>
      <c r="B27" s="118">
        <v>17464.39</v>
      </c>
      <c r="C27" s="118">
        <v>8811.09</v>
      </c>
      <c r="D27" s="118">
        <v>1550844.68</v>
      </c>
      <c r="E27" s="118">
        <v>952476.99999999988</v>
      </c>
    </row>
    <row r="28" spans="1:7" x14ac:dyDescent="0.2">
      <c r="A28" s="117" t="s">
        <v>313</v>
      </c>
      <c r="B28" s="118">
        <v>426313.27</v>
      </c>
      <c r="C28" s="118">
        <v>208458.94</v>
      </c>
      <c r="D28" s="118">
        <v>411080.27</v>
      </c>
      <c r="E28" s="118">
        <v>218218.59000000003</v>
      </c>
    </row>
    <row r="29" spans="1:7" x14ac:dyDescent="0.2">
      <c r="A29" s="119" t="s">
        <v>165</v>
      </c>
      <c r="B29" s="120">
        <f>SUM(B24:B28)</f>
        <v>6794854.0999999996</v>
      </c>
      <c r="C29" s="120">
        <f>SUM(C24:C28)</f>
        <v>3386328.5099999993</v>
      </c>
      <c r="D29" s="120">
        <f>SUM(D24:D28)</f>
        <v>10672771.08</v>
      </c>
      <c r="E29" s="120">
        <f>SUM(E24:E28)</f>
        <v>5681924.6699999999</v>
      </c>
    </row>
    <row r="30" spans="1:7" x14ac:dyDescent="0.2">
      <c r="B30" s="121"/>
      <c r="C30" s="121"/>
      <c r="D30" s="121"/>
      <c r="E30" s="121"/>
    </row>
    <row r="31" spans="1:7" x14ac:dyDescent="0.2">
      <c r="B31" s="121"/>
      <c r="C31" s="121"/>
      <c r="D31" s="121"/>
      <c r="E31" s="121"/>
    </row>
    <row r="32" spans="1:7" x14ac:dyDescent="0.2">
      <c r="A32" s="107" t="s">
        <v>314</v>
      </c>
      <c r="B32" s="122"/>
      <c r="C32" s="122"/>
      <c r="D32" s="122"/>
      <c r="E32" s="122"/>
      <c r="F32" s="107"/>
      <c r="G32" s="107"/>
    </row>
    <row r="33" spans="1:7" ht="12.75" customHeight="1" x14ac:dyDescent="0.2">
      <c r="A33" s="114"/>
      <c r="B33" s="301" t="s">
        <v>194</v>
      </c>
      <c r="C33" s="302"/>
      <c r="D33" s="301" t="s">
        <v>190</v>
      </c>
      <c r="E33" s="302"/>
    </row>
    <row r="34" spans="1:7" ht="36" x14ac:dyDescent="0.2">
      <c r="A34" s="115" t="s">
        <v>315</v>
      </c>
      <c r="B34" s="116" t="str">
        <f>B$23</f>
        <v>Kumulativ  01.01.2022. - 30.06.2022.</v>
      </c>
      <c r="C34" s="116" t="str">
        <f>C$23</f>
        <v>Tromjesečje 01.04.2022. - 30.06.2022.</v>
      </c>
      <c r="D34" s="116" t="str">
        <f>D$23</f>
        <v>Kumulativ  01.01.2023. - 30.06.2023.</v>
      </c>
      <c r="E34" s="116" t="str">
        <f>E$23</f>
        <v>Tromjesečje 01.04.2023. - 30.06.2023.</v>
      </c>
    </row>
    <row r="35" spans="1:7" x14ac:dyDescent="0.2">
      <c r="A35" s="123" t="s">
        <v>309</v>
      </c>
      <c r="B35" s="118">
        <v>42154.66</v>
      </c>
      <c r="C35" s="118">
        <v>20112.560000000001</v>
      </c>
      <c r="D35" s="118">
        <v>228815.96</v>
      </c>
      <c r="E35" s="118">
        <v>150770.4</v>
      </c>
    </row>
    <row r="36" spans="1:7" x14ac:dyDescent="0.2">
      <c r="A36" s="123" t="s">
        <v>310</v>
      </c>
      <c r="B36" s="118">
        <v>317515.23</v>
      </c>
      <c r="C36" s="118">
        <v>164579.14000000001</v>
      </c>
      <c r="D36" s="118">
        <v>348838.46</v>
      </c>
      <c r="E36" s="118">
        <v>183223.87000000002</v>
      </c>
    </row>
    <row r="37" spans="1:7" x14ac:dyDescent="0.2">
      <c r="A37" s="123" t="s">
        <v>312</v>
      </c>
      <c r="B37" s="118">
        <v>309264.77</v>
      </c>
      <c r="C37" s="118">
        <v>168242.59</v>
      </c>
      <c r="D37" s="118">
        <v>281385.57</v>
      </c>
      <c r="E37" s="118">
        <v>140322.55000000002</v>
      </c>
    </row>
    <row r="38" spans="1:7" x14ac:dyDescent="0.2">
      <c r="A38" s="123" t="s">
        <v>313</v>
      </c>
      <c r="B38" s="118">
        <v>14768.56</v>
      </c>
      <c r="C38" s="118">
        <v>7325.64</v>
      </c>
      <c r="D38" s="118">
        <v>100528.37</v>
      </c>
      <c r="E38" s="118">
        <v>56639.929999999993</v>
      </c>
    </row>
    <row r="39" spans="1:7" x14ac:dyDescent="0.2">
      <c r="A39" s="119" t="s">
        <v>165</v>
      </c>
      <c r="B39" s="120">
        <f>SUM(B35:B38)</f>
        <v>683703.22000000009</v>
      </c>
      <c r="C39" s="120">
        <f>SUM(C35:C38)</f>
        <v>360259.93000000005</v>
      </c>
      <c r="D39" s="120">
        <f>SUM(D35:D38)</f>
        <v>959568.36</v>
      </c>
      <c r="E39" s="120">
        <f>SUM(E35:E38)</f>
        <v>530956.75</v>
      </c>
    </row>
    <row r="40" spans="1:7" x14ac:dyDescent="0.2">
      <c r="B40" s="121"/>
      <c r="C40" s="121"/>
      <c r="D40" s="121"/>
      <c r="E40" s="121"/>
    </row>
    <row r="41" spans="1:7" x14ac:dyDescent="0.2">
      <c r="B41" s="121"/>
      <c r="C41" s="121"/>
      <c r="D41" s="121"/>
      <c r="E41" s="121"/>
    </row>
    <row r="42" spans="1:7" x14ac:dyDescent="0.2">
      <c r="A42" s="107" t="s">
        <v>316</v>
      </c>
      <c r="B42" s="122"/>
      <c r="C42" s="122"/>
      <c r="D42" s="122"/>
      <c r="E42" s="122"/>
      <c r="F42" s="107"/>
      <c r="G42" s="107"/>
    </row>
    <row r="43" spans="1:7" ht="12.75" customHeight="1" x14ac:dyDescent="0.2">
      <c r="A43" s="114"/>
      <c r="B43" s="301" t="s">
        <v>194</v>
      </c>
      <c r="C43" s="302"/>
      <c r="D43" s="301" t="s">
        <v>190</v>
      </c>
      <c r="E43" s="302"/>
    </row>
    <row r="44" spans="1:7" ht="36" x14ac:dyDescent="0.2">
      <c r="A44" s="115" t="s">
        <v>317</v>
      </c>
      <c r="B44" s="116" t="str">
        <f>B$23</f>
        <v>Kumulativ  01.01.2022. - 30.06.2022.</v>
      </c>
      <c r="C44" s="116" t="str">
        <f>C$23</f>
        <v>Tromjesečje 01.04.2022. - 30.06.2022.</v>
      </c>
      <c r="D44" s="116" t="str">
        <f>D$23</f>
        <v>Kumulativ  01.01.2023. - 30.06.2023.</v>
      </c>
      <c r="E44" s="116" t="str">
        <f>E$23</f>
        <v>Tromjesečje 01.04.2023. - 30.06.2023.</v>
      </c>
    </row>
    <row r="45" spans="1:7" x14ac:dyDescent="0.2">
      <c r="A45" s="117" t="s">
        <v>318</v>
      </c>
      <c r="B45" s="124">
        <v>1128981.1499999999</v>
      </c>
      <c r="C45" s="124">
        <v>579896.68000000005</v>
      </c>
      <c r="D45" s="124">
        <v>1142599.98</v>
      </c>
      <c r="E45" s="124">
        <v>600712.81999999995</v>
      </c>
    </row>
    <row r="46" spans="1:7" x14ac:dyDescent="0.2">
      <c r="A46" s="117" t="s">
        <v>319</v>
      </c>
      <c r="B46" s="124">
        <v>1372251.13</v>
      </c>
      <c r="C46" s="124">
        <v>729460.2</v>
      </c>
      <c r="D46" s="124">
        <v>1442521.13</v>
      </c>
      <c r="E46" s="124">
        <v>751408.2699999999</v>
      </c>
    </row>
    <row r="47" spans="1:7" x14ac:dyDescent="0.2">
      <c r="A47" s="117" t="s">
        <v>320</v>
      </c>
      <c r="B47" s="124">
        <v>203377.52</v>
      </c>
      <c r="C47" s="124">
        <v>109607.25</v>
      </c>
      <c r="D47" s="124">
        <v>248855.92</v>
      </c>
      <c r="E47" s="124">
        <v>139213.07</v>
      </c>
    </row>
    <row r="48" spans="1:7" x14ac:dyDescent="0.2">
      <c r="A48" s="117" t="s">
        <v>321</v>
      </c>
      <c r="B48" s="124">
        <v>91979.93</v>
      </c>
      <c r="C48" s="124">
        <v>40828.54</v>
      </c>
      <c r="D48" s="124">
        <v>83876.350000000006</v>
      </c>
      <c r="E48" s="124">
        <v>38487.060000000005</v>
      </c>
    </row>
    <row r="49" spans="1:7" x14ac:dyDescent="0.2">
      <c r="A49" s="117" t="s">
        <v>322</v>
      </c>
      <c r="B49" s="124">
        <v>339749.55</v>
      </c>
      <c r="C49" s="124">
        <v>171275.41</v>
      </c>
      <c r="D49" s="124">
        <v>325465.44</v>
      </c>
      <c r="E49" s="124">
        <v>158053.45000000001</v>
      </c>
    </row>
    <row r="50" spans="1:7" x14ac:dyDescent="0.2">
      <c r="A50" s="119" t="s">
        <v>165</v>
      </c>
      <c r="B50" s="125">
        <f>SUM(B45:B49)</f>
        <v>3136339.28</v>
      </c>
      <c r="C50" s="125">
        <f>SUM(C45:C49)</f>
        <v>1631068.0799999998</v>
      </c>
      <c r="D50" s="125">
        <f>SUM(D45:D49)</f>
        <v>3243318.82</v>
      </c>
      <c r="E50" s="125">
        <f>SUM(E45:E49)</f>
        <v>1687874.67</v>
      </c>
    </row>
    <row r="51" spans="1:7" x14ac:dyDescent="0.2">
      <c r="A51" s="126"/>
      <c r="B51" s="127"/>
      <c r="C51" s="127"/>
      <c r="D51" s="127"/>
      <c r="E51" s="127"/>
    </row>
    <row r="52" spans="1:7" x14ac:dyDescent="0.2">
      <c r="A52" s="126"/>
      <c r="B52" s="127"/>
      <c r="C52" s="127"/>
      <c r="D52" s="127"/>
      <c r="E52" s="127"/>
    </row>
    <row r="53" spans="1:7" x14ac:dyDescent="0.2">
      <c r="A53" s="107" t="s">
        <v>323</v>
      </c>
      <c r="B53" s="122"/>
      <c r="C53" s="122"/>
      <c r="D53" s="122"/>
      <c r="E53" s="122"/>
      <c r="F53" s="107"/>
      <c r="G53" s="107"/>
    </row>
    <row r="54" spans="1:7" ht="12.75" customHeight="1" x14ac:dyDescent="0.2">
      <c r="A54" s="114"/>
      <c r="B54" s="301" t="s">
        <v>194</v>
      </c>
      <c r="C54" s="302"/>
      <c r="D54" s="301" t="s">
        <v>190</v>
      </c>
      <c r="E54" s="302"/>
    </row>
    <row r="55" spans="1:7" ht="36" x14ac:dyDescent="0.2">
      <c r="A55" s="128" t="s">
        <v>324</v>
      </c>
      <c r="B55" s="116" t="str">
        <f>B$23</f>
        <v>Kumulativ  01.01.2022. - 30.06.2022.</v>
      </c>
      <c r="C55" s="116" t="str">
        <f>C$23</f>
        <v>Tromjesečje 01.04.2022. - 30.06.2022.</v>
      </c>
      <c r="D55" s="116" t="str">
        <f>D$23</f>
        <v>Kumulativ  01.01.2023. - 30.06.2023.</v>
      </c>
      <c r="E55" s="116" t="str">
        <f>E$23</f>
        <v>Tromjesečje 01.04.2023. - 30.06.2023.</v>
      </c>
    </row>
    <row r="56" spans="1:7" x14ac:dyDescent="0.2">
      <c r="A56" s="117" t="s">
        <v>325</v>
      </c>
      <c r="B56" s="118">
        <v>271136.77</v>
      </c>
      <c r="C56" s="118">
        <v>163822.84</v>
      </c>
      <c r="D56" s="118">
        <v>244064.35</v>
      </c>
      <c r="E56" s="118">
        <v>154410.48000000001</v>
      </c>
    </row>
    <row r="57" spans="1:7" x14ac:dyDescent="0.2">
      <c r="A57" s="117" t="s">
        <v>326</v>
      </c>
      <c r="B57" s="124">
        <v>169306.6</v>
      </c>
      <c r="C57" s="124">
        <v>110812.64</v>
      </c>
      <c r="D57" s="124">
        <v>87389.31</v>
      </c>
      <c r="E57" s="124">
        <v>55079.21</v>
      </c>
    </row>
    <row r="58" spans="1:7" x14ac:dyDescent="0.2">
      <c r="A58" s="117" t="s">
        <v>327</v>
      </c>
      <c r="B58" s="124">
        <v>29804.76</v>
      </c>
      <c r="C58" s="124">
        <v>17417.62</v>
      </c>
      <c r="D58" s="124">
        <v>32179.25</v>
      </c>
      <c r="E58" s="124">
        <v>16029.14</v>
      </c>
    </row>
    <row r="59" spans="1:7" x14ac:dyDescent="0.2">
      <c r="A59" s="117" t="s">
        <v>328</v>
      </c>
      <c r="B59" s="124">
        <v>406006.2</v>
      </c>
      <c r="C59" s="124">
        <v>214794.78</v>
      </c>
      <c r="D59" s="124">
        <v>428153.92</v>
      </c>
      <c r="E59" s="124">
        <v>219355.72999999998</v>
      </c>
    </row>
    <row r="60" spans="1:7" x14ac:dyDescent="0.2">
      <c r="A60" s="117" t="s">
        <v>329</v>
      </c>
      <c r="B60" s="124">
        <v>365511.17</v>
      </c>
      <c r="C60" s="124">
        <v>148621.54</v>
      </c>
      <c r="D60" s="124">
        <v>393330.19</v>
      </c>
      <c r="E60" s="124">
        <v>143965.31</v>
      </c>
    </row>
    <row r="61" spans="1:7" x14ac:dyDescent="0.2">
      <c r="A61" s="119" t="s">
        <v>165</v>
      </c>
      <c r="B61" s="125">
        <f>SUM(B56:B60)</f>
        <v>1241765.5</v>
      </c>
      <c r="C61" s="125">
        <f>SUM(C56:C60)</f>
        <v>655469.42000000004</v>
      </c>
      <c r="D61" s="125">
        <f>SUM(D56:D60)</f>
        <v>1185117.02</v>
      </c>
      <c r="E61" s="125">
        <f>SUM(E56:E60)</f>
        <v>588839.87</v>
      </c>
    </row>
    <row r="62" spans="1:7" x14ac:dyDescent="0.2">
      <c r="B62" s="121"/>
      <c r="C62" s="121"/>
      <c r="D62" s="121"/>
      <c r="E62" s="121"/>
    </row>
    <row r="63" spans="1:7" x14ac:dyDescent="0.2">
      <c r="B63" s="121"/>
      <c r="C63" s="121"/>
      <c r="D63" s="121"/>
      <c r="E63" s="121"/>
    </row>
    <row r="64" spans="1:7" x14ac:dyDescent="0.2">
      <c r="A64" s="107" t="s">
        <v>330</v>
      </c>
      <c r="B64" s="121"/>
      <c r="C64" s="121"/>
      <c r="D64" s="121"/>
      <c r="E64" s="121"/>
    </row>
    <row r="65" spans="1:7" ht="12.75" customHeight="1" x14ac:dyDescent="0.2">
      <c r="A65" s="114"/>
      <c r="B65" s="301" t="s">
        <v>194</v>
      </c>
      <c r="C65" s="302"/>
      <c r="D65" s="301" t="s">
        <v>190</v>
      </c>
      <c r="E65" s="302"/>
    </row>
    <row r="66" spans="1:7" ht="36" x14ac:dyDescent="0.2">
      <c r="A66" s="128" t="s">
        <v>331</v>
      </c>
      <c r="B66" s="116" t="str">
        <f>B$23</f>
        <v>Kumulativ  01.01.2022. - 30.06.2022.</v>
      </c>
      <c r="C66" s="116" t="str">
        <f>C$23</f>
        <v>Tromjesečje 01.04.2022. - 30.06.2022.</v>
      </c>
      <c r="D66" s="116" t="str">
        <f>D$23</f>
        <v>Kumulativ  01.01.2023. - 30.06.2023.</v>
      </c>
      <c r="E66" s="116" t="str">
        <f>E$23</f>
        <v>Tromjesečje 01.04.2023. - 30.06.2023.</v>
      </c>
    </row>
    <row r="67" spans="1:7" ht="24" x14ac:dyDescent="0.2">
      <c r="A67" s="123" t="s">
        <v>332</v>
      </c>
      <c r="B67" s="124">
        <v>45512.33</v>
      </c>
      <c r="C67" s="124">
        <v>-24770.62</v>
      </c>
      <c r="D67" s="124">
        <v>0</v>
      </c>
      <c r="E67" s="124">
        <v>0</v>
      </c>
    </row>
    <row r="68" spans="1:7" x14ac:dyDescent="0.2">
      <c r="A68" s="117" t="s">
        <v>333</v>
      </c>
      <c r="B68" s="124">
        <v>26653.27</v>
      </c>
      <c r="C68" s="124">
        <v>12692.59</v>
      </c>
      <c r="D68" s="124">
        <v>136826.35</v>
      </c>
      <c r="E68" s="124">
        <v>25731.62000000001</v>
      </c>
    </row>
    <row r="69" spans="1:7" x14ac:dyDescent="0.2">
      <c r="A69" s="119" t="s">
        <v>165</v>
      </c>
      <c r="B69" s="125">
        <f>SUM(B67:B68)</f>
        <v>72165.600000000006</v>
      </c>
      <c r="C69" s="125">
        <f>SUM(C67:C68)</f>
        <v>-12078.029999999999</v>
      </c>
      <c r="D69" s="125">
        <f>SUM(D67:D68)</f>
        <v>136826.35</v>
      </c>
      <c r="E69" s="125">
        <f>SUM(E67:E68)</f>
        <v>25731.62000000001</v>
      </c>
      <c r="F69" s="107"/>
      <c r="G69" s="107"/>
    </row>
    <row r="70" spans="1:7" x14ac:dyDescent="0.2">
      <c r="B70" s="121"/>
      <c r="C70" s="121"/>
      <c r="D70" s="121"/>
      <c r="E70" s="121"/>
    </row>
    <row r="71" spans="1:7" x14ac:dyDescent="0.2">
      <c r="B71" s="121"/>
      <c r="C71" s="121"/>
      <c r="D71" s="121"/>
      <c r="E71" s="121"/>
    </row>
    <row r="72" spans="1:7" x14ac:dyDescent="0.2">
      <c r="A72" s="129" t="s">
        <v>334</v>
      </c>
      <c r="B72" s="121"/>
      <c r="C72" s="121"/>
      <c r="D72" s="121"/>
      <c r="E72" s="121"/>
    </row>
    <row r="73" spans="1:7" ht="12.75" customHeight="1" x14ac:dyDescent="0.2">
      <c r="A73" s="114"/>
      <c r="B73" s="301" t="s">
        <v>194</v>
      </c>
      <c r="C73" s="302"/>
      <c r="D73" s="301" t="s">
        <v>190</v>
      </c>
      <c r="E73" s="302"/>
    </row>
    <row r="74" spans="1:7" ht="36" x14ac:dyDescent="0.2">
      <c r="A74" s="128" t="s">
        <v>335</v>
      </c>
      <c r="B74" s="116" t="str">
        <f>B$23</f>
        <v>Kumulativ  01.01.2022. - 30.06.2022.</v>
      </c>
      <c r="C74" s="116" t="str">
        <f>C$23</f>
        <v>Tromjesečje 01.04.2022. - 30.06.2022.</v>
      </c>
      <c r="D74" s="116" t="str">
        <f>D$23</f>
        <v>Kumulativ  01.01.2023. - 30.06.2023.</v>
      </c>
      <c r="E74" s="116" t="str">
        <f>E$23</f>
        <v>Tromjesečje 01.04.2023. - 30.06.2023.</v>
      </c>
    </row>
    <row r="75" spans="1:7" x14ac:dyDescent="0.2">
      <c r="A75" s="130" t="s">
        <v>336</v>
      </c>
      <c r="B75" s="131">
        <v>3147009.53</v>
      </c>
      <c r="C75" s="131">
        <v>1642192.51</v>
      </c>
      <c r="D75" s="131">
        <v>3421695.44</v>
      </c>
      <c r="E75" s="131">
        <v>1668134.71</v>
      </c>
    </row>
    <row r="76" spans="1:7" x14ac:dyDescent="0.2">
      <c r="A76" s="130" t="s">
        <v>337</v>
      </c>
      <c r="B76" s="131">
        <v>2389111.98</v>
      </c>
      <c r="C76" s="131">
        <v>1112394.95</v>
      </c>
      <c r="D76" s="131">
        <v>2612502.1</v>
      </c>
      <c r="E76" s="131">
        <v>1047909.25</v>
      </c>
    </row>
    <row r="77" spans="1:7" x14ac:dyDescent="0.2">
      <c r="A77" s="119" t="s">
        <v>165</v>
      </c>
      <c r="B77" s="132">
        <f>SUM(B75:B76)</f>
        <v>5536121.5099999998</v>
      </c>
      <c r="C77" s="132">
        <f>SUM(C75:C76)</f>
        <v>2754587.46</v>
      </c>
      <c r="D77" s="132">
        <f>SUM(D75:D76)</f>
        <v>6034197.54</v>
      </c>
      <c r="E77" s="132">
        <f>SUM(E75:E76)</f>
        <v>2716043.96</v>
      </c>
      <c r="F77" s="107"/>
      <c r="G77" s="107"/>
    </row>
    <row r="78" spans="1:7" x14ac:dyDescent="0.2">
      <c r="B78" s="121"/>
      <c r="C78" s="121"/>
      <c r="D78" s="121"/>
      <c r="E78" s="121"/>
    </row>
    <row r="79" spans="1:7" x14ac:dyDescent="0.2">
      <c r="B79" s="121"/>
      <c r="C79" s="121"/>
      <c r="D79" s="121"/>
      <c r="E79" s="121"/>
    </row>
    <row r="80" spans="1:7" x14ac:dyDescent="0.2">
      <c r="A80" s="129" t="s">
        <v>338</v>
      </c>
      <c r="B80" s="121"/>
      <c r="C80" s="121"/>
      <c r="D80" s="121"/>
      <c r="E80" s="121"/>
    </row>
    <row r="81" spans="1:7" ht="12.75" customHeight="1" x14ac:dyDescent="0.2">
      <c r="A81" s="114"/>
      <c r="B81" s="301" t="s">
        <v>194</v>
      </c>
      <c r="C81" s="302"/>
      <c r="D81" s="301" t="s">
        <v>190</v>
      </c>
      <c r="E81" s="302"/>
    </row>
    <row r="82" spans="1:7" ht="36" x14ac:dyDescent="0.2">
      <c r="A82" s="128" t="s">
        <v>339</v>
      </c>
      <c r="B82" s="116" t="str">
        <f>B$23</f>
        <v>Kumulativ  01.01.2022. - 30.06.2022.</v>
      </c>
      <c r="C82" s="116" t="str">
        <f>C$23</f>
        <v>Tromjesečje 01.04.2022. - 30.06.2022.</v>
      </c>
      <c r="D82" s="116" t="str">
        <f>D$23</f>
        <v>Kumulativ  01.01.2023. - 30.06.2023.</v>
      </c>
      <c r="E82" s="116" t="str">
        <f>E$23</f>
        <v>Tromjesečje 01.04.2023. - 30.06.2023.</v>
      </c>
    </row>
    <row r="83" spans="1:7" x14ac:dyDescent="0.2">
      <c r="A83" s="130" t="s">
        <v>340</v>
      </c>
      <c r="B83" s="118">
        <v>566135.37</v>
      </c>
      <c r="C83" s="118">
        <v>284327.11</v>
      </c>
      <c r="D83" s="131">
        <v>637736.79</v>
      </c>
      <c r="E83" s="131">
        <v>315402.77</v>
      </c>
    </row>
    <row r="84" spans="1:7" x14ac:dyDescent="0.2">
      <c r="A84" s="130" t="s">
        <v>341</v>
      </c>
      <c r="B84" s="118">
        <v>223857.56</v>
      </c>
      <c r="C84" s="118">
        <v>113141.89</v>
      </c>
      <c r="D84" s="131">
        <v>299941.12</v>
      </c>
      <c r="E84" s="131">
        <v>150125.34</v>
      </c>
    </row>
    <row r="85" spans="1:7" x14ac:dyDescent="0.2">
      <c r="A85" s="119" t="s">
        <v>165</v>
      </c>
      <c r="B85" s="132">
        <f>SUM(B83:B84)</f>
        <v>789992.92999999993</v>
      </c>
      <c r="C85" s="132">
        <f>SUM(C83:C84)</f>
        <v>397469</v>
      </c>
      <c r="D85" s="132">
        <f>SUM(D83:D84)</f>
        <v>937677.91</v>
      </c>
      <c r="E85" s="132">
        <f>SUM(E83:E84)</f>
        <v>465528.11</v>
      </c>
      <c r="F85" s="107"/>
      <c r="G85" s="107"/>
    </row>
    <row r="86" spans="1:7" x14ac:dyDescent="0.2">
      <c r="B86" s="121"/>
      <c r="C86" s="121"/>
      <c r="D86" s="121"/>
      <c r="E86" s="121"/>
    </row>
    <row r="87" spans="1:7" x14ac:dyDescent="0.2">
      <c r="B87" s="121"/>
      <c r="C87" s="121"/>
      <c r="D87" s="121"/>
      <c r="E87" s="121"/>
    </row>
    <row r="88" spans="1:7" x14ac:dyDescent="0.2">
      <c r="A88" s="133" t="s">
        <v>342</v>
      </c>
      <c r="B88" s="121"/>
      <c r="C88" s="121"/>
      <c r="D88" s="121"/>
      <c r="E88" s="121"/>
    </row>
    <row r="89" spans="1:7" ht="12.75" customHeight="1" x14ac:dyDescent="0.2">
      <c r="A89" s="114"/>
      <c r="B89" s="301" t="s">
        <v>194</v>
      </c>
      <c r="C89" s="302"/>
      <c r="D89" s="301" t="s">
        <v>190</v>
      </c>
      <c r="E89" s="302"/>
    </row>
    <row r="90" spans="1:7" ht="36" x14ac:dyDescent="0.2">
      <c r="A90" s="128" t="s">
        <v>343</v>
      </c>
      <c r="B90" s="116" t="str">
        <f>B$23</f>
        <v>Kumulativ  01.01.2022. - 30.06.2022.</v>
      </c>
      <c r="C90" s="116" t="str">
        <f>C$23</f>
        <v>Tromjesečje 01.04.2022. - 30.06.2022.</v>
      </c>
      <c r="D90" s="116" t="str">
        <f>D$23</f>
        <v>Kumulativ  01.01.2023. - 30.06.2023.</v>
      </c>
      <c r="E90" s="116" t="str">
        <f>E$23</f>
        <v>Tromjesečje 01.04.2023. - 30.06.2023.</v>
      </c>
    </row>
    <row r="91" spans="1:7" ht="24" x14ac:dyDescent="0.2">
      <c r="A91" s="134" t="s">
        <v>344</v>
      </c>
      <c r="B91" s="131">
        <v>-63392.33</v>
      </c>
      <c r="C91" s="131">
        <v>-63595.85</v>
      </c>
      <c r="D91" s="131">
        <v>0</v>
      </c>
      <c r="E91" s="131">
        <v>0</v>
      </c>
    </row>
    <row r="92" spans="1:7" x14ac:dyDescent="0.2">
      <c r="A92" s="134" t="s">
        <v>345</v>
      </c>
      <c r="B92" s="131">
        <v>1503275.18</v>
      </c>
      <c r="C92" s="131">
        <v>956204.6</v>
      </c>
      <c r="D92" s="131">
        <v>3439281.54</v>
      </c>
      <c r="E92" s="131">
        <v>2184291.0099999998</v>
      </c>
    </row>
    <row r="93" spans="1:7" x14ac:dyDescent="0.2">
      <c r="A93" s="135" t="s">
        <v>165</v>
      </c>
      <c r="B93" s="132">
        <f>SUM(B91:B92)</f>
        <v>1439882.8499999999</v>
      </c>
      <c r="C93" s="132">
        <f>SUM(C91:C92)</f>
        <v>892608.75</v>
      </c>
      <c r="D93" s="132">
        <f>SUM(D91:D92)</f>
        <v>3439281.54</v>
      </c>
      <c r="E93" s="132">
        <f>SUM(E91:E92)</f>
        <v>2184291.0099999998</v>
      </c>
      <c r="F93" s="107"/>
      <c r="G93" s="107"/>
    </row>
    <row r="96" spans="1:7" x14ac:dyDescent="0.2">
      <c r="A96" s="107" t="s">
        <v>346</v>
      </c>
    </row>
    <row r="98" spans="1:5" x14ac:dyDescent="0.2">
      <c r="A98" s="107" t="s">
        <v>347</v>
      </c>
    </row>
    <row r="99" spans="1:5" x14ac:dyDescent="0.2">
      <c r="A99" s="114"/>
      <c r="B99" s="306" t="s">
        <v>348</v>
      </c>
      <c r="C99" s="306" t="s">
        <v>382</v>
      </c>
    </row>
    <row r="100" spans="1:5" x14ac:dyDescent="0.2">
      <c r="A100" s="128" t="s">
        <v>343</v>
      </c>
      <c r="B100" s="307"/>
      <c r="C100" s="307"/>
    </row>
    <row r="101" spans="1:5" x14ac:dyDescent="0.2">
      <c r="A101" s="136" t="s">
        <v>349</v>
      </c>
      <c r="B101" s="137">
        <v>11213.24</v>
      </c>
      <c r="C101" s="137">
        <v>7548415.8600000003</v>
      </c>
    </row>
    <row r="102" spans="1:5" x14ac:dyDescent="0.2">
      <c r="A102" s="138" t="s">
        <v>350</v>
      </c>
      <c r="B102" s="139">
        <v>11213.24</v>
      </c>
      <c r="C102" s="139">
        <v>14003.5</v>
      </c>
    </row>
    <row r="103" spans="1:5" x14ac:dyDescent="0.2">
      <c r="A103" s="138" t="s">
        <v>351</v>
      </c>
      <c r="B103" s="139">
        <v>0</v>
      </c>
      <c r="C103" s="139">
        <v>7534412.3600000003</v>
      </c>
    </row>
    <row r="104" spans="1:5" x14ac:dyDescent="0.2">
      <c r="A104" s="136" t="s">
        <v>352</v>
      </c>
      <c r="B104" s="137">
        <v>162726153.21000001</v>
      </c>
      <c r="C104" s="137">
        <v>168089491.32999974</v>
      </c>
    </row>
    <row r="105" spans="1:5" x14ac:dyDescent="0.2">
      <c r="A105" s="138" t="s">
        <v>353</v>
      </c>
      <c r="B105" s="139">
        <v>159804662.5</v>
      </c>
      <c r="C105" s="139">
        <v>165271439.37999973</v>
      </c>
      <c r="E105" s="140"/>
    </row>
    <row r="106" spans="1:5" x14ac:dyDescent="0.2">
      <c r="A106" s="138" t="s">
        <v>350</v>
      </c>
      <c r="B106" s="139">
        <v>2921490.71</v>
      </c>
      <c r="C106" s="139">
        <v>2818051.9500000053</v>
      </c>
    </row>
    <row r="107" spans="1:5" x14ac:dyDescent="0.2">
      <c r="A107" s="136" t="s">
        <v>354</v>
      </c>
      <c r="B107" s="137">
        <v>132898460.09</v>
      </c>
      <c r="C107" s="137">
        <v>146256958.43999994</v>
      </c>
    </row>
    <row r="108" spans="1:5" x14ac:dyDescent="0.2">
      <c r="A108" s="138" t="s">
        <v>353</v>
      </c>
      <c r="B108" s="139">
        <v>131011412.48</v>
      </c>
      <c r="C108" s="139">
        <v>143008767.61999995</v>
      </c>
    </row>
    <row r="109" spans="1:5" x14ac:dyDescent="0.2">
      <c r="A109" s="138" t="s">
        <v>355</v>
      </c>
      <c r="B109" s="139">
        <v>1472181.6</v>
      </c>
      <c r="C109" s="139">
        <v>2762213.1300000004</v>
      </c>
    </row>
    <row r="110" spans="1:5" x14ac:dyDescent="0.2">
      <c r="A110" s="138" t="s">
        <v>350</v>
      </c>
      <c r="B110" s="139">
        <v>414866.01</v>
      </c>
      <c r="C110" s="139">
        <v>485977.69000000029</v>
      </c>
    </row>
    <row r="111" spans="1:5" x14ac:dyDescent="0.2">
      <c r="A111" s="136" t="s">
        <v>356</v>
      </c>
      <c r="B111" s="137">
        <v>3718429.99</v>
      </c>
      <c r="C111" s="137">
        <v>4399255.589999998</v>
      </c>
    </row>
    <row r="112" spans="1:5" x14ac:dyDescent="0.2">
      <c r="A112" s="138" t="s">
        <v>353</v>
      </c>
      <c r="B112" s="139">
        <v>3615863.58</v>
      </c>
      <c r="C112" s="139">
        <v>3493790.0999999992</v>
      </c>
    </row>
    <row r="113" spans="1:3" x14ac:dyDescent="0.2">
      <c r="A113" s="138" t="s">
        <v>355</v>
      </c>
      <c r="B113" s="139">
        <v>79288.36</v>
      </c>
      <c r="C113" s="139">
        <v>880658.71999999974</v>
      </c>
    </row>
    <row r="114" spans="1:3" x14ac:dyDescent="0.2">
      <c r="A114" s="138" t="s">
        <v>350</v>
      </c>
      <c r="B114" s="139">
        <v>23278.04</v>
      </c>
      <c r="C114" s="139">
        <v>24806.769999999997</v>
      </c>
    </row>
    <row r="115" spans="1:3" x14ac:dyDescent="0.2">
      <c r="A115" s="136" t="s">
        <v>357</v>
      </c>
      <c r="B115" s="137">
        <v>4032779.88</v>
      </c>
      <c r="C115" s="137">
        <v>6002770.6900000013</v>
      </c>
    </row>
    <row r="116" spans="1:3" x14ac:dyDescent="0.2">
      <c r="A116" s="138" t="s">
        <v>353</v>
      </c>
      <c r="B116" s="139">
        <v>3561104.92</v>
      </c>
      <c r="C116" s="139">
        <v>4595891.9200000018</v>
      </c>
    </row>
    <row r="117" spans="1:3" x14ac:dyDescent="0.2">
      <c r="A117" s="138" t="s">
        <v>350</v>
      </c>
      <c r="B117" s="139">
        <v>294794.56</v>
      </c>
      <c r="C117" s="139">
        <v>1228310.2999999998</v>
      </c>
    </row>
    <row r="118" spans="1:3" x14ac:dyDescent="0.2">
      <c r="A118" s="138" t="s">
        <v>351</v>
      </c>
      <c r="B118" s="139">
        <v>176880.4</v>
      </c>
      <c r="C118" s="139">
        <v>178568.47</v>
      </c>
    </row>
    <row r="119" spans="1:3" x14ac:dyDescent="0.2">
      <c r="A119" s="136" t="s">
        <v>358</v>
      </c>
      <c r="B119" s="137">
        <v>7614459.0499999998</v>
      </c>
      <c r="C119" s="137">
        <v>638.48</v>
      </c>
    </row>
    <row r="120" spans="1:3" x14ac:dyDescent="0.2">
      <c r="A120" s="138" t="s">
        <v>350</v>
      </c>
      <c r="B120" s="139">
        <v>125.13</v>
      </c>
      <c r="C120" s="139">
        <v>638.48</v>
      </c>
    </row>
    <row r="121" spans="1:3" x14ac:dyDescent="0.2">
      <c r="A121" s="138" t="s">
        <v>351</v>
      </c>
      <c r="B121" s="139">
        <v>7614333.9100000001</v>
      </c>
      <c r="C121" s="139">
        <v>0</v>
      </c>
    </row>
    <row r="122" spans="1:3" x14ac:dyDescent="0.2">
      <c r="A122" s="119" t="s">
        <v>165</v>
      </c>
      <c r="B122" s="137">
        <v>311001495.45999998</v>
      </c>
      <c r="C122" s="137">
        <v>332297530.38999981</v>
      </c>
    </row>
    <row r="123" spans="1:3" x14ac:dyDescent="0.2">
      <c r="A123" s="126"/>
      <c r="B123" s="141"/>
      <c r="C123" s="141"/>
    </row>
    <row r="124" spans="1:3" x14ac:dyDescent="0.2">
      <c r="A124" s="126"/>
      <c r="B124" s="141"/>
      <c r="C124" s="141"/>
    </row>
    <row r="125" spans="1:3" x14ac:dyDescent="0.2">
      <c r="A125" s="107" t="s">
        <v>359</v>
      </c>
    </row>
    <row r="126" spans="1:3" x14ac:dyDescent="0.2">
      <c r="A126" s="114"/>
      <c r="B126" s="306" t="str">
        <f>B99</f>
        <v>31.12.2022.</v>
      </c>
      <c r="C126" s="306" t="str">
        <f>C99</f>
        <v>30.06.2023.</v>
      </c>
    </row>
    <row r="127" spans="1:3" x14ac:dyDescent="0.2">
      <c r="A127" s="128" t="s">
        <v>360</v>
      </c>
      <c r="B127" s="307"/>
      <c r="C127" s="307"/>
    </row>
    <row r="128" spans="1:3" x14ac:dyDescent="0.2">
      <c r="A128" s="142" t="s">
        <v>340</v>
      </c>
      <c r="B128" s="143">
        <v>8626742.7300000004</v>
      </c>
      <c r="C128" s="143">
        <v>8073141.25</v>
      </c>
    </row>
    <row r="129" spans="1:3" x14ac:dyDescent="0.2">
      <c r="A129" s="142" t="s">
        <v>361</v>
      </c>
      <c r="B129" s="143">
        <v>2835451.12</v>
      </c>
      <c r="C129" s="143">
        <v>2787451.11</v>
      </c>
    </row>
    <row r="130" spans="1:3" x14ac:dyDescent="0.2">
      <c r="A130" s="119" t="s">
        <v>165</v>
      </c>
      <c r="B130" s="144">
        <f>SUM(B128:B129)</f>
        <v>11462193.850000001</v>
      </c>
      <c r="C130" s="144">
        <f>SUM(C128:C129)</f>
        <v>10860592.359999999</v>
      </c>
    </row>
    <row r="131" spans="1:3" x14ac:dyDescent="0.2">
      <c r="A131" s="126"/>
      <c r="B131" s="141"/>
      <c r="C131" s="141"/>
    </row>
    <row r="132" spans="1:3" x14ac:dyDescent="0.2">
      <c r="A132" s="126"/>
      <c r="B132" s="141"/>
      <c r="C132" s="141"/>
    </row>
    <row r="133" spans="1:3" x14ac:dyDescent="0.2">
      <c r="A133" s="107" t="s">
        <v>92</v>
      </c>
    </row>
    <row r="134" spans="1:3" x14ac:dyDescent="0.2">
      <c r="A134" s="114"/>
      <c r="B134" s="306" t="str">
        <f>B99</f>
        <v>31.12.2022.</v>
      </c>
      <c r="C134" s="306" t="str">
        <f>C99</f>
        <v>30.06.2023.</v>
      </c>
    </row>
    <row r="135" spans="1:3" x14ac:dyDescent="0.2">
      <c r="A135" s="128" t="s">
        <v>362</v>
      </c>
      <c r="B135" s="307"/>
      <c r="C135" s="307"/>
    </row>
    <row r="136" spans="1:3" x14ac:dyDescent="0.2">
      <c r="A136" s="145" t="s">
        <v>363</v>
      </c>
      <c r="B136" s="143">
        <v>2238569.3199999998</v>
      </c>
      <c r="C136" s="143">
        <v>2238569.3199999998</v>
      </c>
    </row>
    <row r="137" spans="1:3" x14ac:dyDescent="0.2">
      <c r="A137" s="145" t="s">
        <v>341</v>
      </c>
      <c r="B137" s="143">
        <v>5512946.6699999999</v>
      </c>
      <c r="C137" s="143">
        <v>5247827.63</v>
      </c>
    </row>
    <row r="138" spans="1:3" x14ac:dyDescent="0.2">
      <c r="A138" s="146" t="s">
        <v>165</v>
      </c>
      <c r="B138" s="144">
        <f>SUM(B136:B137)</f>
        <v>7751515.9900000002</v>
      </c>
      <c r="C138" s="144">
        <f>SUM(C136:C137)</f>
        <v>7486396.9499999993</v>
      </c>
    </row>
    <row r="139" spans="1:3" x14ac:dyDescent="0.2">
      <c r="A139" s="126"/>
      <c r="B139" s="141"/>
      <c r="C139" s="141"/>
    </row>
    <row r="140" spans="1:3" x14ac:dyDescent="0.2">
      <c r="A140" s="126"/>
      <c r="B140" s="141"/>
      <c r="C140" s="141"/>
    </row>
    <row r="141" spans="1:3" x14ac:dyDescent="0.2">
      <c r="A141" s="107" t="s">
        <v>364</v>
      </c>
    </row>
    <row r="142" spans="1:3" x14ac:dyDescent="0.2">
      <c r="A142" s="114"/>
      <c r="B142" s="306" t="str">
        <f>B99</f>
        <v>31.12.2022.</v>
      </c>
      <c r="C142" s="306" t="str">
        <f>C99</f>
        <v>30.06.2023.</v>
      </c>
    </row>
    <row r="143" spans="1:3" x14ac:dyDescent="0.2">
      <c r="A143" s="128" t="s">
        <v>365</v>
      </c>
      <c r="B143" s="307"/>
      <c r="C143" s="307"/>
    </row>
    <row r="144" spans="1:3" x14ac:dyDescent="0.2">
      <c r="A144" s="147" t="s">
        <v>349</v>
      </c>
      <c r="B144" s="139">
        <v>6989167.5099999998</v>
      </c>
      <c r="C144" s="139">
        <v>9294539.879999999</v>
      </c>
    </row>
    <row r="145" spans="1:3" x14ac:dyDescent="0.2">
      <c r="A145" s="147" t="s">
        <v>352</v>
      </c>
      <c r="B145" s="139">
        <v>335202503.39999998</v>
      </c>
      <c r="C145" s="139">
        <v>321121093.74998325</v>
      </c>
    </row>
    <row r="146" spans="1:3" x14ac:dyDescent="0.2">
      <c r="A146" s="147" t="s">
        <v>354</v>
      </c>
      <c r="B146" s="139">
        <v>91322267.790000007</v>
      </c>
      <c r="C146" s="139">
        <v>104930711.11999989</v>
      </c>
    </row>
    <row r="147" spans="1:3" x14ac:dyDescent="0.2">
      <c r="A147" s="147" t="s">
        <v>356</v>
      </c>
      <c r="B147" s="139">
        <v>36463553.659999996</v>
      </c>
      <c r="C147" s="139">
        <v>46724344.850000001</v>
      </c>
    </row>
    <row r="148" spans="1:3" x14ac:dyDescent="0.2">
      <c r="A148" s="147" t="s">
        <v>357</v>
      </c>
      <c r="B148" s="139">
        <v>12431396.050000001</v>
      </c>
      <c r="C148" s="139">
        <v>9539106.2400000021</v>
      </c>
    </row>
    <row r="149" spans="1:3" x14ac:dyDescent="0.2">
      <c r="A149" s="147" t="s">
        <v>358</v>
      </c>
      <c r="B149" s="139">
        <v>37582232.859999999</v>
      </c>
      <c r="C149" s="139">
        <v>37647961.969999999</v>
      </c>
    </row>
    <row r="150" spans="1:3" x14ac:dyDescent="0.2">
      <c r="A150" s="119" t="s">
        <v>165</v>
      </c>
      <c r="B150" s="137">
        <f>SUM(B144:B149)</f>
        <v>519991121.27000004</v>
      </c>
      <c r="C150" s="137">
        <f>SUM(C144:C149)</f>
        <v>529257757.80998313</v>
      </c>
    </row>
    <row r="152" spans="1:3" x14ac:dyDescent="0.2">
      <c r="A152" s="112" t="s">
        <v>366</v>
      </c>
    </row>
    <row r="155" spans="1:3" x14ac:dyDescent="0.2">
      <c r="A155" s="148" t="s">
        <v>367</v>
      </c>
    </row>
    <row r="156" spans="1:3" x14ac:dyDescent="0.2">
      <c r="A156" s="107"/>
    </row>
    <row r="157" spans="1:3" x14ac:dyDescent="0.2">
      <c r="A157" s="114"/>
      <c r="B157" s="149" t="str">
        <f>B99</f>
        <v>31.12.2022.</v>
      </c>
      <c r="C157" s="149" t="str">
        <f>C99</f>
        <v>30.06.2023.</v>
      </c>
    </row>
    <row r="158" spans="1:3" x14ac:dyDescent="0.2">
      <c r="A158" s="147" t="s">
        <v>368</v>
      </c>
      <c r="B158" s="139">
        <v>34203267.890000001</v>
      </c>
      <c r="C158" s="139">
        <v>33519707.75</v>
      </c>
    </row>
    <row r="159" spans="1:3" ht="24" x14ac:dyDescent="0.2">
      <c r="A159" s="150" t="s">
        <v>369</v>
      </c>
      <c r="B159" s="139">
        <v>21528568.850000001</v>
      </c>
      <c r="C159" s="139">
        <v>21478804.34</v>
      </c>
    </row>
    <row r="160" spans="1:3" x14ac:dyDescent="0.2">
      <c r="A160" s="147" t="s">
        <v>370</v>
      </c>
      <c r="B160" s="139">
        <v>12221052.300000001</v>
      </c>
      <c r="C160" s="139">
        <v>20517328.859999999</v>
      </c>
    </row>
    <row r="161" spans="1:7" x14ac:dyDescent="0.2">
      <c r="A161" s="147" t="s">
        <v>371</v>
      </c>
      <c r="B161" s="139">
        <v>23625</v>
      </c>
      <c r="C161" s="139">
        <v>23362.5</v>
      </c>
    </row>
    <row r="162" spans="1:7" x14ac:dyDescent="0.2">
      <c r="A162" s="147" t="s">
        <v>372</v>
      </c>
      <c r="B162" s="139">
        <v>0</v>
      </c>
      <c r="C162" s="139">
        <v>605000</v>
      </c>
    </row>
    <row r="163" spans="1:7" x14ac:dyDescent="0.2">
      <c r="A163" s="119" t="s">
        <v>165</v>
      </c>
      <c r="B163" s="137">
        <f>SUM(B158:B162)</f>
        <v>67976514.040000007</v>
      </c>
      <c r="C163" s="137">
        <f>SUM(C158:C162)</f>
        <v>76144203.450000003</v>
      </c>
    </row>
    <row r="167" spans="1:7" s="155" customFormat="1" ht="30" customHeight="1" x14ac:dyDescent="0.2">
      <c r="A167" s="308" t="s">
        <v>373</v>
      </c>
      <c r="B167" s="308"/>
      <c r="C167" s="308"/>
      <c r="D167" s="308"/>
      <c r="E167" s="308"/>
      <c r="F167" s="154"/>
      <c r="G167" s="154"/>
    </row>
    <row r="168" spans="1:7" s="155" customFormat="1" ht="30" customHeight="1" x14ac:dyDescent="0.2">
      <c r="A168" s="308" t="s">
        <v>383</v>
      </c>
      <c r="B168" s="308"/>
      <c r="C168" s="308"/>
      <c r="D168" s="308"/>
      <c r="E168" s="308"/>
      <c r="F168" s="154"/>
      <c r="G168" s="154"/>
    </row>
    <row r="169" spans="1:7" s="155" customFormat="1" ht="20.100000000000001" customHeight="1" x14ac:dyDescent="0.2">
      <c r="A169" s="308" t="s">
        <v>384</v>
      </c>
      <c r="B169" s="308"/>
      <c r="C169" s="308"/>
      <c r="D169" s="308"/>
      <c r="E169" s="308"/>
      <c r="F169" s="154"/>
      <c r="G169" s="154"/>
    </row>
    <row r="170" spans="1:7" s="155" customFormat="1" ht="20.100000000000001" customHeight="1" x14ac:dyDescent="0.2">
      <c r="A170" s="308" t="s">
        <v>385</v>
      </c>
      <c r="B170" s="308"/>
      <c r="C170" s="308"/>
      <c r="D170" s="308"/>
      <c r="E170" s="308"/>
      <c r="F170" s="154"/>
      <c r="G170" s="154"/>
    </row>
    <row r="171" spans="1:7" s="155" customFormat="1" ht="20.100000000000001" customHeight="1" x14ac:dyDescent="0.2">
      <c r="A171" s="156" t="s">
        <v>374</v>
      </c>
      <c r="B171" s="156"/>
      <c r="C171" s="156"/>
      <c r="D171" s="156"/>
      <c r="E171" s="156"/>
      <c r="F171" s="154"/>
      <c r="G171" s="154"/>
    </row>
    <row r="172" spans="1:7" s="155" customFormat="1" ht="30" customHeight="1" x14ac:dyDescent="0.2">
      <c r="A172" s="308" t="s">
        <v>386</v>
      </c>
      <c r="B172" s="308"/>
      <c r="C172" s="308"/>
      <c r="D172" s="308"/>
      <c r="E172" s="308"/>
      <c r="F172" s="154"/>
      <c r="G172" s="154"/>
    </row>
    <row r="173" spans="1:7" x14ac:dyDescent="0.2">
      <c r="A173" s="310"/>
      <c r="B173" s="310"/>
      <c r="C173" s="310"/>
      <c r="D173" s="310"/>
      <c r="E173" s="310"/>
      <c r="F173" s="111"/>
      <c r="G173" s="111"/>
    </row>
    <row r="174" spans="1:7" x14ac:dyDescent="0.2">
      <c r="A174" s="309"/>
      <c r="B174" s="309"/>
      <c r="C174" s="309"/>
      <c r="D174" s="309"/>
      <c r="E174" s="309"/>
      <c r="F174" s="111"/>
      <c r="G174" s="111"/>
    </row>
    <row r="176" spans="1:7" x14ac:dyDescent="0.2">
      <c r="A176" s="111"/>
      <c r="B176" s="111"/>
      <c r="C176" s="111"/>
      <c r="D176" s="111"/>
      <c r="E176" s="111"/>
    </row>
    <row r="177" spans="1:7" x14ac:dyDescent="0.2">
      <c r="A177" s="151"/>
      <c r="B177" s="151"/>
      <c r="C177" s="151"/>
      <c r="D177" s="151"/>
      <c r="E177" s="151"/>
      <c r="F177" s="152"/>
      <c r="G177" s="152"/>
    </row>
    <row r="178" spans="1:7" x14ac:dyDescent="0.2">
      <c r="F178" s="153"/>
      <c r="G178" s="153"/>
    </row>
    <row r="183" spans="1:7" x14ac:dyDescent="0.2">
      <c r="A183" s="96"/>
      <c r="B183" s="96"/>
      <c r="C183" s="96"/>
      <c r="D183" s="96"/>
      <c r="E183" s="96"/>
      <c r="F183" s="96"/>
      <c r="G183" s="96"/>
    </row>
    <row r="184" spans="1:7" x14ac:dyDescent="0.2">
      <c r="A184" s="96"/>
      <c r="B184" s="96"/>
      <c r="C184" s="96"/>
      <c r="D184" s="96"/>
      <c r="E184" s="96"/>
      <c r="F184" s="96"/>
      <c r="G184" s="96"/>
    </row>
    <row r="185" spans="1:7" x14ac:dyDescent="0.2">
      <c r="A185" s="96"/>
      <c r="B185" s="96"/>
      <c r="C185" s="96"/>
      <c r="D185" s="96"/>
      <c r="E185" s="96"/>
      <c r="F185" s="96"/>
      <c r="G185" s="96"/>
    </row>
    <row r="186" spans="1:7" x14ac:dyDescent="0.2">
      <c r="A186" s="96"/>
      <c r="B186" s="96"/>
      <c r="C186" s="96"/>
      <c r="D186" s="96"/>
      <c r="E186" s="96"/>
      <c r="F186" s="96"/>
      <c r="G186" s="96"/>
    </row>
    <row r="187" spans="1:7" x14ac:dyDescent="0.2">
      <c r="A187" s="96"/>
      <c r="B187" s="96"/>
      <c r="C187" s="96"/>
      <c r="D187" s="96"/>
      <c r="E187" s="96"/>
      <c r="F187" s="96"/>
      <c r="G187" s="96"/>
    </row>
    <row r="188" spans="1:7" x14ac:dyDescent="0.2">
      <c r="A188" s="96"/>
      <c r="B188" s="96"/>
      <c r="C188" s="96"/>
      <c r="D188" s="96"/>
      <c r="E188" s="96"/>
      <c r="F188" s="96"/>
      <c r="G188" s="96"/>
    </row>
    <row r="189" spans="1:7" x14ac:dyDescent="0.2">
      <c r="A189" s="96"/>
      <c r="B189" s="96"/>
      <c r="C189" s="96"/>
      <c r="D189" s="96"/>
      <c r="E189" s="96"/>
      <c r="F189" s="96"/>
      <c r="G189" s="96"/>
    </row>
    <row r="190" spans="1:7" x14ac:dyDescent="0.2">
      <c r="A190" s="96"/>
      <c r="B190" s="96"/>
      <c r="C190" s="96"/>
      <c r="D190" s="96"/>
      <c r="E190" s="96"/>
      <c r="F190" s="96"/>
      <c r="G190" s="96"/>
    </row>
    <row r="191" spans="1:7" x14ac:dyDescent="0.2">
      <c r="A191" s="96"/>
      <c r="B191" s="96"/>
      <c r="C191" s="96"/>
      <c r="D191" s="96"/>
      <c r="E191" s="96"/>
      <c r="F191" s="96"/>
      <c r="G191" s="96"/>
    </row>
    <row r="192" spans="1:7" x14ac:dyDescent="0.2">
      <c r="A192" s="96"/>
      <c r="B192" s="96"/>
      <c r="C192" s="96"/>
      <c r="D192" s="96"/>
      <c r="E192" s="96"/>
      <c r="F192" s="96"/>
      <c r="G192" s="96"/>
    </row>
    <row r="193" spans="1:7" x14ac:dyDescent="0.2">
      <c r="A193" s="96"/>
      <c r="B193" s="96"/>
      <c r="C193" s="96"/>
      <c r="D193" s="96"/>
      <c r="E193" s="96"/>
      <c r="F193" s="96"/>
      <c r="G193" s="96"/>
    </row>
    <row r="194" spans="1:7" x14ac:dyDescent="0.2">
      <c r="A194" s="96"/>
      <c r="B194" s="96"/>
      <c r="C194" s="96"/>
      <c r="D194" s="96"/>
      <c r="E194" s="96"/>
      <c r="F194" s="96"/>
      <c r="G194" s="96"/>
    </row>
    <row r="195" spans="1:7" x14ac:dyDescent="0.2">
      <c r="A195" s="96"/>
      <c r="B195" s="96"/>
      <c r="C195" s="96"/>
      <c r="D195" s="96"/>
      <c r="E195" s="96"/>
      <c r="F195" s="96"/>
      <c r="G195" s="96"/>
    </row>
    <row r="196" spans="1:7" x14ac:dyDescent="0.2">
      <c r="A196" s="96"/>
      <c r="B196" s="96"/>
      <c r="C196" s="96"/>
      <c r="D196" s="96"/>
      <c r="E196" s="96"/>
      <c r="F196" s="96"/>
      <c r="G196" s="96"/>
    </row>
    <row r="197" spans="1:7" x14ac:dyDescent="0.2">
      <c r="A197" s="96"/>
      <c r="B197" s="96"/>
      <c r="C197" s="96"/>
      <c r="D197" s="96"/>
      <c r="E197" s="96"/>
      <c r="F197" s="96"/>
      <c r="G197" s="96"/>
    </row>
    <row r="198" spans="1:7" x14ac:dyDescent="0.2">
      <c r="A198" s="96"/>
      <c r="B198" s="96"/>
      <c r="C198" s="96"/>
      <c r="D198" s="96"/>
      <c r="E198" s="96"/>
      <c r="F198" s="96"/>
      <c r="G198" s="96"/>
    </row>
    <row r="199" spans="1:7" x14ac:dyDescent="0.2">
      <c r="A199" s="96"/>
      <c r="B199" s="96"/>
      <c r="C199" s="96"/>
      <c r="D199" s="96"/>
      <c r="E199" s="96"/>
      <c r="F199" s="96"/>
      <c r="G199" s="96"/>
    </row>
    <row r="200" spans="1:7" x14ac:dyDescent="0.2">
      <c r="A200" s="96"/>
      <c r="B200" s="96"/>
      <c r="C200" s="96"/>
      <c r="D200" s="96"/>
      <c r="E200" s="96"/>
      <c r="F200" s="96"/>
      <c r="G200" s="96"/>
    </row>
    <row r="201" spans="1:7" x14ac:dyDescent="0.2">
      <c r="A201" s="96"/>
      <c r="B201" s="96"/>
      <c r="C201" s="96"/>
      <c r="D201" s="96"/>
      <c r="E201" s="96"/>
      <c r="F201" s="96"/>
      <c r="G201" s="96"/>
    </row>
    <row r="202" spans="1:7" x14ac:dyDescent="0.2">
      <c r="A202" s="96"/>
      <c r="B202" s="96"/>
      <c r="C202" s="96"/>
      <c r="D202" s="96"/>
      <c r="E202" s="96"/>
      <c r="F202" s="96"/>
      <c r="G202" s="96"/>
    </row>
    <row r="203" spans="1:7" x14ac:dyDescent="0.2">
      <c r="A203" s="96"/>
      <c r="B203" s="96"/>
      <c r="C203" s="96"/>
      <c r="D203" s="96"/>
      <c r="E203" s="96"/>
      <c r="F203" s="96"/>
      <c r="G203" s="96"/>
    </row>
    <row r="204" spans="1:7" x14ac:dyDescent="0.2">
      <c r="A204" s="96"/>
      <c r="B204" s="96"/>
      <c r="C204" s="96"/>
      <c r="D204" s="96"/>
      <c r="E204" s="96"/>
      <c r="F204" s="96"/>
      <c r="G204" s="96"/>
    </row>
    <row r="205" spans="1:7" x14ac:dyDescent="0.2">
      <c r="A205" s="96"/>
      <c r="B205" s="96"/>
      <c r="C205" s="96"/>
      <c r="D205" s="96"/>
      <c r="E205" s="96"/>
      <c r="F205" s="96"/>
      <c r="G205" s="96"/>
    </row>
    <row r="206" spans="1:7" x14ac:dyDescent="0.2">
      <c r="A206" s="96"/>
      <c r="B206" s="96"/>
      <c r="C206" s="96"/>
      <c r="D206" s="96"/>
      <c r="E206" s="96"/>
      <c r="F206" s="96"/>
      <c r="G206" s="96"/>
    </row>
    <row r="207" spans="1:7" x14ac:dyDescent="0.2">
      <c r="A207" s="96"/>
      <c r="B207" s="96"/>
      <c r="C207" s="96"/>
      <c r="D207" s="96"/>
      <c r="E207" s="96"/>
      <c r="F207" s="96"/>
      <c r="G207" s="96"/>
    </row>
    <row r="208" spans="1:7" x14ac:dyDescent="0.2">
      <c r="A208" s="96"/>
      <c r="B208" s="96"/>
      <c r="C208" s="96"/>
      <c r="D208" s="96"/>
      <c r="E208" s="96"/>
      <c r="F208" s="96"/>
      <c r="G208" s="96"/>
    </row>
    <row r="209" spans="1:7" x14ac:dyDescent="0.2">
      <c r="A209" s="96"/>
      <c r="B209" s="96"/>
      <c r="C209" s="96"/>
      <c r="D209" s="96"/>
      <c r="E209" s="96"/>
      <c r="F209" s="96"/>
      <c r="G209" s="96"/>
    </row>
    <row r="210" spans="1:7" x14ac:dyDescent="0.2">
      <c r="A210" s="96"/>
      <c r="B210" s="96"/>
      <c r="C210" s="96"/>
      <c r="D210" s="96"/>
      <c r="E210" s="96"/>
      <c r="F210" s="96"/>
      <c r="G210" s="96"/>
    </row>
    <row r="211" spans="1:7" x14ac:dyDescent="0.2">
      <c r="A211" s="96"/>
      <c r="B211" s="96"/>
      <c r="C211" s="96"/>
      <c r="D211" s="96"/>
      <c r="E211" s="96"/>
      <c r="F211" s="96"/>
      <c r="G211" s="96"/>
    </row>
    <row r="212" spans="1:7" x14ac:dyDescent="0.2">
      <c r="A212" s="96"/>
      <c r="B212" s="96"/>
      <c r="C212" s="96"/>
      <c r="D212" s="96"/>
      <c r="E212" s="96"/>
      <c r="F212" s="96"/>
      <c r="G212" s="96"/>
    </row>
    <row r="213" spans="1:7" x14ac:dyDescent="0.2">
      <c r="A213" s="96"/>
      <c r="B213" s="96"/>
      <c r="C213" s="96"/>
      <c r="D213" s="96"/>
      <c r="E213" s="96"/>
      <c r="F213" s="96"/>
      <c r="G213" s="96"/>
    </row>
    <row r="214" spans="1:7" x14ac:dyDescent="0.2">
      <c r="A214" s="96"/>
      <c r="B214" s="96"/>
      <c r="C214" s="96"/>
      <c r="D214" s="96"/>
      <c r="E214" s="96"/>
      <c r="F214" s="96"/>
      <c r="G214" s="96"/>
    </row>
    <row r="215" spans="1:7" x14ac:dyDescent="0.2">
      <c r="A215" s="96"/>
      <c r="B215" s="96"/>
      <c r="C215" s="96"/>
      <c r="D215" s="96"/>
      <c r="E215" s="96"/>
      <c r="F215" s="96"/>
      <c r="G215" s="96"/>
    </row>
    <row r="216" spans="1:7" x14ac:dyDescent="0.2">
      <c r="A216" s="96"/>
      <c r="B216" s="96"/>
      <c r="C216" s="96"/>
      <c r="D216" s="96"/>
      <c r="E216" s="96"/>
      <c r="F216" s="96"/>
      <c r="G216" s="96"/>
    </row>
    <row r="217" spans="1:7" x14ac:dyDescent="0.2">
      <c r="A217" s="96"/>
      <c r="B217" s="96"/>
      <c r="C217" s="96"/>
      <c r="D217" s="96"/>
      <c r="E217" s="96"/>
      <c r="F217" s="96"/>
      <c r="G217" s="96"/>
    </row>
    <row r="218" spans="1:7" x14ac:dyDescent="0.2">
      <c r="A218" s="96"/>
      <c r="B218" s="96"/>
      <c r="C218" s="96"/>
      <c r="D218" s="96"/>
      <c r="E218" s="96"/>
      <c r="F218" s="96"/>
      <c r="G218" s="96"/>
    </row>
    <row r="219" spans="1:7" x14ac:dyDescent="0.2">
      <c r="A219" s="96"/>
      <c r="B219" s="96"/>
      <c r="C219" s="96"/>
      <c r="D219" s="96"/>
      <c r="E219" s="96"/>
      <c r="F219" s="96"/>
      <c r="G219" s="96"/>
    </row>
    <row r="220" spans="1:7" x14ac:dyDescent="0.2">
      <c r="A220" s="96"/>
      <c r="B220" s="96"/>
      <c r="C220" s="96"/>
      <c r="D220" s="96"/>
      <c r="E220" s="96"/>
      <c r="F220" s="96"/>
      <c r="G220" s="96"/>
    </row>
    <row r="221" spans="1:7" x14ac:dyDescent="0.2">
      <c r="A221" s="96"/>
      <c r="B221" s="96"/>
      <c r="C221" s="96"/>
      <c r="D221" s="96"/>
      <c r="E221" s="96"/>
      <c r="F221" s="96"/>
      <c r="G221" s="96"/>
    </row>
    <row r="222" spans="1:7" x14ac:dyDescent="0.2">
      <c r="A222" s="96"/>
      <c r="B222" s="96"/>
      <c r="C222" s="96"/>
      <c r="D222" s="96"/>
      <c r="E222" s="96"/>
      <c r="F222" s="96"/>
      <c r="G222" s="96"/>
    </row>
    <row r="223" spans="1:7" x14ac:dyDescent="0.2">
      <c r="A223" s="96"/>
      <c r="B223" s="96"/>
      <c r="C223" s="96"/>
      <c r="D223" s="96"/>
      <c r="E223" s="96"/>
      <c r="F223" s="96"/>
      <c r="G223" s="96"/>
    </row>
    <row r="224" spans="1:7" x14ac:dyDescent="0.2">
      <c r="A224" s="96"/>
      <c r="B224" s="96"/>
      <c r="C224" s="96"/>
      <c r="D224" s="96"/>
      <c r="E224" s="96"/>
      <c r="F224" s="96"/>
      <c r="G224" s="96"/>
    </row>
    <row r="225" spans="1:7" x14ac:dyDescent="0.2">
      <c r="A225" s="96"/>
      <c r="B225" s="96"/>
      <c r="C225" s="96"/>
      <c r="D225" s="96"/>
      <c r="E225" s="96"/>
      <c r="F225" s="96"/>
      <c r="G225" s="96"/>
    </row>
    <row r="226" spans="1:7" x14ac:dyDescent="0.2">
      <c r="A226" s="96"/>
      <c r="B226" s="96"/>
      <c r="C226" s="96"/>
      <c r="D226" s="96"/>
      <c r="E226" s="96"/>
      <c r="F226" s="96"/>
      <c r="G226" s="96"/>
    </row>
    <row r="227" spans="1:7" x14ac:dyDescent="0.2">
      <c r="A227" s="96"/>
      <c r="B227" s="96"/>
      <c r="C227" s="96"/>
      <c r="D227" s="96"/>
      <c r="E227" s="96"/>
      <c r="F227" s="96"/>
      <c r="G227" s="96"/>
    </row>
    <row r="228" spans="1:7" x14ac:dyDescent="0.2">
      <c r="A228" s="96"/>
      <c r="B228" s="96"/>
      <c r="C228" s="96"/>
      <c r="D228" s="96"/>
      <c r="E228" s="96"/>
      <c r="F228" s="96"/>
      <c r="G228" s="96"/>
    </row>
    <row r="229" spans="1:7" x14ac:dyDescent="0.2">
      <c r="A229" s="96"/>
      <c r="B229" s="96"/>
      <c r="C229" s="96"/>
      <c r="D229" s="96"/>
      <c r="E229" s="96"/>
      <c r="F229" s="96"/>
      <c r="G229" s="96"/>
    </row>
    <row r="230" spans="1:7" x14ac:dyDescent="0.2">
      <c r="A230" s="96"/>
      <c r="B230" s="96"/>
      <c r="C230" s="96"/>
      <c r="D230" s="96"/>
      <c r="E230" s="96"/>
      <c r="F230" s="96"/>
      <c r="G230" s="96"/>
    </row>
    <row r="231" spans="1:7" x14ac:dyDescent="0.2">
      <c r="A231" s="96"/>
      <c r="B231" s="96"/>
      <c r="C231" s="96"/>
      <c r="D231" s="96"/>
      <c r="E231" s="96"/>
      <c r="F231" s="96"/>
      <c r="G231" s="96"/>
    </row>
    <row r="232" spans="1:7" x14ac:dyDescent="0.2">
      <c r="A232" s="96"/>
      <c r="B232" s="96"/>
      <c r="C232" s="96"/>
      <c r="D232" s="96"/>
      <c r="E232" s="96"/>
      <c r="F232" s="96"/>
      <c r="G232" s="96"/>
    </row>
    <row r="233" spans="1:7" x14ac:dyDescent="0.2">
      <c r="A233" s="96"/>
      <c r="B233" s="96"/>
      <c r="C233" s="96"/>
      <c r="D233" s="96"/>
      <c r="E233" s="96"/>
      <c r="F233" s="96"/>
      <c r="G233" s="96"/>
    </row>
    <row r="234" spans="1:7" x14ac:dyDescent="0.2">
      <c r="A234" s="96"/>
      <c r="B234" s="96"/>
      <c r="C234" s="96"/>
      <c r="D234" s="96"/>
      <c r="E234" s="96"/>
      <c r="F234" s="96"/>
      <c r="G234" s="96"/>
    </row>
    <row r="235" spans="1:7" x14ac:dyDescent="0.2">
      <c r="A235" s="96"/>
      <c r="B235" s="96"/>
      <c r="C235" s="96"/>
      <c r="D235" s="96"/>
      <c r="E235" s="96"/>
      <c r="F235" s="96"/>
      <c r="G235" s="96"/>
    </row>
    <row r="236" spans="1:7" x14ac:dyDescent="0.2">
      <c r="A236" s="96"/>
      <c r="B236" s="96"/>
      <c r="C236" s="96"/>
      <c r="D236" s="96"/>
      <c r="E236" s="96"/>
      <c r="F236" s="96"/>
      <c r="G236" s="96"/>
    </row>
    <row r="237" spans="1:7" x14ac:dyDescent="0.2">
      <c r="A237" s="96"/>
      <c r="B237" s="96"/>
      <c r="C237" s="96"/>
      <c r="D237" s="96"/>
      <c r="E237" s="96"/>
      <c r="F237" s="96"/>
      <c r="G237" s="96"/>
    </row>
    <row r="238" spans="1:7" x14ac:dyDescent="0.2">
      <c r="A238" s="96"/>
      <c r="B238" s="96"/>
      <c r="C238" s="96"/>
      <c r="D238" s="96"/>
      <c r="E238" s="96"/>
      <c r="F238" s="96"/>
      <c r="G238" s="96"/>
    </row>
    <row r="239" spans="1:7" x14ac:dyDescent="0.2">
      <c r="A239" s="96"/>
      <c r="B239" s="96"/>
      <c r="C239" s="96"/>
      <c r="D239" s="96"/>
      <c r="E239" s="96"/>
      <c r="F239" s="96"/>
      <c r="G239" s="96"/>
    </row>
    <row r="240" spans="1:7" x14ac:dyDescent="0.2">
      <c r="A240" s="96"/>
      <c r="B240" s="96"/>
      <c r="C240" s="96"/>
      <c r="D240" s="96"/>
      <c r="E240" s="96"/>
      <c r="F240" s="96"/>
      <c r="G240" s="96"/>
    </row>
    <row r="241" spans="1:7" x14ac:dyDescent="0.2">
      <c r="A241" s="96"/>
      <c r="B241" s="96"/>
      <c r="C241" s="96"/>
      <c r="D241" s="96"/>
      <c r="E241" s="96"/>
      <c r="F241" s="96"/>
      <c r="G241" s="96"/>
    </row>
    <row r="242" spans="1:7" x14ac:dyDescent="0.2">
      <c r="A242" s="96"/>
      <c r="B242" s="96"/>
      <c r="C242" s="96"/>
      <c r="D242" s="96"/>
      <c r="E242" s="96"/>
      <c r="F242" s="96"/>
      <c r="G242" s="96"/>
    </row>
    <row r="243" spans="1:7" x14ac:dyDescent="0.2">
      <c r="A243" s="96"/>
      <c r="B243" s="96"/>
      <c r="C243" s="96"/>
      <c r="D243" s="96"/>
      <c r="E243" s="96"/>
      <c r="F243" s="96"/>
      <c r="G243" s="96"/>
    </row>
    <row r="244" spans="1:7" x14ac:dyDescent="0.2">
      <c r="A244" s="96"/>
      <c r="B244" s="96"/>
      <c r="C244" s="96"/>
      <c r="D244" s="96"/>
      <c r="E244" s="96"/>
      <c r="F244" s="96"/>
      <c r="G244" s="96"/>
    </row>
    <row r="245" spans="1:7" x14ac:dyDescent="0.2">
      <c r="A245" s="96"/>
      <c r="B245" s="96"/>
      <c r="C245" s="96"/>
      <c r="D245" s="96"/>
      <c r="E245" s="96"/>
      <c r="F245" s="96"/>
      <c r="G245" s="96"/>
    </row>
    <row r="246" spans="1:7" x14ac:dyDescent="0.2">
      <c r="A246" s="96"/>
      <c r="B246" s="96"/>
      <c r="C246" s="96"/>
      <c r="D246" s="96"/>
      <c r="E246" s="96"/>
      <c r="F246" s="96"/>
      <c r="G246" s="96"/>
    </row>
    <row r="247" spans="1:7" x14ac:dyDescent="0.2">
      <c r="A247" s="96"/>
      <c r="B247" s="96"/>
      <c r="C247" s="96"/>
      <c r="D247" s="96"/>
      <c r="E247" s="96"/>
      <c r="F247" s="96"/>
      <c r="G247" s="96"/>
    </row>
    <row r="248" spans="1:7" x14ac:dyDescent="0.2">
      <c r="A248" s="96"/>
      <c r="B248" s="96"/>
      <c r="C248" s="96"/>
      <c r="D248" s="96"/>
      <c r="E248" s="96"/>
      <c r="F248" s="96"/>
      <c r="G248" s="96"/>
    </row>
    <row r="249" spans="1:7" x14ac:dyDescent="0.2">
      <c r="A249" s="96"/>
      <c r="B249" s="96"/>
      <c r="C249" s="96"/>
      <c r="D249" s="96"/>
      <c r="E249" s="96"/>
      <c r="F249" s="96"/>
      <c r="G249" s="96"/>
    </row>
    <row r="250" spans="1:7" x14ac:dyDescent="0.2">
      <c r="A250" s="96"/>
      <c r="B250" s="96"/>
      <c r="C250" s="96"/>
      <c r="D250" s="96"/>
      <c r="E250" s="96"/>
      <c r="F250" s="96"/>
      <c r="G250" s="96"/>
    </row>
    <row r="251" spans="1:7" x14ac:dyDescent="0.2">
      <c r="A251" s="96"/>
      <c r="B251" s="96"/>
      <c r="C251" s="96"/>
      <c r="D251" s="96"/>
      <c r="E251" s="96"/>
      <c r="F251" s="96"/>
      <c r="G251" s="96"/>
    </row>
    <row r="252" spans="1:7" x14ac:dyDescent="0.2">
      <c r="A252" s="96"/>
      <c r="B252" s="96"/>
      <c r="C252" s="96"/>
      <c r="D252" s="96"/>
      <c r="E252" s="96"/>
      <c r="F252" s="96"/>
      <c r="G252" s="96"/>
    </row>
    <row r="253" spans="1:7" x14ac:dyDescent="0.2">
      <c r="A253" s="96"/>
      <c r="B253" s="96"/>
      <c r="C253" s="96"/>
      <c r="D253" s="96"/>
      <c r="E253" s="96"/>
      <c r="F253" s="96"/>
      <c r="G253" s="96"/>
    </row>
    <row r="254" spans="1:7" x14ac:dyDescent="0.2">
      <c r="A254" s="96"/>
      <c r="B254" s="96"/>
      <c r="C254" s="96"/>
      <c r="D254" s="96"/>
      <c r="E254" s="96"/>
      <c r="F254" s="96"/>
      <c r="G254" s="96"/>
    </row>
    <row r="255" spans="1:7" x14ac:dyDescent="0.2">
      <c r="A255" s="96"/>
      <c r="B255" s="96"/>
      <c r="C255" s="96"/>
      <c r="D255" s="96"/>
      <c r="E255" s="96"/>
      <c r="F255" s="96"/>
      <c r="G255" s="96"/>
    </row>
    <row r="256" spans="1:7" x14ac:dyDescent="0.2">
      <c r="A256" s="96"/>
      <c r="B256" s="96"/>
      <c r="C256" s="96"/>
      <c r="D256" s="96"/>
      <c r="E256" s="96"/>
      <c r="F256" s="96"/>
      <c r="G256" s="96"/>
    </row>
    <row r="257" spans="1:7" x14ac:dyDescent="0.2">
      <c r="A257" s="96"/>
      <c r="B257" s="96"/>
      <c r="C257" s="96"/>
      <c r="D257" s="96"/>
      <c r="E257" s="96"/>
      <c r="F257" s="96"/>
      <c r="G257" s="96"/>
    </row>
    <row r="258" spans="1:7" x14ac:dyDescent="0.2">
      <c r="A258" s="96"/>
      <c r="B258" s="96"/>
      <c r="C258" s="96"/>
      <c r="D258" s="96"/>
      <c r="E258" s="96"/>
      <c r="F258" s="96"/>
      <c r="G258" s="96"/>
    </row>
    <row r="259" spans="1:7" x14ac:dyDescent="0.2">
      <c r="A259" s="96"/>
      <c r="B259" s="96"/>
      <c r="C259" s="96"/>
      <c r="D259" s="96"/>
      <c r="E259" s="96"/>
      <c r="F259" s="96"/>
      <c r="G259" s="96"/>
    </row>
    <row r="260" spans="1:7" x14ac:dyDescent="0.2">
      <c r="A260" s="96"/>
      <c r="B260" s="96"/>
      <c r="C260" s="96"/>
      <c r="D260" s="96"/>
      <c r="E260" s="96"/>
      <c r="F260" s="96"/>
      <c r="G260" s="96"/>
    </row>
    <row r="261" spans="1:7" x14ac:dyDescent="0.2">
      <c r="A261" s="96"/>
      <c r="B261" s="96"/>
      <c r="C261" s="96"/>
      <c r="D261" s="96"/>
      <c r="E261" s="96"/>
      <c r="F261" s="96"/>
      <c r="G261" s="96"/>
    </row>
    <row r="262" spans="1:7" x14ac:dyDescent="0.2">
      <c r="A262" s="96"/>
      <c r="B262" s="96"/>
      <c r="C262" s="96"/>
      <c r="D262" s="96"/>
      <c r="E262" s="96"/>
      <c r="F262" s="96"/>
      <c r="G262" s="96"/>
    </row>
    <row r="263" spans="1:7" x14ac:dyDescent="0.2">
      <c r="A263" s="96"/>
      <c r="B263" s="96"/>
      <c r="C263" s="96"/>
      <c r="D263" s="96"/>
      <c r="E263" s="96"/>
      <c r="F263" s="96"/>
      <c r="G263" s="96"/>
    </row>
    <row r="264" spans="1:7" x14ac:dyDescent="0.2">
      <c r="A264" s="96"/>
      <c r="B264" s="96"/>
      <c r="C264" s="96"/>
      <c r="D264" s="96"/>
      <c r="E264" s="96"/>
      <c r="F264" s="96"/>
      <c r="G264" s="96"/>
    </row>
    <row r="265" spans="1:7" x14ac:dyDescent="0.2">
      <c r="A265" s="96"/>
      <c r="B265" s="96"/>
      <c r="C265" s="96"/>
      <c r="D265" s="96"/>
      <c r="E265" s="96"/>
      <c r="F265" s="96"/>
      <c r="G265" s="96"/>
    </row>
    <row r="266" spans="1:7" x14ac:dyDescent="0.2">
      <c r="F266" s="96"/>
      <c r="G266" s="96"/>
    </row>
  </sheetData>
  <mergeCells count="34">
    <mergeCell ref="A174:E174"/>
    <mergeCell ref="A168:E168"/>
    <mergeCell ref="A169:E169"/>
    <mergeCell ref="A170:E170"/>
    <mergeCell ref="A172:E172"/>
    <mergeCell ref="A173:E173"/>
    <mergeCell ref="B134:B135"/>
    <mergeCell ref="C134:C135"/>
    <mergeCell ref="B142:B143"/>
    <mergeCell ref="C142:C143"/>
    <mergeCell ref="A167:E167"/>
    <mergeCell ref="B89:C89"/>
    <mergeCell ref="D89:E89"/>
    <mergeCell ref="B99:B100"/>
    <mergeCell ref="C99:C100"/>
    <mergeCell ref="B126:B127"/>
    <mergeCell ref="C126:C127"/>
    <mergeCell ref="D65:E65"/>
    <mergeCell ref="B73:C73"/>
    <mergeCell ref="D73:E73"/>
    <mergeCell ref="B81:C81"/>
    <mergeCell ref="D81:E81"/>
    <mergeCell ref="B65:C65"/>
    <mergeCell ref="A1:E1"/>
    <mergeCell ref="A2:E2"/>
    <mergeCell ref="A17:E17"/>
    <mergeCell ref="B22:C22"/>
    <mergeCell ref="D22:E22"/>
    <mergeCell ref="B33:C33"/>
    <mergeCell ref="D33:E33"/>
    <mergeCell ref="B43:C43"/>
    <mergeCell ref="D43:E43"/>
    <mergeCell ref="B54:C54"/>
    <mergeCell ref="D54:E54"/>
  </mergeCells>
  <pageMargins left="0.7" right="0.7" top="0.75" bottom="0.75" header="0.3" footer="0.3"/>
  <pageSetup paperSize="9" scale="67" orientation="portrait" r:id="rId1"/>
  <rowBreaks count="2" manualBreakCount="2">
    <brk id="71" max="16383" man="1"/>
    <brk id="15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B3EE3E-DB04-48E4-95D5-2E50AC9F86CC}">
  <ds:schemaRefs>
    <ds:schemaRef ds:uri="http://schemas.microsoft.com/sharepoint/v3/contenttype/forms"/>
  </ds:schemaRefs>
</ds:datastoreItem>
</file>

<file path=customXml/itemProps2.xml><?xml version="1.0" encoding="utf-8"?>
<ds:datastoreItem xmlns:ds="http://schemas.openxmlformats.org/officeDocument/2006/customXml" ds:itemID="{FEEFC670-F99A-4D88-9C52-F9782A557F2D}">
  <ds:schemaRefs>
    <ds:schemaRef ds:uri="http://purl.org/dc/dcmitype/"/>
    <ds:schemaRef ds:uri="http://purl.org/dc/terms/"/>
    <ds:schemaRef ds:uri="http://schemas.openxmlformats.org/package/2006/metadata/core-properties"/>
    <ds:schemaRef ds:uri="http://schemas.microsoft.com/office/2006/documentManagement/types"/>
    <ds:schemaRef ds:uri="2090b57c-2e4d-4ed9-b313-510fc704fe75"/>
    <ds:schemaRef ds:uri="http://schemas.microsoft.com/office/2006/metadata/properties"/>
    <ds:schemaRef ds:uri="http://purl.org/dc/elements/1.1/"/>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A429689B-92EF-448A-A59E-A20332F5F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Opći podaci</vt:lpstr>
      <vt:lpstr>Bilanca</vt:lpstr>
      <vt:lpstr>RDG</vt:lpstr>
      <vt:lpstr>NT_D</vt:lpstr>
      <vt:lpstr>PK</vt:lpstr>
      <vt:lpstr>Bilješke</vt:lpstr>
      <vt:lpstr>Bilanca!Print_Area</vt:lpstr>
      <vt:lpstr>Bilješke!Print_Area</vt:lpstr>
      <vt:lpstr>NT_D!Print_Area</vt:lpstr>
      <vt:lpstr>PK!Print_Area</vt:lpstr>
      <vt:lpstr>Bilanca!Print_Titles</vt:lpstr>
      <vt:lpstr>NT_D!Print_Titles</vt:lpstr>
      <vt:lpstr>RDG!Print_Titles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Željka Artner-Pavković</cp:lastModifiedBy>
  <cp:lastPrinted>2023-07-26T11:38:32Z</cp:lastPrinted>
  <dcterms:created xsi:type="dcterms:W3CDTF">2008-10-17T11:51:54Z</dcterms:created>
  <dcterms:modified xsi:type="dcterms:W3CDTF">2023-07-31T06:56:21Z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