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nspirecapitalbiz.sharepoint.com/BackOffice/2) INSPIRIO ZAIF/15) FI_SZAIF/2025/2q 2025/"/>
    </mc:Choice>
  </mc:AlternateContent>
  <xr:revisionPtr revIDLastSave="0" documentId="8_{A0380DCF-1109-40C6-8D94-4839AA44A5B8}" xr6:coauthVersionLast="47" xr6:coauthVersionMax="47" xr10:uidLastSave="{00000000-0000-0000-0000-000000000000}"/>
  <bookViews>
    <workbookView xWindow="-120" yWindow="-120" windowWidth="29040" windowHeight="15720" xr2:uid="{00000000-000D-0000-FFFF-FFFF00000000}"/>
  </bookViews>
  <sheets>
    <sheet name="Opći podaci" sheetId="2" r:id="rId1"/>
    <sheet name="IFP" sheetId="3" r:id="rId2"/>
    <sheet name="ISD" sheetId="4" r:id="rId3"/>
    <sheet name="INDd" sheetId="5" r:id="rId4"/>
    <sheet name="INTi" sheetId="6" r:id="rId5"/>
    <sheet name="IPK" sheetId="7" r:id="rId6"/>
    <sheet name="Bilješke" sheetId="8" r:id="rId7"/>
  </sheets>
  <definedNames>
    <definedName name="_xlnm.Print_Area" localSheetId="6">Bilješke!$A$1:$I$87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6" l="1"/>
  <c r="K14" i="4"/>
  <c r="K13" i="4"/>
  <c r="K11" i="4"/>
  <c r="I28" i="4"/>
  <c r="I60" i="3" l="1"/>
  <c r="J9" i="4" l="1"/>
  <c r="I29" i="6" l="1"/>
  <c r="I25" i="6"/>
  <c r="H60" i="3" l="1"/>
  <c r="I36" i="7" l="1"/>
  <c r="J36" i="7"/>
  <c r="K36" i="7"/>
  <c r="L36" i="7"/>
  <c r="M36" i="7"/>
  <c r="N36" i="7"/>
  <c r="O36" i="7"/>
  <c r="H36" i="7"/>
  <c r="I10" i="3" l="1"/>
  <c r="I38" i="6"/>
  <c r="H27" i="3" l="1"/>
  <c r="P41" i="7"/>
  <c r="P40" i="7"/>
  <c r="P38" i="7"/>
  <c r="P37" i="7"/>
  <c r="P34" i="7"/>
  <c r="P33" i="7"/>
  <c r="P32" i="7"/>
  <c r="P31" i="7"/>
  <c r="O28" i="7"/>
  <c r="J28" i="7"/>
  <c r="P39" i="7" s="1"/>
  <c r="P27" i="7"/>
  <c r="P26" i="7"/>
  <c r="P22" i="7"/>
  <c r="P21" i="7"/>
  <c r="P20" i="7"/>
  <c r="P19" i="7"/>
  <c r="P18" i="7"/>
  <c r="O17" i="7"/>
  <c r="N17" i="7"/>
  <c r="M17" i="7"/>
  <c r="L17" i="7"/>
  <c r="K17" i="7"/>
  <c r="J17" i="7"/>
  <c r="I17" i="7"/>
  <c r="H17" i="7"/>
  <c r="P16" i="7"/>
  <c r="P15" i="7"/>
  <c r="P14" i="7"/>
  <c r="P13" i="7"/>
  <c r="P12" i="7"/>
  <c r="P11" i="7"/>
  <c r="P10" i="7"/>
  <c r="O9" i="7"/>
  <c r="O23" i="7" s="1"/>
  <c r="N9" i="7"/>
  <c r="M9" i="7"/>
  <c r="L9" i="7"/>
  <c r="K9" i="7"/>
  <c r="J9" i="7"/>
  <c r="I9" i="7"/>
  <c r="I23" i="7" s="1"/>
  <c r="H9" i="7"/>
  <c r="P8" i="7"/>
  <c r="P7" i="7"/>
  <c r="P6" i="7"/>
  <c r="I31" i="6"/>
  <c r="H31" i="6"/>
  <c r="H7" i="6"/>
  <c r="I34" i="5"/>
  <c r="I41" i="5" s="1"/>
  <c r="I43" i="5" s="1"/>
  <c r="H34" i="5"/>
  <c r="H41" i="5" s="1"/>
  <c r="H43" i="5" s="1"/>
  <c r="I7" i="5"/>
  <c r="H7" i="5"/>
  <c r="K52" i="4"/>
  <c r="J52" i="4"/>
  <c r="I52" i="4"/>
  <c r="H52" i="4"/>
  <c r="K48" i="4"/>
  <c r="J48" i="4"/>
  <c r="I48" i="4"/>
  <c r="H48" i="4"/>
  <c r="K45" i="4"/>
  <c r="J45" i="4"/>
  <c r="I45" i="4"/>
  <c r="H45" i="4"/>
  <c r="I39" i="4"/>
  <c r="K39" i="4"/>
  <c r="J39" i="4"/>
  <c r="H39" i="4"/>
  <c r="K27" i="4"/>
  <c r="K33" i="4" s="1"/>
  <c r="J27" i="4"/>
  <c r="J33" i="4" s="1"/>
  <c r="I27" i="4"/>
  <c r="I33" i="4" s="1"/>
  <c r="H27" i="4"/>
  <c r="H33" i="4" s="1"/>
  <c r="K15" i="4"/>
  <c r="J15" i="4"/>
  <c r="J18" i="4" s="1"/>
  <c r="I15" i="4"/>
  <c r="H15" i="4"/>
  <c r="K9" i="4"/>
  <c r="I9" i="4"/>
  <c r="H9" i="4"/>
  <c r="I61" i="3"/>
  <c r="I65" i="3" s="1"/>
  <c r="H61" i="3"/>
  <c r="H65" i="3" s="1"/>
  <c r="I47" i="3"/>
  <c r="H47" i="3"/>
  <c r="I44" i="3"/>
  <c r="H44" i="3"/>
  <c r="I36" i="3"/>
  <c r="H36" i="3"/>
  <c r="I27" i="3"/>
  <c r="I23" i="3"/>
  <c r="H23" i="3"/>
  <c r="I9" i="3"/>
  <c r="H10" i="3"/>
  <c r="H9" i="3" s="1"/>
  <c r="L23" i="7" l="1"/>
  <c r="L25" i="7" s="1"/>
  <c r="L28" i="7" s="1"/>
  <c r="L42" i="7" s="1"/>
  <c r="J23" i="7"/>
  <c r="K23" i="7"/>
  <c r="M23" i="7"/>
  <c r="M25" i="7" s="1"/>
  <c r="M28" i="7" s="1"/>
  <c r="H23" i="7"/>
  <c r="N23" i="7"/>
  <c r="J34" i="4"/>
  <c r="K18" i="4"/>
  <c r="K34" i="4" s="1"/>
  <c r="K36" i="4" s="1"/>
  <c r="H37" i="6"/>
  <c r="H39" i="6" s="1"/>
  <c r="I18" i="4"/>
  <c r="I34" i="4" s="1"/>
  <c r="I36" i="4" s="1"/>
  <c r="H18" i="4"/>
  <c r="H34" i="4" s="1"/>
  <c r="H36" i="4" s="1"/>
  <c r="I33" i="3"/>
  <c r="I52" i="3"/>
  <c r="H52" i="3"/>
  <c r="H33" i="3"/>
  <c r="P30" i="7"/>
  <c r="O42" i="7"/>
  <c r="K28" i="7"/>
  <c r="K42" i="7" s="1"/>
  <c r="P9" i="7"/>
  <c r="N28" i="7"/>
  <c r="J42" i="7"/>
  <c r="P17" i="7"/>
  <c r="J44" i="4"/>
  <c r="J38" i="4" s="1"/>
  <c r="H44" i="4"/>
  <c r="H38" i="4" s="1"/>
  <c r="I44" i="4"/>
  <c r="I38" i="4" s="1"/>
  <c r="K44" i="4"/>
  <c r="K38" i="4" s="1"/>
  <c r="P29" i="7"/>
  <c r="J36" i="4" l="1"/>
  <c r="J56" i="4" s="1"/>
  <c r="I8" i="6"/>
  <c r="H25" i="7"/>
  <c r="H28" i="7" s="1"/>
  <c r="H42" i="7" s="1"/>
  <c r="H56" i="4"/>
  <c r="H53" i="3"/>
  <c r="H55" i="3" s="1"/>
  <c r="I56" i="4"/>
  <c r="K56" i="4"/>
  <c r="I25" i="7"/>
  <c r="I28" i="7" s="1"/>
  <c r="I53" i="3"/>
  <c r="I55" i="3" s="1"/>
  <c r="N42" i="7"/>
  <c r="P23" i="7"/>
  <c r="I7" i="6" l="1"/>
  <c r="I37" i="6" s="1"/>
  <c r="I39" i="6" s="1"/>
  <c r="I42" i="7"/>
  <c r="P28" i="7"/>
  <c r="P25" i="7"/>
  <c r="M42" i="7"/>
  <c r="P35" i="7"/>
  <c r="P36" i="7" s="1"/>
  <c r="P42"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E0124AF-3823-4626-BDE2-C94A99569990}" name="SZAIF-IFON-31.12.2022." type="4" refreshedVersion="0" background="1">
    <webPr xml="1" sourceData="1" url="C:\Users\marko\OneDrive\Radna površina\Inspire\Slavonac\FI\SZAIF-IFON-31.12.2022..xml" htmlTables="1" htmlFormat="all"/>
  </connection>
</connections>
</file>

<file path=xl/sharedStrings.xml><?xml version="1.0" encoding="utf-8"?>
<sst xmlns="http://schemas.openxmlformats.org/spreadsheetml/2006/main" count="344" uniqueCount="301">
  <si>
    <t>Prilog 1.</t>
  </si>
  <si>
    <t>OPĆI PODACI ZA IZDAVATELJE</t>
  </si>
  <si>
    <t>Razdoblje izvještavanja:</t>
  </si>
  <si>
    <t>do</t>
  </si>
  <si>
    <t>Godina:</t>
  </si>
  <si>
    <t>Kvartal:</t>
  </si>
  <si>
    <t xml:space="preserve">Tromjesečni financijski izvještaji </t>
  </si>
  <si>
    <t>Matični broj (MB):</t>
  </si>
  <si>
    <t>1431510</t>
  </si>
  <si>
    <t>Oznaka matične države članice izdavatelja:</t>
  </si>
  <si>
    <t>HR</t>
  </si>
  <si>
    <t>Matični broj 
subjekta (MBS):</t>
  </si>
  <si>
    <t>30064066</t>
  </si>
  <si>
    <t>Osobni identifikacijski broj (OIB):</t>
  </si>
  <si>
    <t>6371858079</t>
  </si>
  <si>
    <t>LEI:</t>
  </si>
  <si>
    <t>549300O7XDWQHBU5IZ51</t>
  </si>
  <si>
    <t>Šifra ustanove:</t>
  </si>
  <si>
    <t>2080</t>
  </si>
  <si>
    <t>Tvrtka izdavatelja:</t>
  </si>
  <si>
    <t>Poštanski broj i mjesto:</t>
  </si>
  <si>
    <t>ZAGREB</t>
  </si>
  <si>
    <t>Ulica i kućni broj:</t>
  </si>
  <si>
    <t xml:space="preserve">Ulica Andrije Hebranga 34							</t>
  </si>
  <si>
    <t>Adresa e-pošte:</t>
  </si>
  <si>
    <t>marko.beslic@inspire.investments</t>
  </si>
  <si>
    <t>Internet adresa:</t>
  </si>
  <si>
    <t xml:space="preserve">     www.inspire.investments</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</si>
  <si>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</si>
  <si>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</si>
  <si>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</si>
  <si>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</si>
  <si>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</si>
  <si>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</si>
  <si>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</si>
  <si>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</si>
  <si>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</si>
  <si>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</si>
  <si>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</si>
  <si>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</si>
  <si>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</si>
  <si>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</si>
  <si>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</si>
  <si>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</si>
  <si>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</si>
  <si>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</si>
  <si>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</si>
  <si>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</si>
  <si>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</si>
  <si>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</si>
  <si>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</si>
  <si>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</si>
  <si>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Naziv pozicije</t>
  </si>
  <si>
    <r>
      <t xml:space="preserve">AOP
</t>
    </r>
    <r>
      <rPr>
        <b/>
        <sz val="7"/>
        <rFont val="Arial"/>
        <family val="2"/>
        <charset val="238"/>
      </rPr>
      <t>oznaka</t>
    </r>
  </si>
  <si>
    <t>Zadnji dan prethodne poslovne godine</t>
  </si>
  <si>
    <t xml:space="preserve">Na izvještajni datum tekućeg razdoblja
</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</si>
  <si>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</si>
  <si>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</si>
  <si>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</si>
  <si>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</si>
  <si>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</si>
  <si>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</si>
  <si>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</si>
  <si>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</si>
  <si>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</si>
  <si>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</si>
  <si>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</si>
  <si>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</si>
  <si>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</si>
  <si>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</si>
  <si>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</si>
  <si>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</si>
  <si>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</si>
  <si>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</si>
  <si>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</si>
  <si>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</si>
  <si>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</si>
  <si>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</si>
  <si>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</si>
  <si>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</si>
  <si>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</si>
  <si>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</si>
  <si>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</si>
  <si>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</si>
  <si>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</si>
  <si>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</si>
  <si>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</si>
  <si>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</si>
  <si>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</si>
  <si>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</si>
  <si>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</si>
  <si>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</si>
  <si>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</si>
  <si>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</si>
  <si>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</si>
  <si>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</si>
  <si>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</si>
  <si>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</si>
  <si>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</si>
  <si>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</si>
  <si>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</si>
  <si>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</si>
  <si>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</si>
  <si>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</si>
  <si>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Temeljni kapital</t>
  </si>
  <si>
    <t>Premija na emitirane dionice/kapitalne rezerve</t>
  </si>
  <si>
    <t>Vlastite dionice</t>
  </si>
  <si>
    <t xml:space="preserve"> Dobit/gubitak tekuće poslovne godine</t>
  </si>
  <si>
    <t xml:space="preserve"> Zadržana dobit/gubitak iz prethodnih razdoblja</t>
  </si>
  <si>
    <t>Rezerve fer vrijednosti (AOP53 + AOP54)</t>
  </si>
  <si>
    <t xml:space="preserve"> – fer vrijednost financijske imovine</t>
  </si>
  <si>
    <t xml:space="preserve"> – učinkoviti dio računovodstva zaštite</t>
  </si>
  <si>
    <t xml:space="preserve"> Ostale revalorizacijske rezerve</t>
  </si>
  <si>
    <t>Ukupno kapital i rezerve ((Σ od AOP047 do AOP052) + AOP055)</t>
  </si>
  <si>
    <t>Izvanbilančna evidencija pasiva</t>
  </si>
  <si>
    <t>Dodatak **</t>
  </si>
  <si>
    <t>Pripisano imateljima matice</t>
  </si>
  <si>
    <t>Pripisano manjinskom interesu</t>
  </si>
  <si>
    <t>u EUR</t>
  </si>
  <si>
    <r>
      <t xml:space="preserve">AOP
</t>
    </r>
    <r>
      <rPr>
        <b/>
        <sz val="8"/>
        <rFont val="Arial"/>
        <family val="2"/>
        <charset val="238"/>
      </rPr>
      <t>oznaka</t>
    </r>
  </si>
  <si>
    <t>Isto razdoblje prethodne godine</t>
  </si>
  <si>
    <t>Tekuće razdoblje</t>
  </si>
  <si>
    <t xml:space="preserve">Kumulativ </t>
  </si>
  <si>
    <t>Tromjesečje</t>
  </si>
  <si>
    <t>Kumulativ</t>
  </si>
  <si>
    <t>Prihodi</t>
  </si>
  <si>
    <r>
      <t xml:space="preserve">   I. Prihodi od ulaganja </t>
    </r>
    <r>
      <rPr>
        <sz val="8"/>
        <rFont val="Arial"/>
        <family val="2"/>
        <charset val="238"/>
      </rPr>
      <t>(AOP 061 do 063)</t>
    </r>
  </si>
  <si>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</si>
  <si>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</si>
  <si>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</si>
  <si>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</si>
  <si>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</si>
  <si>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r>
      <t xml:space="preserve">IV. Drugi prihodi </t>
    </r>
    <r>
      <rPr>
        <sz val="8"/>
        <rFont val="Arial"/>
        <family val="2"/>
        <charset val="238"/>
      </rPr>
      <t>(AOP 067+068)</t>
    </r>
  </si>
  <si>
    <t xml:space="preserve">  1. Prihodi od naknada za pozajmljene vrijednosne papire</t>
  </si>
  <si>
    <t xml:space="preserve">  2. Ostali prihodi</t>
  </si>
  <si>
    <r>
      <t xml:space="preserve">Ukupno prihodi </t>
    </r>
    <r>
      <rPr>
        <sz val="8"/>
        <rFont val="Arial"/>
        <family val="2"/>
        <charset val="238"/>
      </rPr>
      <t>(AOP 060 + 064 do 066)</t>
    </r>
  </si>
  <si>
    <t>Rashodi</t>
  </si>
  <si>
    <t xml:space="preserve">   I. Realizirani gubici od ulaganja</t>
  </si>
  <si>
    <t xml:space="preserve">  II. Nerealizirani gubici od ulaganja</t>
  </si>
  <si>
    <t xml:space="preserve">  III. Gubici od umanjenja vrijednosti za očekivane kreditne gubitke</t>
  </si>
  <si>
    <t xml:space="preserve"> IV. Umanjenje imovine</t>
  </si>
  <si>
    <t xml:space="preserve">  V. Naknade za usluge investicijskog savjetovanja</t>
  </si>
  <si>
    <t xml:space="preserve"> VI. Naknade za upravljanje</t>
  </si>
  <si>
    <t>VII. Naknade za depozitara</t>
  </si>
  <si>
    <r>
      <t xml:space="preserve">VIII. Drugi rashodi </t>
    </r>
    <r>
      <rPr>
        <sz val="8"/>
        <rFont val="Arial"/>
        <family val="2"/>
        <charset val="238"/>
      </rPr>
      <t>(AOP 078 do 082)</t>
    </r>
  </si>
  <si>
    <t xml:space="preserve">  1. Administrativne pristojbe</t>
  </si>
  <si>
    <t xml:space="preserve">  2. Profesionalni honorari</t>
  </si>
  <si>
    <t xml:space="preserve">  3. Naknade za skrbničke usluge</t>
  </si>
  <si>
    <t xml:space="preserve">  4. Kamate</t>
  </si>
  <si>
    <t xml:space="preserve">  5. Ostali rashodi</t>
  </si>
  <si>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</si>
  <si>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</si>
  <si>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t>Porez na dobit</t>
  </si>
  <si>
    <r>
      <t xml:space="preserve">Dobit ili gubitak </t>
    </r>
    <r>
      <rPr>
        <sz val="8"/>
        <rFont val="Arial"/>
        <family val="2"/>
        <charset val="238"/>
      </rPr>
      <t>(AOP 084 - 085)</t>
    </r>
  </si>
  <si>
    <t>Ostala sveobuhvatna dobit</t>
  </si>
  <si>
    <t>Ostala sveobuhvatna dobit (AOP88 + AOP93)</t>
  </si>
  <si>
    <t>Stavke koje neće biti reklasificirane u račun dobiti i gubitka (Σ od AOP89 do AOP92)</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</si>
  <si>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</si>
  <si>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</si>
  <si>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</si>
  <si>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</si>
  <si>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xml:space="preserve"> Stavke koje je moguće reklasificirati u račun dobiti i gubitka (AOP94 + AOP97 + AOP100 + AOP101 + AOP104)</t>
  </si>
  <si>
    <t>Promjena revalorizacijskih rezervi: dužnički vrijednosni papiri (AOP95 + AOP96)</t>
  </si>
  <si>
    <t>– nerealizirani dobici/gubici</t>
  </si>
  <si>
    <t>– preneseno u račun dobiti i gubitka (reklasifikacijske usklade)</t>
  </si>
  <si>
    <t>Promjena revalorizacijskih rezervi: računovodstvo zaštite (učinkoviti dio) (AOP98 + AOP99)</t>
  </si>
  <si>
    <t>– dobici/gubici</t>
  </si>
  <si>
    <t xml:space="preserve"> – preneseno u račun dobiti i gubitka (reklasifikacijske usklade)</t>
  </si>
  <si>
    <t>Tečajne razlike iz preračuna inozemnog poslovanja</t>
  </si>
  <si>
    <t>Promjene na ostalim stavkama koje je moguće reklasificirati u račun dobiti i gubitka (AOP102 + AOP103)</t>
  </si>
  <si>
    <t xml:space="preserve"> – dobici/gubici</t>
  </si>
  <si>
    <t>Porez na dobit koji se odnosi na stavke koje je moguće reklasificirati u račun dobiti i gubitka</t>
  </si>
  <si>
    <r>
      <t xml:space="preserve">Ukupna sveobuhvatna dobit </t>
    </r>
    <r>
      <rPr>
        <sz val="8"/>
        <rFont val="Arial"/>
        <family val="2"/>
        <charset val="238"/>
      </rPr>
      <t>(AOP 086+087)</t>
    </r>
  </si>
  <si>
    <t>Dodatak 1</t>
  </si>
  <si>
    <t>IZVJEŠTAJ O NOVČANOM TIJEKU - Direktna metoda</t>
  </si>
  <si>
    <t>u razdoblju __.__.____ do __.__.____</t>
  </si>
  <si>
    <t>3</t>
  </si>
  <si>
    <t>4</t>
  </si>
  <si>
    <t>Novčani tokovi iz poslovnih aktivnosti (Σ od AOP 002 do AOP 027)</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</si>
  <si>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</si>
  <si>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</si>
  <si>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</si>
  <si>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</si>
  <si>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</si>
  <si>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</si>
  <si>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</si>
  <si>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</si>
  <si>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</si>
  <si>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</si>
  <si>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</si>
  <si>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</si>
  <si>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</si>
  <si>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</si>
  <si>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</si>
  <si>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</si>
  <si>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Primici od dividendi</t>
  </si>
  <si>
    <t>Primici od kamata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</si>
  <si>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</si>
  <si>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</si>
  <si>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</si>
  <si>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</si>
  <si>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</si>
  <si>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</si>
  <si>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</si>
  <si>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</si>
  <si>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Novčani tokovi iz financijskih aktivnosti (Σ od AOP 029 do AOP033)</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</si>
  <si>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</si>
  <si>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</si>
  <si>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</si>
  <si>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</si>
  <si>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</si>
  <si>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Efekti promjene tečaja stranih valuta</t>
  </si>
  <si>
    <r>
      <t xml:space="preserve">Neto povećanje (smanjenje) novčanih sredstava </t>
    </r>
    <r>
      <rPr>
        <b/>
        <sz val="8"/>
        <rFont val="Arial"/>
        <family val="2"/>
        <charset val="238"/>
      </rPr>
      <t>(AOP 001+028+034)</t>
    </r>
  </si>
  <si>
    <t>Novac na početku razdoblja</t>
  </si>
  <si>
    <r>
      <t xml:space="preserve">Novac na kraju razdoblja </t>
    </r>
    <r>
      <rPr>
        <b/>
        <sz val="8"/>
        <rFont val="Arial"/>
        <family val="2"/>
        <charset val="238"/>
      </rPr>
      <t>(AOP 035+036)</t>
    </r>
  </si>
  <si>
    <t>IZVJEŠTAJ O NOVČANOM TIJEKU - Indirektna metoda</t>
  </si>
  <si>
    <t>Novčani tokovi iz poslovnih aktivnosti (AOP 002 do 024)</t>
  </si>
  <si>
    <t>Dobit ili gubitak</t>
  </si>
  <si>
    <t>Dobici/gubici od ulaganja</t>
  </si>
  <si>
    <t>Neto rezultat od umanjenja vrijednosti za očekivane kreditne gubitke</t>
  </si>
  <si>
    <t>Amortizacija i ostali ispravci vrijednosti</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</si>
  <si>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</si>
  <si>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</si>
  <si>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</si>
  <si>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</si>
  <si>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</si>
  <si>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</si>
  <si>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</si>
  <si>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</si>
  <si>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</si>
  <si>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</si>
  <si>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Izdaci od kamata</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</si>
  <si>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</si>
  <si>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</si>
  <si>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</si>
  <si>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</si>
  <si>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</si>
  <si>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</si>
  <si>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Novčani tokovi iz financijskih aktivnosti (Σ od AOP26 do AOP30)</t>
  </si>
  <si>
    <r>
      <t xml:space="preserve">Neto povećanje (smanjenje) novčanih sredstava </t>
    </r>
    <r>
      <rPr>
        <sz val="8"/>
        <rFont val="Arial"/>
        <family val="2"/>
        <charset val="238"/>
      </rPr>
      <t>(AOP 001+025)</t>
    </r>
  </si>
  <si>
    <r>
      <t xml:space="preserve">Novac na kraju razdoblja </t>
    </r>
    <r>
      <rPr>
        <sz val="8"/>
        <rFont val="Arial"/>
        <family val="2"/>
        <charset val="238"/>
      </rPr>
      <t>(AOP 031+032)</t>
    </r>
  </si>
  <si>
    <t>IZVJEŠTAJ O PROMJENAMA KAPITALA</t>
  </si>
  <si>
    <t>za razdoblje od</t>
  </si>
  <si>
    <t>Opis pozicije</t>
  </si>
  <si>
    <r>
      <t xml:space="preserve">AOP
</t>
    </r>
    <r>
      <rPr>
        <b/>
        <sz val="7"/>
        <color indexed="9"/>
        <rFont val="Arial"/>
        <family val="2"/>
        <charset val="238"/>
      </rPr>
      <t>oznaka</t>
    </r>
  </si>
  <si>
    <t>Kapitalne rezerve</t>
  </si>
  <si>
    <t>Rezerve fer vrijednosti</t>
  </si>
  <si>
    <t>Ostale revaloriza-cijske rezerve</t>
  </si>
  <si>
    <t>Zadržana dobit ili preneseni gubitak</t>
  </si>
  <si>
    <t>Dobit  ili gubitak tekuće godine (razdoblja)</t>
  </si>
  <si>
    <t>Raspodjeljivo vlasnicima nekontro-lirajućih interesa</t>
  </si>
  <si>
    <t>Ukupno kapital i rezerve</t>
  </si>
  <si>
    <t>5</t>
  </si>
  <si>
    <t>6</t>
  </si>
  <si>
    <t>7</t>
  </si>
  <si>
    <t>8</t>
  </si>
  <si>
    <t>9</t>
  </si>
  <si>
    <t>10</t>
  </si>
  <si>
    <t>11</t>
  </si>
  <si>
    <t>Prethodno razdoblje</t>
  </si>
  <si>
    <t xml:space="preserve"> Stanje na dan početka prethodne  poslovne godine</t>
  </si>
  <si>
    <t xml:space="preserve"> Promjene računovodstvenih politika</t>
  </si>
  <si>
    <t xml:space="preserve"> Ispravak pogreški prethodnih razdoblja</t>
  </si>
  <si>
    <r>
      <t>Stanje na dan početka  prethodne poslovne godine   (prepravljeno)</t>
    </r>
    <r>
      <rPr>
        <sz val="8"/>
        <rFont val="Arial"/>
        <family val="2"/>
        <charset val="238"/>
      </rPr>
      <t xml:space="preserve"> </t>
    </r>
  </si>
  <si>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</si>
  <si>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</si>
  <si>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</si>
  <si>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</si>
  <si>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</si>
  <si>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</si>
  <si>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Ukupno izravno priznati prihodi i rashodi prethodne  godine (razdoblja iz prethodne godine) </t>
  </si>
  <si>
    <t xml:space="preserve"> Povećanje/smanjenje upisanog kapitala</t>
  </si>
  <si>
    <t>Ostale uplate vlasnika</t>
  </si>
  <si>
    <t>Otkup vlastitih udjela/dionica</t>
  </si>
  <si>
    <t>Isplata udjela u dobiti</t>
  </si>
  <si>
    <t>Ostale raspodjele vlasnicima</t>
  </si>
  <si>
    <t xml:space="preserve">Stanje na zadnji dan izvještajnog razdoblja prethodne poslovne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</si>
  <si>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</si>
  <si>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</si>
  <si>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</si>
  <si>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</si>
  <si>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</si>
  <si>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</si>
  <si>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</si>
  <si>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</si>
  <si>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</si>
  <si>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</si>
  <si>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</si>
  <si>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</si>
  <si>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Otkup vlastitih udjela/dionica</t>
  </si>
  <si>
    <t xml:space="preserve">  Isplata udjela u dobiti</t>
  </si>
  <si>
    <t xml:space="preserve">  Ostale raspodjele vlasnicima</t>
  </si>
  <si>
    <t xml:space="preserve">  Stanje na zadnji dan izvještajnog razdoblja tekuće poslovne godine </t>
  </si>
  <si>
    <t>Izvještaj o financijskom položaju</t>
  </si>
  <si>
    <t>Izvještaj o sveobuhvatnoj dobiti</t>
  </si>
  <si>
    <t>INSPIRIO ZATVORENI ALTERNATIVNI INVESTICIJSKI FOND S JAVNOM PONUDOM</t>
  </si>
  <si>
    <t>Obveznik:INSPIRIO ZATVORENI ALTERNATIVNI INVESTICIJSKI FOND S JAVNOM PONUDOM</t>
  </si>
  <si>
    <t>Obveznik: INSPIRIO ZATVORENI ALTERNATIVNI INVESTICIJSKI FOND S JAVNOM PONUDOM</t>
  </si>
  <si>
    <t xml:space="preserve">BILJEŠKE UZ FINANCIJSKE IZVJEŠTAJE - TFI
(sastavljaju se za tromjesečna izvještajna razdoblja)
Naziv izdavatelja:   INSPIRIO zatvoreni alternativni investicijski fond s javnom ponudom d.d.
OIB: 6371858079
Izvještajno razdoblje: 01.01.2025. - 30.06.2025.
Bilješke uz financijske izvještaje za tromjesečna razdoblja uključuju sljedeće izjave:
a) nisu ostvareni poslovni događaji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pristup posljednjim godišnjim financijskim izvještajima omogućen je na internetskim stranicama društva za upravljanje Inspire Investments d.o.o. (http:www.inspire.investments), na internetskim stranicama Zagrebačke burze d.d. i na internetskim stranicama HANFE pod kategorijom Službenog registra propisanih informacija. 
c) prilikom sastavljanja financijskih izvještaja primjenjuju se iste računovodstvene politike kao i u posljednjim revidiranim godišnjim financijskim izvještajima. 
d) objašnjenje poslovnih rezultata u slučaju da izdavatelj obavlja djelatnost sezonske prirode (točke 37. i 38. MRS 34- Financijsko izvještavanje za razdoblja tijekom godine) - ne obavljamo sezonsku djelatnost
e) ostale objave koje propisuje MRS 34- Financijsko izvještavanje za razdoblja tijekom godine te
f) u bilješkama uz financijske izvještaje za tromjesečna razdoblja, osim gore navedenih informacija, objavljuju se i sljedeće informacije:
1.INSPIRIO zatvoreni alternativni investicijski fond s javnom ponudom d.d. iz Zagrebe, Ulica Andrije Hebranga 34,MBS: 030064066, OIB: 06371858079
2. Prilikom sastavljanja financijskih izvještaja primjenjuju se iste računovodstvene politike kao i u posljednjim revidiranim godišnjim financijskim izvještajima.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primjenjivo
4. iznos i prirodu pojedinih stavki prihod-a ili rashoda izuzetne veličine ili pojave - nije primjenjivo
5. iznose koje poduzetnik duguje i koji dospijevaju nakon više od pet godina, kao i ukupna dugovanja poduzetnika pokrivena vrijednim osiguranjem koje je dao poduzetnik, uz naznaku vrste i oblika osiguranja-nije primjenjivo
6. prosječan broj zaposlenih tijekom tekućeg razdoblja - nije primjenjivo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primjenjivo
8. ako su u bilanci priznata rezerviranja za odgođeni porez, stanja odgođenog poreza na kraju poslovne godine i kretanja tih stanja tijekom poslovne godine - nije primjenjivo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nije primjenjivo
10. broj i nominalnu vrijednost, ili ako ne postoji nominalna vrijednost, knjigovodstvenu vrijednost dionica ili udjela upisanih tijekom poslovne godine u okviru odobrenog kapitala - nije primjenjivo
11. postojanje bilo kakvih potvrda o sudjelovanju, konvertibilnih zadužnica, jamstava, opcija ili sličnih vrijednosnica ili prava, s naznakom njihovog broja i prava koja daju - nije primjenjivo
12. naziv, sjedište te pravni oblik svakog poduzetnika u kojemu poduzetnik ima neograničenu odgovornost - nije primjenjivo
13. naziv i sjedište poduzetnika koji sastavlja tromjesečni konsolidirani financijski izvještaj najveće grupe poduzetnika u kojoj poduzetnik sudjeluje kao kontrolirani član grupe -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nije primjenjivo
17. prirodu i financijski učinak-  značajnih događaja koji su nastupili nakon datuma bilance i nisu odraženi u računu dobiti i gubitka ili bilanci - nije primjenjivo
</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</si>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</sst>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scheme val="minor"/>
    </font>
    <font>
      <sz val="11"/>
      <color theme="1"/>
      <name val="Calibri"/>
      <family val="2"/>
      <charset val="238"/>
      <scheme val="minor"/>
    </font>
    <font>
      <b/>
      <sz val="12"/>
      <color theme="1"/>
      <name val="Arial"/>
      <family val="2"/>
      <charset val="238"/>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b/>
      <sz val="9"/>
      <color indexed="18"/>
      <name val="Arial"/>
      <family val="2"/>
      <charset val="238"/>
    </font>
    <font>
      <sz val="9"/>
      <color indexed="18"/>
      <name val="Arial"/>
      <family val="2"/>
      <charset val="238"/>
    </font>
    <font>
      <sz val="8"/>
      <name val="Arial"/>
      <family val="2"/>
      <charset val="238"/>
    </font>
    <font>
      <sz val="9"/>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sz val="10"/>
      <color indexed="8"/>
      <name val="Arial"/>
      <family val="2"/>
      <charset val="238"/>
    </font>
    <font>
      <b/>
      <sz val="8"/>
      <color indexed="9"/>
      <name val="Arial"/>
      <family val="2"/>
      <charset val="238"/>
    </font>
    <font>
      <b/>
      <sz val="7"/>
      <color indexed="9"/>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3">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3" tint="0.79998168889431442"/>
        <bgColor indexed="64"/>
      </patternFill>
    </fill>
    <fill>
      <patternFill patternType="gray125">
        <fgColor indexed="22"/>
      </patternFill>
    </fill>
    <fill>
      <patternFill patternType="gray125">
        <fgColor indexed="22"/>
        <bgColor indexed="22"/>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bottom style="thin">
        <color indexed="22"/>
      </bottom>
      <diagonal/>
    </border>
    <border>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9"/>
      </right>
      <top style="medium">
        <color indexed="22"/>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4">
    <xf numFmtId="0" fontId="0" fillId="0" borderId="0"/>
    <xf numFmtId="0" fontId="1" fillId="0" borderId="0"/>
    <xf numFmtId="0" fontId="14" fillId="0" borderId="0"/>
    <xf numFmtId="0" fontId="24" fillId="0" borderId="0">
      <alignment vertical="top"/>
    </xf>
  </cellStyleXfs>
  <cellXfs count="234">
    <xf numFmtId="0" fontId="0" fillId="0" borderId="0" xfId="0"/>
    <xf numFmtId="0" fontId="3" fillId="2" borderId="2" xfId="1" applyFont="1" applyFill="1" applyBorder="1"/>
    <xf numFmtId="0" fontId="1" fillId="2" borderId="3" xfId="1" applyFill="1" applyBorder="1"/>
    <xf numFmtId="0" fontId="1" fillId="0" borderId="0" xfId="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0" xfId="1" applyFont="1" applyFill="1" applyAlignment="1">
      <alignment horizontal="righ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9" fillId="2" borderId="4" xfId="1" applyFont="1" applyFill="1" applyBorder="1" applyAlignment="1">
      <alignment wrapText="1"/>
    </xf>
    <xf numFmtId="0" fontId="6" fillId="2" borderId="0" xfId="1" applyFont="1" applyFill="1" applyAlignment="1">
      <alignment horizontal="right" vertical="center" wrapText="1"/>
    </xf>
    <xf numFmtId="0" fontId="5" fillId="3" borderId="7" xfId="1" applyFont="1" applyFill="1" applyBorder="1" applyAlignment="1" applyProtection="1">
      <alignment horizontal="center" vertical="center"/>
      <protection locked="0"/>
    </xf>
    <xf numFmtId="0" fontId="9" fillId="2" borderId="5" xfId="1" applyFont="1" applyFill="1" applyBorder="1" applyAlignment="1">
      <alignment wrapText="1"/>
    </xf>
    <xf numFmtId="0" fontId="9" fillId="2" borderId="4" xfId="1" applyFont="1" applyFill="1" applyBorder="1"/>
    <xf numFmtId="0" fontId="9" fillId="2" borderId="0" xfId="1" applyFont="1" applyFill="1"/>
    <xf numFmtId="0" fontId="9" fillId="2" borderId="0" xfId="1" applyFont="1" applyFill="1" applyAlignment="1">
      <alignment wrapText="1"/>
    </xf>
    <xf numFmtId="0" fontId="6" fillId="2" borderId="4" xfId="1" applyFont="1" applyFill="1" applyBorder="1" applyAlignment="1">
      <alignment horizontal="right" vertical="center" wrapText="1"/>
    </xf>
    <xf numFmtId="0" fontId="9" fillId="2" borderId="5" xfId="1" applyFont="1" applyFill="1" applyBorder="1"/>
    <xf numFmtId="0" fontId="10" fillId="2" borderId="0" xfId="1" applyFont="1" applyFill="1" applyAlignment="1">
      <alignment vertical="center"/>
    </xf>
    <xf numFmtId="0" fontId="10" fillId="2" borderId="5" xfId="1" applyFont="1" applyFill="1" applyBorder="1" applyAlignment="1">
      <alignment vertical="center"/>
    </xf>
    <xf numFmtId="0" fontId="9"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9" fillId="2" borderId="0" xfId="1" applyFont="1" applyFill="1" applyAlignment="1">
      <alignment vertical="center"/>
    </xf>
    <xf numFmtId="0" fontId="9"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1" fillId="2" borderId="0" xfId="1" applyFont="1" applyFill="1" applyAlignment="1">
      <alignment vertical="center"/>
    </xf>
    <xf numFmtId="0" fontId="11"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9" fillId="2" borderId="0" xfId="1" applyFont="1" applyFill="1" applyAlignment="1">
      <alignment vertical="top" wrapText="1"/>
    </xf>
    <xf numFmtId="0" fontId="9" fillId="2" borderId="4" xfId="1" applyFont="1" applyFill="1" applyBorder="1" applyAlignment="1">
      <alignment vertical="top"/>
    </xf>
    <xf numFmtId="0" fontId="11" fillId="2" borderId="5" xfId="1" applyFont="1" applyFill="1" applyBorder="1"/>
    <xf numFmtId="0" fontId="1" fillId="2" borderId="6" xfId="1" applyFill="1" applyBorder="1"/>
    <xf numFmtId="0" fontId="1" fillId="2" borderId="10" xfId="1" applyFill="1" applyBorder="1"/>
    <xf numFmtId="0" fontId="1" fillId="2" borderId="7" xfId="1" applyFill="1" applyBorder="1"/>
    <xf numFmtId="3" fontId="0" fillId="0" borderId="0" xfId="0" applyNumberFormat="1"/>
    <xf numFmtId="0" fontId="5" fillId="8" borderId="12" xfId="0" applyFont="1" applyFill="1" applyBorder="1" applyAlignment="1">
      <alignment horizontal="center" vertical="center" wrapText="1"/>
    </xf>
    <xf numFmtId="3" fontId="16" fillId="8" borderId="12" xfId="0" applyNumberFormat="1" applyFont="1" applyFill="1" applyBorder="1" applyAlignment="1">
      <alignment horizontal="center" vertical="center" wrapText="1"/>
    </xf>
    <xf numFmtId="0" fontId="16" fillId="8" borderId="12" xfId="0"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0" borderId="12" xfId="0" applyNumberFormat="1" applyFont="1" applyBorder="1" applyAlignment="1">
      <alignment horizontal="center" vertical="center"/>
    </xf>
    <xf numFmtId="3" fontId="6" fillId="0" borderId="12" xfId="0" applyNumberFormat="1" applyFont="1" applyBorder="1" applyAlignment="1" applyProtection="1">
      <alignment horizontal="right" vertical="center" shrinkToFit="1"/>
      <protection locked="0"/>
    </xf>
    <xf numFmtId="164" fontId="5" fillId="0" borderId="12" xfId="0" applyNumberFormat="1" applyFont="1" applyBorder="1" applyAlignment="1" applyProtection="1">
      <alignment horizontal="center" vertical="center"/>
      <protection locked="0"/>
    </xf>
    <xf numFmtId="3" fontId="14" fillId="0" borderId="0" xfId="2" applyNumberFormat="1"/>
    <xf numFmtId="0" fontId="14" fillId="0" borderId="0" xfId="2"/>
    <xf numFmtId="3" fontId="16" fillId="8" borderId="12" xfId="2" applyNumberFormat="1" applyFont="1" applyFill="1" applyBorder="1" applyAlignment="1">
      <alignment horizontal="center" vertical="center" wrapText="1"/>
    </xf>
    <xf numFmtId="0" fontId="16" fillId="8" borderId="12" xfId="2" applyFont="1" applyFill="1" applyBorder="1" applyAlignment="1">
      <alignment horizontal="center" vertical="center"/>
    </xf>
    <xf numFmtId="0" fontId="6" fillId="0" borderId="0" xfId="0" applyFont="1"/>
    <xf numFmtId="3" fontId="6" fillId="0" borderId="0" xfId="0" applyNumberFormat="1" applyFont="1"/>
    <xf numFmtId="0" fontId="5" fillId="8" borderId="16" xfId="2" applyFont="1" applyFill="1" applyBorder="1" applyAlignment="1">
      <alignment horizontal="center" vertical="center" wrapText="1"/>
    </xf>
    <xf numFmtId="3" fontId="16" fillId="8" borderId="16" xfId="2" applyNumberFormat="1" applyFont="1" applyFill="1" applyBorder="1" applyAlignment="1">
      <alignment horizontal="center" vertical="center" wrapText="1"/>
    </xf>
    <xf numFmtId="0" fontId="16" fillId="8" borderId="20" xfId="2" applyFont="1" applyFill="1" applyBorder="1" applyAlignment="1">
      <alignment horizontal="center" vertical="center"/>
    </xf>
    <xf numFmtId="3" fontId="16" fillId="8" borderId="20" xfId="2"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xf>
    <xf numFmtId="164" fontId="5" fillId="0" borderId="21" xfId="0" applyNumberFormat="1" applyFont="1" applyBorder="1" applyAlignment="1">
      <alignment horizontal="center" vertical="center"/>
    </xf>
    <xf numFmtId="164" fontId="5" fillId="10" borderId="22"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0" xfId="2" applyAlignment="1">
      <alignment horizontal="center" vertical="center" wrapText="1"/>
    </xf>
    <xf numFmtId="3" fontId="14" fillId="0" borderId="0" xfId="3" applyNumberFormat="1" applyFont="1" applyAlignment="1">
      <alignment wrapText="1"/>
    </xf>
    <xf numFmtId="14" fontId="13" fillId="7" borderId="0" xfId="3" applyNumberFormat="1" applyFont="1" applyFill="1" applyAlignment="1" applyProtection="1">
      <alignment horizontal="center" vertical="center"/>
      <protection locked="0"/>
    </xf>
    <xf numFmtId="0" fontId="13" fillId="0" borderId="0" xfId="3" applyFont="1" applyAlignment="1" applyProtection="1">
      <alignment horizontal="center" vertical="center"/>
      <protection locked="0"/>
    </xf>
    <xf numFmtId="3" fontId="14" fillId="0" borderId="0" xfId="2" applyNumberFormat="1" applyAlignment="1">
      <alignment horizontal="center" vertical="center" wrapText="1"/>
    </xf>
    <xf numFmtId="0" fontId="25" fillId="8" borderId="25" xfId="0" applyFont="1" applyFill="1" applyBorder="1" applyAlignment="1">
      <alignment horizontal="center" vertical="center" wrapText="1"/>
    </xf>
    <xf numFmtId="3" fontId="25" fillId="8" borderId="26"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xf>
    <xf numFmtId="3" fontId="25" fillId="8" borderId="28" xfId="0" applyNumberFormat="1" applyFont="1" applyFill="1" applyBorder="1" applyAlignment="1">
      <alignment horizontal="center" vertical="center" wrapText="1"/>
    </xf>
    <xf numFmtId="3" fontId="25" fillId="8" borderId="28" xfId="0" applyNumberFormat="1" applyFont="1" applyFill="1" applyBorder="1" applyAlignment="1">
      <alignment horizontal="center" vertical="center"/>
    </xf>
    <xf numFmtId="165" fontId="16" fillId="0" borderId="30" xfId="0" applyNumberFormat="1" applyFont="1" applyBorder="1" applyAlignment="1">
      <alignment horizontal="center" vertical="center"/>
    </xf>
    <xf numFmtId="165" fontId="16" fillId="10" borderId="30" xfId="0" applyNumberFormat="1" applyFont="1" applyFill="1" applyBorder="1" applyAlignment="1">
      <alignment horizontal="center" vertical="center"/>
    </xf>
    <xf numFmtId="165" fontId="16" fillId="10" borderId="31" xfId="0" applyNumberFormat="1" applyFont="1" applyFill="1" applyBorder="1" applyAlignment="1">
      <alignment horizontal="center" vertical="center"/>
    </xf>
    <xf numFmtId="4" fontId="6" fillId="0" borderId="12" xfId="0" applyNumberFormat="1" applyFont="1" applyBorder="1" applyAlignment="1" applyProtection="1">
      <alignment horizontal="right" vertical="center" shrinkToFit="1"/>
      <protection locked="0"/>
    </xf>
    <xf numFmtId="4" fontId="20" fillId="10" borderId="12" xfId="0" applyNumberFormat="1" applyFont="1" applyFill="1" applyBorder="1" applyAlignment="1" applyProtection="1">
      <alignment horizontal="right" vertical="center" shrinkToFit="1"/>
      <protection locked="0"/>
    </xf>
    <xf numFmtId="4" fontId="20" fillId="10" borderId="12" xfId="0" applyNumberFormat="1" applyFont="1" applyFill="1" applyBorder="1" applyAlignment="1">
      <alignment horizontal="right" vertical="center" shrinkToFit="1"/>
    </xf>
    <xf numFmtId="4" fontId="20" fillId="0" borderId="12" xfId="0" applyNumberFormat="1" applyFont="1" applyBorder="1" applyAlignment="1" applyProtection="1">
      <alignment horizontal="right" vertical="center" shrinkToFit="1"/>
      <protection locked="0"/>
    </xf>
    <xf numFmtId="4" fontId="23" fillId="10" borderId="21" xfId="0" applyNumberFormat="1" applyFont="1" applyFill="1" applyBorder="1" applyAlignment="1">
      <alignment vertical="center"/>
    </xf>
    <xf numFmtId="4" fontId="23" fillId="0" borderId="21" xfId="0" applyNumberFormat="1" applyFont="1" applyBorder="1" applyAlignment="1" applyProtection="1">
      <alignment vertical="center"/>
      <protection locked="0"/>
    </xf>
    <xf numFmtId="4" fontId="23" fillId="10" borderId="22" xfId="0" applyNumberFormat="1" applyFont="1" applyFill="1" applyBorder="1" applyAlignment="1">
      <alignment vertical="center"/>
    </xf>
    <xf numFmtId="4" fontId="23" fillId="10" borderId="21" xfId="0" applyNumberFormat="1" applyFont="1" applyFill="1" applyBorder="1" applyAlignment="1">
      <alignment horizontal="right" vertical="center"/>
    </xf>
    <xf numFmtId="4" fontId="23" fillId="0" borderId="21" xfId="0" applyNumberFormat="1" applyFont="1" applyBorder="1" applyAlignment="1" applyProtection="1">
      <alignment horizontal="right" vertical="center"/>
      <protection locked="0"/>
    </xf>
    <xf numFmtId="4" fontId="23" fillId="10" borderId="23" xfId="0" applyNumberFormat="1" applyFont="1" applyFill="1" applyBorder="1" applyAlignment="1">
      <alignment horizontal="right" vertical="center"/>
    </xf>
    <xf numFmtId="4" fontId="19" fillId="0" borderId="30" xfId="0" applyNumberFormat="1" applyFont="1" applyBorder="1" applyAlignment="1" applyProtection="1">
      <alignment vertical="center" shrinkToFit="1"/>
      <protection locked="0"/>
    </xf>
    <xf numFmtId="4" fontId="29" fillId="0" borderId="30" xfId="0" applyNumberFormat="1" applyFont="1" applyBorder="1" applyAlignment="1" applyProtection="1">
      <alignment vertical="center" shrinkToFit="1"/>
      <protection locked="0"/>
    </xf>
    <xf numFmtId="4" fontId="29" fillId="10" borderId="30" xfId="0" applyNumberFormat="1" applyFont="1" applyFill="1" applyBorder="1" applyAlignment="1">
      <alignment vertical="center" shrinkToFit="1"/>
    </xf>
    <xf numFmtId="4" fontId="29" fillId="10" borderId="30" xfId="0" applyNumberFormat="1" applyFont="1" applyFill="1" applyBorder="1" applyAlignment="1" applyProtection="1">
      <alignment vertical="center" shrinkToFit="1"/>
      <protection locked="0"/>
    </xf>
    <xf numFmtId="4" fontId="29" fillId="10" borderId="31" xfId="0" applyNumberFormat="1" applyFont="1" applyFill="1" applyBorder="1" applyAlignment="1">
      <alignment vertical="center" shrinkToFit="1"/>
    </xf>
    <xf numFmtId="0" fontId="6" fillId="2" borderId="4" xfId="1" applyFont="1" applyFill="1" applyBorder="1" applyAlignment="1">
      <alignment horizontal="right" vertical="center" wrapText="1"/>
    </xf>
    <xf numFmtId="0" fontId="6" fillId="2" borderId="0" xfId="1" applyFont="1" applyFill="1" applyAlignment="1">
      <alignment horizontal="right" vertical="center" wrapText="1"/>
    </xf>
    <xf numFmtId="0" fontId="9" fillId="3" borderId="6" xfId="1" applyFont="1" applyFill="1" applyBorder="1" applyAlignment="1" applyProtection="1">
      <alignment vertical="center"/>
      <protection locked="0"/>
    </xf>
    <xf numFmtId="0" fontId="9" fillId="3" borderId="10" xfId="1" applyFont="1" applyFill="1" applyBorder="1" applyAlignment="1" applyProtection="1">
      <alignment vertical="center"/>
      <protection locked="0"/>
    </xf>
    <xf numFmtId="0" fontId="9"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9" fillId="2" borderId="0" xfId="1" applyFont="1" applyFill="1"/>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center"/>
    </xf>
    <xf numFmtId="49" fontId="5" fillId="3" borderId="6" xfId="1" applyNumberFormat="1" applyFont="1" applyFill="1" applyBorder="1" applyAlignment="1" applyProtection="1">
      <alignment vertical="center"/>
      <protection locked="0"/>
    </xf>
    <xf numFmtId="49" fontId="5" fillId="3" borderId="10" xfId="1" applyNumberFormat="1" applyFont="1" applyFill="1" applyBorder="1" applyAlignment="1" applyProtection="1">
      <alignment vertical="center"/>
      <protection locked="0"/>
    </xf>
    <xf numFmtId="49" fontId="5" fillId="3" borderId="7" xfId="1" applyNumberFormat="1" applyFont="1" applyFill="1" applyBorder="1" applyAlignment="1" applyProtection="1">
      <alignment vertical="center"/>
      <protection locked="0"/>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vertical="top"/>
    </xf>
    <xf numFmtId="0" fontId="6" fillId="2" borderId="0" xfId="1" applyFont="1" applyFill="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9" fillId="2" borderId="0" xfId="1" applyFont="1" applyFill="1" applyProtection="1">
      <protection locked="0"/>
    </xf>
    <xf numFmtId="0" fontId="9" fillId="2" borderId="0" xfId="1" applyFont="1" applyFill="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10" fillId="2" borderId="0" xfId="1" applyFont="1" applyFill="1" applyAlignment="1">
      <alignment vertical="center"/>
    </xf>
    <xf numFmtId="49" fontId="5" fillId="3" borderId="6" xfId="1" applyNumberFormat="1" applyFont="1" applyFill="1" applyBorder="1" applyAlignment="1" applyProtection="1">
      <alignment horizontal="center" vertical="center"/>
      <protection locked="0"/>
    </xf>
    <xf numFmtId="49" fontId="5" fillId="3" borderId="7" xfId="1" applyNumberFormat="1" applyFont="1" applyFill="1" applyBorder="1" applyAlignment="1" applyProtection="1">
      <alignment horizontal="center" vertical="center"/>
      <protection locked="0"/>
    </xf>
    <xf numFmtId="0" fontId="9" fillId="2" borderId="4" xfId="1" applyFont="1" applyFill="1" applyBorder="1" applyAlignment="1">
      <alignment vertical="center" wrapText="1"/>
    </xf>
    <xf numFmtId="0" fontId="9" fillId="2" borderId="0" xfId="1" applyFont="1" applyFill="1" applyAlignment="1">
      <alignment vertical="center" wrapText="1"/>
    </xf>
    <xf numFmtId="0" fontId="6" fillId="2" borderId="5" xfId="1" applyFont="1" applyFill="1" applyBorder="1" applyAlignment="1">
      <alignment horizontal="right" vertical="center" wrapText="1"/>
    </xf>
    <xf numFmtId="0" fontId="10" fillId="2" borderId="4" xfId="1" applyFont="1" applyFill="1" applyBorder="1" applyAlignment="1">
      <alignment vertical="center"/>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5" xfId="1" applyFont="1" applyFill="1" applyBorder="1" applyAlignment="1">
      <alignment horizontal="right" vertical="center"/>
    </xf>
    <xf numFmtId="0" fontId="9" fillId="2" borderId="0" xfId="1" applyFont="1" applyFill="1" applyAlignment="1">
      <alignment wrapText="1"/>
    </xf>
    <xf numFmtId="0" fontId="2" fillId="2" borderId="1" xfId="1" applyFont="1" applyFill="1" applyBorder="1" applyAlignment="1">
      <alignment vertical="center"/>
    </xf>
    <xf numFmtId="0" fontId="2" fillId="2" borderId="2" xfId="1" applyFont="1" applyFill="1" applyBorder="1" applyAlignment="1">
      <alignment vertical="center"/>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vertical="center" wrapText="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9" fillId="2" borderId="4" xfId="1" applyFont="1" applyFill="1" applyBorder="1" applyAlignment="1">
      <alignment wrapText="1"/>
    </xf>
    <xf numFmtId="0" fontId="17" fillId="9" borderId="12" xfId="0" applyFont="1" applyFill="1" applyBorder="1" applyAlignment="1" applyProtection="1">
      <alignment horizontal="left" vertical="center" wrapText="1"/>
      <protection locked="0"/>
    </xf>
    <xf numFmtId="0" fontId="18" fillId="9" borderId="12" xfId="0" applyFont="1" applyFill="1" applyBorder="1" applyAlignment="1" applyProtection="1">
      <alignment vertical="center"/>
      <protection locked="0"/>
    </xf>
    <xf numFmtId="0" fontId="6"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2" xfId="0" applyFont="1" applyBorder="1" applyAlignment="1">
      <alignment horizontal="left" vertical="center" wrapText="1" indent="1"/>
    </xf>
    <xf numFmtId="0" fontId="5" fillId="0" borderId="12" xfId="0" applyFont="1" applyBorder="1" applyAlignment="1">
      <alignment horizontal="left" vertical="center" wrapText="1"/>
    </xf>
    <xf numFmtId="0" fontId="21" fillId="10"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17" fillId="9" borderId="12" xfId="0" applyFont="1" applyFill="1" applyBorder="1" applyAlignment="1">
      <alignment horizontal="left" vertical="center" wrapText="1"/>
    </xf>
    <xf numFmtId="0" fontId="18" fillId="9" borderId="12" xfId="0" applyFont="1" applyFill="1" applyBorder="1" applyAlignment="1">
      <alignment vertical="center"/>
    </xf>
    <xf numFmtId="0" fontId="6" fillId="0" borderId="12" xfId="0" applyFont="1" applyBorder="1" applyAlignment="1">
      <alignment horizontal="left" vertical="center" wrapText="1" indent="2"/>
    </xf>
    <xf numFmtId="0" fontId="12"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0" borderId="0" xfId="0" applyFont="1" applyAlignment="1">
      <alignment horizontal="right" vertical="top" wrapText="1"/>
    </xf>
    <xf numFmtId="0" fontId="0" fillId="0" borderId="0" xfId="0"/>
    <xf numFmtId="0" fontId="13" fillId="7" borderId="6"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6" fillId="8" borderId="12" xfId="0" applyFont="1" applyFill="1" applyBorder="1" applyAlignment="1">
      <alignment horizontal="center" vertical="center"/>
    </xf>
    <xf numFmtId="0" fontId="0" fillId="0" borderId="12" xfId="0" applyBorder="1" applyAlignment="1">
      <alignment horizontal="center" vertical="center"/>
    </xf>
    <xf numFmtId="0" fontId="14" fillId="9" borderId="12" xfId="0" applyFont="1" applyFill="1" applyBorder="1" applyAlignment="1">
      <alignment horizontal="left" vertical="center" wrapText="1"/>
    </xf>
    <xf numFmtId="0" fontId="0" fillId="0" borderId="12" xfId="0" applyBorder="1"/>
    <xf numFmtId="0" fontId="18" fillId="9" borderId="12" xfId="0" applyFont="1" applyFill="1" applyBorder="1" applyAlignment="1">
      <alignment horizontal="left" vertical="center" wrapText="1"/>
    </xf>
    <xf numFmtId="0" fontId="6" fillId="10" borderId="12" xfId="0" applyFont="1" applyFill="1" applyBorder="1" applyAlignment="1">
      <alignment horizontal="left" vertical="center" wrapText="1" indent="1"/>
    </xf>
    <xf numFmtId="0" fontId="14" fillId="0" borderId="12" xfId="0" applyFont="1" applyBorder="1" applyAlignment="1">
      <alignment horizontal="left" vertical="center" wrapText="1"/>
    </xf>
    <xf numFmtId="0" fontId="22" fillId="10" borderId="12" xfId="0" applyFont="1" applyFill="1" applyBorder="1" applyAlignment="1">
      <alignment horizontal="left" vertical="center" wrapText="1"/>
    </xf>
    <xf numFmtId="0" fontId="17" fillId="9" borderId="12" xfId="0" applyFont="1" applyFill="1" applyBorder="1" applyAlignment="1">
      <alignment vertical="center" wrapText="1"/>
    </xf>
    <xf numFmtId="0" fontId="0" fillId="0" borderId="12" xfId="0" applyBorder="1" applyAlignment="1">
      <alignment horizontal="left" vertical="center" wrapText="1"/>
    </xf>
    <xf numFmtId="0" fontId="13" fillId="10" borderId="12" xfId="0" applyFont="1" applyFill="1" applyBorder="1" applyAlignment="1">
      <alignment horizontal="left" vertical="center" wrapText="1"/>
    </xf>
    <xf numFmtId="0" fontId="0" fillId="10" borderId="12" xfId="0" applyFill="1" applyBorder="1" applyAlignment="1">
      <alignment horizontal="left" vertical="center" wrapText="1"/>
    </xf>
    <xf numFmtId="0" fontId="14" fillId="10" borderId="12" xfId="0" applyFont="1" applyFill="1" applyBorder="1" applyAlignment="1">
      <alignment horizontal="left" vertical="center" wrapText="1"/>
    </xf>
    <xf numFmtId="0" fontId="0" fillId="0" borderId="12" xfId="0" applyBorder="1" applyAlignment="1">
      <alignment horizontal="left" vertical="center" wrapText="1" indent="1"/>
    </xf>
    <xf numFmtId="0" fontId="13" fillId="0" borderId="12" xfId="0" applyFont="1" applyBorder="1" applyAlignment="1">
      <alignment horizontal="left" vertical="center" wrapText="1"/>
    </xf>
    <xf numFmtId="0" fontId="16" fillId="8" borderId="12" xfId="2" applyFont="1" applyFill="1" applyBorder="1" applyAlignment="1">
      <alignment horizontal="center" vertical="center"/>
    </xf>
    <xf numFmtId="0" fontId="12" fillId="0" borderId="0" xfId="2" applyFont="1" applyAlignment="1">
      <alignment horizontal="center" vertical="center" wrapText="1"/>
    </xf>
    <xf numFmtId="0" fontId="13" fillId="0" borderId="0" xfId="2" applyFont="1" applyAlignment="1" applyProtection="1">
      <alignment horizontal="center" vertical="top" wrapText="1"/>
      <protection locked="0"/>
    </xf>
    <xf numFmtId="0" fontId="14" fillId="0" borderId="0" xfId="2"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3" fillId="11" borderId="6" xfId="2" applyFont="1" applyFill="1" applyBorder="1" applyAlignment="1">
      <alignment vertical="center" wrapText="1"/>
    </xf>
    <xf numFmtId="0" fontId="0" fillId="0" borderId="10" xfId="0" applyBorder="1" applyAlignment="1">
      <alignment vertical="center" wrapText="1"/>
    </xf>
    <xf numFmtId="0" fontId="0" fillId="0" borderId="10" xfId="0" applyBorder="1"/>
    <xf numFmtId="0" fontId="5" fillId="8" borderId="12" xfId="2" applyFont="1" applyFill="1" applyBorder="1" applyAlignment="1">
      <alignment horizontal="center" vertical="center" wrapText="1"/>
    </xf>
    <xf numFmtId="3" fontId="16" fillId="8" borderId="12" xfId="2" applyNumberFormat="1" applyFont="1" applyFill="1" applyBorder="1" applyAlignment="1">
      <alignment horizontal="center" vertical="center" wrapText="1"/>
    </xf>
    <xf numFmtId="3" fontId="0" fillId="0" borderId="12" xfId="0" applyNumberFormat="1" applyBorder="1" applyAlignment="1">
      <alignment horizontal="center" vertical="center" wrapText="1"/>
    </xf>
    <xf numFmtId="0" fontId="5" fillId="10" borderId="22" xfId="0" applyFont="1" applyFill="1" applyBorder="1" applyAlignment="1">
      <alignment horizontal="left" vertical="center" wrapText="1"/>
    </xf>
    <xf numFmtId="0" fontId="6"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10" borderId="21" xfId="0" applyFont="1" applyFill="1" applyBorder="1" applyAlignment="1">
      <alignment horizontal="left" vertical="center" wrapText="1"/>
    </xf>
    <xf numFmtId="0" fontId="0" fillId="0" borderId="0" xfId="0" applyAlignment="1">
      <alignment horizontal="center" wrapText="1"/>
    </xf>
    <xf numFmtId="0" fontId="14" fillId="0" borderId="0" xfId="2" applyAlignment="1">
      <alignment horizontal="right" vertical="top" wrapText="1"/>
    </xf>
    <xf numFmtId="0" fontId="14" fillId="0" borderId="0" xfId="0" applyFont="1" applyAlignment="1">
      <alignment horizontal="right"/>
    </xf>
    <xf numFmtId="0" fontId="16" fillId="7" borderId="6" xfId="2" applyFont="1" applyFill="1" applyBorder="1" applyAlignment="1" applyProtection="1">
      <alignment vertical="center" wrapText="1"/>
      <protection locked="0"/>
    </xf>
    <xf numFmtId="0" fontId="5" fillId="8"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8" borderId="17" xfId="2"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6" fillId="10" borderId="21" xfId="0" applyFont="1" applyFill="1" applyBorder="1" applyAlignment="1">
      <alignment horizontal="left" vertical="center" wrapText="1"/>
    </xf>
    <xf numFmtId="0" fontId="0" fillId="0" borderId="0" xfId="0" applyAlignment="1">
      <alignment horizontal="right"/>
    </xf>
    <xf numFmtId="0" fontId="16" fillId="10" borderId="31" xfId="0" applyFont="1" applyFill="1" applyBorder="1" applyAlignment="1">
      <alignment horizontal="left" vertical="center" wrapText="1"/>
    </xf>
    <xf numFmtId="0" fontId="19" fillId="0" borderId="30" xfId="0" applyFont="1" applyBorder="1" applyAlignment="1">
      <alignment horizontal="left" vertical="center" wrapText="1"/>
    </xf>
    <xf numFmtId="0" fontId="16" fillId="10"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27" fillId="12" borderId="29" xfId="0" applyFont="1" applyFill="1" applyBorder="1" applyAlignment="1">
      <alignment horizontal="left" vertical="center"/>
    </xf>
    <xf numFmtId="0" fontId="19" fillId="0" borderId="29" xfId="0" applyFont="1" applyBorder="1"/>
    <xf numFmtId="0" fontId="12" fillId="0" borderId="0" xfId="3" applyFont="1" applyAlignment="1">
      <alignment horizontal="center" vertical="center" wrapText="1"/>
    </xf>
    <xf numFmtId="0" fontId="14" fillId="0" borderId="0" xfId="2" applyAlignment="1">
      <alignment horizontal="center" vertical="center" wrapText="1"/>
    </xf>
    <xf numFmtId="0" fontId="13" fillId="0" borderId="0" xfId="3" applyFont="1" applyAlignment="1">
      <alignment horizontal="center" vertical="center"/>
    </xf>
    <xf numFmtId="0" fontId="25" fillId="8" borderId="13" xfId="0" applyFont="1" applyFill="1" applyBorder="1" applyAlignment="1">
      <alignment horizontal="center" vertical="center" wrapText="1"/>
    </xf>
    <xf numFmtId="0" fontId="0" fillId="0" borderId="24" xfId="0" applyBorder="1" applyAlignment="1">
      <alignment horizontal="center" vertical="center" wrapText="1"/>
    </xf>
    <xf numFmtId="49" fontId="25" fillId="8" borderId="27" xfId="0" applyNumberFormat="1" applyFont="1" applyFill="1" applyBorder="1" applyAlignment="1">
      <alignment horizontal="center" vertical="center" wrapText="1"/>
    </xf>
    <xf numFmtId="49" fontId="25" fillId="8" borderId="28" xfId="0" applyNumberFormat="1" applyFont="1" applyFill="1" applyBorder="1" applyAlignment="1">
      <alignment horizontal="center" vertical="center" wrapText="1"/>
    </xf>
    <xf numFmtId="0" fontId="28" fillId="12" borderId="29" xfId="0" applyFont="1" applyFill="1" applyBorder="1" applyAlignment="1">
      <alignment vertical="center"/>
    </xf>
    <xf numFmtId="0" fontId="14" fillId="0" borderId="0" xfId="0" applyFont="1" applyAlignment="1">
      <alignment horizontal="left" vertical="top" wrapText="1"/>
    </xf>
  </cellXfs>
  <cellStyles count="4">
    <cellStyle name="Normal" xfId="0" builtinId="0"/>
    <cellStyle name="Normal 2" xfId="2" xr:uid="{3A164F1D-FEA8-41A9-A649-C428AF2969D0}"/>
    <cellStyle name="Normal 3" xfId="1" xr:uid="{94B2C8E8-ECFD-430D-B9F3-B4C4CE2F0D38}"/>
    <cellStyle name="Style 1" xfId="3" xr:uid="{DEB51884-0524-4690-B4EA-53E53D8B9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TFI-IZD-AIF">
        <xsd:complexType>
          <xsd:sequence minOccurs="0">
            <xsd:element minOccurs="0" nillable="true" name="Izvjesce" form="unqualified">
              <xsd:complexType>
                <xsd:sequence minOccurs="0">
                  <xsd:element minOccurs="0" nillable="true" type="xsd:string" name="AtribIzv" form="unqualified"/>
                  <xsd:element minOccurs="0" nillable="true" type="xsd:integer" name="Godina" form="unqualified"/>
                  <xsd:element minOccurs="0" nillable="true" type="xsd:integer" name="Period" form="unqualified"/>
                  <xsd:element minOccurs="0" nillable="true" type="xsd:integer" name="sif_ust" form="unqualified"/>
                </xsd:sequence>
              </xsd:complexType>
            </xsd:element>
            <xsd:element minOccurs="0" nillable="true" name="IFP-TFI-IZD-AIF-E_1000983" form="unqualified">
              <xsd:complexType>
                <xsd:sequence minOccurs="0">
                  <xsd:element minOccurs="0" nillable="true" type="xsd:integer" name="P1054048" form="unqualified"/>
                  <xsd:element minOccurs="0" nillable="true" type="xsd:integer" name="P1054049" form="unqualified"/>
                  <xsd:element minOccurs="0" nillable="true" type="xsd:integer" name="P1054050" form="unqualified"/>
                  <xsd:element minOccurs="0" nillable="true" type="xsd:integer" name="P1054051" form="unqualified"/>
                  <xsd:element minOccurs="0" nillable="true" type="xsd:integer" name="P1054052" form="unqualified"/>
                  <xsd:element minOccurs="0" nillable="true" type="xsd:integer" name="P1054053" form="unqualified"/>
                  <xsd:element minOccurs="0" nillable="true" type="xsd:integer" name="P1054054" form="unqualified"/>
                  <xsd:element minOccurs="0" nillable="true" type="xsd:integer" name="P1054055" form="unqualified"/>
                  <xsd:element minOccurs="0" nillable="true" type="xsd:integer" name="P1054056" form="unqualified"/>
                  <xsd:element minOccurs="0" nillable="true" type="xsd:integer" name="P1054057" form="unqualified"/>
                  <xsd:element minOccurs="0" nillable="true" type="xsd:integer" name="P1054058" form="unqualified"/>
                  <xsd:element minOccurs="0" nillable="true" type="xsd:integer" name="P1054059" form="unqualified"/>
                  <xsd:element minOccurs="0" nillable="true" type="xsd:integer" name="P1054060" form="unqualified"/>
                  <xsd:element minOccurs="0" nillable="true" type="xsd:integer" name="P1054061" form="unqualified"/>
                  <xsd:element minOccurs="0" nillable="true" type="xsd:integer" name="P1054062" form="unqualified"/>
                  <xsd:element minOccurs="0" nillable="true" type="xsd:integer" name="P1054063" form="unqualified"/>
                  <xsd:element minOccurs="0" nillable="true" type="xsd:integer" name="P1054064" form="unqualified"/>
                  <xsd:element minOccurs="0" nillable="true" type="xsd:integer" name="P1054065" form="unqualified"/>
                  <xsd:element minOccurs="0" nillable="true" type="xsd:integer" name="P1054066" form="unqualified"/>
                  <xsd:element minOccurs="0" nillable="true" type="xsd:integer" name="P1054067" form="unqualified"/>
                  <xsd:element minOccurs="0" nillable="true" type="xsd:integer" name="P1054068" form="unqualified"/>
                  <xsd:element minOccurs="0" nillable="true" type="xsd:integer" name="P1054069" form="unqualified"/>
                  <xsd:element minOccurs="0" nillable="true" type="xsd:integer" name="P1054070" form="unqualified"/>
                  <xsd:element minOccurs="0" nillable="true" type="xsd:integer" name="P1054071" form="unqualified"/>
                  <xsd:element minOccurs="0" nillable="true" type="xsd:integer" name="P1054072" form="unqualified"/>
                  <xsd:element minOccurs="0" nillable="true" type="xsd:integer" name="P1054073" form="unqualified"/>
                  <xsd:element minOccurs="0" nillable="true" type="xsd:integer" name="P1054074" form="unqualified"/>
                  <xsd:element minOccurs="0" nillable="true" type="xsd:integer" name="P1054075" form="unqualified"/>
                  <xsd:element minOccurs="0" nillable="true" type="xsd:integer" name="P1054076" form="unqualified"/>
                  <xsd:element minOccurs="0" nillable="true" type="xsd:integer" name="P1054077" form="unqualified"/>
                  <xsd:element minOccurs="0" nillable="true" type="xsd:integer" name="P1054078" form="unqualified"/>
                  <xsd:element minOccurs="0" nillable="true" type="xsd:integer" name="P1054079" form="unqualified"/>
                  <xsd:element minOccurs="0" nillable="true" type="xsd:integer" name="P1054080" form="unqualified"/>
                  <xsd:element minOccurs="0" nillable="true" type="xsd:integer" name="P1054081" form="unqualified"/>
                  <xsd:element minOccurs="0" nillable="true" type="xsd:integer" name="P1054082" form="unqualified"/>
                  <xsd:element minOccurs="0" nillable="true" type="xsd:integer" name="P1054083" form="unqualified"/>
                  <xsd:element minOccurs="0" nillable="true" type="xsd:integer" name="P1054583" form="unqualified"/>
                  <xsd:element minOccurs="0" nillable="true" type="xsd:integer" name="P1054584" form="unqualified"/>
                  <xsd:element minOccurs="0" nillable="true" type="xsd:integer" name="P1054585" form="unqualified"/>
                  <xsd:element minOccurs="0" nillable="true" type="xsd:integer" name="P1054586" form="unqualified"/>
                  <xsd:element minOccurs="0" nillable="true" type="xsd:integer" name="P1054587" form="unqualified"/>
                  <xsd:element minOccurs="0" nillable="true" type="xsd:integer" name="P1054588" form="unqualified"/>
                  <xsd:element minOccurs="0" nillable="true" type="xsd:integer" name="P1054589" form="unqualified"/>
                  <xsd:element minOccurs="0" nillable="true" type="xsd:integer" name="P1054590" form="unqualified"/>
                  <xsd:element minOccurs="0" nillable="true" type="xsd:integer" name="P1054591" form="unqualified"/>
                  <xsd:element minOccurs="0" nillable="true" type="xsd:integer" name="P1054592" form="unqualified"/>
                  <xsd:element minOccurs="0" nillable="true" type="xsd:integer" name="P1054593" form="unqualified"/>
                  <xsd:element minOccurs="0" nillable="true" type="xsd:integer" name="P1054594" form="unqualified"/>
                  <xsd:element minOccurs="0" nillable="true" type="xsd:integer" name="P1054595" form="unqualified"/>
                  <xsd:element minOccurs="0" nillable="true" type="xsd:integer" name="P1054596" form="unqualified"/>
                  <xsd:element minOccurs="0" nillable="true" type="xsd:integer" name="P1054597" form="unqualified"/>
                  <xsd:element minOccurs="0" nillable="true" type="xsd:integer" name="P1054598" form="unqualified"/>
                  <xsd:element minOccurs="0" nillable="true" type="xsd:integer" name="P1054599" form="unqualified"/>
                  <xsd:element minOccurs="0" nillable="true" type="xsd:integer" name="P1054600" form="unqualified"/>
                  <xsd:element minOccurs="0" nillable="true" type="xsd:integer" name="P1054601" form="unqualified"/>
                  <xsd:element minOccurs="0" nillable="true" type="xsd:integer" name="P1054602" form="unqualified"/>
                  <xsd:element minOccurs="0" nillable="true" type="xsd:integer" name="P1054603" form="unqualified"/>
                  <xsd:element minOccurs="0" nillable="true" type="xsd:integer" name="P1054604" form="unqualified"/>
                  <xsd:element minOccurs="0" nillable="true" type="xsd:integer" name="P1054605" form="unqualified"/>
                  <xsd:element minOccurs="0" nillable="true" type="xsd:integer" name="P1054606" form="unqualified"/>
                  <xsd:element minOccurs="0" nillable="true" type="xsd:integer" name="P1054607" form="unqualified"/>
                  <xsd:element minOccurs="0" nillable="true" type="xsd:integer" name="P1054608" form="unqualified"/>
                  <xsd:element minOccurs="0" nillable="true" type="xsd:integer" name="P1054609" form="unqualified"/>
                  <xsd:element minOccurs="0" nillable="true" type="xsd:integer" name="P1054610" form="unqualified"/>
                  <xsd:element minOccurs="0" nillable="true" type="xsd:integer" name="P1054611" form="unqualified"/>
                  <xsd:element minOccurs="0" nillable="true" type="xsd:integer" name="P1054612" form="unqualified"/>
                  <xsd:element minOccurs="0" nillable="true" type="xsd:integer" name="P1054613" form="unqualified"/>
                  <xsd:element minOccurs="0" nillable="true" type="xsd:integer" name="P1054614" form="unqualified"/>
                  <xsd:element minOccurs="0" nillable="true" type="xsd:integer" name="P1054615" form="unqualified"/>
                  <xsd:element minOccurs="0" nillable="true" type="xsd:integer" name="P1054616" form="unqualified"/>
                  <xsd:element minOccurs="0" nillable="true" type="xsd:integer" name="P1054617" form="unqualified"/>
                  <xsd:element minOccurs="0" nillable="true" type="xsd:integer" name="P1054618" form="unqualified"/>
                  <xsd:element minOccurs="0" nillable="true" type="xsd:integer" name="P1054619" form="unqualified"/>
                  <xsd:element minOccurs="0" nillable="true" type="xsd:integer" name="P1054620" form="unqualified"/>
                  <xsd:element minOccurs="0" nillable="true" type="xsd:integer" name="P1054621" form="unqualified"/>
                  <xsd:element minOccurs="0" nillable="true" type="xsd:integer" name="P1054622" form="unqualified"/>
                  <xsd:element minOccurs="0" nillable="true" type="xsd:integer" name="P1054623" form="unqualified"/>
                  <xsd:element minOccurs="0" nillable="true" type="xsd:integer" name="P1054624" form="unqualified"/>
                  <xsd:element minOccurs="0" nillable="true" type="xsd:integer" name="P1054625" form="unqualified"/>
                  <xsd:element minOccurs="0" nillable="true" type="xsd:integer" name="P1054626" form="unqualified"/>
                  <xsd:element minOccurs="0" nillable="true" type="xsd:integer" name="P1054627" form="unqualified"/>
                  <xsd:element minOccurs="0" nillable="true" type="xsd:integer" name="P1054628" form="unqualified"/>
                  <xsd:element minOccurs="0" nillable="true" type="xsd:integer" name="P1054629" form="unqualified"/>
                  <xsd:element minOccurs="0" nillable="true" type="xsd:integer" name="P1054630" form="unqualified"/>
                  <xsd:element minOccurs="0" nillable="true" type="xsd:integer" name="P1054631" form="unqualified"/>
                  <xsd:element minOccurs="0" nillable="true" type="xsd:integer" name="P1054632" form="unqualified"/>
                  <xsd:element minOccurs="0" nillable="true" type="xsd:integer" name="P1054633" form="unqualified"/>
                  <xsd:element minOccurs="0" nillable="true" type="xsd:integer" name="P1054634" form="unqualified"/>
                  <xsd:element minOccurs="0" nillable="true" type="xsd:integer" name="P1054635" form="unqualified"/>
                  <xsd:element minOccurs="0" nillable="true" type="xsd:integer" name="P1054636" form="unqualified"/>
                  <xsd:element minOccurs="0" nillable="true" type="xsd:integer" name="P1054637" form="unqualified"/>
                  <xsd:element minOccurs="0" nillable="true" type="xsd:integer" name="P1054638" form="unqualified"/>
                  <xsd:element minOccurs="0" nillable="true" type="xsd:integer" name="P1054639" form="unqualified"/>
                  <xsd:element minOccurs="0" nillable="true" type="xsd:integer" name="P1054640" form="unqualified"/>
                  <xsd:element minOccurs="0" nillable="true" type="xsd:integer" name="P1054641" form="unqualified"/>
                  <xsd:element minOccurs="0" nillable="true" type="xsd:integer" name="P1054642" form="unqualified"/>
                  <xsd:element minOccurs="0" nillable="true" type="xsd:integer" name="P1054643" form="unqualified"/>
                  <xsd:element minOccurs="0" nillable="true" type="xsd:integer" name="P1054644" form="unqualified"/>
                  <xsd:element minOccurs="0" nillable="true" type="xsd:integer" name="P1054645" form="unqualified"/>
                  <xsd:element minOccurs="0" nillable="true" type="xsd:integer" name="P1054646" form="unqualified"/>
                  <xsd:element minOccurs="0" nillable="true" type="xsd:integer" name="P1054647" form="unqualified"/>
                  <xsd:element minOccurs="0" nillable="true" type="xsd:integer" name="P1054648" form="unqualified"/>
                  <xsd:element minOccurs="0" nillable="true" type="xsd:integer" name="P1054649" form="unqualified"/>
                  <xsd:element minOccurs="0" nillable="true" type="xsd:integer" name="P1054650" form="unqualified"/>
                  <xsd:element minOccurs="0" nillable="true" type="xsd:integer" name="P1054651" form="unqualified"/>
                  <xsd:element minOccurs="0" nillable="true" type="xsd:integer" name="P1054652" form="unqualified"/>
                  <xsd:element minOccurs="0" nillable="true" type="xsd:integer" name="P1054653" form="unqualified"/>
                  <xsd:element minOccurs="0" nillable="true" type="xsd:integer" name="P1054654" form="unqualified"/>
                  <xsd:element minOccurs="0" nillable="true" type="xsd:integer" name="P1054655" form="unqualified"/>
                  <xsd:element minOccurs="0" nillable="true" type="xsd:integer" name="P1054656" form="unqualified"/>
                  <xsd:element minOccurs="0" nillable="true" type="xsd:integer" name="P1054657" form="unqualified"/>
                  <xsd:element minOccurs="0" nillable="true" type="xsd:integer" name="P1054658" form="unqualified"/>
                  <xsd:element minOccurs="0" nillable="true" type="xsd:integer" name="P1054659" form="unqualified"/>
                  <xsd:element minOccurs="0" nillable="true" type="xsd:integer" name="P1054660" form="unqualified"/>
                  <xsd:element minOccurs="0" nillable="true" type="xsd:integer" name="P1054661" form="unqualified"/>
                  <xsd:element minOccurs="0" nillable="true" type="xsd:integer" name="P1054662" form="unqualified"/>
                  <xsd:element minOccurs="0" nillable="true" type="xsd:integer" name="P1054663" form="unqualified"/>
                  <xsd:element minOccurs="0" nillable="true" type="xsd:integer" name="P1054664" form="unqualified"/>
                </xsd:sequence>
              </xsd:complexType>
            </xsd:element>
            <xsd:element minOccurs="0" nillable="true" name="ISD-TFI-AIF-E_1000984" form="unqualified">
              <xsd:complexType>
                <xsd:sequence minOccurs="0">
                  <xsd:element minOccurs="0" nillable="true" type="xsd:integer" name="P1076027" form="unqualified"/>
                  <xsd:element minOccurs="0" nillable="true" type="xsd:integer" name="P1076028" form="unqualified"/>
                  <xsd:element minOccurs="0" nillable="true" type="xsd:integer" name="P1076029" form="unqualified"/>
                  <xsd:element minOccurs="0" nillable="true" type="xsd:integer" name="P1076030" form="unqualified"/>
                  <xsd:element minOccurs="0" nillable="true" type="xsd:integer" name="P1076031" form="unqualified"/>
                  <xsd:element minOccurs="0" nillable="true" type="xsd:integer" name="P1076033" form="unqualified"/>
                  <xsd:element minOccurs="0" nillable="true" type="xsd:integer" name="P1076034" form="unqualified"/>
                  <xsd:element minOccurs="0" nillable="true" type="xsd:integer" name="P1076035" form="unqualified"/>
                  <xsd:element minOccurs="0" nillable="true" type="xsd:integer" name="P1076036" form="unqualified"/>
                  <xsd:element minOccurs="0" nillable="true" type="xsd:integer" name="P1076037" form="unqualified"/>
                  <xsd:element minOccurs="0" nillable="true" type="xsd:integer" name="P1076038" form="unqualified"/>
                  <xsd:element minOccurs="0" nillable="true" type="xsd:integer" name="P1076040" form="unqualified"/>
                  <xsd:element minOccurs="0" nillable="true" type="xsd:integer" name="P1076042" form="unqualified"/>
                  <xsd:element minOccurs="0" nillable="true" type="xsd:integer" name="P1076044" form="unqualified"/>
                  <xsd:element minOccurs="0" nillable="true" type="xsd:integer" name="P1076045" form="unqualified"/>
                  <xsd:element minOccurs="0" nillable="true" type="xsd:integer" name="P1076047" form="unqualified"/>
                  <xsd:element minOccurs="0" nillable="true" type="xsd:integer" name="P1076049" form="unqualified"/>
                  <xsd:element minOccurs="0" nillable="true" type="xsd:integer" name="P1076050" form="unqualified"/>
                  <xsd:element minOccurs="0" nillable="true" type="xsd:integer" name="P1076051" form="unqualified"/>
                  <xsd:element minOccurs="0" nillable="true" type="xsd:integer" name="P1076053" form="unqualified"/>
                  <xsd:element minOccurs="0" nillable="true" type="xsd:integer" name="P1076054" form="unqualified"/>
                  <xsd:element minOccurs="0" nillable="true" type="xsd:integer" name="P1076055" form="unqualified"/>
                  <xsd:element minOccurs="0" nillable="true" type="xsd:integer" name="P1076057" form="unqualified"/>
                  <xsd:element minOccurs="0" nillable="true" type="xsd:integer" name="P1076059" form="unqualified"/>
                  <xsd:element minOccurs="0" nillable="true" type="xsd:integer" name="P1076061" form="unqualified"/>
                  <xsd:element minOccurs="0" nillable="true" type="xsd:integer" name="P1076063" form="unqualified"/>
                  <xsd:element minOccurs="0" nillable="true" type="xsd:integer" name="P1076065" form="unqualified"/>
                  <xsd:element minOccurs="0" nillable="true" type="xsd:integer" name="P1076067" form="unqualified"/>
                  <xsd:element minOccurs="0" nillable="true" type="xsd:integer" name="P1076068" form="unqualified"/>
                  <xsd:element minOccurs="0" nillable="true" type="xsd:integer" name="P1076070" form="unqualified"/>
                  <xsd:element minOccurs="0" nillable="true" type="xsd:integer" name="P1076072" form="unqualified"/>
                  <xsd:element minOccurs="0" nillable="true" type="xsd:integer" name="P1076074" form="unqualified"/>
                  <xsd:element minOccurs="0" nillable="true" type="xsd:integer" name="P1076075" form="unqualified"/>
                  <xsd:element minOccurs="0" nillable="true" type="xsd:integer" name="P1076077" form="unqualified"/>
                  <xsd:element minOccurs="0" nillable="true" type="xsd:integer" name="P1076079" form="unqualified"/>
                  <xsd:element minOccurs="0" nillable="true" type="xsd:integer" name="P1076081" form="unqualified"/>
                  <xsd:element minOccurs="0" nillable="true" type="xsd:integer" name="P1076083" form="unqualified"/>
                  <xsd:element minOccurs="0" nillable="true" type="xsd:integer" name="P1076085" form="unqualified"/>
                  <xsd:element minOccurs="0" nillable="true" type="xsd:integer" name="P1076086" form="unqualified"/>
                  <xsd:element minOccurs="0" nillable="true" type="xsd:integer" name="P1076088" form="unqualified"/>
                  <xsd:element minOccurs="0" nillable="true" type="xsd:integer" name="P1076097" form="unqualified"/>
                  <xsd:element minOccurs="0" nillable="true" type="xsd:integer" name="P1076099" form="unqualified"/>
                  <xsd:element minOccurs="0" nillable="true" type="xsd:integer" name="P1076100" form="unqualified"/>
                  <xsd:element minOccurs="0" nillable="true" type="xsd:integer" name="P1076102" form="unqualified"/>
                  <xsd:element minOccurs="0" nillable="true" type="xsd:integer" name="P1076104" form="unqualified"/>
                  <xsd:element minOccurs="0" nillable="true" type="xsd:integer" name="P1076106" form="unqualified"/>
                  <xsd:element minOccurs="0" nillable="true" type="xsd:integer" name="P1076108" form="unqualified"/>
                  <xsd:element minOccurs="0" nillable="true" type="xsd:integer" name="P1076110" form="unqualified"/>
                  <xsd:element minOccurs="0" nillable="true" type="xsd:integer" name="P1076112" form="unqualified"/>
                  <xsd:element minOccurs="0" nillable="true" type="xsd:integer" name="P1076114" form="unqualified"/>
                  <xsd:element minOccurs="0" nillable="true" type="xsd:integer" name="P1076116" form="unqualified"/>
                  <xsd:element minOccurs="0" nillable="true" type="xsd:integer" name="P1076118" form="unqualified"/>
                  <xsd:element minOccurs="0" nillable="true" type="xsd:integer" name="P1076119" form="unqualified"/>
                  <xsd:element minOccurs="0" nillable="true" type="xsd:integer" name="P1076120" form="unqualified"/>
                  <xsd:element minOccurs="0" nillable="true" type="xsd:integer" name="P1076123" form="unqualified"/>
                  <xsd:element minOccurs="0" nillable="true" type="xsd:integer" name="P1076124" form="unqualified"/>
                  <xsd:element minOccurs="0" nillable="true" type="xsd:integer" name="P1076125" form="unqualified"/>
                  <xsd:element minOccurs="0" nillable="true" type="xsd:integer" name="P1076127" form="unqualified"/>
                  <xsd:element minOccurs="0" nillable="true" type="xsd:integer" name="P1076129" form="unqualified"/>
                  <xsd:element minOccurs="0" nillable="true" type="xsd:integer" name="P1076131" form="unqualified"/>
                  <xsd:element minOccurs="0" nillable="true" type="xsd:integer" name="P1076133" form="unqualified"/>
                  <xsd:element minOccurs="0" nillable="true" type="xsd:integer" name="P1076135" form="unqualified"/>
                  <xsd:element minOccurs="0" nillable="true" type="xsd:integer" name="P1076137" form="unqualified"/>
                  <xsd:element minOccurs="0" nillable="true" type="xsd:integer" name="P1076139" form="unqualified"/>
                  <xsd:element minOccurs="0" nillable="true" type="xsd:integer" name="P1076141" form="unqualified"/>
                  <xsd:element minOccurs="0" nillable="true" type="xsd:integer" name="P1076143" form="unqualified"/>
                  <xsd:element minOccurs="0" nillable="true" type="xsd:integer" name="P1076145" form="unqualified"/>
                  <xsd:element minOccurs="0" nillable="true" type="xsd:integer" name="P1076146" form="unqualified"/>
                  <xsd:element minOccurs="0" nillable="true" type="xsd:integer" name="P1076148" form="unqualified"/>
                  <xsd:element minOccurs="0" nillable="true" type="xsd:integer" name="P1076149" form="unqualified"/>
                  <xsd:element minOccurs="0" nillable="true" type="xsd:integer" name="P1076151" form="unqualified"/>
                  <xsd:element minOccurs="0" nillable="true" type="xsd:integer" name="P1076153" form="unqualified"/>
                  <xsd:element minOccurs="0" nillable="true" type="xsd:integer" name="P1076155" form="unqualified"/>
                  <xsd:element minOccurs="0" nillable="true" type="xsd:integer" name="P1076157" form="unqualified"/>
                  <xsd:element minOccurs="0" nillable="true" type="xsd:integer" name="P1076159" form="unqualified"/>
                  <xsd:element minOccurs="0" nillable="true" type="xsd:integer" name="P1076160" form="unqualified"/>
                  <xsd:element minOccurs="0" nillable="true" type="xsd:integer" name="P1076161" form="unqualified"/>
                  <xsd:element minOccurs="0" nillable="true" type="xsd:integer" name="P1076163" form="unqualified"/>
                  <xsd:element minOccurs="0" nillable="true" type="xsd:integer" name="P1076165" form="unqualified"/>
                  <xsd:element minOccurs="0" nillable="true" type="xsd:integer" name="P1076167" form="unqualified"/>
                  <xsd:element minOccurs="0" nillable="true" type="xsd:integer" name="P1076169" form="unqualified"/>
                  <xsd:element minOccurs="0" nillable="true" type="xsd:integer" name="P1076171" form="unqualified"/>
                  <xsd:element minOccurs="0" nillable="true" type="xsd:integer" name="P1076172" form="unqualified"/>
                  <xsd:element minOccurs="0" nillable="true" type="xsd:integer" name="P1076174" form="unqualified"/>
                  <xsd:element minOccurs="0" nillable="true" type="xsd:integer" name="P1076176" form="unqualified"/>
                  <xsd:element minOccurs="0" nillable="true" type="xsd:integer" name="P1076177" form="unqualified"/>
                  <xsd:element minOccurs="0" nillable="true" type="xsd:integer" name="P1076179" form="unqualified"/>
                  <xsd:element minOccurs="0" nillable="true" type="xsd:integer" name="P1076181" form="unqualified"/>
                  <xsd:element minOccurs="0" nillable="true" type="xsd:integer" name="P1076183" form="unqualified"/>
                  <xsd:element minOccurs="0" nillable="true" type="xsd:integer" name="P1076184" form="unqualified"/>
                  <xsd:element minOccurs="0" nillable="true" type="xsd:integer" name="P1076185" form="unqualified"/>
                  <xsd:element minOccurs="0" nillable="true" type="xsd:integer" name="P1076186" form="unqualified"/>
                  <xsd:element minOccurs="0" nillable="true" type="xsd:integer" name="P1076187" form="unqualified"/>
                  <xsd:element minOccurs="0" nillable="true" type="xsd:integer" name="P1076188" form="unqualified"/>
                  <xsd:element minOccurs="0" nillable="true" type="xsd:integer" name="P1076189" form="unqualified"/>
                  <xsd:element minOccurs="0" nillable="true" type="xsd:integer" name="P1076190" form="unqualified"/>
                  <xsd:element minOccurs="0" nillable="true" type="xsd:integer" name="P1076191" form="unqualified"/>
                  <xsd:element minOccurs="0" nillable="true" type="xsd:integer" name="P1076192" form="unqualified"/>
                  <xsd:element minOccurs="0" nillable="true" type="xsd:integer" name="P1076193" form="unqualified"/>
                  <xsd:element minOccurs="0" nillable="true" type="xsd:integer" name="P1076194" form="unqualified"/>
                  <xsd:element minOccurs="0" nillable="true" type="xsd:integer" name="P1076195" form="unqualified"/>
                  <xsd:element minOccurs="0" nillable="true" type="xsd:integer" name="P1076196" form="unqualified"/>
                  <xsd:element minOccurs="0" nillable="true" type="xsd:integer" name="P1076197" form="unqualified"/>
                  <xsd:element minOccurs="0" nillable="true" type="xsd:integer" name="P1076198" form="unqualified"/>
                  <xsd:element minOccurs="0" nillable="true" type="xsd:integer" name="P1076199" form="unqualified"/>
                  <xsd:element minOccurs="0" nillable="true" type="xsd:integer" name="P1076200" form="unqualified"/>
                  <xsd:element minOccurs="0" nillable="true" type="xsd:integer" name="P1076201" form="unqualified"/>
                  <xsd:element minOccurs="0" nillable="true" type="xsd:integer" name="P1076202" form="unqualified"/>
                  <xsd:element minOccurs="0" nillable="true" type="xsd:integer" name="P1076203" form="unqualified"/>
                  <xsd:element minOccurs="0" nillable="true" type="xsd:integer" name="P1076204" form="unqualified"/>
                  <xsd:element minOccurs="0" nillable="true" type="xsd:integer" name="P1076205" form="unqualified"/>
                  <xsd:element minOccurs="0" nillable="true" type="xsd:integer" name="P1076206" form="unqualified"/>
                  <xsd:element minOccurs="0" nillable="true" type="xsd:integer" name="P1076207" form="unqualified"/>
                  <xsd:element minOccurs="0" nillable="true" type="xsd:integer" name="P1076208" form="unqualified"/>
                  <xsd:element minOccurs="0" nillable="true" type="xsd:integer" name="P1076209" form="unqualified"/>
                  <xsd:element minOccurs="0" nillable="true" type="xsd:integer" name="P1076210" form="unqualified"/>
                  <xsd:element minOccurs="0" nillable="true" type="xsd:integer" name="P1076211" form="unqualified"/>
                  <xsd:element minOccurs="0" nillable="true" type="xsd:integer" name="P1076212" form="unqualified"/>
                  <xsd:element minOccurs="0" nillable="true" type="xsd:integer" name="P1076213" form="unqualified"/>
                  <xsd:element minOccurs="0" nillable="true" type="xsd:integer" name="P1076214" form="unqualified"/>
                  <xsd:element minOccurs="0" nillable="true" type="xsd:integer" name="P1076215" form="unqualified"/>
                  <xsd:element minOccurs="0" nillable="true" type="xsd:integer" name="P1076216" form="unqualified"/>
                  <xsd:element minOccurs="0" nillable="true" type="xsd:integer" name="P1076217" form="unqualified"/>
                  <xsd:element minOccurs="0" nillable="true" type="xsd:integer" name="P1076218" form="unqualified"/>
                  <xsd:element minOccurs="0" nillable="true" type="xsd:integer" name="P1076219" form="unqualified"/>
                  <xsd:element minOccurs="0" nillable="true" type="xsd:integer" name="P1076220" form="unqualified"/>
                  <xsd:element minOccurs="0" nillable="true" type="xsd:integer" name="P1076221" form="unqualified"/>
                  <xsd:element minOccurs="0" nillable="true" type="xsd:integer" name="P1076222" form="unqualified"/>
                  <xsd:element minOccurs="0" nillable="true" type="xsd:integer" name="P1076223" form="unqualified"/>
                  <xsd:element minOccurs="0" nillable="true" type="xsd:integer" name="P1076224" form="unqualified"/>
                  <xsd:element minOccurs="0" nillable="true" type="xsd:integer" name="P1076225" form="unqualified"/>
                  <xsd:element minOccurs="0" nillable="true" type="xsd:integer" name="P1076226" form="unqualified"/>
                  <xsd:element minOccurs="0" nillable="true" type="xsd:integer" name="P1076227" form="unqualified"/>
                  <xsd:element minOccurs="0" nillable="true" type="xsd:integer" name="P1076228" form="unqualified"/>
                  <xsd:element minOccurs="0" nillable="true" type="xsd:integer" name="P1076229" form="unqualified"/>
                  <xsd:element minOccurs="0" nillable="true" type="xsd:integer" name="P1076230" form="unqualified"/>
                  <xsd:element minOccurs="0" nillable="true" type="xsd:integer" name="P1076231" form="unqualified"/>
                  <xsd:element minOccurs="0" nillable="true" type="xsd:integer" name="P1076232" form="unqualified"/>
                  <xsd:element minOccurs="0" nillable="true" type="xsd:integer" name="P1076233" form="unqualified"/>
                  <xsd:element minOccurs="0" nillable="true" type="xsd:integer" name="P1076235" form="unqualified"/>
                  <xsd:element minOccurs="0" nillable="true" type="xsd:integer" name="P1076237" form="unqualified"/>
                  <xsd:element minOccurs="0" nillable="true" type="xsd:integer" name="P1076238" form="unqualified"/>
                  <xsd:element minOccurs="0" nillable="true" type="xsd:integer" name="P1076239" form="unqualified"/>
                  <xsd:element minOccurs="0" nillable="true" type="xsd:integer" name="P1076241" form="unqualified"/>
                  <xsd:element minOccurs="0" nillable="true" type="xsd:integer" name="P1076242" form="unqualified"/>
                  <xsd:element minOccurs="0" nillable="true" type="xsd:integer" name="P1076244" form="unqualified"/>
                  <xsd:element minOccurs="0" nillable="true" type="xsd:integer" name="P1076246" form="unqualified"/>
                  <xsd:element minOccurs="0" nillable="true" type="xsd:integer" name="P1076248" form="unqualified"/>
                  <xsd:element minOccurs="0" nillable="true" type="xsd:integer" name="P1076250" form="unqualified"/>
                  <xsd:element minOccurs="0" nillable="true" type="xsd:integer" name="P1076252" form="unqualified"/>
                  <xsd:element minOccurs="0" nillable="true" type="xsd:integer" name="P1076254" form="unqualified"/>
                  <xsd:element minOccurs="0" nillable="true" type="xsd:integer" name="P1076256" form="unqualified"/>
                  <xsd:element minOccurs="0" nillable="true" type="xsd:integer" name="P1076258" form="unqualified"/>
                  <xsd:element minOccurs="0" nillable="true" type="xsd:integer" name="P1076260" form="unqualified"/>
                  <xsd:element minOccurs="0" nillable="true" type="xsd:integer" name="P1076261" form="unqualified"/>
                  <xsd:element minOccurs="0" nillable="true" type="xsd:integer" name="P1076263" form="unqualified"/>
                  <xsd:element minOccurs="0" nillable="true" type="xsd:integer" name="P1076265" form="unqualified"/>
                  <xsd:element minOccurs="0" nillable="true" type="xsd:integer" name="P1076266" form="unqualified"/>
                  <xsd:element minOccurs="0" nillable="true" type="xsd:integer" name="P1076267" form="unqualified"/>
                  <xsd:element minOccurs="0" nillable="true" type="xsd:integer" name="P1076268" form="unqualified"/>
                  <xsd:element minOccurs="0" nillable="true" type="xsd:integer" name="P1076269" form="unqualified"/>
                  <xsd:element minOccurs="0" nillable="true" type="xsd:integer" name="P1076270" form="unqualified"/>
                  <xsd:element minOccurs="0" nillable="true" type="xsd:integer" name="P1076271" form="unqualified"/>
                  <xsd:element minOccurs="0" nillable="true" type="xsd:integer" name="P1076272" form="unqualified"/>
                  <xsd:element minOccurs="0" nillable="true" type="xsd:integer" name="P1076273" form="unqualified"/>
                  <xsd:element minOccurs="0" nillable="true" type="xsd:integer" name="P1076275" form="unqualified"/>
                  <xsd:element minOccurs="0" nillable="true" type="xsd:integer" name="P1076277" form="unqualified"/>
                  <xsd:element minOccurs="0" nillable="true" type="xsd:integer" name="P1076279" form="unqualified"/>
                  <xsd:element minOccurs="0" nillable="true" type="xsd:integer" name="P1076290" form="unqualified"/>
                  <xsd:element minOccurs="0" nillable="true" type="xsd:integer" name="P1076292" form="unqualified"/>
                  <xsd:element minOccurs="0" nillable="true" type="xsd:integer" name="P1076294" form="unqualified"/>
                  <xsd:element minOccurs="0" nillable="true" type="xsd:integer" name="P1076296" form="unqualified"/>
                  <xsd:element minOccurs="0" nillable="true" type="xsd:integer" name="P1076298" form="unqualified"/>
                  <xsd:element minOccurs="0" nillable="true" type="xsd:integer" name="P1076300" form="unqualified"/>
                  <xsd:element minOccurs="0" nillable="true" type="xsd:integer" name="P1076302" form="unqualified"/>
                  <xsd:element minOccurs="0" nillable="true" type="xsd:integer" name="P1076304" form="unqualified"/>
                  <xsd:element minOccurs="0" nillable="true" type="xsd:integer" name="P1076305" form="unqualified"/>
                  <xsd:element minOccurs="0" nillable="true" type="xsd:integer" name="P1076306" form="unqualified"/>
                  <xsd:element minOccurs="0" nillable="true" type="xsd:integer" name="P1076307" form="unqualified"/>
                  <xsd:element minOccurs="0" nillable="true" type="xsd:integer" name="P1076308" form="unqualified"/>
                  <xsd:element minOccurs="0" nillable="true" type="xsd:integer" name="P1076309" form="unqualified"/>
                  <xsd:element minOccurs="0" nillable="true" type="xsd:integer" name="P1076310" form="unqualified"/>
                  <xsd:element minOccurs="0" nillable="true" type="xsd:integer" name="P1076311" form="unqualified"/>
                  <xsd:element minOccurs="0" nillable="true" type="xsd:integer" name="P1076312" form="unqualified"/>
                  <xsd:element minOccurs="0" nillable="true" type="xsd:integer" name="P1076319" form="unqualified"/>
                  <xsd:element minOccurs="0" nillable="true" type="xsd:integer" name="P1076320" form="unqualified"/>
                  <xsd:element minOccurs="0" nillable="true" type="xsd:integer" name="P1076321" form="unqualified"/>
                  <xsd:element minOccurs="0" nillable="true" type="xsd:integer" name="P1076323" form="unqualified"/>
                  <xsd:element minOccurs="0" nillable="true" type="xsd:integer" name="P1076325" form="unqualified"/>
                  <xsd:element minOccurs="0" nillable="true" type="xsd:integer" name="P1076327" form="unqualified"/>
                  <xsd:element minOccurs="0" nillable="true" type="xsd:integer" name="P1076328" form="unqualified"/>
                  <xsd:element minOccurs="0" nillable="true" type="xsd:integer" name="P1076329" form="unqualified"/>
                </xsd:sequence>
              </xsd:complexType>
            </xsd:element>
            <xsd:element minOccurs="0" nillable="true" name="INTd-TFI-AIF-E_1000985" form="unqualified">
              <xsd:complexType>
                <xsd:sequence minOccurs="0">
                  <xsd:element minOccurs="0" nillable="true" type="xsd:integer" name="P1054193" form="unqualified"/>
                  <xsd:element minOccurs="0" nillable="true" type="xsd:integer" name="P1054194" form="unqualified"/>
                  <xsd:element minOccurs="0" nillable="true" type="xsd:integer" name="P1054195" form="unqualified"/>
                  <xsd:element minOccurs="0" nillable="true" type="xsd:integer" name="P1054196" form="unqualified"/>
                  <xsd:element minOccurs="0" nillable="true" type="xsd:integer" name="P1054197" form="unqualified"/>
                  <xsd:element minOccurs="0" nillable="true" type="xsd:integer" name="P1054198" form="unqualified"/>
                  <xsd:element minOccurs="0" nillable="true" type="xsd:integer" name="P1054199" form="unqualified"/>
                  <xsd:element minOccurs="0" nillable="true" type="xsd:integer" name="P1054200" form="unqualified"/>
                  <xsd:element minOccurs="0" nillable="true" type="xsd:integer" name="P1054201" form="unqualified"/>
                  <xsd:element minOccurs="0" nillable="true" type="xsd:integer" name="P1054202" form="unqualified"/>
                  <xsd:element minOccurs="0" nillable="true" type="xsd:integer" name="P1054203" form="unqualified"/>
                  <xsd:element minOccurs="0" nillable="true" type="xsd:integer" name="P1054204" form="unqualified"/>
                  <xsd:element minOccurs="0" nillable="true" type="xsd:integer" name="P1054205" form="unqualified"/>
                  <xsd:element minOccurs="0" nillable="true" type="xsd:integer" name="P1054206" form="unqualified"/>
                  <xsd:element minOccurs="0" nillable="true" type="xsd:integer" name="P1054207" form="unqualified"/>
                  <xsd:element minOccurs="0" nillable="true" type="xsd:integer" name="P1054208" form="unqualified"/>
                  <xsd:element minOccurs="0" nillable="true" type="xsd:integer" name="P1054209" form="unqualified"/>
                  <xsd:element minOccurs="0" nillable="true" type="xsd:integer" name="P1054210" form="unqualified"/>
                  <xsd:element minOccurs="0" nillable="true" type="xsd:integer" name="P1054211" form="unqualified"/>
                  <xsd:element minOccurs="0" nillable="true" type="xsd:integer" name="P1054212" form="unqualified"/>
                  <xsd:element minOccurs="0" nillable="true" type="xsd:integer" name="P1054213" form="unqualified"/>
                  <xsd:element minOccurs="0" nillable="true" type="xsd:integer" name="P1054214" form="unqualified"/>
                  <xsd:element minOccurs="0" nillable="true" type="xsd:integer" name="P1054215" form="unqualified"/>
                  <xsd:element minOccurs="0" nillable="true" type="xsd:integer" name="P1054216" form="unqualified"/>
                  <xsd:element minOccurs="0" nillable="true" type="xsd:integer" name="P1054217" form="unqualified"/>
                  <xsd:element minOccurs="0" nillable="true" type="xsd:integer" name="P1054218" form="unqualified"/>
                  <xsd:element minOccurs="0" nillable="true" type="xsd:integer" name="P1054219" form="unqualified"/>
                  <xsd:element minOccurs="0" nillable="true" type="xsd:integer" name="P1054220" form="unqualified"/>
                  <xsd:element minOccurs="0" nillable="true" type="xsd:integer" name="P1054221" form="unqualified"/>
                  <xsd:element minOccurs="0" nillable="true" type="xsd:integer" name="P1054222" form="unqualified"/>
                  <xsd:element minOccurs="0" nillable="true" type="xsd:integer" name="P1054223" form="unqualified"/>
                  <xsd:element minOccurs="0" nillable="true" type="xsd:integer" name="P1054224" form="unqualified"/>
                  <xsd:element minOccurs="0" nillable="true" type="xsd:integer" name="P1054225" form="unqualified"/>
                  <xsd:element minOccurs="0" nillable="true" type="xsd:integer" name="P1054226" form="unqualified"/>
                  <xsd:element minOccurs="0" nillable="true" type="xsd:integer" name="P1054227" form="unqualified"/>
                  <xsd:element minOccurs="0" nillable="true" type="xsd:integer" name="P1054228" form="unqualified"/>
                  <xsd:element minOccurs="0" nillable="true" type="xsd:integer" name="P1054229" form="unqualified"/>
                  <xsd:element minOccurs="0" nillable="true" type="xsd:integer" name="P1054230" form="unqualified"/>
                  <xsd:element minOccurs="0" nillable="true" type="xsd:integer" name="P1054231" form="unqualified"/>
                  <xsd:element minOccurs="0" nillable="true" type="xsd:integer" name="P1054232" form="unqualified"/>
                  <xsd:element minOccurs="0" nillable="true" type="xsd:integer" name="P1054233" form="unqualified"/>
                  <xsd:element minOccurs="0" nillable="true" type="xsd:integer" name="P1054234" form="unqualified"/>
                  <xsd:element minOccurs="0" nillable="true" type="xsd:integer" name="P1054235" form="unqualified"/>
                  <xsd:element minOccurs="0" nillable="true" type="xsd:integer" name="P1054236" form="unqualified"/>
                  <xsd:element minOccurs="0" nillable="true" type="xsd:integer" name="P1054237" form="unqualified"/>
                  <xsd:element minOccurs="0" nillable="true" type="xsd:integer" name="P1054238" form="unqualified"/>
                  <xsd:element minOccurs="0" nillable="true" type="xsd:integer" name="P1054239" form="unqualified"/>
                  <xsd:element minOccurs="0" nillable="true" type="xsd:integer" name="P1054240" form="unqualified"/>
                  <xsd:element minOccurs="0" nillable="true" type="xsd:integer" name="P1054241" form="unqualified"/>
                  <xsd:element minOccurs="0" nillable="true" type="xsd:integer" name="P1054242" form="unqualified"/>
                  <xsd:element minOccurs="0" nillable="true" type="xsd:integer" name="P1054243" form="unqualified"/>
                  <xsd:element minOccurs="0" nillable="true" type="xsd:integer" name="P1054244" form="unqualified"/>
                  <xsd:element minOccurs="0" nillable="true" type="xsd:integer" name="P1054245" form="unqualified"/>
                  <xsd:element minOccurs="0" nillable="true" type="xsd:integer" name="P1054246" form="unqualified"/>
                  <xsd:element minOccurs="0" nillable="true" type="xsd:integer" name="P1054247" form="unqualified"/>
                  <xsd:element minOccurs="0" nillable="true" type="xsd:integer" name="P1054248" form="unqualified"/>
                  <xsd:element minOccurs="0" nillable="true" type="xsd:integer" name="P1054249" form="unqualified"/>
                  <xsd:element minOccurs="0" nillable="true" type="xsd:integer" name="P1054250" form="unqualified"/>
                  <xsd:element minOccurs="0" nillable="true" type="xsd:integer" name="P1054251" form="unqualified"/>
                  <xsd:element minOccurs="0" nillable="true" type="xsd:integer" name="P1054252" form="unqualified"/>
                  <xsd:element minOccurs="0" nillable="true" type="xsd:integer" name="P1054253" form="unqualified"/>
                  <xsd:element minOccurs="0" nillable="true" type="xsd:integer" name="P1054254" form="unqualified"/>
                  <xsd:element minOccurs="0" nillable="true" type="xsd:integer" name="P1054255" form="unqualified"/>
                  <xsd:element minOccurs="0" nillable="true" type="xsd:integer" name="P1054256" form="unqualified"/>
                  <xsd:element minOccurs="0" nillable="true" type="xsd:integer" name="P1054257" form="unqualified"/>
                  <xsd:element minOccurs="0" nillable="true" type="xsd:integer" name="P1054258" form="unqualified"/>
                  <xsd:element minOccurs="0" nillable="true" type="xsd:integer" name="P1054259" form="unqualified"/>
                  <xsd:element minOccurs="0" nillable="true" type="xsd:integer" name="P1054260" form="unqualified"/>
                  <xsd:element minOccurs="0" nillable="true" type="xsd:integer" name="P1054261" form="unqualified"/>
                  <xsd:element minOccurs="0" nillable="true" type="xsd:integer" name="P1054262" form="unqualified"/>
                  <xsd:element minOccurs="0" nillable="true" type="xsd:integer" name="P1054263" form="unqualified"/>
                  <xsd:element minOccurs="0" nillable="true" type="xsd:integer" name="P1054264" form="unqualified"/>
                  <xsd:element minOccurs="0" nillable="true" type="xsd:integer" name="P1054265" form="unqualified"/>
                  <xsd:element minOccurs="0" nillable="true" type="xsd:integer" name="P1054266" form="unqualified"/>
                </xsd:sequence>
              </xsd:complexType>
            </xsd:element>
            <xsd:element minOccurs="0" nillable="true" name="INTi-TFI-AIF-E_1000986" form="unqualified">
              <xsd:complexType>
                <xsd:sequence minOccurs="0">
                  <xsd:element minOccurs="0" nillable="true" type="xsd:integer" name="P1054267" form="unqualified"/>
                  <xsd:element minOccurs="0" nillable="true" type="xsd:integer" name="P1054268" form="unqualified"/>
                  <xsd:element minOccurs="0" nillable="true" type="xsd:integer" name="P1054269" form="unqualified"/>
                  <xsd:element minOccurs="0" nillable="true" type="xsd:integer" name="P1054270" form="unqualified"/>
                  <xsd:element minOccurs="0" nillable="true" type="xsd:integer" name="P1054271" form="unqualified"/>
                  <xsd:element minOccurs="0" nillable="true" type="xsd:integer" name="P1054272" form="unqualified"/>
                  <xsd:element minOccurs="0" nillable="true" type="xsd:integer" name="P1054273" form="unqualified"/>
                  <xsd:element minOccurs="0" nillable="true" type="xsd:integer" name="P1054274" form="unqualified"/>
                  <xsd:element minOccurs="0" nillable="true" type="xsd:integer" name="P1054275" form="unqualified"/>
                  <xsd:element minOccurs="0" nillable="true" type="xsd:integer" name="P1054276" form="unqualified"/>
                  <xsd:element minOccurs="0" nillable="true" type="xsd:integer" name="P1054277" form="unqualified"/>
                  <xsd:element minOccurs="0" nillable="true" type="xsd:integer" name="P1054278" form="unqualified"/>
                  <xsd:element minOccurs="0" nillable="true" type="xsd:integer" name="P1054279" form="unqualified"/>
                  <xsd:element minOccurs="0" nillable="true" type="xsd:integer" name="P1054280" form="unqualified"/>
                  <xsd:element minOccurs="0" nillable="true" type="xsd:integer" name="P1054281" form="unqualified"/>
                  <xsd:element minOccurs="0" nillable="true" type="xsd:integer" name="P1054282" form="unqualified"/>
                  <xsd:element minOccurs="0" nillable="true" type="xsd:integer" name="P1054283" form="unqualified"/>
                  <xsd:element minOccurs="0" nillable="true" type="xsd:integer" name="P1054284" form="unqualified"/>
                  <xsd:element minOccurs="0" nillable="true" type="xsd:integer" name="P1054285" form="unqualified"/>
                  <xsd:element minOccurs="0" nillable="true" type="xsd:integer" name="P1054286" form="unqualified"/>
                  <xsd:element minOccurs="0" nillable="true" type="xsd:integer" name="P1054287" form="unqualified"/>
                  <xsd:element minOccurs="0" nillable="true" type="xsd:integer" name="P1054288" form="unqualified"/>
                  <xsd:element minOccurs="0" nillable="true" type="xsd:integer" name="P1054289" form="unqualified"/>
                  <xsd:element minOccurs="0" nillable="true" type="xsd:integer" name="P1054290" form="unqualified"/>
                  <xsd:element minOccurs="0" nillable="true" type="xsd:integer" name="P1054291" form="unqualified"/>
                  <xsd:element minOccurs="0" nillable="true" type="xsd:integer" name="P1054292" form="unqualified"/>
                  <xsd:element minOccurs="0" nillable="true" type="xsd:integer" name="P1054293" form="unqualified"/>
                  <xsd:element minOccurs="0" nillable="true" type="xsd:integer" name="P1054294" form="unqualified"/>
                  <xsd:element minOccurs="0" nillable="true" type="xsd:integer" name="P1054295" form="unqualified"/>
                  <xsd:element minOccurs="0" nillable="true" type="xsd:integer" name="P1054296" form="unqualified"/>
                  <xsd:element minOccurs="0" nillable="true" type="xsd:integer" name="P1054297" form="unqualified"/>
                  <xsd:element minOccurs="0" nillable="true" type="xsd:integer" name="P1054298" form="unqualified"/>
                  <xsd:element minOccurs="0" nillable="true" type="xsd:integer" name="P1054299" form="unqualified"/>
                  <xsd:element minOccurs="0" nillable="true" type="xsd:integer" name="P1054300" form="unqualified"/>
                  <xsd:element minOccurs="0" nillable="true" type="xsd:integer" name="P1054301" form="unqualified"/>
                  <xsd:element minOccurs="0" nillable="true" type="xsd:integer" name="P1054302" form="unqualified"/>
                  <xsd:element minOccurs="0" nillable="true" type="xsd:integer" name="P1054303" form="unqualified"/>
                  <xsd:element minOccurs="0" nillable="true" type="xsd:integer" name="P1054304" form="unqualified"/>
                  <xsd:element minOccurs="0" nillable="true" type="xsd:integer" name="P1054305" form="unqualified"/>
                  <xsd:element minOccurs="0" nillable="true" type="xsd:integer" name="P1054306" form="unqualified"/>
                  <xsd:element minOccurs="0" nillable="true" type="xsd:integer" name="P1054307" form="unqualified"/>
                  <xsd:element minOccurs="0" nillable="true" type="xsd:integer" name="P1054308" form="unqualified"/>
                  <xsd:element minOccurs="0" nillable="true" type="xsd:integer" name="P1054309" form="unqualified"/>
                  <xsd:element minOccurs="0" nillable="true" type="xsd:integer" name="P1054310" form="unqualified"/>
                  <xsd:element minOccurs="0" nillable="true" type="xsd:integer" name="P1054311" form="unqualified"/>
                  <xsd:element minOccurs="0" nillable="true" type="xsd:integer" name="P1054312" form="unqualified"/>
                  <xsd:element minOccurs="0" nillable="true" type="xsd:integer" name="P1054313" form="unqualified"/>
                  <xsd:element minOccurs="0" nillable="true" type="xsd:integer" name="P1054314" form="unqualified"/>
                  <xsd:element minOccurs="0" nillable="true" type="xsd:integer" name="P1054315" form="unqualified"/>
                  <xsd:element minOccurs="0" nillable="true" type="xsd:integer" name="P1054316" form="unqualified"/>
                  <xsd:element minOccurs="0" nillable="true" type="xsd:integer" name="P1054317" form="unqualified"/>
                  <xsd:element minOccurs="0" nillable="true" type="xsd:integer" name="P1054318" form="unqualified"/>
                  <xsd:element minOccurs="0" nillable="true" type="xsd:integer" name="P1054319" form="unqualified"/>
                  <xsd:element minOccurs="0" nillable="true" type="xsd:integer" name="P1054320" form="unqualified"/>
                  <xsd:element minOccurs="0" nillable="true" type="xsd:integer" name="P1054321" form="unqualified"/>
                  <xsd:element minOccurs="0" nillable="true" type="xsd:integer" name="P1054322" form="unqualified"/>
                  <xsd:element minOccurs="0" nillable="true" type="xsd:integer" name="P1054323" form="unqualified"/>
                  <xsd:element minOccurs="0" nillable="true" type="xsd:integer" name="P1054324" form="unqualified"/>
                  <xsd:element minOccurs="0" nillable="true" type="xsd:integer" name="P1054325" form="unqualified"/>
                  <xsd:element minOccurs="0" nillable="true" type="xsd:integer" name="P1054326" form="unqualified"/>
                  <xsd:element minOccurs="0" nillable="true" type="xsd:integer" name="P1054327" form="unqualified"/>
                  <xsd:element minOccurs="0" nillable="true" type="xsd:integer" name="P1054328" form="unqualified"/>
                  <xsd:element minOccurs="0" nillable="true" type="xsd:integer" name="P1054329" form="unqualified"/>
                  <xsd:element minOccurs="0" nillable="true" type="xsd:integer" name="P1054330" form="unqualified"/>
                  <xsd:element minOccurs="0" nillable="true" type="xsd:integer" name="P1054331" form="unqualified"/>
                  <xsd:element minOccurs="0" nillable="true" type="xsd:integer" name="P1054332" form="unqualified"/>
                </xsd:sequence>
              </xsd:complexType>
            </xsd:element>
            <xsd:element minOccurs="0" nillable="true" name="IPK-TFI-AIF-E_1000987" form="unqualified">
              <xsd:complexType>
                <xsd:sequence minOccurs="0">
                  <xsd:element minOccurs="0" nillable="true" type="xsd:integer" name="P1054533" form="unqualified"/>
                  <xsd:element minOccurs="0" nillable="true" type="xsd:integer" name="P1054534" form="unqualified"/>
                  <xsd:element minOccurs="0" nillable="true" type="xsd:integer" name="P1054535" form="unqualified"/>
                  <xsd:element minOccurs="0" nillable="true" type="xsd:integer" name="P1054536" form="unqualified"/>
                  <xsd:element minOccurs="0" nillable="true" type="xsd:integer" name="P1054537" form="unqualified"/>
                  <xsd:element minOccurs="0" nillable="true" type="xsd:integer" name="P1054538" form="unqualified"/>
                  <xsd:element minOccurs="0" nillable="true" type="xsd:integer" name="P1054539" form="unqualified"/>
                  <xsd:element minOccurs="0" nillable="true" type="xsd:integer" name="P1054540" form="unqualified"/>
                  <xsd:element minOccurs="0" nillable="true" type="xsd:integer" name="P1054541" form="unqualified"/>
                  <xsd:element minOccurs="0" nillable="true" type="xsd:integer" name="P1054542" form="unqualified"/>
                  <xsd:element minOccurs="0" nillable="true" type="xsd:integer" name="P1054543" form="unqualified"/>
                  <xsd:element minOccurs="0" nillable="true" type="xsd:integer" name="P1054544" form="unqualified"/>
                  <xsd:element minOccurs="0" nillable="true" type="xsd:integer" name="P1054545" form="unqualified"/>
                  <xsd:element minOccurs="0" nillable="true" type="xsd:integer" name="P1054546" form="unqualified"/>
                  <xsd:element minOccurs="0" nillable="true" type="xsd:integer" name="P1054547" form="unqualified"/>
                  <xsd:element minOccurs="0" nillable="true" type="xsd:integer" name="P1054548" form="unqualified"/>
                  <xsd:element minOccurs="0" nillable="true" type="xsd:integer" name="P1054549" form="unqualified"/>
                  <xsd:element minOccurs="0" nillable="true" type="xsd:integer" name="P1054550" form="unqualified"/>
                  <xsd:element minOccurs="0" nillable="true" type="xsd:integer" name="P1054551" form="unqualified"/>
                  <xsd:element minOccurs="0" nillable="true" type="xsd:integer" name="P1054552" form="unqualified"/>
                  <xsd:element minOccurs="0" nillable="true" type="xsd:integer" name="P1054553" form="unqualified"/>
                  <xsd:element minOccurs="0" nillable="true" type="xsd:integer" name="P1054554" form="unqualified"/>
                  <xsd:element minOccurs="0" nillable="true" type="xsd:integer" name="P1054555" form="unqualified"/>
                  <xsd:element minOccurs="0" nillable="true" type="xsd:integer" name="P1054556" form="unqualified"/>
                  <xsd:element minOccurs="0" nillable="true" type="xsd:integer" name="P1054557" form="unqualified"/>
                  <xsd:element minOccurs="0" nillable="true" type="xsd:integer" name="P1054558" form="unqualified"/>
                  <xsd:element minOccurs="0" nillable="true" type="xsd:integer" name="P1054559" form="unqualified"/>
                  <xsd:element minOccurs="0" nillable="true" type="xsd:integer" name="P1054560" form="unqualified"/>
                  <xsd:element minOccurs="0" nillable="true" type="xsd:integer" name="P1054561" form="unqualified"/>
                  <xsd:element minOccurs="0" nillable="true" type="xsd:integer" name="P1054562" form="unqualified"/>
                  <xsd:element minOccurs="0" nillable="true" type="xsd:integer" name="P1054563" form="unqualified"/>
                  <xsd:element minOccurs="0" nillable="true" type="xsd:integer" name="P1054564" form="unqualified"/>
                  <xsd:element minOccurs="0" nillable="true" type="xsd:integer" name="P1054565" form="unqualified"/>
                  <xsd:element minOccurs="0" nillable="true" type="xsd:integer" name="P1054566" form="unqualified"/>
                  <xsd:element minOccurs="0" nillable="true" type="xsd:integer" name="P1054567" form="unqualified"/>
                  <xsd:element minOccurs="0" nillable="true" type="xsd:integer" name="P1054568" form="unqualified"/>
                  <xsd:element minOccurs="0" nillable="true" type="xsd:integer" name="P1054569" form="unqualified"/>
                  <xsd:element minOccurs="0" nillable="true" type="xsd:integer" name="P1054570" form="unqualified"/>
                  <xsd:element minOccurs="0" nillable="true" type="xsd:integer" name="P1054571" form="unqualified"/>
                  <xsd:element minOccurs="0" nillable="true" type="xsd:integer" name="P1054572" form="unqualified"/>
                  <xsd:element minOccurs="0" nillable="true" type="xsd:integer" name="P1054573" form="unqualified"/>
                  <xsd:element minOccurs="0" nillable="true" type="xsd:integer" name="P1054574" form="unqualified"/>
                  <xsd:element minOccurs="0" nillable="true" type="xsd:integer" name="P1054575" form="unqualified"/>
                  <xsd:element minOccurs="0" nillable="true" type="xsd:integer" name="P1054576" form="unqualified"/>
                  <xsd:element minOccurs="0" nillable="true" type="xsd:integer" name="P1054577" form="unqualified"/>
                  <xsd:element minOccurs="0" nillable="true" type="xsd:integer" name="P1054578" form="unqualified"/>
                  <xsd:element minOccurs="0" nillable="true" type="xsd:integer" name="P1054579" form="unqualified"/>
                  <xsd:element minOccurs="0" nillable="true" type="xsd:integer" name="P1054580" form="unqualified"/>
                  <xsd:element minOccurs="0" nillable="true" type="xsd:integer" name="P1054581" form="unqualified"/>
                  <xsd:element minOccurs="0" nillable="true" type="xsd:integer" name="P1054582" form="unqualified"/>
                  <xsd:element minOccurs="0" nillable="true" type="xsd:integer" name="P1054665" form="unqualified"/>
                  <xsd:element minOccurs="0" nillable="true" type="xsd:integer" name="P1054666" form="unqualified"/>
                  <xsd:element minOccurs="0" nillable="true" type="xsd:integer" name="P1054667" form="unqualified"/>
                  <xsd:element minOccurs="0" nillable="true" type="xsd:integer" name="P1054668" form="unqualified"/>
                  <xsd:element minOccurs="0" nillable="true" type="xsd:integer" name="P1054669" form="unqualified"/>
                  <xsd:element minOccurs="0" nillable="true" type="xsd:integer" name="P1054670" form="unqualified"/>
                  <xsd:element minOccurs="0" nillable="true" type="xsd:integer" name="P1054671" form="unqualified"/>
                  <xsd:element minOccurs="0" nillable="true" type="xsd:integer" name="P1054672" form="unqualified"/>
                  <xsd:element minOccurs="0" nillable="true" type="xsd:integer" name="P1054673" form="unqualified"/>
                  <xsd:element minOccurs="0" nillable="true" type="xsd:integer" name="P1054674" form="unqualified"/>
                  <xsd:element minOccurs="0" nillable="true" type="xsd:integer" name="P1054675" form="unqualified"/>
                  <xsd:element minOccurs="0" nillable="true" type="xsd:integer" name="P1054676" form="unqualified"/>
                  <xsd:element minOccurs="0" nillable="true" type="xsd:integer" name="P1054677" form="unqualified"/>
                  <xsd:element minOccurs="0" nillable="true" type="xsd:integer" name="P1054678" form="unqualified"/>
                  <xsd:element minOccurs="0" nillable="true" type="xsd:integer" name="P1054679" form="unqualified"/>
                  <xsd:element minOccurs="0" nillable="true" type="xsd:integer" name="P1054680" form="unqualified"/>
                  <xsd:element minOccurs="0" nillable="true" type="xsd:integer" name="P1054681" form="unqualified"/>
                  <xsd:element minOccurs="0" nillable="true" type="xsd:integer" name="P1054682" form="unqualified"/>
                  <xsd:element minOccurs="0" nillable="true" type="xsd:integer" name="P1054683" form="unqualified"/>
                  <xsd:element minOccurs="0" nillable="true" type="xsd:integer" name="P1054684" form="unqualified"/>
                  <xsd:element minOccurs="0" nillable="true" type="xsd:integer" name="P1054685" form="unqualified"/>
                  <xsd:element minOccurs="0" nillable="true" type="xsd:integer" name="P1054686" form="unqualified"/>
                  <xsd:element minOccurs="0" nillable="true" type="xsd:integer" name="P1054687" form="unqualified"/>
                  <xsd:element minOccurs="0" nillable="true" type="xsd:integer" name="P1054688" form="unqualified"/>
                  <xsd:element minOccurs="0" nillable="true" type="xsd:integer" name="P1054689" form="unqualified"/>
                  <xsd:element minOccurs="0" nillable="true" type="xsd:integer" name="P1054690" form="unqualified"/>
                  <xsd:element minOccurs="0" nillable="true" type="xsd:integer" name="P1054691" form="unqualified"/>
                  <xsd:element minOccurs="0" nillable="true" type="xsd:integer" name="P1054692" form="unqualified"/>
                  <xsd:element minOccurs="0" nillable="true" type="xsd:integer" name="P1054693" form="unqualified"/>
                  <xsd:element minOccurs="0" nillable="true" type="xsd:integer" name="P1054694" form="unqualified"/>
                  <xsd:element minOccurs="0" nillable="true" type="xsd:integer" name="P1054695" form="unqualified"/>
                  <xsd:element minOccurs="0" nillable="true" type="xsd:integer" name="P1054696" form="unqualified"/>
                  <xsd:element minOccurs="0" nillable="true" type="xsd:integer" name="P1054697" form="unqualified"/>
                  <xsd:element minOccurs="0" nillable="true" type="xsd:integer" name="P1054698" form="unqualified"/>
                  <xsd:element minOccurs="0" nillable="true" type="xsd:integer" name="P1054699" form="unqualified"/>
                  <xsd:element minOccurs="0" nillable="true" type="xsd:integer" name="P1054700" form="unqualified"/>
                  <xsd:element minOccurs="0" nillable="true" type="xsd:integer" name="P1054701" form="unqualified"/>
                  <xsd:element minOccurs="0" nillable="true" type="xsd:integer" name="P1054702" form="unqualified"/>
                  <xsd:element minOccurs="0" nillable="true" type="xsd:integer" name="P1054703" form="unqualified"/>
                  <xsd:element minOccurs="0" nillable="true" type="xsd:integer" name="P1054704" form="unqualified"/>
                  <xsd:element minOccurs="0" nillable="true" type="xsd:integer" name="P1054705" form="unqualified"/>
                  <xsd:element minOccurs="0" nillable="true" type="xsd:integer" name="P1054706" form="unqualified"/>
                  <xsd:element minOccurs="0" nillable="true" type="xsd:integer" name="P1054707" form="unqualified"/>
                  <xsd:element minOccurs="0" nillable="true" type="xsd:integer" name="P1054708" form="unqualified"/>
                  <xsd:element minOccurs="0" nillable="true" type="xsd:integer" name="P1054709" form="unqualified"/>
                  <xsd:element minOccurs="0" nillable="true" type="xsd:integer" name="P1054710" form="unqualified"/>
                  <xsd:element minOccurs="0" nillable="true" type="xsd:integer" name="P1054711" form="unqualified"/>
                  <xsd:element minOccurs="0" nillable="true" type="xsd:integer" name="P1054712" form="unqualified"/>
                  <xsd:element minOccurs="0" nillable="true" type="xsd:integer" name="P1054713" form="unqualified"/>
                  <xsd:element minOccurs="0" nillable="true" type="xsd:integer" name="P1054714" form="unqualified"/>
                  <xsd:element minOccurs="0" nillable="true" type="xsd:integer" name="P1054715" form="unqualified"/>
                  <xsd:element minOccurs="0" nillable="true" type="xsd:integer" name="P1054716" form="unqualified"/>
                  <xsd:element minOccurs="0" nillable="true" type="xsd:integer" name="P1054717" form="unqualified"/>
                  <xsd:element minOccurs="0" nillable="true" type="xsd:integer" name="P1054718" form="unqualified"/>
                  <xsd:element minOccurs="0" nillable="true" type="xsd:integer" name="P1054719" form="unqualified"/>
                  <xsd:element minOccurs="0" nillable="true" type="xsd:integer" name="P1054720" form="unqualified"/>
                  <xsd:element minOccurs="0" nillable="true" type="xsd:integer" name="P1054721" form="unqualified"/>
                  <xsd:element minOccurs="0" nillable="true" type="xsd:integer" name="P1054722" form="unqualified"/>
                  <xsd:element minOccurs="0" nillable="true" type="xsd:integer" name="P1054723" form="unqualified"/>
                  <xsd:element minOccurs="0" nillable="true" type="xsd:integer" name="P1054724" form="unqualified"/>
                  <xsd:element minOccurs="0" nillable="true" type="xsd:integer" name="P1054725" form="unqualified"/>
                  <xsd:element minOccurs="0" nillable="true" type="xsd:integer" name="P1054726" form="unqualified"/>
                  <xsd:element minOccurs="0" nillable="true" type="xsd:integer" name="P1054727" form="unqualified"/>
                  <xsd:element minOccurs="0" nillable="true" type="xsd:integer" name="P1054728" form="unqualified"/>
                  <xsd:element minOccurs="0" nillable="true" type="xsd:integer" name="P1054729" form="unqualified"/>
                  <xsd:element minOccurs="0" nillable="true" type="xsd:integer" name="P1054730" form="unqualified"/>
                  <xsd:element minOccurs="0" nillable="true" type="xsd:integer" name="P1054731" form="unqualified"/>
                  <xsd:element minOccurs="0" nillable="true" type="xsd:integer" name="P1054732" form="unqualified"/>
                  <xsd:element minOccurs="0" nillable="true" type="xsd:integer" name="P1054733" form="unqualified"/>
                  <xsd:element minOccurs="0" nillable="true" type="xsd:integer" name="P1054734" form="unqualified"/>
                  <xsd:element minOccurs="0" nillable="true" type="xsd:integer" name="P1054735" form="unqualified"/>
                  <xsd:element minOccurs="0" nillable="true" type="xsd:integer" name="P1054736" form="unqualified"/>
                  <xsd:element minOccurs="0" nillable="true" type="xsd:integer" name="P1054737" form="unqualified"/>
                  <xsd:element minOccurs="0" nillable="true" type="xsd:integer" name="P1054738" form="unqualified"/>
                  <xsd:element minOccurs="0" nillable="true" type="xsd:integer" name="P1054739" form="unqualified"/>
                  <xsd:element minOccurs="0" nillable="true" type="xsd:integer" name="P1054740" form="unqualified"/>
                  <xsd:element minOccurs="0" nillable="true" type="xsd:integer" name="P1054741" form="unqualified"/>
                  <xsd:element minOccurs="0" nillable="true" type="xsd:integer" name="P1054742" form="unqualified"/>
                  <xsd:element minOccurs="0" nillable="true" type="xsd:integer" name="P1054743" form="unqualified"/>
                  <xsd:element minOccurs="0" nillable="true" type="xsd:integer" name="P1054744" form="unqualified"/>
                  <xsd:element minOccurs="0" nillable="true" type="xsd:integer" name="P1054745" form="unqualified"/>
                  <xsd:element minOccurs="0" nillable="true" type="xsd:integer" name="P1054746" form="unqualified"/>
                  <xsd:element minOccurs="0" nillable="true" type="xsd:integer" name="P1054747" form="unqualified"/>
                  <xsd:element minOccurs="0" nillable="true" type="xsd:integer" name="P1054748" form="unqualified"/>
                  <xsd:element minOccurs="0" nillable="true" type="xsd:integer" name="P1054749" form="unqualified"/>
                  <xsd:element minOccurs="0" nillable="true" type="xsd:integer" name="P1054750" form="unqualified"/>
                  <xsd:element minOccurs="0" nillable="true" type="xsd:integer" name="P1054751" form="unqualified"/>
                  <xsd:element minOccurs="0" nillable="true" type="xsd:integer" name="P1054752" form="unqualified"/>
                  <xsd:element minOccurs="0" nillable="true" type="xsd:integer" name="P1054753" form="unqualified"/>
                  <xsd:element minOccurs="0" nillable="true" type="xsd:integer" name="P1054754" form="unqualified"/>
                  <xsd:element minOccurs="0" nillable="true" type="xsd:integer" name="P1054755" form="unqualified"/>
                  <xsd:element minOccurs="0" nillable="true" type="xsd:integer" name="P1054756" form="unqualified"/>
                  <xsd:element minOccurs="0" nillable="true" type="xsd:integer" name="P1054757" form="unqualified"/>
                  <xsd:element minOccurs="0" nillable="true" type="xsd:integer" name="P1054758" form="unqualified"/>
                  <xsd:element minOccurs="0" nillable="true" type="xsd:integer" name="P1054759" form="unqualified"/>
                  <xsd:element minOccurs="0" nillable="true" type="xsd:integer" name="P1054760" form="unqualified"/>
                  <xsd:element minOccurs="0" nillable="true" type="xsd:integer" name="P1054761" form="unqualified"/>
                  <xsd:element minOccurs="0" nillable="true" type="xsd:integer" name="P1054762" form="unqualified"/>
                  <xsd:element minOccurs="0" nillable="true" type="xsd:integer" name="P1054763" form="unqualified"/>
                  <xsd:element minOccurs="0" nillable="true" type="xsd:integer" name="P1054764" form="unqualified"/>
                  <xsd:element minOccurs="0" nillable="true" type="xsd:integer" name="P1054765" form="unqualified"/>
                  <xsd:element minOccurs="0" nillable="true" type="xsd:integer" name="P1054766" form="unqualified"/>
                  <xsd:element minOccurs="0" nillable="true" type="xsd:integer" name="P1054767" form="unqualified"/>
                  <xsd:element minOccurs="0" nillable="true" type="xsd:integer" name="P1054768" form="unqualified"/>
                  <xsd:element minOccurs="0" nillable="true" type="xsd:integer" name="P1054769" form="unqualified"/>
                  <xsd:element minOccurs="0" nillable="true" type="xsd:integer" name="P1054770" form="unqualified"/>
                  <xsd:element minOccurs="0" nillable="true" type="xsd:integer" name="P1054771" form="unqualified"/>
                  <xsd:element minOccurs="0" nillable="true" type="xsd:integer" name="P1054772" form="unqualified"/>
                  <xsd:element minOccurs="0" nillable="true" type="xsd:integer" name="P1054773" form="unqualified"/>
                  <xsd:element minOccurs="0" nillable="true" type="xsd:integer" name="P1054774" form="unqualified"/>
                  <xsd:element minOccurs="0" nillable="true" type="xsd:integer" name="P1054775" form="unqualified"/>
                  <xsd:element minOccurs="0" nillable="true" type="xsd:integer" name="P1054776" form="unqualified"/>
                  <xsd:element minOccurs="0" nillable="true" type="xsd:integer" name="P1054777" form="unqualified"/>
                  <xsd:element minOccurs="0" nillable="true" type="xsd:integer" name="P1054778" form="unqualified"/>
                  <xsd:element minOccurs="0" nillable="true" type="xsd:integer" name="P1054779" form="unqualified"/>
                  <xsd:element minOccurs="0" nillable="true" type="xsd:integer" name="P1054780" form="unqualified"/>
                  <xsd:element minOccurs="0" nillable="true" type="xsd:integer" name="P1054781" form="unqualified"/>
                  <xsd:element minOccurs="0" nillable="true" type="xsd:integer" name="P1054782" form="unqualified"/>
                  <xsd:element minOccurs="0" nillable="true" type="xsd:integer" name="P1054783" form="unqualified"/>
                  <xsd:element minOccurs="0" nillable="true" type="xsd:integer" name="P1054784" form="unqualified"/>
                  <xsd:element minOccurs="0" nillable="true" type="xsd:integer" name="P1054785" form="unqualified"/>
                  <xsd:element minOccurs="0" nillable="true" type="xsd:integer" name="P1054786" form="unqualified"/>
                  <xsd:element minOccurs="0" nillable="true" type="xsd:integer" name="P1054787" form="unqualified"/>
                  <xsd:element minOccurs="0" nillable="true" type="xsd:integer" name="P1054788" form="unqualified"/>
                  <xsd:element minOccurs="0" nillable="true" type="xsd:integer" name="P1054789" form="unqualified"/>
                  <xsd:element minOccurs="0" nillable="true" type="xsd:integer" name="P1054790" form="unqualified"/>
                  <xsd:element minOccurs="0" nillable="true" type="xsd:integer" name="P1054791" form="unqualified"/>
                  <xsd:element minOccurs="0" nillable="true" type="xsd:integer" name="P1054792" form="unqualified"/>
                  <xsd:element minOccurs="0" nillable="true" type="xsd:integer" name="P1054793" form="unqualified"/>
                  <xsd:element minOccurs="0" nillable="true" type="xsd:integer" name="P1054794" form="unqualified"/>
                  <xsd:element minOccurs="0" nillable="true" type="xsd:integer" name="P1054795" form="unqualified"/>
                  <xsd:element minOccurs="0" nillable="true" type="xsd:integer" name="P1054796" form="unqualified"/>
                  <xsd:element minOccurs="0" nillable="true" type="xsd:integer" name="P1054797" form="unqualified"/>
                  <xsd:element minOccurs="0" nillable="true" type="xsd:integer" name="P1054798" form="unqualified"/>
                  <xsd:element minOccurs="0" nillable="true" type="xsd:integer" name="P1054799" form="unqualified"/>
                  <xsd:element minOccurs="0" nillable="true" type="xsd:integer" name="P1054800" form="unqualified"/>
                  <xsd:element minOccurs="0" nillable="true" type="xsd:integer" name="P1054801" form="unqualified"/>
                  <xsd:element minOccurs="0" nillable="true" type="xsd:integer" name="P1054802" form="unqualified"/>
                  <xsd:element minOccurs="0" nillable="true" type="xsd:integer" name="P1054803" form="unqualified"/>
                  <xsd:element minOccurs="0" nillable="true" type="xsd:integer" name="P1054804" form="unqualified"/>
                  <xsd:element minOccurs="0" nillable="true" type="xsd:integer" name="P1054805" form="unqualified"/>
                  <xsd:element minOccurs="0" nillable="true" type="xsd:integer" name="P1054806" form="unqualified"/>
                  <xsd:element minOccurs="0" nillable="true" type="xsd:integer" name="P1054807" form="unqualified"/>
                  <xsd:element minOccurs="0" nillable="true" type="xsd:integer" name="P1054808" form="unqualified"/>
                  <xsd:element minOccurs="0" nillable="true" type="xsd:integer" name="P1054809" form="unqualified"/>
                  <xsd:element minOccurs="0" nillable="true" type="xsd:integer" name="P1054810" form="unqualified"/>
                  <xsd:element minOccurs="0" nillable="true" type="xsd:integer" name="P1054811" form="unqualified"/>
                  <xsd:element minOccurs="0" nillable="true" type="xsd:integer" name="P1054812" form="unqualified"/>
                  <xsd:element minOccurs="0" nillable="true" type="xsd:integer" name="P1054813" form="unqualified"/>
                  <xsd:element minOccurs="0" nillable="true" type="xsd:integer" name="P1054814" form="unqualified"/>
                  <xsd:element minOccurs="0" nillable="true" type="xsd:integer" name="P1054815" form="unqualified"/>
                  <xsd:element minOccurs="0" nillable="true" type="xsd:integer" name="P1054816" form="unqualified"/>
                  <xsd:element minOccurs="0" nillable="true" type="xsd:integer" name="P1054817" form="unqualified"/>
                  <xsd:element minOccurs="0" nillable="true" type="xsd:integer" name="P1054818" form="unqualified"/>
                  <xsd:element minOccurs="0" nillable="true" type="xsd:integer" name="P1054819" form="unqualified"/>
                  <xsd:element minOccurs="0" nillable="true" type="xsd:integer" name="P1054820" form="unqualified"/>
                  <xsd:element minOccurs="0" nillable="true" type="xsd:integer" name="P1054821" form="unqualified"/>
                  <xsd:element minOccurs="0" nillable="true" type="xsd:integer" name="P1054822" form="unqualified"/>
                  <xsd:element minOccurs="0" nillable="true" type="xsd:integer" name="P1054823" form="unqualified"/>
                  <xsd:element minOccurs="0" nillable="true" type="xsd:integer" name="P1054824" form="unqualified"/>
                  <xsd:element minOccurs="0" nillable="true" type="xsd:integer" name="P1054825" form="unqualified"/>
                  <xsd:element minOccurs="0" nillable="true" type="xsd:integer" name="P1054826" form="unqualified"/>
                  <xsd:element minOccurs="0" nillable="true" type="xsd:integer" name="P1054827" form="unqualified"/>
                  <xsd:element minOccurs="0" nillable="true" type="xsd:integer" name="P1054828" form="unqualified"/>
                  <xsd:element minOccurs="0" nillable="true" type="xsd:integer" name="P1054829" form="unqualified"/>
                  <xsd:element minOccurs="0" nillable="true" type="xsd:integer" name="P1054830" form="unqualified"/>
                  <xsd:element minOccurs="0" nillable="true" type="xsd:integer" name="P1054831" form="unqualified"/>
                  <xsd:element minOccurs="0" nillable="true" type="xsd:integer" name="P1054832" form="unqualified"/>
                  <xsd:element minOccurs="0" nillable="true" type="xsd:integer" name="P1054833" form="unqualified"/>
                  <xsd:element minOccurs="0" nillable="true" type="xsd:integer" name="P1054834" form="unqualified"/>
                  <xsd:element minOccurs="0" nillable="true" type="xsd:integer" name="P1054835" form="unqualified"/>
                  <xsd:element minOccurs="0" nillable="true" type="xsd:integer" name="P1054836" form="unqualified"/>
                  <xsd:element minOccurs="0" nillable="true" type="xsd:integer" name="P1054837" form="unqualified"/>
                  <xsd:element minOccurs="0" nillable="true" type="xsd:integer" name="P1054838" form="unqualified"/>
                  <xsd:element minOccurs="0" nillable="true" type="xsd:integer" name="P1054839" form="unqualified"/>
                  <xsd:element minOccurs="0" nillable="true" type="xsd:integer" name="P1054840" form="unqualified"/>
                  <xsd:element minOccurs="0" nillable="true" type="xsd:integer" name="P1054841" form="unqualified"/>
                  <xsd:element minOccurs="0" nillable="true" type="xsd:integer" name="P1054842" form="unqualified"/>
                  <xsd:element minOccurs="0" nillable="true" type="xsd:integer" name="P1054843" form="unqualified"/>
                  <xsd:element minOccurs="0" nillable="true" type="xsd:integer" name="P1054844" form="unqualified"/>
                  <xsd:element minOccurs="0" nillable="true" type="xsd:integer" name="P1054845" form="unqualified"/>
                  <xsd:element minOccurs="0" nillable="true" type="xsd:integer" name="P1054846" form="unqualified"/>
                  <xsd:element minOccurs="0" nillable="true" type="xsd:integer" name="P1054847" form="unqualified"/>
                  <xsd:element minOccurs="0" nillable="true" type="xsd:integer" name="P1054848" form="unqualified"/>
                  <xsd:element minOccurs="0" nillable="true" type="xsd:integer" name="P1054849" form="unqualified"/>
                  <xsd:element minOccurs="0" nillable="true" type="xsd:integer" name="P1054850" form="unqualified"/>
                  <xsd:element minOccurs="0" nillable="true" type="xsd:integer" name="P1054851" form="unqualified"/>
                  <xsd:element minOccurs="0" nillable="true" type="xsd:integer" name="P1054852" form="unqualified"/>
                  <xsd:element minOccurs="0" nillable="true" type="xsd:integer" name="P1054853" form="unqualified"/>
                  <xsd:element minOccurs="0" nillable="true" type="xsd:integer" name="P1054854" form="unqualified"/>
                  <xsd:element minOccurs="0" nillable="true" type="xsd:integer" name="P1054855" form="unqualified"/>
                  <xsd:element minOccurs="0" nillable="true" type="xsd:integer" name="P1054856" form="unqualified"/>
                  <xsd:element minOccurs="0" nillable="true" type="xsd:integer" name="P1054857" form="unqualified"/>
                  <xsd:element minOccurs="0" nillable="true" type="xsd:integer" name="P1054858" form="unqualified"/>
                  <xsd:element minOccurs="0" nillable="true" type="xsd:integer" name="P1054859" form="unqualified"/>
                  <xsd:element minOccurs="0" nillable="true" type="xsd:integer" name="P1054860" form="unqualified"/>
                  <xsd:element minOccurs="0" nillable="true" type="xsd:integer" name="P1054861" form="unqualified"/>
                  <xsd:element minOccurs="0" nillable="true" type="xsd:integer" name="P1054862" form="unqualified"/>
                  <xsd:element minOccurs="0" nillable="true" type="xsd:integer" name="P1054863" form="unqualified"/>
                  <xsd:element minOccurs="0" nillable="true" type="xsd:integer" name="P1054864" form="unqualified"/>
                  <xsd:element minOccurs="0" nillable="true" type="xsd:integer" name="P1054865" form="unqualified"/>
                  <xsd:element minOccurs="0" nillable="true" type="xsd:integer" name="P1054866" form="unqualified"/>
                  <xsd:element minOccurs="0" nillable="true" type="xsd:integer" name="P1054867" form="unqualified"/>
                  <xsd:element minOccurs="0" nillable="true" type="xsd:integer" name="P1054868" form="unqualified"/>
                  <xsd:element minOccurs="0" nillable="true" type="xsd:integer" name="P1054869" form="unqualified"/>
                  <xsd:element minOccurs="0" nillable="true" type="xsd:integer" name="P1054870" form="unqualified"/>
                  <xsd:element minOccurs="0" nillable="true" type="xsd:integer" name="P1054871" form="unqualified"/>
                  <xsd:element minOccurs="0" nillable="true" type="xsd:integer" name="P1054872" form="unqualified"/>
                  <xsd:element minOccurs="0" nillable="true" type="xsd:integer" name="P1054873" form="unqualified"/>
                  <xsd:element minOccurs="0" nillable="true" type="xsd:integer" name="P1054874" form="unqualified"/>
                  <xsd:element minOccurs="0" nillable="true" type="xsd:integer" name="P1054875" form="unqualified"/>
                  <xsd:element minOccurs="0" nillable="true" type="xsd:integer" name="P1054876" form="unqualified"/>
                  <xsd:element minOccurs="0" nillable="true" type="xsd:integer" name="P1054877" form="unqualified"/>
                  <xsd:element minOccurs="0" nillable="true" type="xsd:integer" name="P1054878" form="unqualified"/>
                  <xsd:element minOccurs="0" nillable="true" type="xsd:integer" name="P1054879" form="unqualified"/>
                  <xsd:element minOccurs="0" nillable="true" type="xsd:integer" name="P1054880" form="unqualified"/>
                  <xsd:element minOccurs="0" nillable="true" type="xsd:integer" name="P1054881" form="unqualified"/>
                  <xsd:element minOccurs="0" nillable="true" type="xsd:integer" name="P1054882" form="unqualified"/>
                  <xsd:element minOccurs="0" nillable="true" type="xsd:integer" name="P1054883" form="unqualified"/>
                  <xsd:element minOccurs="0" nillable="true" type="xsd:integer" name="P1054884" form="unqualified"/>
                  <xsd:element minOccurs="0" nillable="true" type="xsd:integer" name="P1054885" form="unqualified"/>
                  <xsd:element minOccurs="0" nillable="true" type="xsd:integer" name="P1054886" form="unqualified"/>
                  <xsd:element minOccurs="0" nillable="true" type="xsd:integer" name="P1054887" form="unqualified"/>
                  <xsd:element minOccurs="0" nillable="true" type="xsd:integer" name="P1054888" form="unqualified"/>
                  <xsd:element minOccurs="0" nillable="true" type="xsd:integer" name="P1054889" form="unqualified"/>
                  <xsd:element minOccurs="0" nillable="true" type="xsd:integer" name="P1054890" form="unqualified"/>
                  <xsd:element minOccurs="0" nillable="true" type="xsd:integer" name="P1054891" form="unqualified"/>
                  <xsd:element minOccurs="0" nillable="true" type="xsd:integer" name="P1054892" form="unqualified"/>
                  <xsd:element minOccurs="0" nillable="true" type="xsd:integer" name="P1054893" form="unqualified"/>
                  <xsd:element minOccurs="0" nillable="true" type="xsd:integer" name="P1054894" form="unqualified"/>
                  <xsd:element minOccurs="0" nillable="true" type="xsd:integer" name="P1054895" form="unqualified"/>
                  <xsd:element minOccurs="0" nillable="true" type="xsd:integer" name="P1054896" form="unqualified"/>
                  <xsd:element minOccurs="0" nillable="true" type="xsd:integer" name="P1054897" form="unqualified"/>
                  <xsd:element minOccurs="0" nillable="true" type="xsd:integer" name="P1054898" form="unqualified"/>
                  <xsd:element minOccurs="0" nillable="true" type="xsd:integer" name="P1054899" form="unqualified"/>
                  <xsd:element minOccurs="0" nillable="true" type="xsd:integer" name="P1054900" form="unqualified"/>
                  <xsd:element minOccurs="0" nillable="true" type="xsd:integer" name="P1054901" form="unqualified"/>
                  <xsd:element minOccurs="0" nillable="true" type="xsd:integer" name="P1054902" form="unqualified"/>
                  <xsd:element minOccurs="0" nillable="true" type="xsd:integer" name="P1054903" form="unqualified"/>
                  <xsd:element minOccurs="0" nillable="true" type="xsd:integer" name="P1054904" form="unqualified"/>
                  <xsd:element minOccurs="0" nillable="true" type="xsd:integer" name="P1054905" form="unqualified"/>
                  <xsd:element minOccurs="0" nillable="true" type="xsd:integer" name="P1054906" form="unqualified"/>
                  <xsd:element minOccurs="0" nillable="true" type="xsd:integer" name="P1054907" form="unqualified"/>
                  <xsd:element minOccurs="0" nillable="true" type="xsd:integer" name="P1054908" form="unqualified"/>
                  <xsd:element minOccurs="0" nillable="true" type="xsd:integer" name="P1054909" form="unqualified"/>
                  <xsd:element minOccurs="0" nillable="true" type="xsd:integer" name="P1054910" form="unqualified"/>
                  <xsd:element minOccurs="0" nillable="true" type="xsd:integer" name="P1054911" form="unqualified"/>
                  <xsd:element minOccurs="0" nillable="true" type="xsd:integer" name="P1054912" form="unqualified"/>
                  <xsd:element minOccurs="0" nillable="true" type="xsd:integer" name="P1054913" form="unqualified"/>
                  <xsd:element minOccurs="0" nillable="true" type="xsd:integer" name="P1054914" form="unqualified"/>
                  <xsd:element minOccurs="0" nillable="true" type="xsd:integer" name="P1054915" form="unqualified"/>
                  <xsd:element minOccurs="0" nillable="true" type="xsd:integer" name="P1054916" form="unqualified"/>
                  <xsd:element minOccurs="0" nillable="true" type="xsd:integer" name="P1054917" form="unqualified"/>
                  <xsd:element minOccurs="0" nillable="true" type="xsd:integer" name="P1054918" form="unqualified"/>
                  <xsd:element minOccurs="0" nillable="true" type="xsd:integer" name="P1054919" form="unqualified"/>
                  <xsd:element minOccurs="0" nillable="true" type="xsd:integer" name="P1054920" form="unqualified"/>
                  <xsd:element minOccurs="0" nillable="true" type="xsd:integer" name="P1054921" form="unqualified"/>
                  <xsd:element minOccurs="0" nillable="true" type="xsd:integer" name="P1054922" form="unqualified"/>
                  <xsd:element minOccurs="0" nillable="true" type="xsd:integer" name="P1054923" form="unqualified"/>
                  <xsd:element minOccurs="0" nillable="true" type="xsd:integer" name="P1054924" form="unqualified"/>
                  <xsd:element minOccurs="0" nillable="true" type="xsd:integer" name="P1054925" form="unqualified"/>
                  <xsd:element minOccurs="0" nillable="true" type="xsd:integer" name="P1054926" form="unqualified"/>
                  <xsd:element minOccurs="0" nillable="true" type="xsd:integer" name="P1054927" form="unqualified"/>
                  <xsd:element minOccurs="0" nillable="true" type="xsd:integer" name="P1054928" form="unqualified"/>
                  <xsd:element minOccurs="0" nillable="true" type="xsd:integer" name="P1054929" form="unqualified"/>
                  <xsd:element minOccurs="0" nillable="true" type="xsd:integer" name="P1054930" form="unqualified"/>
                  <xsd:element minOccurs="0" nillable="true" type="xsd:integer" name="P1054931" form="unqualified"/>
                  <xsd:element minOccurs="0" nillable="true" type="xsd:integer" name="P1054932" form="unqualified"/>
                  <xsd:element minOccurs="0" nillable="true" type="xsd:integer" name="P1054933" form="unqualified"/>
                  <xsd:element minOccurs="0" nillable="true" type="xsd:integer" name="P1054934" form="unqualified"/>
                  <xsd:element minOccurs="0" nillable="true" type="xsd:integer" name="P1054935" form="unqualified"/>
                  <xsd:element minOccurs="0" nillable="true" type="xsd:integer" name="P1054936" form="unqualified"/>
                  <xsd:element minOccurs="0" nillable="true" type="xsd:integer" name="P1054937" form="unqualified"/>
                  <xsd:element minOccurs="0" nillable="true" type="xsd:integer" name="P1054938" form="unqualified"/>
                </xsd:sequence>
              </xsd:complexType>
            </xsd:element>
          </xsd:sequence>
        </xsd:complexType>
      </xsd:element>
    </xsd:schema>
  </Schema>
  <Map ID="1" Name="TFI-IZD-AIF_Mapa" RootElement="TFI-IZD-AIF"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395AA171-31C0-46CD-8E66-59038E004604}" r="C31" connectionId="1">
    <xmlCellPr id="1" xr6:uid="{43AF2583-F416-451A-A187-92973EFBB610}" uniqueName="AtribIzv">
      <xmlPr mapId="1" xpath="/TFI-IZD-AIF/Izvjesce/AtribIzv" xmlDataType="string"/>
    </xmlCellPr>
  </singleXmlCell>
  <singleXmlCell id="2" xr6:uid="{EE5C43D8-C83C-4C87-B4E8-AD5144DE1770}" r="E6" connectionId="1">
    <xmlCellPr id="1" xr6:uid="{6685809D-FBDA-419C-A931-3EF55D221519}" uniqueName="Godina">
      <xmlPr mapId="1" xpath="/TFI-IZD-AIF/Izvjesce/Godina" xmlDataType="integer"/>
    </xmlCellPr>
  </singleXmlCell>
  <singleXmlCell id="3" xr6:uid="{3FC43036-22E6-4541-B4AC-D4C5D451C4A2}" r="E8" connectionId="1">
    <xmlCellPr id="1" xr6:uid="{26895F56-9ADC-4796-9652-B3986120A69B}" uniqueName="Period">
      <xmlPr mapId="1" xpath="/TFI-IZD-AIF/Izvjesce/Period" xmlDataType="integer"/>
    </xmlCellPr>
  </singleXmlCell>
  <singleXmlCell id="4" xr6:uid="{6E3BD91A-BD5A-4B0D-8015-F0A7B2CA94A7}" r="C17" connectionId="1">
    <xmlCellPr id="1" xr6:uid="{9CF83DBD-DE9F-4A30-86E9-96509326FD8F}" uniqueName="sif_ust">
      <xmlPr mapId="1" xpath="/TFI-IZD-AIF/Izvjesce/sif_ust"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38A39C70-070E-4976-81F9-14CA61464B54}" r="H9" connectionId="1">
    <xmlCellPr id="1" xr6:uid="{0FAE2C40-8B05-4ABD-954A-2F5E652D067E}" uniqueName="P1054048">
      <xmlPr mapId="1" xpath="/TFI-IZD-AIF/IFP-TFI-IZD-AIF-E_1000983/P1054048" xmlDataType="integer"/>
    </xmlCellPr>
  </singleXmlCell>
  <singleXmlCell id="6" xr6:uid="{5A7FA1ED-73EE-46B2-A274-4E6D99E1EB1F}" r="I9" connectionId="1">
    <xmlCellPr id="1" xr6:uid="{298237C3-61C6-49FF-92A6-969177D1639A}" uniqueName="P1054049">
      <xmlPr mapId="1" xpath="/TFI-IZD-AIF/IFP-TFI-IZD-AIF-E_1000983/P1054049" xmlDataType="integer"/>
    </xmlCellPr>
  </singleXmlCell>
  <singleXmlCell id="7" xr6:uid="{3BF83750-6E40-4F95-9375-086BD5C6639D}" r="H10" connectionId="1">
    <xmlCellPr id="1" xr6:uid="{344B6C22-2DD3-4F80-B441-10FE672D391A}" uniqueName="P1054050">
      <xmlPr mapId="1" xpath="/TFI-IZD-AIF/IFP-TFI-IZD-AIF-E_1000983/P1054050" xmlDataType="integer"/>
    </xmlCellPr>
  </singleXmlCell>
  <singleXmlCell id="8" xr6:uid="{0D8F7454-9470-4CC5-943B-0B3BBE8A8588}" r="I10" connectionId="1">
    <xmlCellPr id="1" xr6:uid="{6FC83295-2225-4A61-8B32-80D8641633D3}" uniqueName="P1054051">
      <xmlPr mapId="1" xpath="/TFI-IZD-AIF/IFP-TFI-IZD-AIF-E_1000983/P1054051" xmlDataType="integer"/>
    </xmlCellPr>
  </singleXmlCell>
  <singleXmlCell id="9" xr6:uid="{51BE71FB-C8E8-477D-AC41-54F027BB0992}" r="H11" connectionId="1">
    <xmlCellPr id="1" xr6:uid="{6216BA8C-7227-45A1-AE62-354381B6FA48}" uniqueName="P1054052">
      <xmlPr mapId="1" xpath="/TFI-IZD-AIF/IFP-TFI-IZD-AIF-E_1000983/P1054052" xmlDataType="integer"/>
    </xmlCellPr>
  </singleXmlCell>
  <singleXmlCell id="10" xr6:uid="{3B81DD55-0F3C-45D4-9FAE-8A4E6467C2EF}" r="I11" connectionId="1">
    <xmlCellPr id="1" xr6:uid="{1C5BC7A2-FA08-440D-933C-BD6CA70A5D80}" uniqueName="P1054053">
      <xmlPr mapId="1" xpath="/TFI-IZD-AIF/IFP-TFI-IZD-AIF-E_1000983/P1054053" xmlDataType="integer"/>
    </xmlCellPr>
  </singleXmlCell>
  <singleXmlCell id="11" xr6:uid="{0FECC5DA-8DC8-40D1-BA20-17490372FC74}" r="H12" connectionId="1">
    <xmlCellPr id="1" xr6:uid="{E94EBCA6-2B65-43AF-A738-4550FB67E110}" uniqueName="P1054054">
      <xmlPr mapId="1" xpath="/TFI-IZD-AIF/IFP-TFI-IZD-AIF-E_1000983/P1054054" xmlDataType="integer"/>
    </xmlCellPr>
  </singleXmlCell>
  <singleXmlCell id="12" xr6:uid="{B5C20975-674C-4869-B7D6-2E04B256A509}" r="I12" connectionId="1">
    <xmlCellPr id="1" xr6:uid="{3CE3C7E3-0516-4DCD-96E3-18805CEF1383}" uniqueName="P1054055">
      <xmlPr mapId="1" xpath="/TFI-IZD-AIF/IFP-TFI-IZD-AIF-E_1000983/P1054055" xmlDataType="integer"/>
    </xmlCellPr>
  </singleXmlCell>
  <singleXmlCell id="13" xr6:uid="{A003BEA9-EC62-4EB7-BE15-9639C6B7F7C5}" r="H13" connectionId="1">
    <xmlCellPr id="1" xr6:uid="{16652F43-3ADC-4DA0-8688-7B7872B4FCDD}" uniqueName="P1054056">
      <xmlPr mapId="1" xpath="/TFI-IZD-AIF/IFP-TFI-IZD-AIF-E_1000983/P1054056" xmlDataType="integer"/>
    </xmlCellPr>
  </singleXmlCell>
  <singleXmlCell id="14" xr6:uid="{DADCB382-3207-4C94-B7AD-404C22A383A6}" r="I13" connectionId="1">
    <xmlCellPr id="1" xr6:uid="{019BCE0B-F143-4BE9-97D3-3AD79291A835}" uniqueName="P1054057">
      <xmlPr mapId="1" xpath="/TFI-IZD-AIF/IFP-TFI-IZD-AIF-E_1000983/P1054057" xmlDataType="integer"/>
    </xmlCellPr>
  </singleXmlCell>
  <singleXmlCell id="15" xr6:uid="{5BB9F4DD-A184-4C4A-8789-0CF3A3C86CC0}" r="H14" connectionId="1">
    <xmlCellPr id="1" xr6:uid="{A251F5EB-00C5-4EA9-9381-7DFDCD935BC8}" uniqueName="P1054058">
      <xmlPr mapId="1" xpath="/TFI-IZD-AIF/IFP-TFI-IZD-AIF-E_1000983/P1054058" xmlDataType="integer"/>
    </xmlCellPr>
  </singleXmlCell>
  <singleXmlCell id="16" xr6:uid="{BE9EA403-2267-4B10-9E6A-5F931FC63DD1}" r="I14" connectionId="1">
    <xmlCellPr id="1" xr6:uid="{8E7D1778-83B4-494D-BA01-7CFA76ED5892}" uniqueName="P1054059">
      <xmlPr mapId="1" xpath="/TFI-IZD-AIF/IFP-TFI-IZD-AIF-E_1000983/P1054059" xmlDataType="integer"/>
    </xmlCellPr>
  </singleXmlCell>
  <singleXmlCell id="17" xr6:uid="{7CAC9B99-E98A-443B-8633-EA10B669824A}" r="H15" connectionId="1">
    <xmlCellPr id="1" xr6:uid="{B28D40A7-E0BD-41DD-B3E3-FE82C5E76635}" uniqueName="P1054060">
      <xmlPr mapId="1" xpath="/TFI-IZD-AIF/IFP-TFI-IZD-AIF-E_1000983/P1054060" xmlDataType="integer"/>
    </xmlCellPr>
  </singleXmlCell>
  <singleXmlCell id="18" xr6:uid="{3748BADD-EFB9-48D8-97A2-7022E1ACE4BA}" r="I15" connectionId="1">
    <xmlCellPr id="1" xr6:uid="{E254359A-1900-452F-9B96-3C08FB100182}" uniqueName="P1054061">
      <xmlPr mapId="1" xpath="/TFI-IZD-AIF/IFP-TFI-IZD-AIF-E_1000983/P1054061" xmlDataType="integer"/>
    </xmlCellPr>
  </singleXmlCell>
  <singleXmlCell id="19" xr6:uid="{C364FAA9-1797-48F8-B896-243EBED7AB76}" r="H16" connectionId="1">
    <xmlCellPr id="1" xr6:uid="{6D698D26-AA47-454A-88DD-4AEC7ED1E23F}" uniqueName="P1054062">
      <xmlPr mapId="1" xpath="/TFI-IZD-AIF/IFP-TFI-IZD-AIF-E_1000983/P1054062" xmlDataType="integer"/>
    </xmlCellPr>
  </singleXmlCell>
  <singleXmlCell id="20" xr6:uid="{74DF20CD-04CD-4D67-9E7B-464D45E1CD70}" r="I16" connectionId="1">
    <xmlCellPr id="1" xr6:uid="{D9AAFD64-E9B1-4989-9BD3-EE847AD5F458}" uniqueName="P1054063">
      <xmlPr mapId="1" xpath="/TFI-IZD-AIF/IFP-TFI-IZD-AIF-E_1000983/P1054063" xmlDataType="integer"/>
    </xmlCellPr>
  </singleXmlCell>
  <singleXmlCell id="21" xr6:uid="{26105D73-41A7-47E0-B5FB-C39B105C729E}" r="H17" connectionId="1">
    <xmlCellPr id="1" xr6:uid="{676416A0-D02F-4AD7-A1BC-18DC18442DA3}" uniqueName="P1054064">
      <xmlPr mapId="1" xpath="/TFI-IZD-AIF/IFP-TFI-IZD-AIF-E_1000983/P1054064" xmlDataType="integer"/>
    </xmlCellPr>
  </singleXmlCell>
  <singleXmlCell id="22" xr6:uid="{194B0572-7D77-4332-A536-1DC364B397A7}" r="I17" connectionId="1">
    <xmlCellPr id="1" xr6:uid="{3DFE2374-A2BA-4085-9954-D758CA840B45}" uniqueName="P1054065">
      <xmlPr mapId="1" xpath="/TFI-IZD-AIF/IFP-TFI-IZD-AIF-E_1000983/P1054065" xmlDataType="integer"/>
    </xmlCellPr>
  </singleXmlCell>
  <singleXmlCell id="23" xr6:uid="{C9658E2B-32B8-4FF6-9FB2-444524B69562}" r="H18" connectionId="1">
    <xmlCellPr id="1" xr6:uid="{EBEB6CBF-FAB6-4CAC-91D3-B5D3248A584E}" uniqueName="P1054066">
      <xmlPr mapId="1" xpath="/TFI-IZD-AIF/IFP-TFI-IZD-AIF-E_1000983/P1054066" xmlDataType="integer"/>
    </xmlCellPr>
  </singleXmlCell>
  <singleXmlCell id="24" xr6:uid="{D6D15A37-78CF-49DF-B305-3DF17B4A4CCC}" r="I18" connectionId="1">
    <xmlCellPr id="1" xr6:uid="{FC278ECA-072E-48E6-BEB1-D73D356D627F}" uniqueName="P1054067">
      <xmlPr mapId="1" xpath="/TFI-IZD-AIF/IFP-TFI-IZD-AIF-E_1000983/P1054067" xmlDataType="integer"/>
    </xmlCellPr>
  </singleXmlCell>
  <singleXmlCell id="25" xr6:uid="{C88CC4C0-B800-4245-BABA-3CCB6FE77AFE}" r="H19" connectionId="1">
    <xmlCellPr id="1" xr6:uid="{24F1ADC0-16CE-4E9C-85B5-73A2FF3343F0}" uniqueName="P1054068">
      <xmlPr mapId="1" xpath="/TFI-IZD-AIF/IFP-TFI-IZD-AIF-E_1000983/P1054068" xmlDataType="integer"/>
    </xmlCellPr>
  </singleXmlCell>
  <singleXmlCell id="26" xr6:uid="{95A5B30F-DD2F-4C5B-A532-E763F00E0D6C}" r="I19" connectionId="1">
    <xmlCellPr id="1" xr6:uid="{7CF785B0-C458-456C-945B-B37FB221F3F3}" uniqueName="P1054069">
      <xmlPr mapId="1" xpath="/TFI-IZD-AIF/IFP-TFI-IZD-AIF-E_1000983/P1054069" xmlDataType="integer"/>
    </xmlCellPr>
  </singleXmlCell>
  <singleXmlCell id="27" xr6:uid="{73CD8E9A-6615-4730-BE75-CCD646035F30}" r="H20" connectionId="1">
    <xmlCellPr id="1" xr6:uid="{9E9C870C-7049-45B9-AA6D-7F8DE579E656}" uniqueName="P1054070">
      <xmlPr mapId="1" xpath="/TFI-IZD-AIF/IFP-TFI-IZD-AIF-E_1000983/P1054070" xmlDataType="integer"/>
    </xmlCellPr>
  </singleXmlCell>
  <singleXmlCell id="28" xr6:uid="{B5D40F7C-0229-4F7A-B4FF-D4D549DB8ACB}" r="I20" connectionId="1">
    <xmlCellPr id="1" xr6:uid="{83653F11-E2B7-44D8-8E0C-5D66CB337816}" uniqueName="P1054071">
      <xmlPr mapId="1" xpath="/TFI-IZD-AIF/IFP-TFI-IZD-AIF-E_1000983/P1054071" xmlDataType="integer"/>
    </xmlCellPr>
  </singleXmlCell>
  <singleXmlCell id="29" xr6:uid="{76FA308B-2952-46FE-B6A8-7687F6DF985C}" r="H21" connectionId="1">
    <xmlCellPr id="1" xr6:uid="{3F2F77E7-9169-4F17-A256-BE413F46AA3E}" uniqueName="P1054072">
      <xmlPr mapId="1" xpath="/TFI-IZD-AIF/IFP-TFI-IZD-AIF-E_1000983/P1054072" xmlDataType="integer"/>
    </xmlCellPr>
  </singleXmlCell>
  <singleXmlCell id="30" xr6:uid="{AA1F1ADE-818A-4C23-84A1-8B25EB512D85}" r="I21" connectionId="1">
    <xmlCellPr id="1" xr6:uid="{98FD4F2C-C2D8-4FCB-B77F-56BFDBA99BBC}" uniqueName="P1054073">
      <xmlPr mapId="1" xpath="/TFI-IZD-AIF/IFP-TFI-IZD-AIF-E_1000983/P1054073" xmlDataType="integer"/>
    </xmlCellPr>
  </singleXmlCell>
  <singleXmlCell id="31" xr6:uid="{007227BE-CD84-49DF-97FB-14BC614BE7C8}" r="H22" connectionId="1">
    <xmlCellPr id="1" xr6:uid="{6AE4F220-FC5F-466F-AA94-6B81F5FB5F87}" uniqueName="P1054074">
      <xmlPr mapId="1" xpath="/TFI-IZD-AIF/IFP-TFI-IZD-AIF-E_1000983/P1054074" xmlDataType="integer"/>
    </xmlCellPr>
  </singleXmlCell>
  <singleXmlCell id="32" xr6:uid="{0EB09219-4417-4236-8F37-C7193EEBA936}" r="I22" connectionId="1">
    <xmlCellPr id="1" xr6:uid="{20EA6008-77DC-4491-8B38-066061CD535D}" uniqueName="P1054075">
      <xmlPr mapId="1" xpath="/TFI-IZD-AIF/IFP-TFI-IZD-AIF-E_1000983/P1054075" xmlDataType="integer"/>
    </xmlCellPr>
  </singleXmlCell>
  <singleXmlCell id="33" xr6:uid="{F8172A1F-6E10-4C94-AFAC-09F893330D10}" r="H23" connectionId="1">
    <xmlCellPr id="1" xr6:uid="{B78DE842-AB35-466B-B04B-C2072C511549}" uniqueName="P1054076">
      <xmlPr mapId="1" xpath="/TFI-IZD-AIF/IFP-TFI-IZD-AIF-E_1000983/P1054076" xmlDataType="integer"/>
    </xmlCellPr>
  </singleXmlCell>
  <singleXmlCell id="34" xr6:uid="{33A56D4A-0088-404A-B167-92A951B6A1E4}" r="I23" connectionId="1">
    <xmlCellPr id="1" xr6:uid="{D4583060-2CB0-457C-B197-5E71869B1D94}" uniqueName="P1054077">
      <xmlPr mapId="1" xpath="/TFI-IZD-AIF/IFP-TFI-IZD-AIF-E_1000983/P1054077" xmlDataType="integer"/>
    </xmlCellPr>
  </singleXmlCell>
  <singleXmlCell id="35" xr6:uid="{A09AB0FA-7B2F-485C-92A9-2F07FF5E03BA}" r="H24" connectionId="1">
    <xmlCellPr id="1" xr6:uid="{C840313D-76D0-49DD-9645-6F7A99C16816}" uniqueName="P1054078">
      <xmlPr mapId="1" xpath="/TFI-IZD-AIF/IFP-TFI-IZD-AIF-E_1000983/P1054078" xmlDataType="integer"/>
    </xmlCellPr>
  </singleXmlCell>
  <singleXmlCell id="36" xr6:uid="{D081BADB-BBD6-4B9D-999F-99DE8AA15D9D}" r="I24" connectionId="1">
    <xmlCellPr id="1" xr6:uid="{FD61B959-FE8C-4CF4-8F20-9423C000353D}" uniqueName="P1054079">
      <xmlPr mapId="1" xpath="/TFI-IZD-AIF/IFP-TFI-IZD-AIF-E_1000983/P1054079" xmlDataType="integer"/>
    </xmlCellPr>
  </singleXmlCell>
  <singleXmlCell id="37" xr6:uid="{A72ED390-C329-41A0-87B7-F7695881FFE2}" r="H25" connectionId="1">
    <xmlCellPr id="1" xr6:uid="{61A64062-9F83-48AC-B907-13D1C21FC583}" uniqueName="P1054080">
      <xmlPr mapId="1" xpath="/TFI-IZD-AIF/IFP-TFI-IZD-AIF-E_1000983/P1054080" xmlDataType="integer"/>
    </xmlCellPr>
  </singleXmlCell>
  <singleXmlCell id="38" xr6:uid="{5B945FC6-0BB2-4E99-AF5B-AB1AE378FE3F}" r="I25" connectionId="1">
    <xmlCellPr id="1" xr6:uid="{07239281-D0C7-42DD-BBD4-B7BF5D6D140B}" uniqueName="P1054081">
      <xmlPr mapId="1" xpath="/TFI-IZD-AIF/IFP-TFI-IZD-AIF-E_1000983/P1054081" xmlDataType="integer"/>
    </xmlCellPr>
  </singleXmlCell>
  <singleXmlCell id="39" xr6:uid="{AB28E457-1243-40BD-B6F0-CA0FC57DF259}" r="H26" connectionId="1">
    <xmlCellPr id="1" xr6:uid="{7EFF78F9-AF37-478E-8EEF-A65E3A4C65BB}" uniqueName="P1054082">
      <xmlPr mapId="1" xpath="/TFI-IZD-AIF/IFP-TFI-IZD-AIF-E_1000983/P1054082" xmlDataType="integer"/>
    </xmlCellPr>
  </singleXmlCell>
  <singleXmlCell id="40" xr6:uid="{F3C7CE52-5EB6-4DD5-8CD5-E135D1A98134}" r="I26" connectionId="1">
    <xmlCellPr id="1" xr6:uid="{768941B9-2B9F-46C5-8D8A-3E4F418502A7}" uniqueName="P1054083">
      <xmlPr mapId="1" xpath="/TFI-IZD-AIF/IFP-TFI-IZD-AIF-E_1000983/P1054083" xmlDataType="integer"/>
    </xmlCellPr>
  </singleXmlCell>
  <singleXmlCell id="41" xr6:uid="{68E10E1D-FBB1-45EB-8E1F-195E90C2AD55}" r="H27" connectionId="1">
    <xmlCellPr id="1" xr6:uid="{41E2A0C4-1BB3-4719-94D2-B31F9C2E89CE}" uniqueName="P1054583">
      <xmlPr mapId="1" xpath="/TFI-IZD-AIF/IFP-TFI-IZD-AIF-E_1000983/P1054583" xmlDataType="integer"/>
    </xmlCellPr>
  </singleXmlCell>
  <singleXmlCell id="42" xr6:uid="{5F84B15F-8A51-423A-A9AC-6BDF9F85D5E0}" r="I27" connectionId="1">
    <xmlCellPr id="1" xr6:uid="{BAB81F79-D83A-4299-9F48-4BD84AFBF9EA}" uniqueName="P1054584">
      <xmlPr mapId="1" xpath="/TFI-IZD-AIF/IFP-TFI-IZD-AIF-E_1000983/P1054584" xmlDataType="integer"/>
    </xmlCellPr>
  </singleXmlCell>
  <singleXmlCell id="43" xr6:uid="{139FC54A-1C3E-4F21-B596-D930CEFA18DD}" r="H28" connectionId="1">
    <xmlCellPr id="1" xr6:uid="{8C7D829A-8848-4EF5-B5CF-C5E2A97A80B2}" uniqueName="P1054585">
      <xmlPr mapId="1" xpath="/TFI-IZD-AIF/IFP-TFI-IZD-AIF-E_1000983/P1054585" xmlDataType="integer"/>
    </xmlCellPr>
  </singleXmlCell>
  <singleXmlCell id="44" xr6:uid="{9D321D6B-EDAC-442F-B22F-1D39CE6857FA}" r="I28" connectionId="1">
    <xmlCellPr id="1" xr6:uid="{C85F5F34-CEEA-4FBE-AF99-1943990E4EAA}" uniqueName="P1054586">
      <xmlPr mapId="1" xpath="/TFI-IZD-AIF/IFP-TFI-IZD-AIF-E_1000983/P1054586" xmlDataType="integer"/>
    </xmlCellPr>
  </singleXmlCell>
  <singleXmlCell id="45" xr6:uid="{A8F69BB6-718C-4912-A44E-5EFB39D5C12B}" r="H29" connectionId="1">
    <xmlCellPr id="1" xr6:uid="{240CCA8B-5711-4D51-A829-CD7D6839568F}" uniqueName="P1054587">
      <xmlPr mapId="1" xpath="/TFI-IZD-AIF/IFP-TFI-IZD-AIF-E_1000983/P1054587" xmlDataType="integer"/>
    </xmlCellPr>
  </singleXmlCell>
  <singleXmlCell id="46" xr6:uid="{92638F66-DAD5-4B7B-8F66-B3CE45FB91C7}" r="I29" connectionId="1">
    <xmlCellPr id="1" xr6:uid="{A289C96E-5244-41C1-A350-B4C295333726}" uniqueName="P1054588">
      <xmlPr mapId="1" xpath="/TFI-IZD-AIF/IFP-TFI-IZD-AIF-E_1000983/P1054588" xmlDataType="integer"/>
    </xmlCellPr>
  </singleXmlCell>
  <singleXmlCell id="47" xr6:uid="{01E9CE35-B085-424A-90CB-68BE73478621}" r="H30" connectionId="1">
    <xmlCellPr id="1" xr6:uid="{38226565-323A-4287-817A-3C8870A7CE0E}" uniqueName="P1054589">
      <xmlPr mapId="1" xpath="/TFI-IZD-AIF/IFP-TFI-IZD-AIF-E_1000983/P1054589" xmlDataType="integer"/>
    </xmlCellPr>
  </singleXmlCell>
  <singleXmlCell id="48" xr6:uid="{7AC60FA9-E2F3-421B-923D-43FD2F9C9EFD}" r="I30" connectionId="1">
    <xmlCellPr id="1" xr6:uid="{2F5B1876-5705-4589-B271-DFC173CD264D}" uniqueName="P1054590">
      <xmlPr mapId="1" xpath="/TFI-IZD-AIF/IFP-TFI-IZD-AIF-E_1000983/P1054590" xmlDataType="integer"/>
    </xmlCellPr>
  </singleXmlCell>
  <singleXmlCell id="49" xr6:uid="{A2A953D4-058B-44E4-BCA8-BDDED835A3AC}" r="H31" connectionId="1">
    <xmlCellPr id="1" xr6:uid="{D9E97A7F-8128-406F-BAC8-4CC08190919F}" uniqueName="P1054591">
      <xmlPr mapId="1" xpath="/TFI-IZD-AIF/IFP-TFI-IZD-AIF-E_1000983/P1054591" xmlDataType="integer"/>
    </xmlCellPr>
  </singleXmlCell>
  <singleXmlCell id="50" xr6:uid="{81FF4C5D-B25F-4297-AFFC-D6CA4E3DEAEF}" r="I31" connectionId="1">
    <xmlCellPr id="1" xr6:uid="{1B3FD31C-7B5D-455E-9246-05D555621A2F}" uniqueName="P1054592">
      <xmlPr mapId="1" xpath="/TFI-IZD-AIF/IFP-TFI-IZD-AIF-E_1000983/P1054592" xmlDataType="integer"/>
    </xmlCellPr>
  </singleXmlCell>
  <singleXmlCell id="51" xr6:uid="{DA219E22-4CB0-469C-9B69-37092AC317E1}" r="H32" connectionId="1">
    <xmlCellPr id="1" xr6:uid="{CE9B597A-B1C7-45BF-9480-7250D92DE906}" uniqueName="P1054593">
      <xmlPr mapId="1" xpath="/TFI-IZD-AIF/IFP-TFI-IZD-AIF-E_1000983/P1054593" xmlDataType="integer"/>
    </xmlCellPr>
  </singleXmlCell>
  <singleXmlCell id="52" xr6:uid="{4AA38E5A-E4A2-462C-928C-FD2B7EF4184A}" r="I32" connectionId="1">
    <xmlCellPr id="1" xr6:uid="{32437F0D-73D2-4D7B-B5A5-BE56EC2BFA68}" uniqueName="P1054594">
      <xmlPr mapId="1" xpath="/TFI-IZD-AIF/IFP-TFI-IZD-AIF-E_1000983/P1054594" xmlDataType="integer"/>
    </xmlCellPr>
  </singleXmlCell>
  <singleXmlCell id="53" xr6:uid="{432D4C59-F087-45EA-8CBB-7C1F83289BF2}" r="H33" connectionId="1">
    <xmlCellPr id="1" xr6:uid="{6BB52E0E-1E64-49C5-93FF-90C8523968DA}" uniqueName="P1054595">
      <xmlPr mapId="1" xpath="/TFI-IZD-AIF/IFP-TFI-IZD-AIF-E_1000983/P1054595" xmlDataType="integer"/>
    </xmlCellPr>
  </singleXmlCell>
  <singleXmlCell id="54" xr6:uid="{0B2CC174-1A3C-4755-ABAC-10EB2BD5049F}" r="I33" connectionId="1">
    <xmlCellPr id="1" xr6:uid="{00BD700B-C178-4655-950F-C79F74CF5AA4}" uniqueName="P1054596">
      <xmlPr mapId="1" xpath="/TFI-IZD-AIF/IFP-TFI-IZD-AIF-E_1000983/P1054596" xmlDataType="integer"/>
    </xmlCellPr>
  </singleXmlCell>
  <singleXmlCell id="55" xr6:uid="{36858E21-20F5-46EE-8CC8-B008A4543282}" r="H34" connectionId="1">
    <xmlCellPr id="1" xr6:uid="{2F15B787-B2F8-45E9-9817-EB117E7D9B14}" uniqueName="P1054597">
      <xmlPr mapId="1" xpath="/TFI-IZD-AIF/IFP-TFI-IZD-AIF-E_1000983/P1054597" xmlDataType="integer"/>
    </xmlCellPr>
  </singleXmlCell>
  <singleXmlCell id="56" xr6:uid="{B9C537A8-3F2C-481A-8D93-BDB123C4DF81}" r="I34" connectionId="1">
    <xmlCellPr id="1" xr6:uid="{7E249DF0-DB7B-45B6-B914-449029130B1C}" uniqueName="P1054598">
      <xmlPr mapId="1" xpath="/TFI-IZD-AIF/IFP-TFI-IZD-AIF-E_1000983/P1054598" xmlDataType="integer"/>
    </xmlCellPr>
  </singleXmlCell>
  <singleXmlCell id="57" xr6:uid="{0F16D12B-DD16-4264-8033-A1D72E8C6015}" r="H36" connectionId="1">
    <xmlCellPr id="1" xr6:uid="{B081B72F-EB0A-416C-8867-330E1DCA396E}" uniqueName="P1054599">
      <xmlPr mapId="1" xpath="/TFI-IZD-AIF/IFP-TFI-IZD-AIF-E_1000983/P1054599" xmlDataType="integer"/>
    </xmlCellPr>
  </singleXmlCell>
  <singleXmlCell id="58" xr6:uid="{AC5733FE-10A7-42DE-AE12-913B10BA3AE6}" r="I36" connectionId="1">
    <xmlCellPr id="1" xr6:uid="{94B708F6-9C1F-4F7B-B621-42EEE76DB20B}" uniqueName="P1054600">
      <xmlPr mapId="1" xpath="/TFI-IZD-AIF/IFP-TFI-IZD-AIF-E_1000983/P1054600" xmlDataType="integer"/>
    </xmlCellPr>
  </singleXmlCell>
  <singleXmlCell id="59" xr6:uid="{81EB6FBD-AE42-47DB-B960-35237D212B9A}" r="H37" connectionId="1">
    <xmlCellPr id="1" xr6:uid="{01EE35D8-94B7-4300-97DA-08EA510D9894}" uniqueName="P1054601">
      <xmlPr mapId="1" xpath="/TFI-IZD-AIF/IFP-TFI-IZD-AIF-E_1000983/P1054601" xmlDataType="integer"/>
    </xmlCellPr>
  </singleXmlCell>
  <singleXmlCell id="60" xr6:uid="{1869FC2D-D9C3-42A6-A057-B16117D9A1CA}" r="I37" connectionId="1">
    <xmlCellPr id="1" xr6:uid="{83146596-C023-400B-B7FD-88E2B64A56F9}" uniqueName="P1054602">
      <xmlPr mapId="1" xpath="/TFI-IZD-AIF/IFP-TFI-IZD-AIF-E_1000983/P1054602" xmlDataType="integer"/>
    </xmlCellPr>
  </singleXmlCell>
  <singleXmlCell id="61" xr6:uid="{F01AC72F-E347-4018-A1E7-3CFA342903F1}" r="H38" connectionId="1">
    <xmlCellPr id="1" xr6:uid="{89F1B605-9894-49AC-BAA2-3BF01C22A9EC}" uniqueName="P1054603">
      <xmlPr mapId="1" xpath="/TFI-IZD-AIF/IFP-TFI-IZD-AIF-E_1000983/P1054603" xmlDataType="integer"/>
    </xmlCellPr>
  </singleXmlCell>
  <singleXmlCell id="62" xr6:uid="{A083FE78-5797-4DFF-97DF-B82E778F0A1E}" r="I38" connectionId="1">
    <xmlCellPr id="1" xr6:uid="{00A24E4F-FA20-4F50-848D-43F37BAF4120}" uniqueName="P1054604">
      <xmlPr mapId="1" xpath="/TFI-IZD-AIF/IFP-TFI-IZD-AIF-E_1000983/P1054604" xmlDataType="integer"/>
    </xmlCellPr>
  </singleXmlCell>
  <singleXmlCell id="63" xr6:uid="{5F8EB7F0-1A05-4D6C-899A-1B1EDB25C0B7}" r="H39" connectionId="1">
    <xmlCellPr id="1" xr6:uid="{5952B48E-21FB-49EE-BFA4-E9FDD8785902}" uniqueName="P1054605">
      <xmlPr mapId="1" xpath="/TFI-IZD-AIF/IFP-TFI-IZD-AIF-E_1000983/P1054605" xmlDataType="integer"/>
    </xmlCellPr>
  </singleXmlCell>
  <singleXmlCell id="64" xr6:uid="{A3F40647-4033-4FF7-91BF-CE5186357720}" r="I39" connectionId="1">
    <xmlCellPr id="1" xr6:uid="{3E9842AD-D4FB-4217-B234-4E280D17522E}" uniqueName="P1054606">
      <xmlPr mapId="1" xpath="/TFI-IZD-AIF/IFP-TFI-IZD-AIF-E_1000983/P1054606" xmlDataType="integer"/>
    </xmlCellPr>
  </singleXmlCell>
  <singleXmlCell id="65" xr6:uid="{B74B828C-CA5F-4168-AF0A-88CA7099F304}" r="H40" connectionId="1">
    <xmlCellPr id="1" xr6:uid="{332A9A57-937F-4EBF-8136-8360323C8F82}" uniqueName="P1054607">
      <xmlPr mapId="1" xpath="/TFI-IZD-AIF/IFP-TFI-IZD-AIF-E_1000983/P1054607" xmlDataType="integer"/>
    </xmlCellPr>
  </singleXmlCell>
  <singleXmlCell id="66" xr6:uid="{0C9CB55E-41D0-461D-9DB3-8AE295476486}" r="I40" connectionId="1">
    <xmlCellPr id="1" xr6:uid="{A3826DC7-84CD-4A0E-8710-0D376A5451F3}" uniqueName="P1054608">
      <xmlPr mapId="1" xpath="/TFI-IZD-AIF/IFP-TFI-IZD-AIF-E_1000983/P1054608" xmlDataType="integer"/>
    </xmlCellPr>
  </singleXmlCell>
  <singleXmlCell id="67" xr6:uid="{1E5DC712-A498-4F64-9311-9DEDEE9E45C7}" r="H41" connectionId="1">
    <xmlCellPr id="1" xr6:uid="{D4277575-FF3E-4687-A8C7-1AF4D42E8A39}" uniqueName="P1054609">
      <xmlPr mapId="1" xpath="/TFI-IZD-AIF/IFP-TFI-IZD-AIF-E_1000983/P1054609" xmlDataType="integer"/>
    </xmlCellPr>
  </singleXmlCell>
  <singleXmlCell id="68" xr6:uid="{37E20CAF-C20B-4301-9492-2F159EB63247}" r="I41" connectionId="1">
    <xmlCellPr id="1" xr6:uid="{46D1A751-5018-48DA-BDC6-59B9A9163183}" uniqueName="P1054610">
      <xmlPr mapId="1" xpath="/TFI-IZD-AIF/IFP-TFI-IZD-AIF-E_1000983/P1054610" xmlDataType="integer"/>
    </xmlCellPr>
  </singleXmlCell>
  <singleXmlCell id="69" xr6:uid="{F2D1E16A-8DB3-4970-8F4A-FD3CBA218086}" r="H42" connectionId="1">
    <xmlCellPr id="1" xr6:uid="{A4F0C17D-5C17-4948-81B8-6B7A9EE3F98E}" uniqueName="P1054611">
      <xmlPr mapId="1" xpath="/TFI-IZD-AIF/IFP-TFI-IZD-AIF-E_1000983/P1054611" xmlDataType="integer"/>
    </xmlCellPr>
  </singleXmlCell>
  <singleXmlCell id="70" xr6:uid="{376419DC-D1E4-4FB8-9CCD-34274E146501}" r="I42" connectionId="1">
    <xmlCellPr id="1" xr6:uid="{B9D10799-470E-4197-A548-91D130DF24EF}" uniqueName="P1054612">
      <xmlPr mapId="1" xpath="/TFI-IZD-AIF/IFP-TFI-IZD-AIF-E_1000983/P1054612" xmlDataType="integer"/>
    </xmlCellPr>
  </singleXmlCell>
  <singleXmlCell id="71" xr6:uid="{9CFCB8AA-98D6-4351-8DAA-41F72F400CCB}" r="H43" connectionId="1">
    <xmlCellPr id="1" xr6:uid="{08017AD7-7F18-4308-A613-D25D44E6E758}" uniqueName="P1054613">
      <xmlPr mapId="1" xpath="/TFI-IZD-AIF/IFP-TFI-IZD-AIF-E_1000983/P1054613" xmlDataType="integer"/>
    </xmlCellPr>
  </singleXmlCell>
  <singleXmlCell id="72" xr6:uid="{AB605A55-AB0D-486C-A7DD-03E0D5A1177D}" r="I43" connectionId="1">
    <xmlCellPr id="1" xr6:uid="{ED68F252-A782-4592-8DA7-8B8D1634743F}" uniqueName="P1054614">
      <xmlPr mapId="1" xpath="/TFI-IZD-AIF/IFP-TFI-IZD-AIF-E_1000983/P1054614" xmlDataType="integer"/>
    </xmlCellPr>
  </singleXmlCell>
  <singleXmlCell id="73" xr6:uid="{E677C11B-7B56-4A64-A932-ACB9AD3C2C3C}" r="H44" connectionId="1">
    <xmlCellPr id="1" xr6:uid="{251747AD-C2EE-4A67-BC0E-4F90A6161C69}" uniqueName="P1054615">
      <xmlPr mapId="1" xpath="/TFI-IZD-AIF/IFP-TFI-IZD-AIF-E_1000983/P1054615" xmlDataType="integer"/>
    </xmlCellPr>
  </singleXmlCell>
  <singleXmlCell id="74" xr6:uid="{F1BD38E0-33AB-4B33-914C-BB215179D37D}" r="I44" connectionId="1">
    <xmlCellPr id="1" xr6:uid="{9B54001F-514B-413A-A3AF-B0AB27A0B5C7}" uniqueName="P1054616">
      <xmlPr mapId="1" xpath="/TFI-IZD-AIF/IFP-TFI-IZD-AIF-E_1000983/P1054616" xmlDataType="integer"/>
    </xmlCellPr>
  </singleXmlCell>
  <singleXmlCell id="75" xr6:uid="{58D54C3F-BDE9-4B65-825B-76B1AEC59FDB}" r="H45" connectionId="1">
    <xmlCellPr id="1" xr6:uid="{B03916F3-3AE3-4F63-8712-36E3B4EDE5FC}" uniqueName="P1054617">
      <xmlPr mapId="1" xpath="/TFI-IZD-AIF/IFP-TFI-IZD-AIF-E_1000983/P1054617" xmlDataType="integer"/>
    </xmlCellPr>
  </singleXmlCell>
  <singleXmlCell id="76" xr6:uid="{962AC040-8789-4DB7-BB76-78251E496140}" r="I45" connectionId="1">
    <xmlCellPr id="1" xr6:uid="{140B9057-C54E-4C17-8940-7BBF0A1B178F}" uniqueName="P1054618">
      <xmlPr mapId="1" xpath="/TFI-IZD-AIF/IFP-TFI-IZD-AIF-E_1000983/P1054618" xmlDataType="integer"/>
    </xmlCellPr>
  </singleXmlCell>
  <singleXmlCell id="77" xr6:uid="{D78C0D42-3943-4621-84FF-0037F588F5F5}" r="H46" connectionId="1">
    <xmlCellPr id="1" xr6:uid="{DA3CD00B-7CE8-41D2-9FB1-C2F4C94179F9}" uniqueName="P1054619">
      <xmlPr mapId="1" xpath="/TFI-IZD-AIF/IFP-TFI-IZD-AIF-E_1000983/P1054619" xmlDataType="integer"/>
    </xmlCellPr>
  </singleXmlCell>
  <singleXmlCell id="78" xr6:uid="{07341B85-F187-4B36-AFA4-BD70B6CFD9B7}" r="I46" connectionId="1">
    <xmlCellPr id="1" xr6:uid="{FFA55985-F7B2-448E-B0F3-1686CD10B718}" uniqueName="P1054620">
      <xmlPr mapId="1" xpath="/TFI-IZD-AIF/IFP-TFI-IZD-AIF-E_1000983/P1054620" xmlDataType="integer"/>
    </xmlCellPr>
  </singleXmlCell>
  <singleXmlCell id="79" xr6:uid="{EDA8FDFC-FB07-4FEF-8C5F-5592BBD8D0A9}" r="H47" connectionId="1">
    <xmlCellPr id="1" xr6:uid="{69E15D9A-A5DA-43CE-9831-D89DE4C7F752}" uniqueName="P1054621">
      <xmlPr mapId="1" xpath="/TFI-IZD-AIF/IFP-TFI-IZD-AIF-E_1000983/P1054621" xmlDataType="integer"/>
    </xmlCellPr>
  </singleXmlCell>
  <singleXmlCell id="80" xr6:uid="{4D4F06F8-F257-4EF7-A5A0-E326D07B7B7B}" r="I47" connectionId="1">
    <xmlCellPr id="1" xr6:uid="{9EA542E1-B5AE-4BC8-83A5-F7430B19FAD6}" uniqueName="P1054622">
      <xmlPr mapId="1" xpath="/TFI-IZD-AIF/IFP-TFI-IZD-AIF-E_1000983/P1054622" xmlDataType="integer"/>
    </xmlCellPr>
  </singleXmlCell>
  <singleXmlCell id="81" xr6:uid="{FC314450-DC30-4512-AC24-651AFD21237E}" r="H48" connectionId="1">
    <xmlCellPr id="1" xr6:uid="{52A25B13-1B43-4E40-9B87-4EEEB624A505}" uniqueName="P1054623">
      <xmlPr mapId="1" xpath="/TFI-IZD-AIF/IFP-TFI-IZD-AIF-E_1000983/P1054623" xmlDataType="integer"/>
    </xmlCellPr>
  </singleXmlCell>
  <singleXmlCell id="82" xr6:uid="{9CA1CC67-FEF7-46C5-9914-E5050ADEDC99}" r="I48" connectionId="1">
    <xmlCellPr id="1" xr6:uid="{A5A18D65-A9A1-4754-ABC4-5EE837A28E36}" uniqueName="P1054624">
      <xmlPr mapId="1" xpath="/TFI-IZD-AIF/IFP-TFI-IZD-AIF-E_1000983/P1054624" xmlDataType="integer"/>
    </xmlCellPr>
  </singleXmlCell>
  <singleXmlCell id="83" xr6:uid="{A9327D78-FF82-49E9-B341-EE7C930115A4}" r="H49" connectionId="1">
    <xmlCellPr id="1" xr6:uid="{D9576C5B-EC98-4EF1-85B7-2C00737823D2}" uniqueName="P1054625">
      <xmlPr mapId="1" xpath="/TFI-IZD-AIF/IFP-TFI-IZD-AIF-E_1000983/P1054625" xmlDataType="integer"/>
    </xmlCellPr>
  </singleXmlCell>
  <singleXmlCell id="84" xr6:uid="{93D38CA7-F313-4D75-AF81-6F9BA5556D2E}" r="I49" connectionId="1">
    <xmlCellPr id="1" xr6:uid="{35CE1633-13EA-4B9C-9314-77F21C5FD137}" uniqueName="P1054626">
      <xmlPr mapId="1" xpath="/TFI-IZD-AIF/IFP-TFI-IZD-AIF-E_1000983/P1054626" xmlDataType="integer"/>
    </xmlCellPr>
  </singleXmlCell>
  <singleXmlCell id="85" xr6:uid="{64C23A53-12FB-48D0-B2A4-BC0D38F91B83}" r="H50" connectionId="1">
    <xmlCellPr id="1" xr6:uid="{65B02A55-F8D3-4016-B6A2-5E5C14A806D3}" uniqueName="P1054627">
      <xmlPr mapId="1" xpath="/TFI-IZD-AIF/IFP-TFI-IZD-AIF-E_1000983/P1054627" xmlDataType="integer"/>
    </xmlCellPr>
  </singleXmlCell>
  <singleXmlCell id="86" xr6:uid="{301194B1-1943-477C-BBB1-8A2376B064F4}" r="I50" connectionId="1">
    <xmlCellPr id="1" xr6:uid="{EF9248E8-A43F-43B7-85F0-FE9540E0FBAC}" uniqueName="P1054628">
      <xmlPr mapId="1" xpath="/TFI-IZD-AIF/IFP-TFI-IZD-AIF-E_1000983/P1054628" xmlDataType="integer"/>
    </xmlCellPr>
  </singleXmlCell>
  <singleXmlCell id="87" xr6:uid="{A76A49A2-0427-445C-9C88-B8ADEC1463A1}" r="H51" connectionId="1">
    <xmlCellPr id="1" xr6:uid="{86EFFA51-7125-421E-B827-83E9E79C778E}" uniqueName="P1054629">
      <xmlPr mapId="1" xpath="/TFI-IZD-AIF/IFP-TFI-IZD-AIF-E_1000983/P1054629" xmlDataType="integer"/>
    </xmlCellPr>
  </singleXmlCell>
  <singleXmlCell id="88" xr6:uid="{4228F498-0139-459F-AAC7-4B07483789AE}" r="I51" connectionId="1">
    <xmlCellPr id="1" xr6:uid="{42E146B1-2728-4A89-B99C-5E8E5C940D63}" uniqueName="P1054630">
      <xmlPr mapId="1" xpath="/TFI-IZD-AIF/IFP-TFI-IZD-AIF-E_1000983/P1054630" xmlDataType="integer"/>
    </xmlCellPr>
  </singleXmlCell>
  <singleXmlCell id="89" xr6:uid="{32C08900-A552-49CA-94D0-91F92BA29DD0}" r="H52" connectionId="1">
    <xmlCellPr id="1" xr6:uid="{4283F458-EEEB-4133-BF50-E765C690A5D1}" uniqueName="P1054631">
      <xmlPr mapId="1" xpath="/TFI-IZD-AIF/IFP-TFI-IZD-AIF-E_1000983/P1054631" xmlDataType="integer"/>
    </xmlCellPr>
  </singleXmlCell>
  <singleXmlCell id="90" xr6:uid="{554F7C66-F332-447E-A184-96B0A53CFDB7}" r="I52" connectionId="1">
    <xmlCellPr id="1" xr6:uid="{94871566-CF0F-43F6-8DA3-63A70913D408}" uniqueName="P1054632">
      <xmlPr mapId="1" xpath="/TFI-IZD-AIF/IFP-TFI-IZD-AIF-E_1000983/P1054632" xmlDataType="integer"/>
    </xmlCellPr>
  </singleXmlCell>
  <singleXmlCell id="91" xr6:uid="{F2928226-1743-4DC9-AD82-975280A8D685}" r="H53" connectionId="1">
    <xmlCellPr id="1" xr6:uid="{CB2A3248-FC19-4481-AD6B-9C438B2E70B2}" uniqueName="P1054633">
      <xmlPr mapId="1" xpath="/TFI-IZD-AIF/IFP-TFI-IZD-AIF-E_1000983/P1054633" xmlDataType="integer"/>
    </xmlCellPr>
  </singleXmlCell>
  <singleXmlCell id="92" xr6:uid="{6FA9EADB-1FE6-4AC0-AE7D-5060B4CC0E7F}" r="I53" connectionId="1">
    <xmlCellPr id="1" xr6:uid="{2E07EDFC-4B1F-4FF6-B6D3-8804D3492479}" uniqueName="P1054634">
      <xmlPr mapId="1" xpath="/TFI-IZD-AIF/IFP-TFI-IZD-AIF-E_1000983/P1054634" xmlDataType="integer"/>
    </xmlCellPr>
  </singleXmlCell>
  <singleXmlCell id="93" xr6:uid="{75BCCCE1-F3A7-4A51-B426-250358D68BA8}" r="H54" connectionId="1">
    <xmlCellPr id="1" xr6:uid="{5AA3D419-A599-46BA-9252-17E89B907BA8}" uniqueName="P1054635">
      <xmlPr mapId="1" xpath="/TFI-IZD-AIF/IFP-TFI-IZD-AIF-E_1000983/P1054635" xmlDataType="integer"/>
    </xmlCellPr>
  </singleXmlCell>
  <singleXmlCell id="94" xr6:uid="{E55373F4-11B9-4DB7-9AD6-C924CD100282}" r="I54" connectionId="1">
    <xmlCellPr id="1" xr6:uid="{863DC425-651B-4B69-AB37-5E2827C64B27}" uniqueName="P1054636">
      <xmlPr mapId="1" xpath="/TFI-IZD-AIF/IFP-TFI-IZD-AIF-E_1000983/P1054636" xmlDataType="integer"/>
    </xmlCellPr>
  </singleXmlCell>
  <singleXmlCell id="95" xr6:uid="{DC98F634-7FE7-4FFF-B48E-0F1F7EC0BD87}" r="H55" connectionId="1">
    <xmlCellPr id="1" xr6:uid="{29FC8830-489D-4FD8-A4C0-122B96B8D551}" uniqueName="P1054637">
      <xmlPr mapId="1" xpath="/TFI-IZD-AIF/IFP-TFI-IZD-AIF-E_1000983/P1054637" xmlDataType="integer"/>
    </xmlCellPr>
  </singleXmlCell>
  <singleXmlCell id="96" xr6:uid="{FCEF2044-F594-4288-982F-6B52D70926D3}" r="I55" connectionId="1">
    <xmlCellPr id="1" xr6:uid="{1627B178-22AD-4F85-82FF-FA3BC589E539}" uniqueName="P1054638">
      <xmlPr mapId="1" xpath="/TFI-IZD-AIF/IFP-TFI-IZD-AIF-E_1000983/P1054638" xmlDataType="integer"/>
    </xmlCellPr>
  </singleXmlCell>
  <singleXmlCell id="97" xr6:uid="{48DE194F-3D5F-45D4-80F6-995F1E966A14}" r="H56" connectionId="1">
    <xmlCellPr id="1" xr6:uid="{101096B1-42CC-4566-8AB5-04768811D8A3}" uniqueName="P1054639">
      <xmlPr mapId="1" xpath="/TFI-IZD-AIF/IFP-TFI-IZD-AIF-E_1000983/P1054639" xmlDataType="integer"/>
    </xmlCellPr>
  </singleXmlCell>
  <singleXmlCell id="98" xr6:uid="{854A9B67-2FB3-44E2-B80D-0A4534AB2789}" r="I56" connectionId="1">
    <xmlCellPr id="1" xr6:uid="{A8C5751B-6559-4020-86E5-AC3E90D6E757}" uniqueName="P1054640">
      <xmlPr mapId="1" xpath="/TFI-IZD-AIF/IFP-TFI-IZD-AIF-E_1000983/P1054640" xmlDataType="integer"/>
    </xmlCellPr>
  </singleXmlCell>
  <singleXmlCell id="99" xr6:uid="{45FDC816-26B0-4004-946C-0E0B6F1C3D53}" r="H57" connectionId="1">
    <xmlCellPr id="1" xr6:uid="{D6C36E91-7105-408E-9630-D2C834F9F4C5}" uniqueName="P1054641">
      <xmlPr mapId="1" xpath="/TFI-IZD-AIF/IFP-TFI-IZD-AIF-E_1000983/P1054641" xmlDataType="integer"/>
    </xmlCellPr>
  </singleXmlCell>
  <singleXmlCell id="100" xr6:uid="{66CEABD5-51F1-4BCC-B074-182D49A84B0F}" r="I57" connectionId="1">
    <xmlCellPr id="1" xr6:uid="{59F26837-B957-493C-A699-EA0EEDC91A67}" uniqueName="P1054642">
      <xmlPr mapId="1" xpath="/TFI-IZD-AIF/IFP-TFI-IZD-AIF-E_1000983/P1054642" xmlDataType="integer"/>
    </xmlCellPr>
  </singleXmlCell>
  <singleXmlCell id="101" xr6:uid="{75A4EDB4-54D9-40C7-8052-3B9E8FA0290E}" r="H58" connectionId="1">
    <xmlCellPr id="1" xr6:uid="{844A4F0A-D76D-4F5F-BBE5-4F60B3B0A42F}" uniqueName="P1054643">
      <xmlPr mapId="1" xpath="/TFI-IZD-AIF/IFP-TFI-IZD-AIF-E_1000983/P1054643" xmlDataType="integer"/>
    </xmlCellPr>
  </singleXmlCell>
  <singleXmlCell id="102" xr6:uid="{DFB0BA9E-0A06-427E-B2BE-BA69B9CC6BF9}" r="I58" connectionId="1">
    <xmlCellPr id="1" xr6:uid="{3904AADF-CFFA-4512-BEDC-FA7E1078BB52}" uniqueName="P1054644">
      <xmlPr mapId="1" xpath="/TFI-IZD-AIF/IFP-TFI-IZD-AIF-E_1000983/P1054644" xmlDataType="integer"/>
    </xmlCellPr>
  </singleXmlCell>
  <singleXmlCell id="103" xr6:uid="{B87245A8-BE51-4ACF-BA26-11D7326CE2FC}" r="H59" connectionId="1">
    <xmlCellPr id="1" xr6:uid="{FFB289FD-A19C-4369-9C86-44503E8DFE30}" uniqueName="P1054645">
      <xmlPr mapId="1" xpath="/TFI-IZD-AIF/IFP-TFI-IZD-AIF-E_1000983/P1054645" xmlDataType="integer"/>
    </xmlCellPr>
  </singleXmlCell>
  <singleXmlCell id="104" xr6:uid="{41016020-1DBD-43B3-ABC2-793B1495DC51}" r="I59" connectionId="1">
    <xmlCellPr id="1" xr6:uid="{AFC111C0-FF14-404A-BD38-33FF8A9F91E3}" uniqueName="P1054646">
      <xmlPr mapId="1" xpath="/TFI-IZD-AIF/IFP-TFI-IZD-AIF-E_1000983/P1054646" xmlDataType="integer"/>
    </xmlCellPr>
  </singleXmlCell>
  <singleXmlCell id="105" xr6:uid="{93944381-3537-48A3-A2D7-66DDC5037233}" r="H60" connectionId="1">
    <xmlCellPr id="1" xr6:uid="{AF7AA276-3760-437C-9213-67FF4ADEEBA7}" uniqueName="P1054647">
      <xmlPr mapId="1" xpath="/TFI-IZD-AIF/IFP-TFI-IZD-AIF-E_1000983/P1054647" xmlDataType="integer"/>
    </xmlCellPr>
  </singleXmlCell>
  <singleXmlCell id="106" xr6:uid="{42290D40-C1C2-49E9-8F43-097362AC242A}" r="I60" connectionId="1">
    <xmlCellPr id="1" xr6:uid="{AF08E284-1388-4D4E-BA9A-715E83B4478E}" uniqueName="P1054648">
      <xmlPr mapId="1" xpath="/TFI-IZD-AIF/IFP-TFI-IZD-AIF-E_1000983/P1054648" xmlDataType="integer"/>
    </xmlCellPr>
  </singleXmlCell>
  <singleXmlCell id="107" xr6:uid="{1B5F49F6-DF13-4B47-8163-54A6278F94C6}" r="H61" connectionId="1">
    <xmlCellPr id="1" xr6:uid="{2C4BE88B-0DB7-44C5-8FA8-0EFD8A80238A}" uniqueName="P1054649">
      <xmlPr mapId="1" xpath="/TFI-IZD-AIF/IFP-TFI-IZD-AIF-E_1000983/P1054649" xmlDataType="integer"/>
    </xmlCellPr>
  </singleXmlCell>
  <singleXmlCell id="108" xr6:uid="{4D95EF3A-F1CA-4C2F-B4A2-AF7855BAA093}" r="I61" connectionId="1">
    <xmlCellPr id="1" xr6:uid="{4DF16CBD-A973-4DCF-8D31-31DF87C49329}" uniqueName="P1054650">
      <xmlPr mapId="1" xpath="/TFI-IZD-AIF/IFP-TFI-IZD-AIF-E_1000983/P1054650" xmlDataType="integer"/>
    </xmlCellPr>
  </singleXmlCell>
  <singleXmlCell id="109" xr6:uid="{D43B4501-BAC0-451F-B0DA-2A111ABD4702}" r="H62" connectionId="1">
    <xmlCellPr id="1" xr6:uid="{C607A03B-B0E7-4CAC-9A29-FDFD03F721CF}" uniqueName="P1054651">
      <xmlPr mapId="1" xpath="/TFI-IZD-AIF/IFP-TFI-IZD-AIF-E_1000983/P1054651" xmlDataType="integer"/>
    </xmlCellPr>
  </singleXmlCell>
  <singleXmlCell id="110" xr6:uid="{DC61D26E-935D-4927-AE62-60B9A6FD5684}" r="I62" connectionId="1">
    <xmlCellPr id="1" xr6:uid="{DE88BB05-4EAA-42B4-97DE-AE5299B0D5DF}" uniqueName="P1054652">
      <xmlPr mapId="1" xpath="/TFI-IZD-AIF/IFP-TFI-IZD-AIF-E_1000983/P1054652" xmlDataType="integer"/>
    </xmlCellPr>
  </singleXmlCell>
  <singleXmlCell id="111" xr6:uid="{39394662-24F2-4C12-A8BB-8803848CB9A1}" r="H63" connectionId="1">
    <xmlCellPr id="1" xr6:uid="{794474D7-1522-4F98-BAF9-2B2BE4B5A9B6}" uniqueName="P1054653">
      <xmlPr mapId="1" xpath="/TFI-IZD-AIF/IFP-TFI-IZD-AIF-E_1000983/P1054653" xmlDataType="integer"/>
    </xmlCellPr>
  </singleXmlCell>
  <singleXmlCell id="112" xr6:uid="{12995600-0395-42C0-9210-30BFCD0EE34C}" r="I63" connectionId="1">
    <xmlCellPr id="1" xr6:uid="{2B217FE8-1BB7-4DBF-8C79-7B04625AF0AC}" uniqueName="P1054654">
      <xmlPr mapId="1" xpath="/TFI-IZD-AIF/IFP-TFI-IZD-AIF-E_1000983/P1054654" xmlDataType="integer"/>
    </xmlCellPr>
  </singleXmlCell>
  <singleXmlCell id="113" xr6:uid="{0009B064-2743-40E6-ABCD-12AE62573358}" r="H64" connectionId="1">
    <xmlCellPr id="1" xr6:uid="{AE201101-731F-402E-AA20-45EE09BFE2F6}" uniqueName="P1054655">
      <xmlPr mapId="1" xpath="/TFI-IZD-AIF/IFP-TFI-IZD-AIF-E_1000983/P1054655" xmlDataType="integer"/>
    </xmlCellPr>
  </singleXmlCell>
  <singleXmlCell id="115" xr6:uid="{4C58DB2C-DF09-4F8B-A38C-74174F1C9731}" r="I64" connectionId="1">
    <xmlCellPr id="1" xr6:uid="{C9F7E58B-7EED-46B0-9275-5F3588E67928}" uniqueName="P1054656">
      <xmlPr mapId="1" xpath="/TFI-IZD-AIF/IFP-TFI-IZD-AIF-E_1000983/P1054656" xmlDataType="integer"/>
    </xmlCellPr>
  </singleXmlCell>
  <singleXmlCell id="116" xr6:uid="{A87E3BE4-6CC7-4EF5-AFF5-BAC3F968AB08}" r="H65" connectionId="1">
    <xmlCellPr id="1" xr6:uid="{DD1FCA42-6974-482C-92B7-832252BA5D47}" uniqueName="P1054657">
      <xmlPr mapId="1" xpath="/TFI-IZD-AIF/IFP-TFI-IZD-AIF-E_1000983/P1054657" xmlDataType="integer"/>
    </xmlCellPr>
  </singleXmlCell>
  <singleXmlCell id="117" xr6:uid="{EFCEF92D-350D-4BDA-9A28-E2FFC262E3F6}" r="I65" connectionId="1">
    <xmlCellPr id="1" xr6:uid="{D4B10A1F-6A76-4A79-B299-E20B0A985C1E}" uniqueName="P1054658">
      <xmlPr mapId="1" xpath="/TFI-IZD-AIF/IFP-TFI-IZD-AIF-E_1000983/P1054658" xmlDataType="integer"/>
    </xmlCellPr>
  </singleXmlCell>
  <singleXmlCell id="118" xr6:uid="{375794EF-FA5A-40D2-82AC-0A3B546F1B09}" r="H66" connectionId="1">
    <xmlCellPr id="1" xr6:uid="{1CAEFE90-4341-4C83-B1E1-BAE205D53CF2}" uniqueName="P1054659">
      <xmlPr mapId="1" xpath="/TFI-IZD-AIF/IFP-TFI-IZD-AIF-E_1000983/P1054659" xmlDataType="integer"/>
    </xmlCellPr>
  </singleXmlCell>
  <singleXmlCell id="119" xr6:uid="{9CA093E9-EC94-455A-BA52-EC4AFC29F044}" r="I66" connectionId="1">
    <xmlCellPr id="1" xr6:uid="{E3B7477C-3634-48B8-8D44-EC55BE798259}" uniqueName="P1054660">
      <xmlPr mapId="1" xpath="/TFI-IZD-AIF/IFP-TFI-IZD-AIF-E_1000983/P1054660" xmlDataType="integer"/>
    </xmlCellPr>
  </singleXmlCell>
  <singleXmlCell id="120" xr6:uid="{DB9999C6-5AD8-49EA-BEAF-DEB791DE21EF}" r="H68" connectionId="1">
    <xmlCellPr id="1" xr6:uid="{5868F257-AD7B-4355-8EA8-229FEE5D34B2}" uniqueName="P1054661">
      <xmlPr mapId="1" xpath="/TFI-IZD-AIF/IFP-TFI-IZD-AIF-E_1000983/P1054661" xmlDataType="integer"/>
    </xmlCellPr>
  </singleXmlCell>
  <singleXmlCell id="121" xr6:uid="{EB4B5373-4D92-44E5-931F-4FF746B6AB45}" r="I68" connectionId="1">
    <xmlCellPr id="1" xr6:uid="{A57C7B18-B1D1-4609-8427-3453491E213D}" uniqueName="P1054662">
      <xmlPr mapId="1" xpath="/TFI-IZD-AIF/IFP-TFI-IZD-AIF-E_1000983/P1054662" xmlDataType="integer"/>
    </xmlCellPr>
  </singleXmlCell>
  <singleXmlCell id="122" xr6:uid="{3F937A57-97D0-4AC2-B816-672E1B10F64C}" r="H69" connectionId="1">
    <xmlCellPr id="1" xr6:uid="{4E14C6B8-A52F-4EB4-9D7E-2C04E07F23DD}" uniqueName="P1054663">
      <xmlPr mapId="1" xpath="/TFI-IZD-AIF/IFP-TFI-IZD-AIF-E_1000983/P1054663" xmlDataType="integer"/>
    </xmlCellPr>
  </singleXmlCell>
  <singleXmlCell id="123" xr6:uid="{5FD1EC81-DC3E-4B6E-A7E9-8772C26AD176}" r="I69" connectionId="1">
    <xmlCellPr id="1" xr6:uid="{79913D93-F419-4CCB-B2E3-CE999D6C7619}" uniqueName="P1054664">
      <xmlPr mapId="1" xpath="/TFI-IZD-AIF/IFP-TFI-IZD-AIF-E_1000983/P1054664"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4" xr6:uid="{0659F612-1E70-4B29-8F67-DC5CC0CC2ABC}" r="H9" connectionId="1">
    <xmlCellPr id="1" xr6:uid="{4429A2CF-E896-4B21-B2A7-E0F96B4DF153}" uniqueName="P1076027">
      <xmlPr mapId="1" xpath="/TFI-IZD-AIF/ISD-TFI-AIF-E_1000984/P1076027" xmlDataType="integer"/>
    </xmlCellPr>
  </singleXmlCell>
  <singleXmlCell id="125" xr6:uid="{EB21C8B5-D0A6-4600-98EA-19115CAAD73F}" r="I9" connectionId="1">
    <xmlCellPr id="1" xr6:uid="{5C844BBD-09E0-4425-B0B1-AD386BF19140}" uniqueName="P1076028">
      <xmlPr mapId="1" xpath="/TFI-IZD-AIF/ISD-TFI-AIF-E_1000984/P1076028" xmlDataType="integer"/>
    </xmlCellPr>
  </singleXmlCell>
  <singleXmlCell id="126" xr6:uid="{2D48BCE1-B81F-4E57-BDCA-D284BC2CEEDB}" r="J9" connectionId="1">
    <xmlCellPr id="1" xr6:uid="{BE57BCC8-548B-4588-8B22-19873E350524}" uniqueName="P1076029">
      <xmlPr mapId="1" xpath="/TFI-IZD-AIF/ISD-TFI-AIF-E_1000984/P1076029" xmlDataType="integer"/>
    </xmlCellPr>
  </singleXmlCell>
  <singleXmlCell id="127" xr6:uid="{F4AA5905-A991-4457-B308-14CC52691DF3}" r="K9" connectionId="1">
    <xmlCellPr id="1" xr6:uid="{E8003972-2FC4-4C3A-B1CA-77E0482C349C}" uniqueName="P1076030">
      <xmlPr mapId="1" xpath="/TFI-IZD-AIF/ISD-TFI-AIF-E_1000984/P1076030" xmlDataType="integer"/>
    </xmlCellPr>
  </singleXmlCell>
  <singleXmlCell id="128" xr6:uid="{F2EF5F67-CDFE-4CE7-ABE4-75C4F5E50D16}" r="H10" connectionId="1">
    <xmlCellPr id="1" xr6:uid="{2F67E6DE-763F-4F86-B7AE-1863B52393C3}" uniqueName="P1076031">
      <xmlPr mapId="1" xpath="/TFI-IZD-AIF/ISD-TFI-AIF-E_1000984/P1076031" xmlDataType="integer"/>
    </xmlCellPr>
  </singleXmlCell>
  <singleXmlCell id="129" xr6:uid="{3FEC1A2F-B91C-4AF9-9473-D8CA94B6B041}" r="I10" connectionId="1">
    <xmlCellPr id="1" xr6:uid="{E630E38C-7070-4631-8D5F-AB6B132D25BD}" uniqueName="P1076033">
      <xmlPr mapId="1" xpath="/TFI-IZD-AIF/ISD-TFI-AIF-E_1000984/P1076033" xmlDataType="integer"/>
    </xmlCellPr>
  </singleXmlCell>
  <singleXmlCell id="130" xr6:uid="{739C1297-CE2B-44CB-BF4E-CDC0FA6731C6}" r="J10" connectionId="1">
    <xmlCellPr id="1" xr6:uid="{1FB9752C-6125-4CBC-AAAF-A8B5BFBB96D0}" uniqueName="P1076034">
      <xmlPr mapId="1" xpath="/TFI-IZD-AIF/ISD-TFI-AIF-E_1000984/P1076034" xmlDataType="integer"/>
    </xmlCellPr>
  </singleXmlCell>
  <singleXmlCell id="131" xr6:uid="{9C82D67B-AB3E-4804-861F-E9A056DC0945}" r="K10" connectionId="1">
    <xmlCellPr id="1" xr6:uid="{EF6A17A5-12B6-4EAF-8626-07590EABA767}" uniqueName="P1076035">
      <xmlPr mapId="1" xpath="/TFI-IZD-AIF/ISD-TFI-AIF-E_1000984/P1076035" xmlDataType="integer"/>
    </xmlCellPr>
  </singleXmlCell>
  <singleXmlCell id="132" xr6:uid="{0AD94E6D-8951-4547-9B7F-C2A43AC6F601}" r="H11" connectionId="1">
    <xmlCellPr id="1" xr6:uid="{2B39BDE8-EC45-41BD-9433-801E0CE6AE78}" uniqueName="P1076036">
      <xmlPr mapId="1" xpath="/TFI-IZD-AIF/ISD-TFI-AIF-E_1000984/P1076036" xmlDataType="integer"/>
    </xmlCellPr>
  </singleXmlCell>
  <singleXmlCell id="133" xr6:uid="{952B5D6A-5A79-4E2E-B519-844FF46E8AF0}" r="I11" connectionId="1">
    <xmlCellPr id="1" xr6:uid="{E1D6CF97-6282-4E8E-93F6-3CDDBBF9EF2B}" uniqueName="P1076037">
      <xmlPr mapId="1" xpath="/TFI-IZD-AIF/ISD-TFI-AIF-E_1000984/P1076037" xmlDataType="integer"/>
    </xmlCellPr>
  </singleXmlCell>
  <singleXmlCell id="134" xr6:uid="{CF9FCF21-70CE-4A89-A0DF-8290C1BBF577}" r="J11" connectionId="1">
    <xmlCellPr id="1" xr6:uid="{87A9475D-717A-4C8F-B2F3-1D7B3C21EE21}" uniqueName="P1076038">
      <xmlPr mapId="1" xpath="/TFI-IZD-AIF/ISD-TFI-AIF-E_1000984/P1076038" xmlDataType="integer"/>
    </xmlCellPr>
  </singleXmlCell>
  <singleXmlCell id="135" xr6:uid="{E3F251BB-569E-4DB4-9B2F-7296FB296A1C}" r="K11" connectionId="1">
    <xmlCellPr id="1" xr6:uid="{446D2F5A-FFAC-4C87-A0BC-29C11443C291}" uniqueName="P1076040">
      <xmlPr mapId="1" xpath="/TFI-IZD-AIF/ISD-TFI-AIF-E_1000984/P1076040" xmlDataType="integer"/>
    </xmlCellPr>
  </singleXmlCell>
  <singleXmlCell id="136" xr6:uid="{1DC0C256-EB24-457E-94CF-0D9F8754F280}" r="H12" connectionId="1">
    <xmlCellPr id="1" xr6:uid="{25D1FE5C-91A5-4129-9937-8FD9F7A28AA2}" uniqueName="P1076042">
      <xmlPr mapId="1" xpath="/TFI-IZD-AIF/ISD-TFI-AIF-E_1000984/P1076042" xmlDataType="integer"/>
    </xmlCellPr>
  </singleXmlCell>
  <singleXmlCell id="137" xr6:uid="{060A54E6-FBE2-40C8-B155-A2AAEDE945E1}" r="I12" connectionId="1">
    <xmlCellPr id="1" xr6:uid="{FBC6C3FA-7FED-4ADF-A407-7A45A7D9C10E}" uniqueName="P1076044">
      <xmlPr mapId="1" xpath="/TFI-IZD-AIF/ISD-TFI-AIF-E_1000984/P1076044" xmlDataType="integer"/>
    </xmlCellPr>
  </singleXmlCell>
  <singleXmlCell id="138" xr6:uid="{37FEFF2B-8EAA-431E-B3E9-3460FFBAB3F4}" r="J12" connectionId="1">
    <xmlCellPr id="1" xr6:uid="{51E35023-D458-4B7E-BEEA-E0F4BDBF931A}" uniqueName="P1076045">
      <xmlPr mapId="1" xpath="/TFI-IZD-AIF/ISD-TFI-AIF-E_1000984/P1076045" xmlDataType="integer"/>
    </xmlCellPr>
  </singleXmlCell>
  <singleXmlCell id="139" xr6:uid="{0AA1B040-936A-46F7-ADA8-94539603FE38}" r="K12" connectionId="1">
    <xmlCellPr id="1" xr6:uid="{20117B81-5284-4267-8498-1ECF8BB1C108}" uniqueName="P1076047">
      <xmlPr mapId="1" xpath="/TFI-IZD-AIF/ISD-TFI-AIF-E_1000984/P1076047" xmlDataType="integer"/>
    </xmlCellPr>
  </singleXmlCell>
  <singleXmlCell id="140" xr6:uid="{7137473F-9AF2-430D-B2AE-AEB49E5609A3}" r="H13" connectionId="1">
    <xmlCellPr id="1" xr6:uid="{EC6FD0FA-09DB-4B3B-A460-5F5C42CEE77B}" uniqueName="P1076049">
      <xmlPr mapId="1" xpath="/TFI-IZD-AIF/ISD-TFI-AIF-E_1000984/P1076049" xmlDataType="integer"/>
    </xmlCellPr>
  </singleXmlCell>
  <singleXmlCell id="141" xr6:uid="{0ABE6368-CA4B-4681-95F8-D92664D91F41}" r="I13" connectionId="1">
    <xmlCellPr id="1" xr6:uid="{28548078-4A9C-4733-8A96-F1031283A4EF}" uniqueName="P1076050">
      <xmlPr mapId="1" xpath="/TFI-IZD-AIF/ISD-TFI-AIF-E_1000984/P1076050" xmlDataType="integer"/>
    </xmlCellPr>
  </singleXmlCell>
  <singleXmlCell id="142" xr6:uid="{06E690BD-A992-45DA-8AF3-C39E1E333D1E}" r="J13" connectionId="1">
    <xmlCellPr id="1" xr6:uid="{77E17CB5-693D-46F0-B5CA-7DEBC4034535}" uniqueName="P1076051">
      <xmlPr mapId="1" xpath="/TFI-IZD-AIF/ISD-TFI-AIF-E_1000984/P1076051" xmlDataType="integer"/>
    </xmlCellPr>
  </singleXmlCell>
  <singleXmlCell id="143" xr6:uid="{D2D75A97-9541-42F5-A19F-212E16A89F98}" r="K13" connectionId="1">
    <xmlCellPr id="1" xr6:uid="{0547B02C-A0C6-4D90-BF09-31B2AAE027C8}" uniqueName="P1076053">
      <xmlPr mapId="1" xpath="/TFI-IZD-AIF/ISD-TFI-AIF-E_1000984/P1076053" xmlDataType="integer"/>
    </xmlCellPr>
  </singleXmlCell>
  <singleXmlCell id="144" xr6:uid="{81477B1D-A0E4-4B67-9E2F-4208F8B22CB3}" r="H14" connectionId="1">
    <xmlCellPr id="1" xr6:uid="{F73AEF29-43E9-47C4-8580-91635D81CDF3}" uniqueName="P1076054">
      <xmlPr mapId="1" xpath="/TFI-IZD-AIF/ISD-TFI-AIF-E_1000984/P1076054" xmlDataType="integer"/>
    </xmlCellPr>
  </singleXmlCell>
  <singleXmlCell id="145" xr6:uid="{DB4BB0F6-25FE-40CA-8481-B418A9D859BE}" r="I14" connectionId="1">
    <xmlCellPr id="1" xr6:uid="{FB6C7AE2-1C05-481C-8612-618D1FCBF07B}" uniqueName="P1076055">
      <xmlPr mapId="1" xpath="/TFI-IZD-AIF/ISD-TFI-AIF-E_1000984/P1076055" xmlDataType="integer"/>
    </xmlCellPr>
  </singleXmlCell>
  <singleXmlCell id="146" xr6:uid="{A28F5224-7EB2-4D4A-B041-0BAF305CDAE8}" r="J14" connectionId="1">
    <xmlCellPr id="1" xr6:uid="{EB5BAF7D-A356-44E5-9DA2-E2B3E393727D}" uniqueName="P1076057">
      <xmlPr mapId="1" xpath="/TFI-IZD-AIF/ISD-TFI-AIF-E_1000984/P1076057" xmlDataType="integer"/>
    </xmlCellPr>
  </singleXmlCell>
  <singleXmlCell id="147" xr6:uid="{0F66E450-9A79-4B3B-A4AB-3B50179D8CEA}" r="K14" connectionId="1">
    <xmlCellPr id="1" xr6:uid="{72BCDE28-9F54-4314-B3F6-1C0F025149F5}" uniqueName="P1076059">
      <xmlPr mapId="1" xpath="/TFI-IZD-AIF/ISD-TFI-AIF-E_1000984/P1076059" xmlDataType="integer"/>
    </xmlCellPr>
  </singleXmlCell>
  <singleXmlCell id="148" xr6:uid="{503FCD27-7DCD-45FF-B5BA-EC00B548C400}" r="H15" connectionId="1">
    <xmlCellPr id="1" xr6:uid="{93DE7C74-30A5-4F28-9AA5-7116373144C9}" uniqueName="P1076061">
      <xmlPr mapId="1" xpath="/TFI-IZD-AIF/ISD-TFI-AIF-E_1000984/P1076061" xmlDataType="integer"/>
    </xmlCellPr>
  </singleXmlCell>
  <singleXmlCell id="149" xr6:uid="{340481B0-1396-444D-A650-F1B290A02EC8}" r="I15" connectionId="1">
    <xmlCellPr id="1" xr6:uid="{6C7B2F3D-D4DB-410B-83F6-4AF1D594A92C}" uniqueName="P1076063">
      <xmlPr mapId="1" xpath="/TFI-IZD-AIF/ISD-TFI-AIF-E_1000984/P1076063" xmlDataType="integer"/>
    </xmlCellPr>
  </singleXmlCell>
  <singleXmlCell id="150" xr6:uid="{B30B31F4-63C2-4BF7-B789-4CDEAC625139}" r="J15" connectionId="1">
    <xmlCellPr id="1" xr6:uid="{05AF4FB2-A376-4DA0-BB00-03C6A60A622D}" uniqueName="P1076065">
      <xmlPr mapId="1" xpath="/TFI-IZD-AIF/ISD-TFI-AIF-E_1000984/P1076065" xmlDataType="integer"/>
    </xmlCellPr>
  </singleXmlCell>
  <singleXmlCell id="151" xr6:uid="{20405AA3-1082-4844-A358-FB4131352AD2}" r="K15" connectionId="1">
    <xmlCellPr id="1" xr6:uid="{26DDCBF5-5FF5-49E7-9D75-7CCCE055CF0B}" uniqueName="P1076067">
      <xmlPr mapId="1" xpath="/TFI-IZD-AIF/ISD-TFI-AIF-E_1000984/P1076067" xmlDataType="integer"/>
    </xmlCellPr>
  </singleXmlCell>
  <singleXmlCell id="152" xr6:uid="{375E1781-69A1-43EA-B5A3-51E1CEDC3F9A}" r="H16" connectionId="1">
    <xmlCellPr id="1" xr6:uid="{D4C56CF6-A2BC-487A-AB99-A98FE42B097D}" uniqueName="P1076068">
      <xmlPr mapId="1" xpath="/TFI-IZD-AIF/ISD-TFI-AIF-E_1000984/P1076068" xmlDataType="integer"/>
    </xmlCellPr>
  </singleXmlCell>
  <singleXmlCell id="153" xr6:uid="{A458C092-5249-4BD1-88A9-1F49AA9CE3D5}" r="I16" connectionId="1">
    <xmlCellPr id="1" xr6:uid="{E506ECCB-6BDB-48DF-AD76-F62CEFAA75A5}" uniqueName="P1076070">
      <xmlPr mapId="1" xpath="/TFI-IZD-AIF/ISD-TFI-AIF-E_1000984/P1076070" xmlDataType="integer"/>
    </xmlCellPr>
  </singleXmlCell>
  <singleXmlCell id="154" xr6:uid="{328C8375-8A07-42B9-9548-A4AEA39C5956}" r="J16" connectionId="1">
    <xmlCellPr id="1" xr6:uid="{B0E14B6D-F44E-4507-BC65-89470C37D922}" uniqueName="P1076072">
      <xmlPr mapId="1" xpath="/TFI-IZD-AIF/ISD-TFI-AIF-E_1000984/P1076072" xmlDataType="integer"/>
    </xmlCellPr>
  </singleXmlCell>
  <singleXmlCell id="155" xr6:uid="{F2B74DA8-F823-4B87-B4B6-D14357DE6825}" r="K16" connectionId="1">
    <xmlCellPr id="1" xr6:uid="{55E98BB8-508E-4A9D-B457-BFAD90F67726}" uniqueName="P1076074">
      <xmlPr mapId="1" xpath="/TFI-IZD-AIF/ISD-TFI-AIF-E_1000984/P1076074" xmlDataType="integer"/>
    </xmlCellPr>
  </singleXmlCell>
  <singleXmlCell id="156" xr6:uid="{D973C344-AE31-41A8-AF63-C17C9FFEFEDD}" r="H17" connectionId="1">
    <xmlCellPr id="1" xr6:uid="{1EB4F048-ABA0-41C8-9BF4-0AD378425408}" uniqueName="P1076075">
      <xmlPr mapId="1" xpath="/TFI-IZD-AIF/ISD-TFI-AIF-E_1000984/P1076075" xmlDataType="integer"/>
    </xmlCellPr>
  </singleXmlCell>
  <singleXmlCell id="157" xr6:uid="{3B9832C6-FCE3-4B02-AF05-2CA2D5933C17}" r="I17" connectionId="1">
    <xmlCellPr id="1" xr6:uid="{8D43BBA8-7723-4D59-A6DF-76B9A5044EE7}" uniqueName="P1076077">
      <xmlPr mapId="1" xpath="/TFI-IZD-AIF/ISD-TFI-AIF-E_1000984/P1076077" xmlDataType="integer"/>
    </xmlCellPr>
  </singleXmlCell>
  <singleXmlCell id="158" xr6:uid="{6E8BF30D-DDD0-4DA5-8322-5747B1DB586A}" r="J17" connectionId="1">
    <xmlCellPr id="1" xr6:uid="{FEF02308-0C11-4124-9960-2BD8C8904EFA}" uniqueName="P1076079">
      <xmlPr mapId="1" xpath="/TFI-IZD-AIF/ISD-TFI-AIF-E_1000984/P1076079" xmlDataType="integer"/>
    </xmlCellPr>
  </singleXmlCell>
  <singleXmlCell id="159" xr6:uid="{CAB06A45-8CE0-431D-BB80-164E267DE7AC}" r="K17" connectionId="1">
    <xmlCellPr id="1" xr6:uid="{741E1677-9528-4E03-82EC-19454994E93A}" uniqueName="P1076081">
      <xmlPr mapId="1" xpath="/TFI-IZD-AIF/ISD-TFI-AIF-E_1000984/P1076081" xmlDataType="integer"/>
    </xmlCellPr>
  </singleXmlCell>
  <singleXmlCell id="160" xr6:uid="{317BAB35-64F9-411A-819D-638D4AA9C66B}" r="H18" connectionId="1">
    <xmlCellPr id="1" xr6:uid="{67F89A44-08A3-4C2E-8344-2496C5FC388C}" uniqueName="P1076083">
      <xmlPr mapId="1" xpath="/TFI-IZD-AIF/ISD-TFI-AIF-E_1000984/P1076083" xmlDataType="integer"/>
    </xmlCellPr>
  </singleXmlCell>
  <singleXmlCell id="161" xr6:uid="{243D23D5-F8B9-47E9-82D7-DD47F754922F}" r="I18" connectionId="1">
    <xmlCellPr id="1" xr6:uid="{EF1853A9-B476-44D8-B123-B5ED511C9BEE}" uniqueName="P1076085">
      <xmlPr mapId="1" xpath="/TFI-IZD-AIF/ISD-TFI-AIF-E_1000984/P1076085" xmlDataType="integer"/>
    </xmlCellPr>
  </singleXmlCell>
  <singleXmlCell id="162" xr6:uid="{CB0CC125-B93F-4213-94CD-1EBDC724CD6E}" r="J18" connectionId="1">
    <xmlCellPr id="1" xr6:uid="{10288C88-5FAC-4E73-80AF-C7E9A4397188}" uniqueName="P1076086">
      <xmlPr mapId="1" xpath="/TFI-IZD-AIF/ISD-TFI-AIF-E_1000984/P1076086" xmlDataType="integer"/>
    </xmlCellPr>
  </singleXmlCell>
  <singleXmlCell id="163" xr6:uid="{DA0CD84E-0BFD-4FC5-8C19-900A37C6583D}" r="K18" connectionId="1">
    <xmlCellPr id="1" xr6:uid="{6A16055D-4943-40DD-BAE1-F04CF8B82718}" uniqueName="P1076088">
      <xmlPr mapId="1" xpath="/TFI-IZD-AIF/ISD-TFI-AIF-E_1000984/P1076088" xmlDataType="integer"/>
    </xmlCellPr>
  </singleXmlCell>
  <singleXmlCell id="164" xr6:uid="{35054DFA-2E8C-4919-A318-FEE322EBEC8B}" r="H20" connectionId="1">
    <xmlCellPr id="1" xr6:uid="{9D77C8FC-4D1B-431C-91CD-399AB9539526}" uniqueName="P1076097">
      <xmlPr mapId="1" xpath="/TFI-IZD-AIF/ISD-TFI-AIF-E_1000984/P1076097" xmlDataType="integer"/>
    </xmlCellPr>
  </singleXmlCell>
  <singleXmlCell id="165" xr6:uid="{4C92A41F-2326-4995-BA0B-D0E061B21F41}" r="I20" connectionId="1">
    <xmlCellPr id="1" xr6:uid="{586A2634-3BE2-4252-B8F0-92FF6DB807A9}" uniqueName="P1076099">
      <xmlPr mapId="1" xpath="/TFI-IZD-AIF/ISD-TFI-AIF-E_1000984/P1076099" xmlDataType="integer"/>
    </xmlCellPr>
  </singleXmlCell>
  <singleXmlCell id="166" xr6:uid="{AAE70A47-5F41-4C14-8554-707181C742CD}" r="J20" connectionId="1">
    <xmlCellPr id="1" xr6:uid="{EACC5BEE-D466-4AC7-A2EF-5C26CFDA1681}" uniqueName="P1076100">
      <xmlPr mapId="1" xpath="/TFI-IZD-AIF/ISD-TFI-AIF-E_1000984/P1076100" xmlDataType="integer"/>
    </xmlCellPr>
  </singleXmlCell>
  <singleXmlCell id="167" xr6:uid="{9BFFE9B2-797F-4825-889E-52E0A6F0B580}" r="K20" connectionId="1">
    <xmlCellPr id="1" xr6:uid="{F19A3AAE-A285-4C18-AE29-3A50AC952B7B}" uniqueName="P1076102">
      <xmlPr mapId="1" xpath="/TFI-IZD-AIF/ISD-TFI-AIF-E_1000984/P1076102" xmlDataType="integer"/>
    </xmlCellPr>
  </singleXmlCell>
  <singleXmlCell id="168" xr6:uid="{F30AC2C8-C122-4CE7-8DF5-AF09BB3693CC}" r="H21" connectionId="1">
    <xmlCellPr id="1" xr6:uid="{7DAD6F18-8753-4B3F-A9F9-D0D35B2FC101}" uniqueName="P1076104">
      <xmlPr mapId="1" xpath="/TFI-IZD-AIF/ISD-TFI-AIF-E_1000984/P1076104" xmlDataType="integer"/>
    </xmlCellPr>
  </singleXmlCell>
  <singleXmlCell id="169" xr6:uid="{375E0AF1-1D32-4C23-BAE5-EAB25E42E117}" r="I21" connectionId="1">
    <xmlCellPr id="1" xr6:uid="{57392143-4CB2-44AC-8498-DFA4ECBF253E}" uniqueName="P1076106">
      <xmlPr mapId="1" xpath="/TFI-IZD-AIF/ISD-TFI-AIF-E_1000984/P1076106" xmlDataType="integer"/>
    </xmlCellPr>
  </singleXmlCell>
  <singleXmlCell id="170" xr6:uid="{374D09E1-FBFB-4BFB-B30C-98FA643C217C}" r="J21" connectionId="1">
    <xmlCellPr id="1" xr6:uid="{41841CAC-E2BD-4823-BA3A-EFFF9BDBD1A3}" uniqueName="P1076108">
      <xmlPr mapId="1" xpath="/TFI-IZD-AIF/ISD-TFI-AIF-E_1000984/P1076108" xmlDataType="integer"/>
    </xmlCellPr>
  </singleXmlCell>
  <singleXmlCell id="171" xr6:uid="{4C2615A9-31D0-4A6D-B487-75B3BC0FAA85}" r="K21" connectionId="1">
    <xmlCellPr id="1" xr6:uid="{69F1633F-E2D5-4875-AB14-B86C5233465E}" uniqueName="P1076110">
      <xmlPr mapId="1" xpath="/TFI-IZD-AIF/ISD-TFI-AIF-E_1000984/P1076110" xmlDataType="integer"/>
    </xmlCellPr>
  </singleXmlCell>
  <singleXmlCell id="172" xr6:uid="{F0BB2222-CEB3-4CDD-B550-BAED00641624}" r="H22" connectionId="1">
    <xmlCellPr id="1" xr6:uid="{ECA12BE6-51DA-48B1-B28A-6121E56B7C40}" uniqueName="P1076112">
      <xmlPr mapId="1" xpath="/TFI-IZD-AIF/ISD-TFI-AIF-E_1000984/P1076112" xmlDataType="integer"/>
    </xmlCellPr>
  </singleXmlCell>
  <singleXmlCell id="173" xr6:uid="{ED24F7A1-0431-4FB8-991D-D84C963AA78A}" r="I22" connectionId="1">
    <xmlCellPr id="1" xr6:uid="{EB5FB71D-BD5C-4336-ACB9-DB70B86B2B8E}" uniqueName="P1076114">
      <xmlPr mapId="1" xpath="/TFI-IZD-AIF/ISD-TFI-AIF-E_1000984/P1076114" xmlDataType="integer"/>
    </xmlCellPr>
  </singleXmlCell>
  <singleXmlCell id="174" xr6:uid="{8E4C8EC2-C30A-423E-B145-0706F3D34D21}" r="J22" connectionId="1">
    <xmlCellPr id="1" xr6:uid="{1495B644-995D-4C0E-A51E-962D7BFB0149}" uniqueName="P1076116">
      <xmlPr mapId="1" xpath="/TFI-IZD-AIF/ISD-TFI-AIF-E_1000984/P1076116" xmlDataType="integer"/>
    </xmlCellPr>
  </singleXmlCell>
  <singleXmlCell id="175" xr6:uid="{6FD92010-CD77-473D-AA9A-A698EE494FF9}" r="K22" connectionId="1">
    <xmlCellPr id="1" xr6:uid="{F1EDC81C-D6E6-48AF-9EDA-EAD546D3E7DB}" uniqueName="P1076118">
      <xmlPr mapId="1" xpath="/TFI-IZD-AIF/ISD-TFI-AIF-E_1000984/P1076118" xmlDataType="integer"/>
    </xmlCellPr>
  </singleXmlCell>
  <singleXmlCell id="176" xr6:uid="{6CD5566F-54C0-4548-851D-5AD8907E620A}" r="H23" connectionId="1">
    <xmlCellPr id="1" xr6:uid="{BC60B0A0-D753-4E94-9605-35F03A29C8D6}" uniqueName="P1076119">
      <xmlPr mapId="1" xpath="/TFI-IZD-AIF/ISD-TFI-AIF-E_1000984/P1076119" xmlDataType="integer"/>
    </xmlCellPr>
  </singleXmlCell>
  <singleXmlCell id="177" xr6:uid="{D43E0C9E-8152-4ED6-9ED5-89CBE7E01F35}" r="I23" connectionId="1">
    <xmlCellPr id="1" xr6:uid="{30D0FCAF-9000-4E81-ADDC-658750936AA1}" uniqueName="P1076120">
      <xmlPr mapId="1" xpath="/TFI-IZD-AIF/ISD-TFI-AIF-E_1000984/P1076120" xmlDataType="integer"/>
    </xmlCellPr>
  </singleXmlCell>
  <singleXmlCell id="178" xr6:uid="{95B9913F-62CE-4A14-96F9-70FB2A2819BE}" r="J23" connectionId="1">
    <xmlCellPr id="1" xr6:uid="{BFA4BECB-6D0C-41AB-B1C7-3EF6FD041DFD}" uniqueName="P1076123">
      <xmlPr mapId="1" xpath="/TFI-IZD-AIF/ISD-TFI-AIF-E_1000984/P1076123" xmlDataType="integer"/>
    </xmlCellPr>
  </singleXmlCell>
  <singleXmlCell id="179" xr6:uid="{B6D37A57-6AC4-4CEC-8372-96B03451C1BE}" r="K23" connectionId="1">
    <xmlCellPr id="1" xr6:uid="{27729B81-DCC7-4188-8021-AF1E0DBB6841}" uniqueName="P1076124">
      <xmlPr mapId="1" xpath="/TFI-IZD-AIF/ISD-TFI-AIF-E_1000984/P1076124" xmlDataType="integer"/>
    </xmlCellPr>
  </singleXmlCell>
  <singleXmlCell id="181" xr6:uid="{6D941FDF-9807-4505-9E6A-355D72A4E1CA}" r="H24" connectionId="1">
    <xmlCellPr id="1" xr6:uid="{28B93EAE-A5A0-4629-9218-59DC72EE1EA0}" uniqueName="P1076125">
      <xmlPr mapId="1" xpath="/TFI-IZD-AIF/ISD-TFI-AIF-E_1000984/P1076125" xmlDataType="integer"/>
    </xmlCellPr>
  </singleXmlCell>
  <singleXmlCell id="182" xr6:uid="{192F9C6C-3057-4DE3-B198-2E09896614D9}" r="I24" connectionId="1">
    <xmlCellPr id="1" xr6:uid="{2F25299C-2EF5-46F7-802E-4C8CC434CA4C}" uniqueName="P1076127">
      <xmlPr mapId="1" xpath="/TFI-IZD-AIF/ISD-TFI-AIF-E_1000984/P1076127" xmlDataType="integer"/>
    </xmlCellPr>
  </singleXmlCell>
  <singleXmlCell id="183" xr6:uid="{477E85F4-2FCA-431E-AF12-0A54FFC606BF}" r="J24" connectionId="1">
    <xmlCellPr id="1" xr6:uid="{30B130BB-FB6D-480B-8E51-D94E11C0577B}" uniqueName="P1076129">
      <xmlPr mapId="1" xpath="/TFI-IZD-AIF/ISD-TFI-AIF-E_1000984/P1076129" xmlDataType="integer"/>
    </xmlCellPr>
  </singleXmlCell>
  <singleXmlCell id="184" xr6:uid="{9134859F-AE3F-4A74-B245-E4C67353B07F}" r="K24" connectionId="1">
    <xmlCellPr id="1" xr6:uid="{48A1B72F-5BE5-4546-A3E3-C3019565A84A}" uniqueName="P1076131">
      <xmlPr mapId="1" xpath="/TFI-IZD-AIF/ISD-TFI-AIF-E_1000984/P1076131" xmlDataType="integer"/>
    </xmlCellPr>
  </singleXmlCell>
  <singleXmlCell id="185" xr6:uid="{A518653E-C27B-40DC-A931-E0D2BA2D6EC7}" r="H25" connectionId="1">
    <xmlCellPr id="1" xr6:uid="{24FD17B3-04EC-4CD6-81F3-9831EDC5AEC1}" uniqueName="P1076133">
      <xmlPr mapId="1" xpath="/TFI-IZD-AIF/ISD-TFI-AIF-E_1000984/P1076133" xmlDataType="integer"/>
    </xmlCellPr>
  </singleXmlCell>
  <singleXmlCell id="186" xr6:uid="{4AA716E7-46F8-4BE6-837A-34ACC1BDA602}" r="I25" connectionId="1">
    <xmlCellPr id="1" xr6:uid="{1B18D283-E0DD-44AF-8EE7-4089D85F47E9}" uniqueName="P1076135">
      <xmlPr mapId="1" xpath="/TFI-IZD-AIF/ISD-TFI-AIF-E_1000984/P1076135" xmlDataType="integer"/>
    </xmlCellPr>
  </singleXmlCell>
  <singleXmlCell id="187" xr6:uid="{2ADDB7BF-36E2-45ED-94AA-9C6A66C09DC3}" r="J25" connectionId="1">
    <xmlCellPr id="1" xr6:uid="{05F0C85C-B1C2-4283-962E-0B749D3AC0C2}" uniqueName="P1076137">
      <xmlPr mapId="1" xpath="/TFI-IZD-AIF/ISD-TFI-AIF-E_1000984/P1076137" xmlDataType="integer"/>
    </xmlCellPr>
  </singleXmlCell>
  <singleXmlCell id="188" xr6:uid="{E876F1B8-F6C9-40EC-834B-07127B781E7C}" r="K25" connectionId="1">
    <xmlCellPr id="1" xr6:uid="{9568D57E-F9AA-4236-9586-9C81891D20FE}" uniqueName="P1076139">
      <xmlPr mapId="1" xpath="/TFI-IZD-AIF/ISD-TFI-AIF-E_1000984/P1076139" xmlDataType="integer"/>
    </xmlCellPr>
  </singleXmlCell>
  <singleXmlCell id="189" xr6:uid="{011F6CBE-73DF-4FE3-9690-34DC0A8CC484}" r="H26" connectionId="1">
    <xmlCellPr id="1" xr6:uid="{6593A91B-4763-4A4A-844F-D5D474FF31D0}" uniqueName="P1076141">
      <xmlPr mapId="1" xpath="/TFI-IZD-AIF/ISD-TFI-AIF-E_1000984/P1076141" xmlDataType="integer"/>
    </xmlCellPr>
  </singleXmlCell>
  <singleXmlCell id="190" xr6:uid="{3DC90324-370D-440C-AF86-3DD0E83F7787}" r="I26" connectionId="1">
    <xmlCellPr id="1" xr6:uid="{A50B04A4-4C18-4775-B690-2BC1DF0F4CCE}" uniqueName="P1076143">
      <xmlPr mapId="1" xpath="/TFI-IZD-AIF/ISD-TFI-AIF-E_1000984/P1076143" xmlDataType="integer"/>
    </xmlCellPr>
  </singleXmlCell>
  <singleXmlCell id="191" xr6:uid="{261797E2-B449-4030-B93E-745D122A1F47}" r="J26" connectionId="1">
    <xmlCellPr id="1" xr6:uid="{83C13544-EB33-46E0-8E33-477B3723E578}" uniqueName="P1076145">
      <xmlPr mapId="1" xpath="/TFI-IZD-AIF/ISD-TFI-AIF-E_1000984/P1076145" xmlDataType="integer"/>
    </xmlCellPr>
  </singleXmlCell>
  <singleXmlCell id="192" xr6:uid="{9C975884-7D2F-4DEA-9824-09E6ECE63264}" r="K26" connectionId="1">
    <xmlCellPr id="1" xr6:uid="{F4127C20-3F9D-4EFB-BFAB-759F3B6D04B0}" uniqueName="P1076146">
      <xmlPr mapId="1" xpath="/TFI-IZD-AIF/ISD-TFI-AIF-E_1000984/P1076146" xmlDataType="integer"/>
    </xmlCellPr>
  </singleXmlCell>
  <singleXmlCell id="193" xr6:uid="{F044C5BE-9125-4A6A-9B23-FA5F1D8B12E4}" r="H27" connectionId="1">
    <xmlCellPr id="1" xr6:uid="{EF2AFC42-0D2A-4F06-B55F-3543ECF1924C}" uniqueName="P1076148">
      <xmlPr mapId="1" xpath="/TFI-IZD-AIF/ISD-TFI-AIF-E_1000984/P1076148" xmlDataType="integer"/>
    </xmlCellPr>
  </singleXmlCell>
  <singleXmlCell id="194" xr6:uid="{901B4C19-7280-44BC-83C7-6392702B2B35}" r="I27" connectionId="1">
    <xmlCellPr id="1" xr6:uid="{C32EC21B-CFD2-49ED-940B-1D24733F3771}" uniqueName="P1076149">
      <xmlPr mapId="1" xpath="/TFI-IZD-AIF/ISD-TFI-AIF-E_1000984/P1076149" xmlDataType="integer"/>
    </xmlCellPr>
  </singleXmlCell>
  <singleXmlCell id="195" xr6:uid="{7C4B441D-6C0D-49F8-8BCC-09AC0F6F0D02}" r="J27" connectionId="1">
    <xmlCellPr id="1" xr6:uid="{60D847EE-6DDE-4A65-9EA8-F2B319D67FFD}" uniqueName="P1076151">
      <xmlPr mapId="1" xpath="/TFI-IZD-AIF/ISD-TFI-AIF-E_1000984/P1076151" xmlDataType="integer"/>
    </xmlCellPr>
  </singleXmlCell>
  <singleXmlCell id="196" xr6:uid="{32CC0395-BD46-4EB2-B02D-C34384D4CD96}" r="K27" connectionId="1">
    <xmlCellPr id="1" xr6:uid="{D8B15A41-4F81-405F-800F-A173EF3E5ED6}" uniqueName="P1076153">
      <xmlPr mapId="1" xpath="/TFI-IZD-AIF/ISD-TFI-AIF-E_1000984/P1076153" xmlDataType="integer"/>
    </xmlCellPr>
  </singleXmlCell>
  <singleXmlCell id="197" xr6:uid="{2B763428-6765-470A-AB39-99FB0FAFA6A4}" r="H28" connectionId="1">
    <xmlCellPr id="1" xr6:uid="{7895E66B-20FA-42B1-974C-52F1419F9B57}" uniqueName="P1076155">
      <xmlPr mapId="1" xpath="/TFI-IZD-AIF/ISD-TFI-AIF-E_1000984/P1076155" xmlDataType="integer"/>
    </xmlCellPr>
  </singleXmlCell>
  <singleXmlCell id="198" xr6:uid="{79B74A3F-1EF4-46CB-9C05-3863372A550D}" r="I28" connectionId="1">
    <xmlCellPr id="1" xr6:uid="{DDD1BAEE-6D53-4202-8C0E-E0FBE871BABA}" uniqueName="P1076157">
      <xmlPr mapId="1" xpath="/TFI-IZD-AIF/ISD-TFI-AIF-E_1000984/P1076157" xmlDataType="integer"/>
    </xmlCellPr>
  </singleXmlCell>
  <singleXmlCell id="199" xr6:uid="{69E5763F-B544-4DD6-AFB7-741AB054FB56}" r="J28" connectionId="1">
    <xmlCellPr id="1" xr6:uid="{F73CA61F-D704-4E3E-9FB9-26509ACFE5AC}" uniqueName="P1076159">
      <xmlPr mapId="1" xpath="/TFI-IZD-AIF/ISD-TFI-AIF-E_1000984/P1076159" xmlDataType="integer"/>
    </xmlCellPr>
  </singleXmlCell>
  <singleXmlCell id="200" xr6:uid="{CE147E01-7F95-4C4E-A7F0-5F9B87354E9E}" r="K28" connectionId="1">
    <xmlCellPr id="1" xr6:uid="{9D19C679-01AA-47ED-AFB7-737291BE66D4}" uniqueName="P1076160">
      <xmlPr mapId="1" xpath="/TFI-IZD-AIF/ISD-TFI-AIF-E_1000984/P1076160" xmlDataType="integer"/>
    </xmlCellPr>
  </singleXmlCell>
  <singleXmlCell id="201" xr6:uid="{D94A5BC2-F990-44C7-B1B3-0137B0759FF6}" r="H29" connectionId="1">
    <xmlCellPr id="1" xr6:uid="{3BB8B129-A526-4ECA-A24D-FFDD0D2E558F}" uniqueName="P1076161">
      <xmlPr mapId="1" xpath="/TFI-IZD-AIF/ISD-TFI-AIF-E_1000984/P1076161" xmlDataType="integer"/>
    </xmlCellPr>
  </singleXmlCell>
  <singleXmlCell id="202" xr6:uid="{9D0A9BD6-3B59-488C-A803-89486D7D2949}" r="I29" connectionId="1">
    <xmlCellPr id="1" xr6:uid="{44979419-E67C-4D07-B298-0BF4CCC17015}" uniqueName="P1076163">
      <xmlPr mapId="1" xpath="/TFI-IZD-AIF/ISD-TFI-AIF-E_1000984/P1076163" xmlDataType="integer"/>
    </xmlCellPr>
  </singleXmlCell>
  <singleXmlCell id="203" xr6:uid="{00368A8B-CAC0-4E91-947F-ADF684D1EB92}" r="J29" connectionId="1">
    <xmlCellPr id="1" xr6:uid="{B015B859-D578-4C02-B30B-6504631DFC27}" uniqueName="P1076165">
      <xmlPr mapId="1" xpath="/TFI-IZD-AIF/ISD-TFI-AIF-E_1000984/P1076165" xmlDataType="integer"/>
    </xmlCellPr>
  </singleXmlCell>
  <singleXmlCell id="204" xr6:uid="{ADBA5ED5-6A43-4C5D-9821-A294ADDBAA4C}" r="K29" connectionId="1">
    <xmlCellPr id="1" xr6:uid="{B409F3C4-9A38-4FC1-82F4-4C86EF973010}" uniqueName="P1076167">
      <xmlPr mapId="1" xpath="/TFI-IZD-AIF/ISD-TFI-AIF-E_1000984/P1076167" xmlDataType="integer"/>
    </xmlCellPr>
  </singleXmlCell>
  <singleXmlCell id="205" xr6:uid="{8B88A79A-0451-435D-BD9C-2C68EBC6566F}" r="H30" connectionId="1">
    <xmlCellPr id="1" xr6:uid="{4583AC30-86BB-436B-89B5-78E5F38B0B01}" uniqueName="P1076169">
      <xmlPr mapId="1" xpath="/TFI-IZD-AIF/ISD-TFI-AIF-E_1000984/P1076169" xmlDataType="integer"/>
    </xmlCellPr>
  </singleXmlCell>
  <singleXmlCell id="206" xr6:uid="{CA642B78-D68C-45B9-B45F-D13C7135F307}" r="I30" connectionId="1">
    <xmlCellPr id="1" xr6:uid="{40BE01E3-86FA-4A97-AC24-C39D6F75F17F}" uniqueName="P1076171">
      <xmlPr mapId="1" xpath="/TFI-IZD-AIF/ISD-TFI-AIF-E_1000984/P1076171" xmlDataType="integer"/>
    </xmlCellPr>
  </singleXmlCell>
  <singleXmlCell id="207" xr6:uid="{C209E66C-4FB9-40A2-84CB-F35DB922B89C}" r="J30" connectionId="1">
    <xmlCellPr id="1" xr6:uid="{550D2909-0CC2-47AD-9A44-DE7032AC7408}" uniqueName="P1076172">
      <xmlPr mapId="1" xpath="/TFI-IZD-AIF/ISD-TFI-AIF-E_1000984/P1076172" xmlDataType="integer"/>
    </xmlCellPr>
  </singleXmlCell>
  <singleXmlCell id="208" xr6:uid="{43112C8B-0DE0-4113-B4E5-6ACDACCA1060}" r="K30" connectionId="1">
    <xmlCellPr id="1" xr6:uid="{2CA707F4-A352-45FA-9476-A4234D3E379B}" uniqueName="P1076174">
      <xmlPr mapId="1" xpath="/TFI-IZD-AIF/ISD-TFI-AIF-E_1000984/P1076174" xmlDataType="integer"/>
    </xmlCellPr>
  </singleXmlCell>
  <singleXmlCell id="209" xr6:uid="{E4F122E6-ABC5-4E52-98A1-42BF957C424C}" r="H31" connectionId="1">
    <xmlCellPr id="1" xr6:uid="{A50176D4-EC7D-4145-B2E4-D4DA0C0D811C}" uniqueName="P1076176">
      <xmlPr mapId="1" xpath="/TFI-IZD-AIF/ISD-TFI-AIF-E_1000984/P1076176" xmlDataType="integer"/>
    </xmlCellPr>
  </singleXmlCell>
  <singleXmlCell id="210" xr6:uid="{3BB6C016-1DAD-4ED1-8249-31CD4FDBA84E}" r="I31" connectionId="1">
    <xmlCellPr id="1" xr6:uid="{9B9BC9E3-A40D-4F12-BA9D-1FB2371FB8F4}" uniqueName="P1076177">
      <xmlPr mapId="1" xpath="/TFI-IZD-AIF/ISD-TFI-AIF-E_1000984/P1076177" xmlDataType="integer"/>
    </xmlCellPr>
  </singleXmlCell>
  <singleXmlCell id="211" xr6:uid="{3E91080B-5B88-49AC-B72E-ACF2D6E4A11B}" r="J31" connectionId="1">
    <xmlCellPr id="1" xr6:uid="{DB4BF792-F613-44EB-8BE5-AAA5C4D022B2}" uniqueName="P1076179">
      <xmlPr mapId="1" xpath="/TFI-IZD-AIF/ISD-TFI-AIF-E_1000984/P1076179" xmlDataType="integer"/>
    </xmlCellPr>
  </singleXmlCell>
  <singleXmlCell id="212" xr6:uid="{DB03E602-25CF-4871-BBB6-6A2EA5295233}" r="K31" connectionId="1">
    <xmlCellPr id="1" xr6:uid="{53A8AC9A-DCB9-4411-87B9-6F25C53C5176}" uniqueName="P1076181">
      <xmlPr mapId="1" xpath="/TFI-IZD-AIF/ISD-TFI-AIF-E_1000984/P1076181" xmlDataType="integer"/>
    </xmlCellPr>
  </singleXmlCell>
  <singleXmlCell id="213" xr6:uid="{0E301BAE-A70F-4580-9C91-0583E44012BB}" r="H32" connectionId="1">
    <xmlCellPr id="1" xr6:uid="{17BE7075-7268-43BB-A114-8C52B97968A3}" uniqueName="P1076183">
      <xmlPr mapId="1" xpath="/TFI-IZD-AIF/ISD-TFI-AIF-E_1000984/P1076183" xmlDataType="integer"/>
    </xmlCellPr>
  </singleXmlCell>
  <singleXmlCell id="214" xr6:uid="{46CF8B1D-88A7-485A-8DDB-2B84FCCE072B}" r="I32" connectionId="1">
    <xmlCellPr id="1" xr6:uid="{3772C228-8B98-4BCE-8C5D-A06056653718}" uniqueName="P1076184">
      <xmlPr mapId="1" xpath="/TFI-IZD-AIF/ISD-TFI-AIF-E_1000984/P1076184" xmlDataType="integer"/>
    </xmlCellPr>
  </singleXmlCell>
  <singleXmlCell id="215" xr6:uid="{BD9C0169-ACBE-4F7A-B384-6CDBF7D7EA72}" r="J32" connectionId="1">
    <xmlCellPr id="1" xr6:uid="{40E42C55-FC4E-4937-AD23-43940FDB2956}" uniqueName="P1076185">
      <xmlPr mapId="1" xpath="/TFI-IZD-AIF/ISD-TFI-AIF-E_1000984/P1076185" xmlDataType="integer"/>
    </xmlCellPr>
  </singleXmlCell>
  <singleXmlCell id="216" xr6:uid="{0C469C5B-CE19-4FB5-BEED-28F849D0B735}" r="K32" connectionId="1">
    <xmlCellPr id="1" xr6:uid="{1D83C679-8406-4131-90EE-BAE3F5E537BA}" uniqueName="P1076186">
      <xmlPr mapId="1" xpath="/TFI-IZD-AIF/ISD-TFI-AIF-E_1000984/P1076186" xmlDataType="integer"/>
    </xmlCellPr>
  </singleXmlCell>
  <singleXmlCell id="217" xr6:uid="{270C9661-18FC-45FD-90A8-A0AF3E2FDF25}" r="H33" connectionId="1">
    <xmlCellPr id="1" xr6:uid="{DFAB0628-CC54-45BB-9539-A30CC55E271F}" uniqueName="P1076187">
      <xmlPr mapId="1" xpath="/TFI-IZD-AIF/ISD-TFI-AIF-E_1000984/P1076187" xmlDataType="integer"/>
    </xmlCellPr>
  </singleXmlCell>
  <singleXmlCell id="218" xr6:uid="{0157A36D-0DB0-4816-B532-D4940804B799}" r="I33" connectionId="1">
    <xmlCellPr id="1" xr6:uid="{31468B28-E7B5-4871-8D99-1285C874C151}" uniqueName="P1076188">
      <xmlPr mapId="1" xpath="/TFI-IZD-AIF/ISD-TFI-AIF-E_1000984/P1076188" xmlDataType="integer"/>
    </xmlCellPr>
  </singleXmlCell>
  <singleXmlCell id="219" xr6:uid="{89D87611-E154-4299-8E2B-84154155B23E}" r="J33" connectionId="1">
    <xmlCellPr id="1" xr6:uid="{BEC93309-518C-4762-B54C-C9A520C125D5}" uniqueName="P1076189">
      <xmlPr mapId="1" xpath="/TFI-IZD-AIF/ISD-TFI-AIF-E_1000984/P1076189" xmlDataType="integer"/>
    </xmlCellPr>
  </singleXmlCell>
  <singleXmlCell id="220" xr6:uid="{BB56D530-9BC0-4600-86D1-2F0DCDE78246}" r="K33" connectionId="1">
    <xmlCellPr id="1" xr6:uid="{6E715461-05D1-43B0-AF32-04319B8A5032}" uniqueName="P1076190">
      <xmlPr mapId="1" xpath="/TFI-IZD-AIF/ISD-TFI-AIF-E_1000984/P1076190" xmlDataType="integer"/>
    </xmlCellPr>
  </singleXmlCell>
  <singleXmlCell id="221" xr6:uid="{98900B42-58E5-40E5-A98D-472EDA578D21}" r="H34" connectionId="1">
    <xmlCellPr id="1" xr6:uid="{8F2B6378-6D7A-4E01-BE88-6F9E0AB6E745}" uniqueName="P1076191">
      <xmlPr mapId="1" xpath="/TFI-IZD-AIF/ISD-TFI-AIF-E_1000984/P1076191" xmlDataType="integer"/>
    </xmlCellPr>
  </singleXmlCell>
  <singleXmlCell id="222" xr6:uid="{99429ABE-21A5-43C5-B88C-094642051B41}" r="I34" connectionId="1">
    <xmlCellPr id="1" xr6:uid="{4D009EDF-C35D-4783-B8B0-5BD787A2EC15}" uniqueName="P1076192">
      <xmlPr mapId="1" xpath="/TFI-IZD-AIF/ISD-TFI-AIF-E_1000984/P1076192" xmlDataType="integer"/>
    </xmlCellPr>
  </singleXmlCell>
  <singleXmlCell id="223" xr6:uid="{30C1EFBF-9C10-4769-B0E0-C0E61288D49B}" r="J34" connectionId="1">
    <xmlCellPr id="1" xr6:uid="{8436FB5C-07A3-440B-8E57-97F46113C7A8}" uniqueName="P1076193">
      <xmlPr mapId="1" xpath="/TFI-IZD-AIF/ISD-TFI-AIF-E_1000984/P1076193" xmlDataType="integer"/>
    </xmlCellPr>
  </singleXmlCell>
  <singleXmlCell id="224" xr6:uid="{B796B8C4-9AC9-4642-97CE-3E2917133BF9}" r="K34" connectionId="1">
    <xmlCellPr id="1" xr6:uid="{9C6D0420-00C9-40F3-A5BC-0B95ED6EE8BA}" uniqueName="P1076194">
      <xmlPr mapId="1" xpath="/TFI-IZD-AIF/ISD-TFI-AIF-E_1000984/P1076194" xmlDataType="integer"/>
    </xmlCellPr>
  </singleXmlCell>
  <singleXmlCell id="225" xr6:uid="{233B96F6-FF79-4BD1-A56F-BEB6C69D6D9B}" r="H35" connectionId="1">
    <xmlCellPr id="1" xr6:uid="{67305B11-EDA9-4F67-8AD7-0F31A7CD3FE3}" uniqueName="P1076195">
      <xmlPr mapId="1" xpath="/TFI-IZD-AIF/ISD-TFI-AIF-E_1000984/P1076195" xmlDataType="integer"/>
    </xmlCellPr>
  </singleXmlCell>
  <singleXmlCell id="226" xr6:uid="{6EE2F485-F59C-46C5-9307-335ED8B8C522}" r="I35" connectionId="1">
    <xmlCellPr id="1" xr6:uid="{6362AFB5-0BB2-4ECB-A51C-A3D12468D570}" uniqueName="P1076196">
      <xmlPr mapId="1" xpath="/TFI-IZD-AIF/ISD-TFI-AIF-E_1000984/P1076196" xmlDataType="integer"/>
    </xmlCellPr>
  </singleXmlCell>
  <singleXmlCell id="227" xr6:uid="{B77D0EF5-816A-40D7-9D89-2AEF9411A891}" r="J35" connectionId="1">
    <xmlCellPr id="1" xr6:uid="{FF4FE549-EAF6-4E07-99ED-FEF89C0487C4}" uniqueName="P1076197">
      <xmlPr mapId="1" xpath="/TFI-IZD-AIF/ISD-TFI-AIF-E_1000984/P1076197" xmlDataType="integer"/>
    </xmlCellPr>
  </singleXmlCell>
  <singleXmlCell id="228" xr6:uid="{4C630703-0A60-41B8-9301-541A9A36DBA9}" r="K35" connectionId="1">
    <xmlCellPr id="1" xr6:uid="{21F287E8-4113-4629-8457-1872D80EAE89}" uniqueName="P1076198">
      <xmlPr mapId="1" xpath="/TFI-IZD-AIF/ISD-TFI-AIF-E_1000984/P1076198" xmlDataType="integer"/>
    </xmlCellPr>
  </singleXmlCell>
  <singleXmlCell id="229" xr6:uid="{2D14C6C3-79BA-43CC-87A6-263949856B84}" r="H36" connectionId="1">
    <xmlCellPr id="1" xr6:uid="{BF35F7CA-5BF1-4C4C-A5CF-3DA5F4D6FA26}" uniqueName="P1076199">
      <xmlPr mapId="1" xpath="/TFI-IZD-AIF/ISD-TFI-AIF-E_1000984/P1076199" xmlDataType="integer"/>
    </xmlCellPr>
  </singleXmlCell>
  <singleXmlCell id="230" xr6:uid="{DECAD4A6-B5AC-44E2-B400-5A0B9B665BEE}" r="I36" connectionId="1">
    <xmlCellPr id="1" xr6:uid="{75C04F6C-C8C8-4FE7-9C97-C3F577C9B545}" uniqueName="P1076200">
      <xmlPr mapId="1" xpath="/TFI-IZD-AIF/ISD-TFI-AIF-E_1000984/P1076200" xmlDataType="integer"/>
    </xmlCellPr>
  </singleXmlCell>
  <singleXmlCell id="231" xr6:uid="{02F4CA8D-4B83-4407-A41A-F5F488B77A76}" r="J36" connectionId="1">
    <xmlCellPr id="1" xr6:uid="{C2E6BBF4-E62F-4811-A792-4CCFE81B9A82}" uniqueName="P1076201">
      <xmlPr mapId="1" xpath="/TFI-IZD-AIF/ISD-TFI-AIF-E_1000984/P1076201" xmlDataType="integer"/>
    </xmlCellPr>
  </singleXmlCell>
  <singleXmlCell id="232" xr6:uid="{82E2BE89-4886-4594-846D-F0BB1DB2D429}" r="K36" connectionId="1">
    <xmlCellPr id="1" xr6:uid="{96CC9613-0D93-4045-8FC1-FD03BDBEB3C4}" uniqueName="P1076202">
      <xmlPr mapId="1" xpath="/TFI-IZD-AIF/ISD-TFI-AIF-E_1000984/P1076202" xmlDataType="integer"/>
    </xmlCellPr>
  </singleXmlCell>
  <singleXmlCell id="233" xr6:uid="{73307967-EEA0-4B8A-94AD-7A2807DF7648}" r="H38" connectionId="1">
    <xmlCellPr id="1" xr6:uid="{E38CFD6C-C226-49AC-A9E4-C4286A4AB8B5}" uniqueName="P1076203">
      <xmlPr mapId="1" xpath="/TFI-IZD-AIF/ISD-TFI-AIF-E_1000984/P1076203" xmlDataType="integer"/>
    </xmlCellPr>
  </singleXmlCell>
  <singleXmlCell id="234" xr6:uid="{28BF433A-E2AF-405F-83BF-32B7222A8187}" r="I38" connectionId="1">
    <xmlCellPr id="1" xr6:uid="{524F64EC-7777-48EA-93D7-A158BD9E0C36}" uniqueName="P1076204">
      <xmlPr mapId="1" xpath="/TFI-IZD-AIF/ISD-TFI-AIF-E_1000984/P1076204" xmlDataType="integer"/>
    </xmlCellPr>
  </singleXmlCell>
  <singleXmlCell id="235" xr6:uid="{5C16FE5A-43FD-4BA0-93FF-F209A2D6F612}" r="J38" connectionId="1">
    <xmlCellPr id="1" xr6:uid="{BCA83F88-27C4-4799-B9FB-2417AEAAFF44}" uniqueName="P1076205">
      <xmlPr mapId="1" xpath="/TFI-IZD-AIF/ISD-TFI-AIF-E_1000984/P1076205" xmlDataType="integer"/>
    </xmlCellPr>
  </singleXmlCell>
  <singleXmlCell id="236" xr6:uid="{F2A02E67-A318-4E0B-8A96-2524471D0ED8}" r="K38" connectionId="1">
    <xmlCellPr id="1" xr6:uid="{85072229-6E27-4C7E-9002-85CF5F09A300}" uniqueName="P1076206">
      <xmlPr mapId="1" xpath="/TFI-IZD-AIF/ISD-TFI-AIF-E_1000984/P1076206" xmlDataType="integer"/>
    </xmlCellPr>
  </singleXmlCell>
  <singleXmlCell id="237" xr6:uid="{1C2BF6C8-CC7C-4ADA-A10C-4F2780E77D75}" r="H39" connectionId="1">
    <xmlCellPr id="1" xr6:uid="{AC085B8C-9E7E-41EE-9325-8016BE0B62D1}" uniqueName="P1076207">
      <xmlPr mapId="1" xpath="/TFI-IZD-AIF/ISD-TFI-AIF-E_1000984/P1076207" xmlDataType="integer"/>
    </xmlCellPr>
  </singleXmlCell>
  <singleXmlCell id="238" xr6:uid="{8793D478-A2EF-4F3D-90FC-4CA5BF8F7DFD}" r="I39" connectionId="1">
    <xmlCellPr id="1" xr6:uid="{777A24DA-3FAD-47EC-9510-9C9C56828A7A}" uniqueName="P1076208">
      <xmlPr mapId="1" xpath="/TFI-IZD-AIF/ISD-TFI-AIF-E_1000984/P1076208" xmlDataType="integer"/>
    </xmlCellPr>
  </singleXmlCell>
  <singleXmlCell id="239" xr6:uid="{20F19196-2FE0-4677-8443-810D1F53AFE6}" r="J39" connectionId="1">
    <xmlCellPr id="1" xr6:uid="{B35A1533-BAAA-4F42-BAB4-7E514670D244}" uniqueName="P1076209">
      <xmlPr mapId="1" xpath="/TFI-IZD-AIF/ISD-TFI-AIF-E_1000984/P1076209" xmlDataType="integer"/>
    </xmlCellPr>
  </singleXmlCell>
  <singleXmlCell id="240" xr6:uid="{E76DE404-2124-4E8F-85C4-2F4177B2651D}" r="K39" connectionId="1">
    <xmlCellPr id="1" xr6:uid="{320088AB-4E5C-4FB1-927D-DAF80F890E1A}" uniqueName="P1076210">
      <xmlPr mapId="1" xpath="/TFI-IZD-AIF/ISD-TFI-AIF-E_1000984/P1076210" xmlDataType="integer"/>
    </xmlCellPr>
  </singleXmlCell>
  <singleXmlCell id="241" xr6:uid="{49833B55-2F33-4198-BE35-DCDE3E1BB464}" r="H40" connectionId="1">
    <xmlCellPr id="1" xr6:uid="{C64ED194-A7BA-4670-BA29-365E29303254}" uniqueName="P1076211">
      <xmlPr mapId="1" xpath="/TFI-IZD-AIF/ISD-TFI-AIF-E_1000984/P1076211" xmlDataType="integer"/>
    </xmlCellPr>
  </singleXmlCell>
  <singleXmlCell id="242" xr6:uid="{23E562E9-65CB-4110-A728-F50EC16C69E4}" r="I40" connectionId="1">
    <xmlCellPr id="1" xr6:uid="{A9277B16-F702-41FD-B785-A98D960FB765}" uniqueName="P1076212">
      <xmlPr mapId="1" xpath="/TFI-IZD-AIF/ISD-TFI-AIF-E_1000984/P1076212" xmlDataType="integer"/>
    </xmlCellPr>
  </singleXmlCell>
  <singleXmlCell id="243" xr6:uid="{92F507BB-AD47-47C7-A552-655BFD4E53DA}" r="J40" connectionId="1">
    <xmlCellPr id="1" xr6:uid="{83CABBF8-6A77-425C-AEF2-E54AA6E458FD}" uniqueName="P1076213">
      <xmlPr mapId="1" xpath="/TFI-IZD-AIF/ISD-TFI-AIF-E_1000984/P1076213" xmlDataType="integer"/>
    </xmlCellPr>
  </singleXmlCell>
  <singleXmlCell id="244" xr6:uid="{0ED86A2C-E6EF-4FB0-841D-EA62B649997D}" r="K40" connectionId="1">
    <xmlCellPr id="1" xr6:uid="{B8413334-301B-4A57-9804-83F458CC23CF}" uniqueName="P1076214">
      <xmlPr mapId="1" xpath="/TFI-IZD-AIF/ISD-TFI-AIF-E_1000984/P1076214" xmlDataType="integer"/>
    </xmlCellPr>
  </singleXmlCell>
  <singleXmlCell id="245" xr6:uid="{7A117489-3B52-44E8-8DC7-2B2267243B72}" r="H41" connectionId="1">
    <xmlCellPr id="1" xr6:uid="{A8660901-07BE-43F6-9B88-491BC2A0D404}" uniqueName="P1076215">
      <xmlPr mapId="1" xpath="/TFI-IZD-AIF/ISD-TFI-AIF-E_1000984/P1076215" xmlDataType="integer"/>
    </xmlCellPr>
  </singleXmlCell>
  <singleXmlCell id="246" xr6:uid="{4D6AE49F-5504-4553-A43A-482376268B1B}" r="I41" connectionId="1">
    <xmlCellPr id="1" xr6:uid="{50A63088-214A-472F-8B11-2F0A4EDE8F52}" uniqueName="P1076216">
      <xmlPr mapId="1" xpath="/TFI-IZD-AIF/ISD-TFI-AIF-E_1000984/P1076216" xmlDataType="integer"/>
    </xmlCellPr>
  </singleXmlCell>
  <singleXmlCell id="247" xr6:uid="{9589C367-06BE-4840-9C9A-82676F6E8819}" r="J41" connectionId="1">
    <xmlCellPr id="1" xr6:uid="{35B5515E-1118-45D9-BE07-00BE88DACA34}" uniqueName="P1076217">
      <xmlPr mapId="1" xpath="/TFI-IZD-AIF/ISD-TFI-AIF-E_1000984/P1076217" xmlDataType="integer"/>
    </xmlCellPr>
  </singleXmlCell>
  <singleXmlCell id="248" xr6:uid="{AEC7DE3E-4044-4DA4-8931-8A5B8BDC057C}" r="K41" connectionId="1">
    <xmlCellPr id="1" xr6:uid="{0EB4FAF8-63ED-499F-BDF9-9652A5245DB8}" uniqueName="P1076218">
      <xmlPr mapId="1" xpath="/TFI-IZD-AIF/ISD-TFI-AIF-E_1000984/P1076218" xmlDataType="integer"/>
    </xmlCellPr>
  </singleXmlCell>
  <singleXmlCell id="249" xr6:uid="{FBE6351C-490D-4DEB-8E4F-2F2A54AF8956}" r="H42" connectionId="1">
    <xmlCellPr id="1" xr6:uid="{145FC1EA-A5DF-409A-BAA4-7F3BFBEE4397}" uniqueName="P1076219">
      <xmlPr mapId="1" xpath="/TFI-IZD-AIF/ISD-TFI-AIF-E_1000984/P1076219" xmlDataType="integer"/>
    </xmlCellPr>
  </singleXmlCell>
  <singleXmlCell id="250" xr6:uid="{A207994D-311F-4003-B516-BCE79144DEF7}" r="I42" connectionId="1">
    <xmlCellPr id="1" xr6:uid="{2DA5569A-DB7E-4E7F-B607-DCF0D0CF4D8C}" uniqueName="P1076220">
      <xmlPr mapId="1" xpath="/TFI-IZD-AIF/ISD-TFI-AIF-E_1000984/P1076220" xmlDataType="integer"/>
    </xmlCellPr>
  </singleXmlCell>
  <singleXmlCell id="251" xr6:uid="{0406D9FC-CE7F-4957-9452-43AD4C183816}" r="J42" connectionId="1">
    <xmlCellPr id="1" xr6:uid="{396DD5E6-FAED-4A38-9D97-C7DBC4C17F18}" uniqueName="P1076221">
      <xmlPr mapId="1" xpath="/TFI-IZD-AIF/ISD-TFI-AIF-E_1000984/P1076221" xmlDataType="integer"/>
    </xmlCellPr>
  </singleXmlCell>
  <singleXmlCell id="252" xr6:uid="{D4215133-54AB-4498-B282-56E4D9C86B98}" r="K42" connectionId="1">
    <xmlCellPr id="1" xr6:uid="{4D5B1AE0-4709-4A0B-BC6F-E9C031FA754F}" uniqueName="P1076222">
      <xmlPr mapId="1" xpath="/TFI-IZD-AIF/ISD-TFI-AIF-E_1000984/P1076222" xmlDataType="integer"/>
    </xmlCellPr>
  </singleXmlCell>
  <singleXmlCell id="253" xr6:uid="{BC698708-1B2A-40B3-B7CE-6DFDE5DF3B26}" r="H43" connectionId="1">
    <xmlCellPr id="1" xr6:uid="{C0C0FD85-BFC3-4722-B050-601AA23091DA}" uniqueName="P1076223">
      <xmlPr mapId="1" xpath="/TFI-IZD-AIF/ISD-TFI-AIF-E_1000984/P1076223" xmlDataType="integer"/>
    </xmlCellPr>
  </singleXmlCell>
  <singleXmlCell id="254" xr6:uid="{2B73930A-D12A-4A2A-A1B0-6A3D73EDD6C6}" r="I43" connectionId="1">
    <xmlCellPr id="1" xr6:uid="{A3FD7255-F319-44D7-8E46-F8C5646F8889}" uniqueName="P1076224">
      <xmlPr mapId="1" xpath="/TFI-IZD-AIF/ISD-TFI-AIF-E_1000984/P1076224" xmlDataType="integer"/>
    </xmlCellPr>
  </singleXmlCell>
  <singleXmlCell id="255" xr6:uid="{3258DF8C-D37D-4B82-828A-900A87D3BED3}" r="J43" connectionId="1">
    <xmlCellPr id="1" xr6:uid="{BA16BB7D-4914-477E-BC9C-60153E2DFD2B}" uniqueName="P1076225">
      <xmlPr mapId="1" xpath="/TFI-IZD-AIF/ISD-TFI-AIF-E_1000984/P1076225" xmlDataType="integer"/>
    </xmlCellPr>
  </singleXmlCell>
  <singleXmlCell id="256" xr6:uid="{7EAD1E6E-1741-4A12-BC9F-28FC1315287B}" r="K43" connectionId="1">
    <xmlCellPr id="1" xr6:uid="{022F54E5-E7F2-4FEF-82FE-DAE0DE9EEDB4}" uniqueName="P1076226">
      <xmlPr mapId="1" xpath="/TFI-IZD-AIF/ISD-TFI-AIF-E_1000984/P1076226" xmlDataType="integer"/>
    </xmlCellPr>
  </singleXmlCell>
  <singleXmlCell id="257" xr6:uid="{3B88FF1A-14F0-4E9F-A961-F1135CB8794C}" r="H44" connectionId="1">
    <xmlCellPr id="1" xr6:uid="{0603061C-E549-4161-AB77-69B6A4006D63}" uniqueName="P1076227">
      <xmlPr mapId="1" xpath="/TFI-IZD-AIF/ISD-TFI-AIF-E_1000984/P1076227" xmlDataType="integer"/>
    </xmlCellPr>
  </singleXmlCell>
  <singleXmlCell id="258" xr6:uid="{3FF55E6A-0409-4A60-8108-0B5C69454E9F}" r="I44" connectionId="1">
    <xmlCellPr id="1" xr6:uid="{5D4D1388-30A6-4BF8-AA1E-CBA073C0E3BC}" uniqueName="P1076228">
      <xmlPr mapId="1" xpath="/TFI-IZD-AIF/ISD-TFI-AIF-E_1000984/P1076228" xmlDataType="integer"/>
    </xmlCellPr>
  </singleXmlCell>
  <singleXmlCell id="259" xr6:uid="{6A425A45-33A8-4AAA-85D3-1362A5D79916}" r="J44" connectionId="1">
    <xmlCellPr id="1" xr6:uid="{0EEEEBED-A42A-474A-97C1-947253B633AB}" uniqueName="P1076229">
      <xmlPr mapId="1" xpath="/TFI-IZD-AIF/ISD-TFI-AIF-E_1000984/P1076229" xmlDataType="integer"/>
    </xmlCellPr>
  </singleXmlCell>
  <singleXmlCell id="260" xr6:uid="{0CCF007C-B957-4B08-82AB-49DF424CCB26}" r="K44" connectionId="1">
    <xmlCellPr id="1" xr6:uid="{2F4E7772-C8B9-4E2D-8EF7-654E38F06B37}" uniqueName="P1076230">
      <xmlPr mapId="1" xpath="/TFI-IZD-AIF/ISD-TFI-AIF-E_1000984/P1076230" xmlDataType="integer"/>
    </xmlCellPr>
  </singleXmlCell>
  <singleXmlCell id="261" xr6:uid="{7E83EB80-3A14-42C6-B45B-12772CA5A0A5}" r="H45" connectionId="1">
    <xmlCellPr id="1" xr6:uid="{2C06AD92-D771-472C-A89B-4A5D9AD19255}" uniqueName="P1076231">
      <xmlPr mapId="1" xpath="/TFI-IZD-AIF/ISD-TFI-AIF-E_1000984/P1076231" xmlDataType="integer"/>
    </xmlCellPr>
  </singleXmlCell>
  <singleXmlCell id="262" xr6:uid="{795EF11A-4013-43B1-A5A0-7C1E2ADB1688}" r="I45" connectionId="1">
    <xmlCellPr id="1" xr6:uid="{0685A4AB-59C9-4210-ADC5-6408F881BD8A}" uniqueName="P1076232">
      <xmlPr mapId="1" xpath="/TFI-IZD-AIF/ISD-TFI-AIF-E_1000984/P1076232" xmlDataType="integer"/>
    </xmlCellPr>
  </singleXmlCell>
  <singleXmlCell id="263" xr6:uid="{94B93BD4-0708-4F96-B24E-254CC84ED2B2}" r="J45" connectionId="1">
    <xmlCellPr id="1" xr6:uid="{E86717C0-CE15-499A-BF43-4A83CAB19ECB}" uniqueName="P1076233">
      <xmlPr mapId="1" xpath="/TFI-IZD-AIF/ISD-TFI-AIF-E_1000984/P1076233" xmlDataType="integer"/>
    </xmlCellPr>
  </singleXmlCell>
  <singleXmlCell id="264" xr6:uid="{D94A50BA-8031-409B-AAF7-902B794455D8}" r="K45" connectionId="1">
    <xmlCellPr id="1" xr6:uid="{D4F2C52F-1CA6-4998-881B-9485D52242B3}" uniqueName="P1076235">
      <xmlPr mapId="1" xpath="/TFI-IZD-AIF/ISD-TFI-AIF-E_1000984/P1076235" xmlDataType="integer"/>
    </xmlCellPr>
  </singleXmlCell>
  <singleXmlCell id="265" xr6:uid="{3878A29C-D1C9-42C2-872A-BEBDC5831E4D}" r="H46" connectionId="1">
    <xmlCellPr id="1" xr6:uid="{2DB81098-F5E4-4ADD-A5D1-811F5B227700}" uniqueName="P1076237">
      <xmlPr mapId="1" xpath="/TFI-IZD-AIF/ISD-TFI-AIF-E_1000984/P1076237" xmlDataType="integer"/>
    </xmlCellPr>
  </singleXmlCell>
  <singleXmlCell id="266" xr6:uid="{BFF9842B-A972-4A9D-8E79-A464B7DF48F7}" r="I46" connectionId="1">
    <xmlCellPr id="1" xr6:uid="{AAD6C8F5-B8B5-4979-BBB1-EB23C2FF35D4}" uniqueName="P1076238">
      <xmlPr mapId="1" xpath="/TFI-IZD-AIF/ISD-TFI-AIF-E_1000984/P1076238" xmlDataType="integer"/>
    </xmlCellPr>
  </singleXmlCell>
  <singleXmlCell id="267" xr6:uid="{FBCE18EB-71C2-45E1-80A2-9C3E52ED9744}" r="J46" connectionId="1">
    <xmlCellPr id="1" xr6:uid="{15F72EEA-8CD8-453F-BB7B-B0BFD68A663A}" uniqueName="P1076239">
      <xmlPr mapId="1" xpath="/TFI-IZD-AIF/ISD-TFI-AIF-E_1000984/P1076239" xmlDataType="integer"/>
    </xmlCellPr>
  </singleXmlCell>
  <singleXmlCell id="268" xr6:uid="{A90D4D03-9072-4793-813A-33ACB6D2DF85}" r="K46" connectionId="1">
    <xmlCellPr id="1" xr6:uid="{056D4F36-6819-4ABE-AB53-4FE6EB87690E}" uniqueName="P1076241">
      <xmlPr mapId="1" xpath="/TFI-IZD-AIF/ISD-TFI-AIF-E_1000984/P1076241" xmlDataType="integer"/>
    </xmlCellPr>
  </singleXmlCell>
  <singleXmlCell id="269" xr6:uid="{A8B9C006-567E-4962-82E3-FA8D70EA41A0}" r="H47" connectionId="1">
    <xmlCellPr id="1" xr6:uid="{4C4ABB8A-A918-4BC8-AA85-C6C7FC59EA8B}" uniqueName="P1076242">
      <xmlPr mapId="1" xpath="/TFI-IZD-AIF/ISD-TFI-AIF-E_1000984/P1076242" xmlDataType="integer"/>
    </xmlCellPr>
  </singleXmlCell>
  <singleXmlCell id="270" xr6:uid="{141882CC-8A6A-4CC3-8164-3C2C9E92E5ED}" r="I47" connectionId="1">
    <xmlCellPr id="1" xr6:uid="{155761FC-5D1F-4E4D-962C-6562EF87959F}" uniqueName="P1076244">
      <xmlPr mapId="1" xpath="/TFI-IZD-AIF/ISD-TFI-AIF-E_1000984/P1076244" xmlDataType="integer"/>
    </xmlCellPr>
  </singleXmlCell>
  <singleXmlCell id="271" xr6:uid="{E2D56F29-D2A6-4124-B3DF-B38F70BC8615}" r="J47" connectionId="1">
    <xmlCellPr id="1" xr6:uid="{D3CD433A-9CD1-42AC-9EFB-288FA616C3B5}" uniqueName="P1076246">
      <xmlPr mapId="1" xpath="/TFI-IZD-AIF/ISD-TFI-AIF-E_1000984/P1076246" xmlDataType="integer"/>
    </xmlCellPr>
  </singleXmlCell>
  <singleXmlCell id="272" xr6:uid="{2F28715A-E150-4EBB-895D-3A37DF15235E}" r="K47" connectionId="1">
    <xmlCellPr id="1" xr6:uid="{22C12A69-2B80-4742-87D0-1D407510F55D}" uniqueName="P1076248">
      <xmlPr mapId="1" xpath="/TFI-IZD-AIF/ISD-TFI-AIF-E_1000984/P1076248" xmlDataType="integer"/>
    </xmlCellPr>
  </singleXmlCell>
  <singleXmlCell id="273" xr6:uid="{C6952B18-A80F-4ADF-8F01-73146D7656D6}" r="H48" connectionId="1">
    <xmlCellPr id="1" xr6:uid="{82DDB3D1-201D-48B6-B623-7C0A94351C6F}" uniqueName="P1076250">
      <xmlPr mapId="1" xpath="/TFI-IZD-AIF/ISD-TFI-AIF-E_1000984/P1076250" xmlDataType="integer"/>
    </xmlCellPr>
  </singleXmlCell>
  <singleXmlCell id="274" xr6:uid="{2C64DFAC-70DB-43A2-97C4-F1BBD5DC3CAC}" r="I48" connectionId="1">
    <xmlCellPr id="1" xr6:uid="{00D638F2-7B23-4A17-AE08-0A9821CE5821}" uniqueName="P1076252">
      <xmlPr mapId="1" xpath="/TFI-IZD-AIF/ISD-TFI-AIF-E_1000984/P1076252" xmlDataType="integer"/>
    </xmlCellPr>
  </singleXmlCell>
  <singleXmlCell id="275" xr6:uid="{05E810A0-3EBB-42A1-84E8-157EBE649F23}" r="J48" connectionId="1">
    <xmlCellPr id="1" xr6:uid="{B9B979C7-2325-4075-80B5-0E39C5EE7A38}" uniqueName="P1076254">
      <xmlPr mapId="1" xpath="/TFI-IZD-AIF/ISD-TFI-AIF-E_1000984/P1076254" xmlDataType="integer"/>
    </xmlCellPr>
  </singleXmlCell>
  <singleXmlCell id="276" xr6:uid="{442EFA07-8619-44AC-B126-A9A3F2E7DDE8}" r="K48" connectionId="1">
    <xmlCellPr id="1" xr6:uid="{112DFC5B-3E3A-443B-B8D9-89056344B2A0}" uniqueName="P1076256">
      <xmlPr mapId="1" xpath="/TFI-IZD-AIF/ISD-TFI-AIF-E_1000984/P1076256" xmlDataType="integer"/>
    </xmlCellPr>
  </singleXmlCell>
  <singleXmlCell id="277" xr6:uid="{BC35AA0C-2342-454D-9005-A5A4236FF937}" r="H49" connectionId="1">
    <xmlCellPr id="1" xr6:uid="{7D41D874-B861-4F91-BAFE-4C796BB3BE03}" uniqueName="P1076258">
      <xmlPr mapId="1" xpath="/TFI-IZD-AIF/ISD-TFI-AIF-E_1000984/P1076258" xmlDataType="integer"/>
    </xmlCellPr>
  </singleXmlCell>
  <singleXmlCell id="278" xr6:uid="{845CE2BF-739C-465C-A81F-2C645D477021}" r="I49" connectionId="1">
    <xmlCellPr id="1" xr6:uid="{6970F998-56F6-46E9-8F18-550C7F236EB1}" uniqueName="P1076260">
      <xmlPr mapId="1" xpath="/TFI-IZD-AIF/ISD-TFI-AIF-E_1000984/P1076260" xmlDataType="integer"/>
    </xmlCellPr>
  </singleXmlCell>
  <singleXmlCell id="279" xr6:uid="{A7D84446-7C1C-4F43-BF63-A8CFDB641FE2}" r="J49" connectionId="1">
    <xmlCellPr id="1" xr6:uid="{4ECC3D76-D579-44E7-962A-2DEFCD44376C}" uniqueName="P1076261">
      <xmlPr mapId="1" xpath="/TFI-IZD-AIF/ISD-TFI-AIF-E_1000984/P1076261" xmlDataType="integer"/>
    </xmlCellPr>
  </singleXmlCell>
  <singleXmlCell id="280" xr6:uid="{69F6EFC2-5FC1-4C34-9270-333F17A7ED83}" r="K49" connectionId="1">
    <xmlCellPr id="1" xr6:uid="{FF96FC8E-3319-49CB-ACBE-97D7333542BF}" uniqueName="P1076263">
      <xmlPr mapId="1" xpath="/TFI-IZD-AIF/ISD-TFI-AIF-E_1000984/P1076263" xmlDataType="integer"/>
    </xmlCellPr>
  </singleXmlCell>
  <singleXmlCell id="316" xr6:uid="{E792B5C5-6767-4553-B82D-E2042130A333}" r="H50" connectionId="1">
    <xmlCellPr id="1" xr6:uid="{0F61040A-613F-4A6C-9501-FF3010DAA039}" uniqueName="P1076265">
      <xmlPr mapId="1" xpath="/TFI-IZD-AIF/ISD-TFI-AIF-E_1000984/P1076265" xmlDataType="integer"/>
    </xmlCellPr>
  </singleXmlCell>
  <singleXmlCell id="317" xr6:uid="{5BFB0A6E-93AA-4F61-931A-18D720249C87}" r="I50" connectionId="1">
    <xmlCellPr id="1" xr6:uid="{ED96136C-D4EB-4142-8055-AD2F31E94739}" uniqueName="P1076266">
      <xmlPr mapId="1" xpath="/TFI-IZD-AIF/ISD-TFI-AIF-E_1000984/P1076266" xmlDataType="integer"/>
    </xmlCellPr>
  </singleXmlCell>
  <singleXmlCell id="318" xr6:uid="{E668A754-9C3F-4E0A-BF90-D8928A34A9D8}" r="J50" connectionId="1">
    <xmlCellPr id="1" xr6:uid="{C80CFDC4-4384-4268-AC86-F67AF88BD3DA}" uniqueName="P1076267">
      <xmlPr mapId="1" xpath="/TFI-IZD-AIF/ISD-TFI-AIF-E_1000984/P1076267" xmlDataType="integer"/>
    </xmlCellPr>
  </singleXmlCell>
  <singleXmlCell id="319" xr6:uid="{1D0864DD-6007-4865-80A1-9019CDF96CEF}" r="K50" connectionId="1">
    <xmlCellPr id="1" xr6:uid="{23994A4D-6E25-4E15-9F40-233E8F9D7233}" uniqueName="P1076268">
      <xmlPr mapId="1" xpath="/TFI-IZD-AIF/ISD-TFI-AIF-E_1000984/P1076268" xmlDataType="integer"/>
    </xmlCellPr>
  </singleXmlCell>
  <singleXmlCell id="320" xr6:uid="{1FD59081-12A7-4EB7-B811-DDDF21E07294}" r="H51" connectionId="1">
    <xmlCellPr id="1" xr6:uid="{E831F4E8-9179-4E19-B855-E848E92E285E}" uniqueName="P1076269">
      <xmlPr mapId="1" xpath="/TFI-IZD-AIF/ISD-TFI-AIF-E_1000984/P1076269" xmlDataType="integer"/>
    </xmlCellPr>
  </singleXmlCell>
  <singleXmlCell id="321" xr6:uid="{0EEDE405-F4AA-4CF6-9D16-F1A47AF32EAB}" r="I51" connectionId="1">
    <xmlCellPr id="1" xr6:uid="{D3778763-FE02-428A-AFAA-06C14CF0A303}" uniqueName="P1076270">
      <xmlPr mapId="1" xpath="/TFI-IZD-AIF/ISD-TFI-AIF-E_1000984/P1076270" xmlDataType="integer"/>
    </xmlCellPr>
  </singleXmlCell>
  <singleXmlCell id="322" xr6:uid="{38A75E7B-0065-4C1F-BFB7-86C357BB49E6}" r="J51" connectionId="1">
    <xmlCellPr id="1" xr6:uid="{EF739B82-B9EA-4EE5-B49B-2CCA949746DE}" uniqueName="P1076271">
      <xmlPr mapId="1" xpath="/TFI-IZD-AIF/ISD-TFI-AIF-E_1000984/P1076271" xmlDataType="integer"/>
    </xmlCellPr>
  </singleXmlCell>
  <singleXmlCell id="323" xr6:uid="{79963C91-FEB7-4818-AF31-1BD00333B2BB}" r="K51" connectionId="1">
    <xmlCellPr id="1" xr6:uid="{A5A9D221-F257-4EFE-AC9C-517C7542A14D}" uniqueName="P1076272">
      <xmlPr mapId="1" xpath="/TFI-IZD-AIF/ISD-TFI-AIF-E_1000984/P1076272" xmlDataType="integer"/>
    </xmlCellPr>
  </singleXmlCell>
  <singleXmlCell id="324" xr6:uid="{115EB2B7-230B-4B39-8D46-E83615E20806}" r="H52" connectionId="1">
    <xmlCellPr id="1" xr6:uid="{819A93EE-7160-49B3-B62E-2B32C583F591}" uniqueName="P1076273">
      <xmlPr mapId="1" xpath="/TFI-IZD-AIF/ISD-TFI-AIF-E_1000984/P1076273" xmlDataType="integer"/>
    </xmlCellPr>
  </singleXmlCell>
  <singleXmlCell id="325" xr6:uid="{8CC1B451-D588-4987-BEF9-20F82C7D082D}" r="I52" connectionId="1">
    <xmlCellPr id="1" xr6:uid="{46B61945-F162-4A29-BC4E-D1AD308F95F9}" uniqueName="P1076275">
      <xmlPr mapId="1" xpath="/TFI-IZD-AIF/ISD-TFI-AIF-E_1000984/P1076275" xmlDataType="integer"/>
    </xmlCellPr>
  </singleXmlCell>
  <singleXmlCell id="326" xr6:uid="{0096B877-3590-4A23-B022-5A2C962926D2}" r="J52" connectionId="1">
    <xmlCellPr id="1" xr6:uid="{CEDD38AD-06CA-4176-992C-B26BB2062008}" uniqueName="P1076277">
      <xmlPr mapId="1" xpath="/TFI-IZD-AIF/ISD-TFI-AIF-E_1000984/P1076277" xmlDataType="integer"/>
    </xmlCellPr>
  </singleXmlCell>
  <singleXmlCell id="327" xr6:uid="{F6852ABD-AD68-474E-9C82-BD91DEF9E1BD}" r="K52" connectionId="1">
    <xmlCellPr id="1" xr6:uid="{551D4647-0BE9-4170-AB83-2BC7674EC2E2}" uniqueName="P1076279">
      <xmlPr mapId="1" xpath="/TFI-IZD-AIF/ISD-TFI-AIF-E_1000984/P1076279" xmlDataType="integer"/>
    </xmlCellPr>
  </singleXmlCell>
  <singleXmlCell id="328" xr6:uid="{E0617637-F87F-45E8-8468-8CCCED33BB77}" r="H53" connectionId="1">
    <xmlCellPr id="1" xr6:uid="{5FDCEF6C-D744-4FD6-8661-8DB451E0FB7D}" uniqueName="P1076290">
      <xmlPr mapId="1" xpath="/TFI-IZD-AIF/ISD-TFI-AIF-E_1000984/P1076290" xmlDataType="integer"/>
    </xmlCellPr>
  </singleXmlCell>
  <singleXmlCell id="329" xr6:uid="{D41A371C-DDC3-4114-B4A3-501B106B8E1A}" r="I53" connectionId="1">
    <xmlCellPr id="1" xr6:uid="{A6399171-86EF-4B69-999F-3C7894550525}" uniqueName="P1076292">
      <xmlPr mapId="1" xpath="/TFI-IZD-AIF/ISD-TFI-AIF-E_1000984/P1076292" xmlDataType="integer"/>
    </xmlCellPr>
  </singleXmlCell>
  <singleXmlCell id="330" xr6:uid="{A8A29B22-EDE8-40B2-A6E3-008100C1B35A}" r="J53" connectionId="1">
    <xmlCellPr id="1" xr6:uid="{8D31DB5E-4269-497B-8961-5AAEC0FD66BD}" uniqueName="P1076294">
      <xmlPr mapId="1" xpath="/TFI-IZD-AIF/ISD-TFI-AIF-E_1000984/P1076294" xmlDataType="integer"/>
    </xmlCellPr>
  </singleXmlCell>
  <singleXmlCell id="331" xr6:uid="{3A636322-71EB-4582-A508-70A9BA8C50E3}" r="K53" connectionId="1">
    <xmlCellPr id="1" xr6:uid="{E941064F-E1B9-4C2E-B669-B83C48196F5D}" uniqueName="P1076296">
      <xmlPr mapId="1" xpath="/TFI-IZD-AIF/ISD-TFI-AIF-E_1000984/P1076296" xmlDataType="integer"/>
    </xmlCellPr>
  </singleXmlCell>
  <singleXmlCell id="332" xr6:uid="{C3F5DBB6-42BC-4D39-B2AA-7D8B04F59271}" r="H54" connectionId="1">
    <xmlCellPr id="1" xr6:uid="{7C2E917E-CD85-4AE3-A2EB-85BFFB4CD515}" uniqueName="P1076298">
      <xmlPr mapId="1" xpath="/TFI-IZD-AIF/ISD-TFI-AIF-E_1000984/P1076298" xmlDataType="integer"/>
    </xmlCellPr>
  </singleXmlCell>
  <singleXmlCell id="333" xr6:uid="{0CCDAE84-AAAE-4C92-88C3-C5A52433A495}" r="I54" connectionId="1">
    <xmlCellPr id="1" xr6:uid="{7C36FBE9-32CD-484A-9B9C-25267BBFD1C2}" uniqueName="P1076300">
      <xmlPr mapId="1" xpath="/TFI-IZD-AIF/ISD-TFI-AIF-E_1000984/P1076300" xmlDataType="integer"/>
    </xmlCellPr>
  </singleXmlCell>
  <singleXmlCell id="334" xr6:uid="{FBCCD5A6-1C7E-4A1B-939F-F0A37A263AC5}" r="J54" connectionId="1">
    <xmlCellPr id="1" xr6:uid="{16C31A4F-7558-43E8-864D-3128D6043642}" uniqueName="P1076302">
      <xmlPr mapId="1" xpath="/TFI-IZD-AIF/ISD-TFI-AIF-E_1000984/P1076302" xmlDataType="integer"/>
    </xmlCellPr>
  </singleXmlCell>
  <singleXmlCell id="335" xr6:uid="{86A0B8C5-2240-4B0B-A532-22A8401E878C}" r="K54" connectionId="1">
    <xmlCellPr id="1" xr6:uid="{2DA413BB-CC6A-4DB8-8D4A-63EB2CAC819F}" uniqueName="P1076304">
      <xmlPr mapId="1" xpath="/TFI-IZD-AIF/ISD-TFI-AIF-E_1000984/P1076304" xmlDataType="integer"/>
    </xmlCellPr>
  </singleXmlCell>
  <singleXmlCell id="336" xr6:uid="{03876488-46C7-4C84-8576-C0C6EE96EDC5}" r="H55" connectionId="1">
    <xmlCellPr id="1" xr6:uid="{D2CA6C72-391A-4EF8-9217-28FEF8128980}" uniqueName="P1076305">
      <xmlPr mapId="1" xpath="/TFI-IZD-AIF/ISD-TFI-AIF-E_1000984/P1076305" xmlDataType="integer"/>
    </xmlCellPr>
  </singleXmlCell>
  <singleXmlCell id="337" xr6:uid="{15697ADA-2C71-42DE-AF9C-66487FA77B42}" r="I55" connectionId="1">
    <xmlCellPr id="1" xr6:uid="{3BB85E18-954E-49DB-9D3C-551E6A3443D6}" uniqueName="P1076306">
      <xmlPr mapId="1" xpath="/TFI-IZD-AIF/ISD-TFI-AIF-E_1000984/P1076306" xmlDataType="integer"/>
    </xmlCellPr>
  </singleXmlCell>
  <singleXmlCell id="338" xr6:uid="{B8CA7556-5D30-4128-90A7-6A6FAC129A07}" r="J55" connectionId="1">
    <xmlCellPr id="1" xr6:uid="{9EAC0994-EF8B-4CBE-916B-AC93F077F295}" uniqueName="P1076307">
      <xmlPr mapId="1" xpath="/TFI-IZD-AIF/ISD-TFI-AIF-E_1000984/P1076307" xmlDataType="integer"/>
    </xmlCellPr>
  </singleXmlCell>
  <singleXmlCell id="339" xr6:uid="{2F90BB20-3449-4292-80A2-DAA8791DBDAF}" r="K55" connectionId="1">
    <xmlCellPr id="1" xr6:uid="{844A7A12-D75B-4B68-AEC9-541F8BF57CA7}" uniqueName="P1076308">
      <xmlPr mapId="1" xpath="/TFI-IZD-AIF/ISD-TFI-AIF-E_1000984/P1076308" xmlDataType="integer"/>
    </xmlCellPr>
  </singleXmlCell>
  <singleXmlCell id="340" xr6:uid="{ECCFE4B3-A99D-46C8-9058-E5A2C7FF752A}" r="H56" connectionId="1">
    <xmlCellPr id="1" xr6:uid="{F6E11796-012B-477A-98CC-CEAE43D07BA2}" uniqueName="P1076309">
      <xmlPr mapId="1" xpath="/TFI-IZD-AIF/ISD-TFI-AIF-E_1000984/P1076309" xmlDataType="integer"/>
    </xmlCellPr>
  </singleXmlCell>
  <singleXmlCell id="341" xr6:uid="{1D3AFAF7-2C47-456D-95B6-44D8CF5DA9C6}" r="I56" connectionId="1">
    <xmlCellPr id="1" xr6:uid="{BFE21BC5-D29B-44B8-B001-E22C2A38BC9F}" uniqueName="P1076310">
      <xmlPr mapId="1" xpath="/TFI-IZD-AIF/ISD-TFI-AIF-E_1000984/P1076310" xmlDataType="integer"/>
    </xmlCellPr>
  </singleXmlCell>
  <singleXmlCell id="342" xr6:uid="{8645C688-58E4-40C2-9DB6-EDD721DF765B}" r="J56" connectionId="1">
    <xmlCellPr id="1" xr6:uid="{7524526F-08FE-4382-BB8C-648854792FDE}" uniqueName="P1076311">
      <xmlPr mapId="1" xpath="/TFI-IZD-AIF/ISD-TFI-AIF-E_1000984/P1076311" xmlDataType="integer"/>
    </xmlCellPr>
  </singleXmlCell>
  <singleXmlCell id="343" xr6:uid="{835E4CA6-CC56-4320-B54A-CD77DCC84330}" r="K56" connectionId="1">
    <xmlCellPr id="1" xr6:uid="{70855E8F-183A-4B0B-81A1-CE2CD9292BAA}" uniqueName="P1076312">
      <xmlPr mapId="1" xpath="/TFI-IZD-AIF/ISD-TFI-AIF-E_1000984/P1076312" xmlDataType="integer"/>
    </xmlCellPr>
  </singleXmlCell>
  <singleXmlCell id="344" xr6:uid="{A0A2052E-F83B-496C-BFA3-8712D5EB7098}" r="H58" connectionId="1">
    <xmlCellPr id="1" xr6:uid="{E8CF4823-5CDD-4D80-B739-6DCE5398FBCB}" uniqueName="P1076319">
      <xmlPr mapId="1" xpath="/TFI-IZD-AIF/ISD-TFI-AIF-E_1000984/P1076319" xmlDataType="integer"/>
    </xmlCellPr>
  </singleXmlCell>
  <singleXmlCell id="345" xr6:uid="{8F1D36CC-8BDD-476B-B73E-D6FB5E268F8C}" r="I58" connectionId="1">
    <xmlCellPr id="1" xr6:uid="{49A89DF5-0A00-4F8C-82BD-6378DC6C2E8F}" uniqueName="P1076320">
      <xmlPr mapId="1" xpath="/TFI-IZD-AIF/ISD-TFI-AIF-E_1000984/P1076320" xmlDataType="integer"/>
    </xmlCellPr>
  </singleXmlCell>
  <singleXmlCell id="346" xr6:uid="{118AB75A-A961-4746-84FA-A1130AE36823}" r="J58" connectionId="1">
    <xmlCellPr id="1" xr6:uid="{E834E0FE-EE1D-4600-AAB3-3F1549B337DA}" uniqueName="P1076321">
      <xmlPr mapId="1" xpath="/TFI-IZD-AIF/ISD-TFI-AIF-E_1000984/P1076321" xmlDataType="integer"/>
    </xmlCellPr>
  </singleXmlCell>
  <singleXmlCell id="347" xr6:uid="{FDED2903-8801-44A3-8FAE-62D9B4E4421B}" r="K58" connectionId="1">
    <xmlCellPr id="1" xr6:uid="{7F0BAAC2-6160-43A6-B303-B1AC6C8F7151}" uniqueName="P1076323">
      <xmlPr mapId="1" xpath="/TFI-IZD-AIF/ISD-TFI-AIF-E_1000984/P1076323" xmlDataType="integer"/>
    </xmlCellPr>
  </singleXmlCell>
  <singleXmlCell id="348" xr6:uid="{B6B35416-1D8C-4390-8651-E44F3A550B3B}" r="H59" connectionId="1">
    <xmlCellPr id="1" xr6:uid="{903A2C62-2D49-4AC6-AC59-2CB74A22C1C5}" uniqueName="P1076325">
      <xmlPr mapId="1" xpath="/TFI-IZD-AIF/ISD-TFI-AIF-E_1000984/P1076325" xmlDataType="integer"/>
    </xmlCellPr>
  </singleXmlCell>
  <singleXmlCell id="349" xr6:uid="{B96DA732-DE70-4F0D-9941-A342628F5A95}" r="I59" connectionId="1">
    <xmlCellPr id="1" xr6:uid="{44E6270C-D53C-4745-9872-2E5209528693}" uniqueName="P1076327">
      <xmlPr mapId="1" xpath="/TFI-IZD-AIF/ISD-TFI-AIF-E_1000984/P1076327" xmlDataType="integer"/>
    </xmlCellPr>
  </singleXmlCell>
  <singleXmlCell id="350" xr6:uid="{9BF80966-AF9D-4C1B-9BA5-1538BDD481B8}" r="J59" connectionId="1">
    <xmlCellPr id="1" xr6:uid="{B5F35F1F-C1C8-40CF-AB95-C3785DA839F5}" uniqueName="P1076328">
      <xmlPr mapId="1" xpath="/TFI-IZD-AIF/ISD-TFI-AIF-E_1000984/P1076328" xmlDataType="integer"/>
    </xmlCellPr>
  </singleXmlCell>
  <singleXmlCell id="351" xr6:uid="{378510F7-7196-473F-9B2C-10AED26CA91C}" r="K59" connectionId="1">
    <xmlCellPr id="1" xr6:uid="{6ED9E3A5-CA7B-4C0F-9952-BDE41FC5A67E}" uniqueName="P1076329">
      <xmlPr mapId="1" xpath="/TFI-IZD-AIF/ISD-TFI-AIF-E_1000984/P1076329"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52" xr6:uid="{04ED058C-7266-4272-A420-FC28BA08803F}" r="H7" connectionId="1">
    <xmlCellPr id="1" xr6:uid="{8A3E24B0-5685-4E81-AF61-060A96658F28}" uniqueName="P1054193">
      <xmlPr mapId="1" xpath="/TFI-IZD-AIF/INTd-TFI-AIF-E_1000985/P1054193" xmlDataType="integer"/>
    </xmlCellPr>
  </singleXmlCell>
  <singleXmlCell id="353" xr6:uid="{4CD23783-D711-4B14-B19E-1EAB302EE4E0}" r="I7" connectionId="1">
    <xmlCellPr id="1" xr6:uid="{FF293CDE-091B-4E77-8CF3-EB0ABF136C32}" uniqueName="P1054194">
      <xmlPr mapId="1" xpath="/TFI-IZD-AIF/INTd-TFI-AIF-E_1000985/P1054194" xmlDataType="integer"/>
    </xmlCellPr>
  </singleXmlCell>
  <singleXmlCell id="354" xr6:uid="{60A39793-C82D-4494-B496-419D2081CF79}" r="H8" connectionId="1">
    <xmlCellPr id="1" xr6:uid="{8B27B1A3-4C68-46DF-8D3D-BAA48B606D47}" uniqueName="P1054195">
      <xmlPr mapId="1" xpath="/TFI-IZD-AIF/INTd-TFI-AIF-E_1000985/P1054195" xmlDataType="integer"/>
    </xmlCellPr>
  </singleXmlCell>
  <singleXmlCell id="355" xr6:uid="{F794B30C-CF57-4F55-A65C-2EADFB711AED}" r="I8" connectionId="1">
    <xmlCellPr id="1" xr6:uid="{A4EE7D69-734F-4C70-807C-0CEAA16BAED4}" uniqueName="P1054196">
      <xmlPr mapId="1" xpath="/TFI-IZD-AIF/INTd-TFI-AIF-E_1000985/P1054196" xmlDataType="integer"/>
    </xmlCellPr>
  </singleXmlCell>
  <singleXmlCell id="356" xr6:uid="{20ADCBB5-D0B4-43F6-93EA-9C73FBFE54DC}" r="H9" connectionId="1">
    <xmlCellPr id="1" xr6:uid="{146152FC-C363-4110-AA70-0DC108CCBB0E}" uniqueName="P1054197">
      <xmlPr mapId="1" xpath="/TFI-IZD-AIF/INTd-TFI-AIF-E_1000985/P1054197" xmlDataType="integer"/>
    </xmlCellPr>
  </singleXmlCell>
  <singleXmlCell id="357" xr6:uid="{373B021D-C5CE-4C3E-A08F-B7E8D27385FD}" r="I9" connectionId="1">
    <xmlCellPr id="1" xr6:uid="{B59DF280-84AE-40DB-8B6C-BA947A106514}" uniqueName="P1054198">
      <xmlPr mapId="1" xpath="/TFI-IZD-AIF/INTd-TFI-AIF-E_1000985/P1054198" xmlDataType="integer"/>
    </xmlCellPr>
  </singleXmlCell>
  <singleXmlCell id="358" xr6:uid="{B53E3F79-58FD-4BCE-92FA-C365F29FC517}" r="H10" connectionId="1">
    <xmlCellPr id="1" xr6:uid="{387C68E9-413A-4C2E-AA57-45E645CBC8B8}" uniqueName="P1054199">
      <xmlPr mapId="1" xpath="/TFI-IZD-AIF/INTd-TFI-AIF-E_1000985/P1054199" xmlDataType="integer"/>
    </xmlCellPr>
  </singleXmlCell>
  <singleXmlCell id="359" xr6:uid="{37A978B0-AFB2-4564-84BA-8660BD54C956}" r="I10" connectionId="1">
    <xmlCellPr id="1" xr6:uid="{7639AEF3-5283-49C5-A459-B7189F844D48}" uniqueName="P1054200">
      <xmlPr mapId="1" xpath="/TFI-IZD-AIF/INTd-TFI-AIF-E_1000985/P1054200" xmlDataType="integer"/>
    </xmlCellPr>
  </singleXmlCell>
  <singleXmlCell id="360" xr6:uid="{D957A297-6AB1-45B4-8142-CEA921F0B7AC}" r="H11" connectionId="1">
    <xmlCellPr id="1" xr6:uid="{35EAAEF7-A995-4AB9-9484-1B009AF9603B}" uniqueName="P1054201">
      <xmlPr mapId="1" xpath="/TFI-IZD-AIF/INTd-TFI-AIF-E_1000985/P1054201" xmlDataType="integer"/>
    </xmlCellPr>
  </singleXmlCell>
  <singleXmlCell id="361" xr6:uid="{F7AF1039-BAA3-4E23-A667-E01EE7A9E511}" r="I11" connectionId="1">
    <xmlCellPr id="1" xr6:uid="{6ED507C3-5619-4E57-AA83-FF6F78EBF8CD}" uniqueName="P1054202">
      <xmlPr mapId="1" xpath="/TFI-IZD-AIF/INTd-TFI-AIF-E_1000985/P1054202" xmlDataType="integer"/>
    </xmlCellPr>
  </singleXmlCell>
  <singleXmlCell id="362" xr6:uid="{F2954F83-EFD1-450F-8C4B-50F057B55BB8}" r="H12" connectionId="1">
    <xmlCellPr id="1" xr6:uid="{BA96D4F6-FE91-4417-A7FE-ACDC5EBDE037}" uniqueName="P1054203">
      <xmlPr mapId="1" xpath="/TFI-IZD-AIF/INTd-TFI-AIF-E_1000985/P1054203" xmlDataType="integer"/>
    </xmlCellPr>
  </singleXmlCell>
  <singleXmlCell id="363" xr6:uid="{18B84F59-6C10-499D-BBA7-BA63B1AB8C0C}" r="I12" connectionId="1">
    <xmlCellPr id="1" xr6:uid="{0DA255A3-FCA0-43C9-A7BA-08F29D2644C9}" uniqueName="P1054204">
      <xmlPr mapId="1" xpath="/TFI-IZD-AIF/INTd-TFI-AIF-E_1000985/P1054204" xmlDataType="integer"/>
    </xmlCellPr>
  </singleXmlCell>
  <singleXmlCell id="364" xr6:uid="{5C7292C4-6847-4D81-8EB3-A139C1EEE962}" r="H13" connectionId="1">
    <xmlCellPr id="1" xr6:uid="{B7AC8889-1255-475C-8C78-C37EB6CB60B8}" uniqueName="P1054205">
      <xmlPr mapId="1" xpath="/TFI-IZD-AIF/INTd-TFI-AIF-E_1000985/P1054205" xmlDataType="integer"/>
    </xmlCellPr>
  </singleXmlCell>
  <singleXmlCell id="365" xr6:uid="{84483BB7-CC8E-4530-9396-D8A0CE2A51DF}" r="I13" connectionId="1">
    <xmlCellPr id="1" xr6:uid="{5FAD6595-4DE5-4C8E-9ADB-6943D3F73755}" uniqueName="P1054206">
      <xmlPr mapId="1" xpath="/TFI-IZD-AIF/INTd-TFI-AIF-E_1000985/P1054206" xmlDataType="integer"/>
    </xmlCellPr>
  </singleXmlCell>
  <singleXmlCell id="366" xr6:uid="{43B0C66A-A983-49B3-BBBF-62F80B0127F4}" r="H14" connectionId="1">
    <xmlCellPr id="1" xr6:uid="{BE2AE3AE-C3C6-4420-98A6-F0FC8257EBB9}" uniqueName="P1054207">
      <xmlPr mapId="1" xpath="/TFI-IZD-AIF/INTd-TFI-AIF-E_1000985/P1054207" xmlDataType="integer"/>
    </xmlCellPr>
  </singleXmlCell>
  <singleXmlCell id="367" xr6:uid="{A62FF3F9-9088-4CB6-B6B3-11854958F165}" r="I14" connectionId="1">
    <xmlCellPr id="1" xr6:uid="{2359594D-C2AF-4FCF-871B-EED04AF5ACAD}" uniqueName="P1054208">
      <xmlPr mapId="1" xpath="/TFI-IZD-AIF/INTd-TFI-AIF-E_1000985/P1054208" xmlDataType="integer"/>
    </xmlCellPr>
  </singleXmlCell>
  <singleXmlCell id="368" xr6:uid="{2C2FFA63-886F-4822-B6B9-D6EAAC0443B1}" r="H15" connectionId="1">
    <xmlCellPr id="1" xr6:uid="{E0BEA9C8-AD9C-41DC-B5B4-0F8E926F35E1}" uniqueName="P1054209">
      <xmlPr mapId="1" xpath="/TFI-IZD-AIF/INTd-TFI-AIF-E_1000985/P1054209" xmlDataType="integer"/>
    </xmlCellPr>
  </singleXmlCell>
  <singleXmlCell id="369" xr6:uid="{8BE5D01D-089B-4BE0-B01B-5B48F3F9D0D4}" r="I15" connectionId="1">
    <xmlCellPr id="1" xr6:uid="{68B19C09-3BFE-45FA-8C9A-98FE9B81637D}" uniqueName="P1054210">
      <xmlPr mapId="1" xpath="/TFI-IZD-AIF/INTd-TFI-AIF-E_1000985/P1054210" xmlDataType="integer"/>
    </xmlCellPr>
  </singleXmlCell>
  <singleXmlCell id="370" xr6:uid="{E316D396-F2E4-4086-920F-1A486EE334F8}" r="H16" connectionId="1">
    <xmlCellPr id="1" xr6:uid="{8681AE96-2724-4AC6-8FDF-3673851BC349}" uniqueName="P1054211">
      <xmlPr mapId="1" xpath="/TFI-IZD-AIF/INTd-TFI-AIF-E_1000985/P1054211" xmlDataType="integer"/>
    </xmlCellPr>
  </singleXmlCell>
  <singleXmlCell id="371" xr6:uid="{7E0ABA0C-0955-431E-9A9F-A6551ED75A07}" r="I16" connectionId="1">
    <xmlCellPr id="1" xr6:uid="{62B92FC2-18E4-4146-8B91-F7C3DF7B6316}" uniqueName="P1054212">
      <xmlPr mapId="1" xpath="/TFI-IZD-AIF/INTd-TFI-AIF-E_1000985/P1054212" xmlDataType="integer"/>
    </xmlCellPr>
  </singleXmlCell>
  <singleXmlCell id="372" xr6:uid="{289BCD17-7DC3-4AB1-B5AC-45BFD2D186D1}" r="H17" connectionId="1">
    <xmlCellPr id="1" xr6:uid="{F98A3326-0C65-4D5D-9DBA-54EBECB129B6}" uniqueName="P1054213">
      <xmlPr mapId="1" xpath="/TFI-IZD-AIF/INTd-TFI-AIF-E_1000985/P1054213" xmlDataType="integer"/>
    </xmlCellPr>
  </singleXmlCell>
  <singleXmlCell id="373" xr6:uid="{A5D834B4-CB23-4CB0-A013-BF5F13DD7AE6}" r="I17" connectionId="1">
    <xmlCellPr id="1" xr6:uid="{32F73353-9B2E-4F72-9CC8-676E379C9CDB}" uniqueName="P1054214">
      <xmlPr mapId="1" xpath="/TFI-IZD-AIF/INTd-TFI-AIF-E_1000985/P1054214" xmlDataType="integer"/>
    </xmlCellPr>
  </singleXmlCell>
  <singleXmlCell id="374" xr6:uid="{5CD655B9-60B7-4F3A-BD83-C2E28619557B}" r="H18" connectionId="1">
    <xmlCellPr id="1" xr6:uid="{59C3EC13-C4D3-4D11-A88F-94D26ABD0CF3}" uniqueName="P1054215">
      <xmlPr mapId="1" xpath="/TFI-IZD-AIF/INTd-TFI-AIF-E_1000985/P1054215" xmlDataType="integer"/>
    </xmlCellPr>
  </singleXmlCell>
  <singleXmlCell id="375" xr6:uid="{6DBC02DC-B91B-4669-AE41-25770A9BB4E8}" r="I18" connectionId="1">
    <xmlCellPr id="1" xr6:uid="{0CE1BCC0-7489-4978-A887-BF932B7411E2}" uniqueName="P1054216">
      <xmlPr mapId="1" xpath="/TFI-IZD-AIF/INTd-TFI-AIF-E_1000985/P1054216" xmlDataType="integer"/>
    </xmlCellPr>
  </singleXmlCell>
  <singleXmlCell id="376" xr6:uid="{8B29AA83-4D97-4E20-8A4B-ECF5F4A9D32C}" r="H19" connectionId="1">
    <xmlCellPr id="1" xr6:uid="{645EE7CE-F37E-40B7-B8A4-A16459649B48}" uniqueName="P1054217">
      <xmlPr mapId="1" xpath="/TFI-IZD-AIF/INTd-TFI-AIF-E_1000985/P1054217" xmlDataType="integer"/>
    </xmlCellPr>
  </singleXmlCell>
  <singleXmlCell id="377" xr6:uid="{4F70B629-D9B5-4024-9BA1-38FFCFCA5267}" r="I19" connectionId="1">
    <xmlCellPr id="1" xr6:uid="{31C6C528-F646-4FA9-9A59-A537802EF1AA}" uniqueName="P1054218">
      <xmlPr mapId="1" xpath="/TFI-IZD-AIF/INTd-TFI-AIF-E_1000985/P1054218" xmlDataType="integer"/>
    </xmlCellPr>
  </singleXmlCell>
  <singleXmlCell id="378" xr6:uid="{5CEE4FD1-4999-4B3F-B3BE-8486DB56F65E}" r="H20" connectionId="1">
    <xmlCellPr id="1" xr6:uid="{E9594401-43BF-44BD-8DC9-AC0FB940ED42}" uniqueName="P1054219">
      <xmlPr mapId="1" xpath="/TFI-IZD-AIF/INTd-TFI-AIF-E_1000985/P1054219" xmlDataType="integer"/>
    </xmlCellPr>
  </singleXmlCell>
  <singleXmlCell id="379" xr6:uid="{0ED57C44-D739-4406-8E36-5FC2037FA632}" r="I20" connectionId="1">
    <xmlCellPr id="1" xr6:uid="{DDDA68D7-F89B-4E8F-81A6-2B5A7DC44EF8}" uniqueName="P1054220">
      <xmlPr mapId="1" xpath="/TFI-IZD-AIF/INTd-TFI-AIF-E_1000985/P1054220" xmlDataType="integer"/>
    </xmlCellPr>
  </singleXmlCell>
  <singleXmlCell id="380" xr6:uid="{08EE68EC-260C-4F34-9C0F-5AFFE711FE88}" r="H21" connectionId="1">
    <xmlCellPr id="1" xr6:uid="{2D2DBA07-4CB1-412C-B20C-844FF56A365D}" uniqueName="P1054221">
      <xmlPr mapId="1" xpath="/TFI-IZD-AIF/INTd-TFI-AIF-E_1000985/P1054221" xmlDataType="integer"/>
    </xmlCellPr>
  </singleXmlCell>
  <singleXmlCell id="381" xr6:uid="{5E896C3D-92E8-4072-A9A2-8CAF3030D6F7}" r="I21" connectionId="1">
    <xmlCellPr id="1" xr6:uid="{E97FE0F6-7D70-45B9-90F4-261FD3EEB7B1}" uniqueName="P1054222">
      <xmlPr mapId="1" xpath="/TFI-IZD-AIF/INTd-TFI-AIF-E_1000985/P1054222" xmlDataType="integer"/>
    </xmlCellPr>
  </singleXmlCell>
  <singleXmlCell id="382" xr6:uid="{4D1A4991-97E7-449C-950A-E01C31DC254F}" r="H22" connectionId="1">
    <xmlCellPr id="1" xr6:uid="{77BD194B-11CC-46BD-9E17-29B742E4BE05}" uniqueName="P1054223">
      <xmlPr mapId="1" xpath="/TFI-IZD-AIF/INTd-TFI-AIF-E_1000985/P1054223" xmlDataType="integer"/>
    </xmlCellPr>
  </singleXmlCell>
  <singleXmlCell id="383" xr6:uid="{198BC9FB-A205-4966-8FB4-37D8ED5C4C8C}" r="I22" connectionId="1">
    <xmlCellPr id="1" xr6:uid="{69674FE4-0DEC-4F88-90AC-2DC47C2398B8}" uniqueName="P1054224">
      <xmlPr mapId="1" xpath="/TFI-IZD-AIF/INTd-TFI-AIF-E_1000985/P1054224" xmlDataType="integer"/>
    </xmlCellPr>
  </singleXmlCell>
  <singleXmlCell id="384" xr6:uid="{8ACA6E41-43C2-4DEA-9F22-4FFFD2F08580}" r="H23" connectionId="1">
    <xmlCellPr id="1" xr6:uid="{E25B2C60-78DC-451C-82E6-8632431888F1}" uniqueName="P1054225">
      <xmlPr mapId="1" xpath="/TFI-IZD-AIF/INTd-TFI-AIF-E_1000985/P1054225" xmlDataType="integer"/>
    </xmlCellPr>
  </singleXmlCell>
  <singleXmlCell id="385" xr6:uid="{72348B6A-2F44-402A-8F1E-8464307338E1}" r="I23" connectionId="1">
    <xmlCellPr id="1" xr6:uid="{05D54CB4-4C1C-433B-A79B-D0BE1B805018}" uniqueName="P1054226">
      <xmlPr mapId="1" xpath="/TFI-IZD-AIF/INTd-TFI-AIF-E_1000985/P1054226" xmlDataType="integer"/>
    </xmlCellPr>
  </singleXmlCell>
  <singleXmlCell id="386" xr6:uid="{AC095543-5381-4942-8118-FC5B96D1B4D7}" r="H24" connectionId="1">
    <xmlCellPr id="1" xr6:uid="{D5B0A127-4E10-42C4-A758-9C5FC65B7EF2}" uniqueName="P1054227">
      <xmlPr mapId="1" xpath="/TFI-IZD-AIF/INTd-TFI-AIF-E_1000985/P1054227" xmlDataType="integer"/>
    </xmlCellPr>
  </singleXmlCell>
  <singleXmlCell id="387" xr6:uid="{EA356E00-DA6B-474C-A621-81FA0107C07F}" r="I24" connectionId="1">
    <xmlCellPr id="1" xr6:uid="{653C29C6-A52C-4EE3-BF57-961853164ED9}" uniqueName="P1054228">
      <xmlPr mapId="1" xpath="/TFI-IZD-AIF/INTd-TFI-AIF-E_1000985/P1054228" xmlDataType="integer"/>
    </xmlCellPr>
  </singleXmlCell>
  <singleXmlCell id="388" xr6:uid="{9BB0BFC2-5401-4CED-A891-FA027B0186A7}" r="H25" connectionId="1">
    <xmlCellPr id="1" xr6:uid="{54C168AA-61ED-4C84-B077-1FBE16819B17}" uniqueName="P1054229">
      <xmlPr mapId="1" xpath="/TFI-IZD-AIF/INTd-TFI-AIF-E_1000985/P1054229" xmlDataType="integer"/>
    </xmlCellPr>
  </singleXmlCell>
  <singleXmlCell id="389" xr6:uid="{CA7528AB-840D-4027-A255-561D952676FB}" r="I25" connectionId="1">
    <xmlCellPr id="1" xr6:uid="{E3C0FF35-6419-47EA-BF1F-2BFFC7094DED}" uniqueName="P1054230">
      <xmlPr mapId="1" xpath="/TFI-IZD-AIF/INTd-TFI-AIF-E_1000985/P1054230" xmlDataType="integer"/>
    </xmlCellPr>
  </singleXmlCell>
  <singleXmlCell id="390" xr6:uid="{7B263FC6-D426-4783-B1BE-AAC749F8DF3C}" r="H26" connectionId="1">
    <xmlCellPr id="1" xr6:uid="{C5AF5EB3-85EB-4B25-80DC-9B83CD21DBDA}" uniqueName="P1054231">
      <xmlPr mapId="1" xpath="/TFI-IZD-AIF/INTd-TFI-AIF-E_1000985/P1054231" xmlDataType="integer"/>
    </xmlCellPr>
  </singleXmlCell>
  <singleXmlCell id="391" xr6:uid="{F7459A69-C37A-41ED-ABB2-EEF82E299204}" r="I26" connectionId="1">
    <xmlCellPr id="1" xr6:uid="{4384F0D0-8D71-4E24-B1E6-A46B49452059}" uniqueName="P1054232">
      <xmlPr mapId="1" xpath="/TFI-IZD-AIF/INTd-TFI-AIF-E_1000985/P1054232" xmlDataType="integer"/>
    </xmlCellPr>
  </singleXmlCell>
  <singleXmlCell id="392" xr6:uid="{FE067B63-DCFD-4FE8-A395-1063F7776C3F}" r="H27" connectionId="1">
    <xmlCellPr id="1" xr6:uid="{5DBB62ED-E6B9-40FE-9914-13D83CC10826}" uniqueName="P1054233">
      <xmlPr mapId="1" xpath="/TFI-IZD-AIF/INTd-TFI-AIF-E_1000985/P1054233" xmlDataType="integer"/>
    </xmlCellPr>
  </singleXmlCell>
  <singleXmlCell id="393" xr6:uid="{A12A79C2-637E-4BF3-A633-D185F3D4C7E8}" r="I27" connectionId="1">
    <xmlCellPr id="1" xr6:uid="{A07C177E-63B1-447D-8932-0E8AC58168EF}" uniqueName="P1054234">
      <xmlPr mapId="1" xpath="/TFI-IZD-AIF/INTd-TFI-AIF-E_1000985/P1054234" xmlDataType="integer"/>
    </xmlCellPr>
  </singleXmlCell>
  <singleXmlCell id="394" xr6:uid="{D0AD961E-FD5F-4B3B-A26A-BC4012D0FBD3}" r="H28" connectionId="1">
    <xmlCellPr id="1" xr6:uid="{FC0629CC-3874-4500-8398-E9BB7056DCC2}" uniqueName="P1054235">
      <xmlPr mapId="1" xpath="/TFI-IZD-AIF/INTd-TFI-AIF-E_1000985/P1054235" xmlDataType="integer"/>
    </xmlCellPr>
  </singleXmlCell>
  <singleXmlCell id="395" xr6:uid="{77425AFF-F9A4-45A1-906E-A0E58B4DEFBA}" r="I28" connectionId="1">
    <xmlCellPr id="1" xr6:uid="{DC301175-8854-4740-8A73-82BFADBB6266}" uniqueName="P1054236">
      <xmlPr mapId="1" xpath="/TFI-IZD-AIF/INTd-TFI-AIF-E_1000985/P1054236" xmlDataType="integer"/>
    </xmlCellPr>
  </singleXmlCell>
  <singleXmlCell id="396" xr6:uid="{CAFE9B79-75A8-408A-ABA9-6F8C632901C7}" r="H29" connectionId="1">
    <xmlCellPr id="1" xr6:uid="{E2408ACF-F1AE-4234-B811-8DD08F39F786}" uniqueName="P1054237">
      <xmlPr mapId="1" xpath="/TFI-IZD-AIF/INTd-TFI-AIF-E_1000985/P1054237" xmlDataType="integer"/>
    </xmlCellPr>
  </singleXmlCell>
  <singleXmlCell id="397" xr6:uid="{8D7E09A9-670C-4886-8290-51B81EBAA01E}" r="I29" connectionId="1">
    <xmlCellPr id="1" xr6:uid="{143BD504-21A4-46D8-95C9-A147B1AD9BDE}" uniqueName="P1054238">
      <xmlPr mapId="1" xpath="/TFI-IZD-AIF/INTd-TFI-AIF-E_1000985/P1054238" xmlDataType="integer"/>
    </xmlCellPr>
  </singleXmlCell>
  <singleXmlCell id="398" xr6:uid="{2478C291-4B37-4FA1-AC68-644C79B83C6E}" r="H30" connectionId="1">
    <xmlCellPr id="1" xr6:uid="{EAAC2E57-5E9F-495E-ABD5-017E610FB836}" uniqueName="P1054239">
      <xmlPr mapId="1" xpath="/TFI-IZD-AIF/INTd-TFI-AIF-E_1000985/P1054239" xmlDataType="integer"/>
    </xmlCellPr>
  </singleXmlCell>
  <singleXmlCell id="399" xr6:uid="{A7B33AFB-0AD5-48DA-9B5D-96A80D93387F}" r="I30" connectionId="1">
    <xmlCellPr id="1" xr6:uid="{404C823D-81CD-44BC-9D91-A6A780F7B96B}" uniqueName="P1054240">
      <xmlPr mapId="1" xpath="/TFI-IZD-AIF/INTd-TFI-AIF-E_1000985/P1054240" xmlDataType="integer"/>
    </xmlCellPr>
  </singleXmlCell>
  <singleXmlCell id="400" xr6:uid="{FF5CC69D-34A9-4E05-8C7E-DA38C02A82F5}" r="H31" connectionId="1">
    <xmlCellPr id="1" xr6:uid="{DFC97CA1-4DCF-4CA5-94B5-5435963B6370}" uniqueName="P1054241">
      <xmlPr mapId="1" xpath="/TFI-IZD-AIF/INTd-TFI-AIF-E_1000985/P1054241" xmlDataType="integer"/>
    </xmlCellPr>
  </singleXmlCell>
  <singleXmlCell id="401" xr6:uid="{C20AAF94-BAF0-4518-8B80-A7D9C8358045}" r="I31" connectionId="1">
    <xmlCellPr id="1" xr6:uid="{1F0BD335-AC2D-4881-B4CA-73B576CD3061}" uniqueName="P1054242">
      <xmlPr mapId="1" xpath="/TFI-IZD-AIF/INTd-TFI-AIF-E_1000985/P1054242" xmlDataType="integer"/>
    </xmlCellPr>
  </singleXmlCell>
  <singleXmlCell id="402" xr6:uid="{017CF06A-865E-4400-99CC-CFC7576B1FFF}" r="H32" connectionId="1">
    <xmlCellPr id="1" xr6:uid="{977DAE2E-CFBB-425D-A4A7-3E999035DBF7}" uniqueName="P1054243">
      <xmlPr mapId="1" xpath="/TFI-IZD-AIF/INTd-TFI-AIF-E_1000985/P1054243" xmlDataType="integer"/>
    </xmlCellPr>
  </singleXmlCell>
  <singleXmlCell id="403" xr6:uid="{C06C5927-9F10-49A6-80A9-6C989C00CCA2}" r="I32" connectionId="1">
    <xmlCellPr id="1" xr6:uid="{726CDE0F-C1A5-4CC0-99AD-7E3680C0D7EC}" uniqueName="P1054244">
      <xmlPr mapId="1" xpath="/TFI-IZD-AIF/INTd-TFI-AIF-E_1000985/P1054244" xmlDataType="integer"/>
    </xmlCellPr>
  </singleXmlCell>
  <singleXmlCell id="404" xr6:uid="{42E2A925-E36D-455C-87D5-42BEECDE3C46}" r="H33" connectionId="1">
    <xmlCellPr id="1" xr6:uid="{461DC198-1162-40BB-B06A-20DFEBDD6B0D}" uniqueName="P1054245">
      <xmlPr mapId="1" xpath="/TFI-IZD-AIF/INTd-TFI-AIF-E_1000985/P1054245" xmlDataType="integer"/>
    </xmlCellPr>
  </singleXmlCell>
  <singleXmlCell id="405" xr6:uid="{3BCF5A9A-868A-4B11-82B9-3BA6AC74FB6E}" r="I33" connectionId="1">
    <xmlCellPr id="1" xr6:uid="{D8D72619-B51E-4B71-B728-7B9D26D84EA7}" uniqueName="P1054246">
      <xmlPr mapId="1" xpath="/TFI-IZD-AIF/INTd-TFI-AIF-E_1000985/P1054246" xmlDataType="integer"/>
    </xmlCellPr>
  </singleXmlCell>
  <singleXmlCell id="406" xr6:uid="{8EC7B761-08BB-42C4-BB27-D2D6EB443E3C}" r="H34" connectionId="1">
    <xmlCellPr id="1" xr6:uid="{3C58FCB9-D29C-4066-96F0-712EA4C00A94}" uniqueName="P1054247">
      <xmlPr mapId="1" xpath="/TFI-IZD-AIF/INTd-TFI-AIF-E_1000985/P1054247" xmlDataType="integer"/>
    </xmlCellPr>
  </singleXmlCell>
  <singleXmlCell id="407" xr6:uid="{36ACA863-A7C9-4FB4-AD4F-1649A1B7C65E}" r="I34" connectionId="1">
    <xmlCellPr id="1" xr6:uid="{CD77F5DB-4D3F-4009-AF78-844D2F3CE8C7}" uniqueName="P1054248">
      <xmlPr mapId="1" xpath="/TFI-IZD-AIF/INTd-TFI-AIF-E_1000985/P1054248" xmlDataType="integer"/>
    </xmlCellPr>
  </singleXmlCell>
  <singleXmlCell id="408" xr6:uid="{811284D7-E102-426A-8893-0AE613131FC1}" r="H35" connectionId="1">
    <xmlCellPr id="1" xr6:uid="{4B579DBF-3573-4B59-B4E8-508719006B74}" uniqueName="P1054249">
      <xmlPr mapId="1" xpath="/TFI-IZD-AIF/INTd-TFI-AIF-E_1000985/P1054249" xmlDataType="integer"/>
    </xmlCellPr>
  </singleXmlCell>
  <singleXmlCell id="409" xr6:uid="{E6155073-B56E-4981-8729-1AFE343B637E}" r="I35" connectionId="1">
    <xmlCellPr id="1" xr6:uid="{78546BDB-A27B-42AB-A3D8-92CDAF1E50C0}" uniqueName="P1054250">
      <xmlPr mapId="1" xpath="/TFI-IZD-AIF/INTd-TFI-AIF-E_1000985/P1054250" xmlDataType="integer"/>
    </xmlCellPr>
  </singleXmlCell>
  <singleXmlCell id="410" xr6:uid="{DBE2FDAC-E87C-493F-83DE-42B6AF682A4A}" r="H36" connectionId="1">
    <xmlCellPr id="1" xr6:uid="{6FC97E57-B506-4E6F-864A-285204C7D2BC}" uniqueName="P1054251">
      <xmlPr mapId="1" xpath="/TFI-IZD-AIF/INTd-TFI-AIF-E_1000985/P1054251" xmlDataType="integer"/>
    </xmlCellPr>
  </singleXmlCell>
  <singleXmlCell id="411" xr6:uid="{5CA6B4BD-F4E1-4793-859F-600902473859}" r="I36" connectionId="1">
    <xmlCellPr id="1" xr6:uid="{4A5AD412-382D-4585-80E8-C4D66C0E116F}" uniqueName="P1054252">
      <xmlPr mapId="1" xpath="/TFI-IZD-AIF/INTd-TFI-AIF-E_1000985/P1054252" xmlDataType="integer"/>
    </xmlCellPr>
  </singleXmlCell>
  <singleXmlCell id="412" xr6:uid="{506A1588-AA27-43A1-A5F0-A9811B826088}" r="H37" connectionId="1">
    <xmlCellPr id="1" xr6:uid="{828179FB-9974-46B9-9A1C-B53FE6BBC2B9}" uniqueName="P1054253">
      <xmlPr mapId="1" xpath="/TFI-IZD-AIF/INTd-TFI-AIF-E_1000985/P1054253" xmlDataType="integer"/>
    </xmlCellPr>
  </singleXmlCell>
  <singleXmlCell id="413" xr6:uid="{8612B7FC-A39F-4D6F-96E9-E9B39AECDF96}" r="I37" connectionId="1">
    <xmlCellPr id="1" xr6:uid="{47272C64-07B7-4FDE-AC65-D3E3498911A5}" uniqueName="P1054254">
      <xmlPr mapId="1" xpath="/TFI-IZD-AIF/INTd-TFI-AIF-E_1000985/P1054254" xmlDataType="integer"/>
    </xmlCellPr>
  </singleXmlCell>
  <singleXmlCell id="414" xr6:uid="{3C6FA161-860A-4CF4-B0EC-D0218F252456}" r="H38" connectionId="1">
    <xmlCellPr id="1" xr6:uid="{B581B716-E97F-435B-9549-1FA763C87801}" uniqueName="P1054255">
      <xmlPr mapId="1" xpath="/TFI-IZD-AIF/INTd-TFI-AIF-E_1000985/P1054255" xmlDataType="integer"/>
    </xmlCellPr>
  </singleXmlCell>
  <singleXmlCell id="415" xr6:uid="{90F2A9BF-2CED-45F4-891D-930985DDEBBF}" r="I38" connectionId="1">
    <xmlCellPr id="1" xr6:uid="{E6580186-0095-4387-86B6-1951B7DE1E3A}" uniqueName="P1054256">
      <xmlPr mapId="1" xpath="/TFI-IZD-AIF/INTd-TFI-AIF-E_1000985/P1054256" xmlDataType="integer"/>
    </xmlCellPr>
  </singleXmlCell>
  <singleXmlCell id="416" xr6:uid="{42BC30E3-8837-4D25-9952-CA6EC8FEB669}" r="H39" connectionId="1">
    <xmlCellPr id="1" xr6:uid="{3378E706-0EEA-40C5-801F-BB14EA8D1F0E}" uniqueName="P1054257">
      <xmlPr mapId="1" xpath="/TFI-IZD-AIF/INTd-TFI-AIF-E_1000985/P1054257" xmlDataType="integer"/>
    </xmlCellPr>
  </singleXmlCell>
  <singleXmlCell id="417" xr6:uid="{64A39AF4-E22E-4424-839C-42523FF03109}" r="I39" connectionId="1">
    <xmlCellPr id="1" xr6:uid="{BCD1FAAF-2319-47C8-BCBD-DC476EB0B609}" uniqueName="P1054258">
      <xmlPr mapId="1" xpath="/TFI-IZD-AIF/INTd-TFI-AIF-E_1000985/P1054258" xmlDataType="integer"/>
    </xmlCellPr>
  </singleXmlCell>
  <singleXmlCell id="418" xr6:uid="{CEBC9764-49B5-487A-A18A-C1EB7262ACDB}" r="H40" connectionId="1">
    <xmlCellPr id="1" xr6:uid="{623E457B-A0F3-4D92-A4ED-150CAC2AA3B1}" uniqueName="P1054259">
      <xmlPr mapId="1" xpath="/TFI-IZD-AIF/INTd-TFI-AIF-E_1000985/P1054259" xmlDataType="integer"/>
    </xmlCellPr>
  </singleXmlCell>
  <singleXmlCell id="419" xr6:uid="{AE9A7A80-35FC-4779-A6E4-B0C209D1B4AA}" r="I40" connectionId="1">
    <xmlCellPr id="1" xr6:uid="{BADEC33A-C59C-441C-BA11-7A4D10E0CFC6}" uniqueName="P1054260">
      <xmlPr mapId="1" xpath="/TFI-IZD-AIF/INTd-TFI-AIF-E_1000985/P1054260" xmlDataType="integer"/>
    </xmlCellPr>
  </singleXmlCell>
  <singleXmlCell id="420" xr6:uid="{52C3260D-2FF7-420C-8BFC-300D2FACF7B0}" r="H41" connectionId="1">
    <xmlCellPr id="1" xr6:uid="{2444A02E-59B9-4D97-9E41-C1E42A891C2C}" uniqueName="P1054261">
      <xmlPr mapId="1" xpath="/TFI-IZD-AIF/INTd-TFI-AIF-E_1000985/P1054261" xmlDataType="integer"/>
    </xmlCellPr>
  </singleXmlCell>
  <singleXmlCell id="421" xr6:uid="{42E95C1D-F865-4293-9012-CDA686D4249E}" r="I41" connectionId="1">
    <xmlCellPr id="1" xr6:uid="{A02E1274-26ED-49F8-B6FA-62DE190F43AC}" uniqueName="P1054262">
      <xmlPr mapId="1" xpath="/TFI-IZD-AIF/INTd-TFI-AIF-E_1000985/P1054262" xmlDataType="integer"/>
    </xmlCellPr>
  </singleXmlCell>
  <singleXmlCell id="422" xr6:uid="{2F76B127-10AD-4C21-897B-794CFD19412F}" r="H42" connectionId="1">
    <xmlCellPr id="1" xr6:uid="{5E6EAC2D-E342-4DE6-9148-CABAAE8440A9}" uniqueName="P1054263">
      <xmlPr mapId="1" xpath="/TFI-IZD-AIF/INTd-TFI-AIF-E_1000985/P1054263" xmlDataType="integer"/>
    </xmlCellPr>
  </singleXmlCell>
  <singleXmlCell id="423" xr6:uid="{AFD99F0E-7FD7-4DF3-9304-B702BCBE0FBE}" r="I42" connectionId="1">
    <xmlCellPr id="1" xr6:uid="{E6C07AD1-0D59-4980-B4C1-288511D41D54}" uniqueName="P1054264">
      <xmlPr mapId="1" xpath="/TFI-IZD-AIF/INTd-TFI-AIF-E_1000985/P1054264" xmlDataType="integer"/>
    </xmlCellPr>
  </singleXmlCell>
  <singleXmlCell id="424" xr6:uid="{FA3F79B2-ADE2-4012-A94D-FCBCB90A3421}" r="H43" connectionId="1">
    <xmlCellPr id="1" xr6:uid="{711EFD3D-6444-47AC-8627-D55908843558}" uniqueName="P1054265">
      <xmlPr mapId="1" xpath="/TFI-IZD-AIF/INTd-TFI-AIF-E_1000985/P1054265" xmlDataType="integer"/>
    </xmlCellPr>
  </singleXmlCell>
  <singleXmlCell id="425" xr6:uid="{5D05E663-3221-47BE-8475-A5BB1445EB21}" r="I43" connectionId="1">
    <xmlCellPr id="1" xr6:uid="{C37F81E9-C7AA-4E73-88F1-20969BDD4B3F}" uniqueName="P1054266">
      <xmlPr mapId="1" xpath="/TFI-IZD-AIF/INTd-TFI-AIF-E_1000985/P1054266"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6" xr6:uid="{BFA6FACF-619A-4502-8022-E45AAA787B22}" r="H7" connectionId="1">
    <xmlCellPr id="1" xr6:uid="{37C110E8-0143-4950-BF4B-51D81769C4B1}" uniqueName="P1054267">
      <xmlPr mapId="1" xpath="/TFI-IZD-AIF/INTi-TFI-AIF-E_1000986/P1054267" xmlDataType="integer"/>
    </xmlCellPr>
  </singleXmlCell>
  <singleXmlCell id="427" xr6:uid="{6976A81E-C36F-46EE-90B2-BC5091B1A3EF}" r="I7" connectionId="1">
    <xmlCellPr id="1" xr6:uid="{EB55AD04-1C19-43D2-8361-8C72CA80FF45}" uniqueName="P1054268">
      <xmlPr mapId="1" xpath="/TFI-IZD-AIF/INTi-TFI-AIF-E_1000986/P1054268" xmlDataType="integer"/>
    </xmlCellPr>
  </singleXmlCell>
  <singleXmlCell id="428" xr6:uid="{B6C6303D-B067-44F9-87C2-3C3629025DFC}" r="H8" connectionId="1">
    <xmlCellPr id="1" xr6:uid="{554DE1E0-94DA-4146-B83B-2849301585DA}" uniqueName="P1054269">
      <xmlPr mapId="1" xpath="/TFI-IZD-AIF/INTi-TFI-AIF-E_1000986/P1054269" xmlDataType="integer"/>
    </xmlCellPr>
  </singleXmlCell>
  <singleXmlCell id="429" xr6:uid="{78C1F33C-C5B7-489D-A68F-A0DC51804AD4}" r="I8" connectionId="1">
    <xmlCellPr id="1" xr6:uid="{885222B9-7AAF-451F-B875-AD3CD3FE72E4}" uniqueName="P1054270">
      <xmlPr mapId="1" xpath="/TFI-IZD-AIF/INTi-TFI-AIF-E_1000986/P1054270" xmlDataType="integer"/>
    </xmlCellPr>
  </singleXmlCell>
  <singleXmlCell id="430" xr6:uid="{22D367EC-0315-4187-9EE2-135ACB6A300D}" r="H9" connectionId="1">
    <xmlCellPr id="1" xr6:uid="{590E0496-FB5A-49FB-A7FF-FA14DFA8E464}" uniqueName="P1054271">
      <xmlPr mapId="1" xpath="/TFI-IZD-AIF/INTi-TFI-AIF-E_1000986/P1054271" xmlDataType="integer"/>
    </xmlCellPr>
  </singleXmlCell>
  <singleXmlCell id="431" xr6:uid="{799437F9-F90E-4C09-B90D-02774C76D930}" r="I9" connectionId="1">
    <xmlCellPr id="1" xr6:uid="{922D3538-2C57-4419-BB65-201FCA032700}" uniqueName="P1054272">
      <xmlPr mapId="1" xpath="/TFI-IZD-AIF/INTi-TFI-AIF-E_1000986/P1054272" xmlDataType="integer"/>
    </xmlCellPr>
  </singleXmlCell>
  <singleXmlCell id="432" xr6:uid="{27A7A305-B311-4E4B-818D-18C26C74069E}" r="H10" connectionId="1">
    <xmlCellPr id="1" xr6:uid="{0E337EE1-2882-4E19-8963-AC5254D8FD00}" uniqueName="P1054273">
      <xmlPr mapId="1" xpath="/TFI-IZD-AIF/INTi-TFI-AIF-E_1000986/P1054273" xmlDataType="integer"/>
    </xmlCellPr>
  </singleXmlCell>
  <singleXmlCell id="433" xr6:uid="{19C58958-4E70-44ED-809F-E13ED6ABA879}" r="I10" connectionId="1">
    <xmlCellPr id="1" xr6:uid="{36F4E7E6-D508-497D-A422-59033E178DF0}" uniqueName="P1054274">
      <xmlPr mapId="1" xpath="/TFI-IZD-AIF/INTi-TFI-AIF-E_1000986/P1054274" xmlDataType="integer"/>
    </xmlCellPr>
  </singleXmlCell>
  <singleXmlCell id="434" xr6:uid="{6C158E69-D4F1-4D79-A797-D31D50CDBEE8}" r="H11" connectionId="1">
    <xmlCellPr id="1" xr6:uid="{9FDC87B1-C9B3-4B31-AE3B-868C83B3A270}" uniqueName="P1054275">
      <xmlPr mapId="1" xpath="/TFI-IZD-AIF/INTi-TFI-AIF-E_1000986/P1054275" xmlDataType="integer"/>
    </xmlCellPr>
  </singleXmlCell>
  <singleXmlCell id="435" xr6:uid="{AB49FA37-58D6-4D9A-BAA6-45C1811C8B8D}" r="I11" connectionId="1">
    <xmlCellPr id="1" xr6:uid="{D3A2EBC6-A34E-417B-83E8-515D19BCA536}" uniqueName="P1054276">
      <xmlPr mapId="1" xpath="/TFI-IZD-AIF/INTi-TFI-AIF-E_1000986/P1054276" xmlDataType="integer"/>
    </xmlCellPr>
  </singleXmlCell>
  <singleXmlCell id="436" xr6:uid="{647CA3A0-58D3-4B35-A7A3-763311BF9ECC}" r="H12" connectionId="1">
    <xmlCellPr id="1" xr6:uid="{E89A5FC7-CB87-467F-B323-0C66A0EA3B9C}" uniqueName="P1054277">
      <xmlPr mapId="1" xpath="/TFI-IZD-AIF/INTi-TFI-AIF-E_1000986/P1054277" xmlDataType="integer"/>
    </xmlCellPr>
  </singleXmlCell>
  <singleXmlCell id="437" xr6:uid="{2BCA67EF-E55D-4357-A5F6-D34538204BBD}" r="I12" connectionId="1">
    <xmlCellPr id="1" xr6:uid="{235974ED-2034-41A4-96A2-4EC3BBBE02D0}" uniqueName="P1054278">
      <xmlPr mapId="1" xpath="/TFI-IZD-AIF/INTi-TFI-AIF-E_1000986/P1054278" xmlDataType="integer"/>
    </xmlCellPr>
  </singleXmlCell>
  <singleXmlCell id="438" xr6:uid="{A4D458C2-7003-4F91-A325-0753AB734746}" r="H13" connectionId="1">
    <xmlCellPr id="1" xr6:uid="{0D3C348D-D598-4763-A006-138593C2CE57}" uniqueName="P1054279">
      <xmlPr mapId="1" xpath="/TFI-IZD-AIF/INTi-TFI-AIF-E_1000986/P1054279" xmlDataType="integer"/>
    </xmlCellPr>
  </singleXmlCell>
  <singleXmlCell id="439" xr6:uid="{EC216EB9-895D-4E4E-BB14-CEEC23D6C77D}" r="I13" connectionId="1">
    <xmlCellPr id="1" xr6:uid="{886DC02A-EAEF-40D0-AAC2-17B473095149}" uniqueName="P1054280">
      <xmlPr mapId="1" xpath="/TFI-IZD-AIF/INTi-TFI-AIF-E_1000986/P1054280" xmlDataType="integer"/>
    </xmlCellPr>
  </singleXmlCell>
  <singleXmlCell id="440" xr6:uid="{90605A9A-9AE3-4E4F-9FE2-E8DEA7080176}" r="H14" connectionId="1">
    <xmlCellPr id="1" xr6:uid="{4B0C16A8-573D-4046-ACE9-00E51A1B8906}" uniqueName="P1054281">
      <xmlPr mapId="1" xpath="/TFI-IZD-AIF/INTi-TFI-AIF-E_1000986/P1054281" xmlDataType="integer"/>
    </xmlCellPr>
  </singleXmlCell>
  <singleXmlCell id="441" xr6:uid="{ADFB87B2-28D4-4038-B5D0-C3E856EB2A9B}" r="I14" connectionId="1">
    <xmlCellPr id="1" xr6:uid="{F215BCF0-9810-42B8-B869-7785EBA8056B}" uniqueName="P1054282">
      <xmlPr mapId="1" xpath="/TFI-IZD-AIF/INTi-TFI-AIF-E_1000986/P1054282" xmlDataType="integer"/>
    </xmlCellPr>
  </singleXmlCell>
  <singleXmlCell id="442" xr6:uid="{3BF8472F-7DA2-453D-86EA-FF19ECAF619A}" r="H15" connectionId="1">
    <xmlCellPr id="1" xr6:uid="{C0CDA9D4-F45A-4F11-B4FF-BC900ACFE25D}" uniqueName="P1054283">
      <xmlPr mapId="1" xpath="/TFI-IZD-AIF/INTi-TFI-AIF-E_1000986/P1054283" xmlDataType="integer"/>
    </xmlCellPr>
  </singleXmlCell>
  <singleXmlCell id="443" xr6:uid="{CA33EEBF-0E86-47CD-B9E9-81B264842DC6}" r="I15" connectionId="1">
    <xmlCellPr id="1" xr6:uid="{6F19F408-9334-4060-A4CC-B03DC7A6B10E}" uniqueName="P1054284">
      <xmlPr mapId="1" xpath="/TFI-IZD-AIF/INTi-TFI-AIF-E_1000986/P1054284" xmlDataType="integer"/>
    </xmlCellPr>
  </singleXmlCell>
  <singleXmlCell id="444" xr6:uid="{6DD99086-798A-4576-80B9-C5EF55623EA6}" r="H16" connectionId="1">
    <xmlCellPr id="1" xr6:uid="{FDFDF1F9-71BE-421B-BA8F-B4EF4F5165E2}" uniqueName="P1054285">
      <xmlPr mapId="1" xpath="/TFI-IZD-AIF/INTi-TFI-AIF-E_1000986/P1054285" xmlDataType="integer"/>
    </xmlCellPr>
  </singleXmlCell>
  <singleXmlCell id="445" xr6:uid="{E1FBD1D6-8B0B-429C-A04D-99D7470E466D}" r="I16" connectionId="1">
    <xmlCellPr id="1" xr6:uid="{6961F1CA-D930-4F40-8E5E-AADDDF6F2E64}" uniqueName="P1054286">
      <xmlPr mapId="1" xpath="/TFI-IZD-AIF/INTi-TFI-AIF-E_1000986/P1054286" xmlDataType="integer"/>
    </xmlCellPr>
  </singleXmlCell>
  <singleXmlCell id="446" xr6:uid="{B8F119C3-6DA2-495F-807A-695CC716A27B}" r="H17" connectionId="1">
    <xmlCellPr id="1" xr6:uid="{1D2FE927-693A-4E55-B1BD-28A9886FEF7B}" uniqueName="P1054287">
      <xmlPr mapId="1" xpath="/TFI-IZD-AIF/INTi-TFI-AIF-E_1000986/P1054287" xmlDataType="integer"/>
    </xmlCellPr>
  </singleXmlCell>
  <singleXmlCell id="447" xr6:uid="{5051375D-1FAE-47C5-A73C-16F2E328ED19}" r="I17" connectionId="1">
    <xmlCellPr id="1" xr6:uid="{0519B4DF-C78C-4113-8D72-1359D83E659D}" uniqueName="P1054288">
      <xmlPr mapId="1" xpath="/TFI-IZD-AIF/INTi-TFI-AIF-E_1000986/P1054288" xmlDataType="integer"/>
    </xmlCellPr>
  </singleXmlCell>
  <singleXmlCell id="448" xr6:uid="{2D8952DD-F7D8-4052-994E-B88D11E7B207}" r="H18" connectionId="1">
    <xmlCellPr id="1" xr6:uid="{F30FE099-85BD-4A8B-9DB1-7D9C0B17A0AB}" uniqueName="P1054289">
      <xmlPr mapId="1" xpath="/TFI-IZD-AIF/INTi-TFI-AIF-E_1000986/P1054289" xmlDataType="integer"/>
    </xmlCellPr>
  </singleXmlCell>
  <singleXmlCell id="449" xr6:uid="{C496B1D8-603F-4550-A2C4-617820EA89EB}" r="I18" connectionId="1">
    <xmlCellPr id="1" xr6:uid="{A4BF9D80-C5CB-4833-AD0A-049F654F9234}" uniqueName="P1054290">
      <xmlPr mapId="1" xpath="/TFI-IZD-AIF/INTi-TFI-AIF-E_1000986/P1054290" xmlDataType="integer"/>
    </xmlCellPr>
  </singleXmlCell>
  <singleXmlCell id="450" xr6:uid="{17E7C770-A0A1-4456-8F0A-D97EEE2DB931}" r="H19" connectionId="1">
    <xmlCellPr id="1" xr6:uid="{D725D4A6-59A6-424D-93A0-B4C048E66EC1}" uniqueName="P1054291">
      <xmlPr mapId="1" xpath="/TFI-IZD-AIF/INTi-TFI-AIF-E_1000986/P1054291" xmlDataType="integer"/>
    </xmlCellPr>
  </singleXmlCell>
  <singleXmlCell id="451" xr6:uid="{267B4BE4-AC9B-4452-A736-EEC09B98F838}" r="I19" connectionId="1">
    <xmlCellPr id="1" xr6:uid="{2DF8D81B-3DCB-4823-AE7B-1D1DE156A9BD}" uniqueName="P1054292">
      <xmlPr mapId="1" xpath="/TFI-IZD-AIF/INTi-TFI-AIF-E_1000986/P1054292" xmlDataType="integer"/>
    </xmlCellPr>
  </singleXmlCell>
  <singleXmlCell id="452" xr6:uid="{F5FB35B3-5372-46F2-8246-92A4B88F24A0}" r="H20" connectionId="1">
    <xmlCellPr id="1" xr6:uid="{90DF5F34-CC0E-4FD6-9990-8527EB3BE20E}" uniqueName="P1054293">
      <xmlPr mapId="1" xpath="/TFI-IZD-AIF/INTi-TFI-AIF-E_1000986/P1054293" xmlDataType="integer"/>
    </xmlCellPr>
  </singleXmlCell>
  <singleXmlCell id="453" xr6:uid="{6EA6FBC8-7F7F-48F6-859A-5C5F03FE2274}" r="I20" connectionId="1">
    <xmlCellPr id="1" xr6:uid="{FC8B0363-6C82-4839-8CBB-021032A2DDDA}" uniqueName="P1054294">
      <xmlPr mapId="1" xpath="/TFI-IZD-AIF/INTi-TFI-AIF-E_1000986/P1054294" xmlDataType="integer"/>
    </xmlCellPr>
  </singleXmlCell>
  <singleXmlCell id="454" xr6:uid="{7D6A5950-E85F-48C7-95DB-2BDCD7959BB0}" r="H21" connectionId="1">
    <xmlCellPr id="1" xr6:uid="{8BD0C6EB-C7B1-432B-A6B6-B8687A8B946B}" uniqueName="P1054295">
      <xmlPr mapId="1" xpath="/TFI-IZD-AIF/INTi-TFI-AIF-E_1000986/P1054295" xmlDataType="integer"/>
    </xmlCellPr>
  </singleXmlCell>
  <singleXmlCell id="455" xr6:uid="{BEAE8500-B05D-416B-90E1-7661CAAE2955}" r="I21" connectionId="1">
    <xmlCellPr id="1" xr6:uid="{BA182BEC-91CE-4999-9989-375699DB2686}" uniqueName="P1054296">
      <xmlPr mapId="1" xpath="/TFI-IZD-AIF/INTi-TFI-AIF-E_1000986/P1054296" xmlDataType="integer"/>
    </xmlCellPr>
  </singleXmlCell>
  <singleXmlCell id="456" xr6:uid="{194D6229-E1FA-4602-9622-862F28BB48A7}" r="H22" connectionId="1">
    <xmlCellPr id="1" xr6:uid="{7F3F26C2-6BF6-42D9-B68E-56725FEE0DA7}" uniqueName="P1054297">
      <xmlPr mapId="1" xpath="/TFI-IZD-AIF/INTi-TFI-AIF-E_1000986/P1054297" xmlDataType="integer"/>
    </xmlCellPr>
  </singleXmlCell>
  <singleXmlCell id="457" xr6:uid="{2A7C1F1E-C23D-4C80-948C-B09717AA224E}" r="I22" connectionId="1">
    <xmlCellPr id="1" xr6:uid="{738B51D2-8C2A-458E-ADCA-6235E503E4B4}" uniqueName="P1054298">
      <xmlPr mapId="1" xpath="/TFI-IZD-AIF/INTi-TFI-AIF-E_1000986/P1054298" xmlDataType="integer"/>
    </xmlCellPr>
  </singleXmlCell>
  <singleXmlCell id="458" xr6:uid="{B35F6D73-17D2-4480-83FD-C99A4D0037B6}" r="H23" connectionId="1">
    <xmlCellPr id="1" xr6:uid="{32802E3B-96B7-4909-9615-F77C0BD8EAC4}" uniqueName="P1054299">
      <xmlPr mapId="1" xpath="/TFI-IZD-AIF/INTi-TFI-AIF-E_1000986/P1054299" xmlDataType="integer"/>
    </xmlCellPr>
  </singleXmlCell>
  <singleXmlCell id="459" xr6:uid="{794F51E5-F6B3-4752-BA7D-9985FFAC7E98}" r="I23" connectionId="1">
    <xmlCellPr id="1" xr6:uid="{5D92140D-90AB-44A8-9AA5-122A3191F9D7}" uniqueName="P1054300">
      <xmlPr mapId="1" xpath="/TFI-IZD-AIF/INTi-TFI-AIF-E_1000986/P1054300" xmlDataType="integer"/>
    </xmlCellPr>
  </singleXmlCell>
  <singleXmlCell id="460" xr6:uid="{81443577-B586-4691-BAFD-134455E47DEA}" r="H24" connectionId="1">
    <xmlCellPr id="1" xr6:uid="{30F5D464-7A51-42E3-909A-B88E0ECDA2C2}" uniqueName="P1054301">
      <xmlPr mapId="1" xpath="/TFI-IZD-AIF/INTi-TFI-AIF-E_1000986/P1054301" xmlDataType="integer"/>
    </xmlCellPr>
  </singleXmlCell>
  <singleXmlCell id="461" xr6:uid="{483CCE6D-BE4D-49A7-A59F-F2C69FCEC8DA}" r="I24" connectionId="1">
    <xmlCellPr id="1" xr6:uid="{5ADBB138-CC6A-4F46-A297-E6399D0E58DF}" uniqueName="P1054302">
      <xmlPr mapId="1" xpath="/TFI-IZD-AIF/INTi-TFI-AIF-E_1000986/P1054302" xmlDataType="integer"/>
    </xmlCellPr>
  </singleXmlCell>
  <singleXmlCell id="462" xr6:uid="{E564DECC-8665-40A8-A7D3-DEE4EDB926E4}" r="H25" connectionId="1">
    <xmlCellPr id="1" xr6:uid="{0FEF88A8-FA1A-49E6-9AA0-50F77B3C13A0}" uniqueName="P1054303">
      <xmlPr mapId="1" xpath="/TFI-IZD-AIF/INTi-TFI-AIF-E_1000986/P1054303" xmlDataType="integer"/>
    </xmlCellPr>
  </singleXmlCell>
  <singleXmlCell id="463" xr6:uid="{A06F354F-8FD1-49D6-AC53-C460C4D3FD4F}" r="I25" connectionId="1">
    <xmlCellPr id="1" xr6:uid="{42EA8113-4F25-4C05-9B84-334DE0CF7D7D}" uniqueName="P1054304">
      <xmlPr mapId="1" xpath="/TFI-IZD-AIF/INTi-TFI-AIF-E_1000986/P1054304" xmlDataType="integer"/>
    </xmlCellPr>
  </singleXmlCell>
  <singleXmlCell id="464" xr6:uid="{56EB057C-2401-40D1-9D58-B31C53C589F6}" r="H26" connectionId="1">
    <xmlCellPr id="1" xr6:uid="{BF04F5C0-B7BB-44B4-BD13-4096AE5844F1}" uniqueName="P1054305">
      <xmlPr mapId="1" xpath="/TFI-IZD-AIF/INTi-TFI-AIF-E_1000986/P1054305" xmlDataType="integer"/>
    </xmlCellPr>
  </singleXmlCell>
  <singleXmlCell id="465" xr6:uid="{0BF671FF-AFFB-48C5-8D78-495FAAA388EE}" r="I26" connectionId="1">
    <xmlCellPr id="1" xr6:uid="{A59EE1B0-A222-4A2A-B76E-2C4558D39433}" uniqueName="P1054306">
      <xmlPr mapId="1" xpath="/TFI-IZD-AIF/INTi-TFI-AIF-E_1000986/P1054306" xmlDataType="integer"/>
    </xmlCellPr>
  </singleXmlCell>
  <singleXmlCell id="466" xr6:uid="{F4DA6A0C-B53B-4D15-98C3-5E27053FBE46}" r="H27" connectionId="1">
    <xmlCellPr id="1" xr6:uid="{0828EA5E-67CE-47C4-A4E3-487936188E35}" uniqueName="P1054307">
      <xmlPr mapId="1" xpath="/TFI-IZD-AIF/INTi-TFI-AIF-E_1000986/P1054307" xmlDataType="integer"/>
    </xmlCellPr>
  </singleXmlCell>
  <singleXmlCell id="467" xr6:uid="{D34A7422-B1A3-47B4-BB5E-E4C2A43D4360}" r="I27" connectionId="1">
    <xmlCellPr id="1" xr6:uid="{64FE158B-D027-4C91-BFF9-B7C079FBBF22}" uniqueName="P1054308">
      <xmlPr mapId="1" xpath="/TFI-IZD-AIF/INTi-TFI-AIF-E_1000986/P1054308" xmlDataType="integer"/>
    </xmlCellPr>
  </singleXmlCell>
  <singleXmlCell id="468" xr6:uid="{D75BBD66-B0E4-4503-B499-E9DB2E9D1145}" r="H28" connectionId="1">
    <xmlCellPr id="1" xr6:uid="{EDAC2A16-9B91-44F1-8A72-B62FAD234F6E}" uniqueName="P1054309">
      <xmlPr mapId="1" xpath="/TFI-IZD-AIF/INTi-TFI-AIF-E_1000986/P1054309" xmlDataType="integer"/>
    </xmlCellPr>
  </singleXmlCell>
  <singleXmlCell id="469" xr6:uid="{000CE580-00AC-4217-9112-D8113CFD009D}" r="I28" connectionId="1">
    <xmlCellPr id="1" xr6:uid="{38E3EB83-CA7C-4753-AC34-2738A65EF565}" uniqueName="P1054310">
      <xmlPr mapId="1" xpath="/TFI-IZD-AIF/INTi-TFI-AIF-E_1000986/P1054310" xmlDataType="integer"/>
    </xmlCellPr>
  </singleXmlCell>
  <singleXmlCell id="470" xr6:uid="{65869077-4305-4484-9EA5-64AB450A093C}" r="H29" connectionId="1">
    <xmlCellPr id="1" xr6:uid="{7E0530F8-9B49-4982-B1F5-B6916E153090}" uniqueName="P1054311">
      <xmlPr mapId="1" xpath="/TFI-IZD-AIF/INTi-TFI-AIF-E_1000986/P1054311" xmlDataType="integer"/>
    </xmlCellPr>
  </singleXmlCell>
  <singleXmlCell id="471" xr6:uid="{BC8DA828-7D16-4A9E-AAE6-02C1D0F44882}" r="I29" connectionId="1">
    <xmlCellPr id="1" xr6:uid="{6C4AD290-9AFA-4F84-97B6-6B8DCF8E018D}" uniqueName="P1054312">
      <xmlPr mapId="1" xpath="/TFI-IZD-AIF/INTi-TFI-AIF-E_1000986/P1054312" xmlDataType="integer"/>
    </xmlCellPr>
  </singleXmlCell>
  <singleXmlCell id="472" xr6:uid="{569D9DF6-1037-45A8-A135-87C358116948}" r="H30" connectionId="1">
    <xmlCellPr id="1" xr6:uid="{E104F7D5-E125-440C-9569-A0597216D7CD}" uniqueName="P1054313">
      <xmlPr mapId="1" xpath="/TFI-IZD-AIF/INTi-TFI-AIF-E_1000986/P1054313" xmlDataType="integer"/>
    </xmlCellPr>
  </singleXmlCell>
  <singleXmlCell id="473" xr6:uid="{6AAA398D-E8C7-486B-BCF0-A532B6AC4B19}" r="I30" connectionId="1">
    <xmlCellPr id="1" xr6:uid="{5BBCFF7B-4FB5-4FE1-8840-EF9A838FB595}" uniqueName="P1054314">
      <xmlPr mapId="1" xpath="/TFI-IZD-AIF/INTi-TFI-AIF-E_1000986/P1054314" xmlDataType="integer"/>
    </xmlCellPr>
  </singleXmlCell>
  <singleXmlCell id="474" xr6:uid="{DBC0914B-5A60-4DAF-B811-750E811A9E1D}" r="H31" connectionId="1">
    <xmlCellPr id="1" xr6:uid="{C67927DD-0A9C-47A9-A3AA-0185FF8F521E}" uniqueName="P1054315">
      <xmlPr mapId="1" xpath="/TFI-IZD-AIF/INTi-TFI-AIF-E_1000986/P1054315" xmlDataType="integer"/>
    </xmlCellPr>
  </singleXmlCell>
  <singleXmlCell id="475" xr6:uid="{A4493526-8406-46E7-B867-5990C0F4FFA7}" r="I31" connectionId="1">
    <xmlCellPr id="1" xr6:uid="{663AE965-BB00-4DC8-B650-E0FF89C7B60D}" uniqueName="P1054316">
      <xmlPr mapId="1" xpath="/TFI-IZD-AIF/INTi-TFI-AIF-E_1000986/P1054316" xmlDataType="integer"/>
    </xmlCellPr>
  </singleXmlCell>
  <singleXmlCell id="476" xr6:uid="{5CB6BBDC-356E-4DFB-9AD8-E44EC05920E9}" r="H32" connectionId="1">
    <xmlCellPr id="1" xr6:uid="{4A197F7B-0714-4287-89CD-2C849D04C16C}" uniqueName="P1054317">
      <xmlPr mapId="1" xpath="/TFI-IZD-AIF/INTi-TFI-AIF-E_1000986/P1054317" xmlDataType="integer"/>
    </xmlCellPr>
  </singleXmlCell>
  <singleXmlCell id="477" xr6:uid="{3CAC9C2D-CB2E-4F71-8372-D25AB41045DF}" r="I32" connectionId="1">
    <xmlCellPr id="1" xr6:uid="{A12DBFF6-86F0-4468-9D23-5CCDFD9B8688}" uniqueName="P1054318">
      <xmlPr mapId="1" xpath="/TFI-IZD-AIF/INTi-TFI-AIF-E_1000986/P1054318" xmlDataType="integer"/>
    </xmlCellPr>
  </singleXmlCell>
  <singleXmlCell id="478" xr6:uid="{BDCC9E43-678B-4FA1-81D4-5301DF1451BD}" r="H33" connectionId="1">
    <xmlCellPr id="1" xr6:uid="{2359EB14-1D65-4A39-A7B6-68A9AE0D2667}" uniqueName="P1054319">
      <xmlPr mapId="1" xpath="/TFI-IZD-AIF/INTi-TFI-AIF-E_1000986/P1054319" xmlDataType="integer"/>
    </xmlCellPr>
  </singleXmlCell>
  <singleXmlCell id="479" xr6:uid="{6C8AA791-4D4C-4C06-B3E8-A43FF93C84F2}" r="I33" connectionId="1">
    <xmlCellPr id="1" xr6:uid="{A499F2B5-8E9A-45E4-9954-ABCDF8ECB5F1}" uniqueName="P1054320">
      <xmlPr mapId="1" xpath="/TFI-IZD-AIF/INTi-TFI-AIF-E_1000986/P1054320" xmlDataType="integer"/>
    </xmlCellPr>
  </singleXmlCell>
  <singleXmlCell id="480" xr6:uid="{6F362BE0-3C34-4D26-BAD4-A37A6F84A2EC}" r="H34" connectionId="1">
    <xmlCellPr id="1" xr6:uid="{B6497083-D4F8-4AE0-B728-C8FEB44C76F8}" uniqueName="P1054321">
      <xmlPr mapId="1" xpath="/TFI-IZD-AIF/INTi-TFI-AIF-E_1000986/P1054321" xmlDataType="integer"/>
    </xmlCellPr>
  </singleXmlCell>
  <singleXmlCell id="481" xr6:uid="{BF7FD459-D4A7-4297-9286-90088BCD3EF6}" r="I34" connectionId="1">
    <xmlCellPr id="1" xr6:uid="{F008A722-3BDA-41F6-B0EF-CCD35B8B4855}" uniqueName="P1054322">
      <xmlPr mapId="1" xpath="/TFI-IZD-AIF/INTi-TFI-AIF-E_1000986/P1054322" xmlDataType="integer"/>
    </xmlCellPr>
  </singleXmlCell>
  <singleXmlCell id="482" xr6:uid="{2EA6279D-3F63-49E6-AB3A-097173267287}" r="H35" connectionId="1">
    <xmlCellPr id="1" xr6:uid="{0D191D0A-10C0-47C5-939D-14A56267B392}" uniqueName="P1054323">
      <xmlPr mapId="1" xpath="/TFI-IZD-AIF/INTi-TFI-AIF-E_1000986/P1054323" xmlDataType="integer"/>
    </xmlCellPr>
  </singleXmlCell>
  <singleXmlCell id="483" xr6:uid="{EB53B7FB-796E-4CB6-B8E0-4DF802114CBF}" r="I35" connectionId="1">
    <xmlCellPr id="1" xr6:uid="{03F755F0-EB15-46F3-9D48-F908925243F2}" uniqueName="P1054324">
      <xmlPr mapId="1" xpath="/TFI-IZD-AIF/INTi-TFI-AIF-E_1000986/P1054324" xmlDataType="integer"/>
    </xmlCellPr>
  </singleXmlCell>
  <singleXmlCell id="484" xr6:uid="{061C226C-B6DD-4D7A-BE55-825DCFC6B5DC}" r="H36" connectionId="1">
    <xmlCellPr id="1" xr6:uid="{A3591201-9767-45CA-8920-D67B4132EED0}" uniqueName="P1054325">
      <xmlPr mapId="1" xpath="/TFI-IZD-AIF/INTi-TFI-AIF-E_1000986/P1054325" xmlDataType="integer"/>
    </xmlCellPr>
  </singleXmlCell>
  <singleXmlCell id="485" xr6:uid="{23056AEE-C0C1-446C-AD21-BF3FCCB2DAB8}" r="I36" connectionId="1">
    <xmlCellPr id="1" xr6:uid="{9637FA0E-829D-4ED8-996B-401FF86B674D}" uniqueName="P1054326">
      <xmlPr mapId="1" xpath="/TFI-IZD-AIF/INTi-TFI-AIF-E_1000986/P1054326" xmlDataType="integer"/>
    </xmlCellPr>
  </singleXmlCell>
  <singleXmlCell id="486" xr6:uid="{5D4B3949-F09D-4E24-9BF0-087D24A475F5}" r="H37" connectionId="1">
    <xmlCellPr id="1" xr6:uid="{B95EFA1C-1134-43F0-8DF4-F4FB5420D716}" uniqueName="P1054327">
      <xmlPr mapId="1" xpath="/TFI-IZD-AIF/INTi-TFI-AIF-E_1000986/P1054327" xmlDataType="integer"/>
    </xmlCellPr>
  </singleXmlCell>
  <singleXmlCell id="487" xr6:uid="{5BFEC879-7F47-4E13-AE6B-4154D207E9B1}" r="I37" connectionId="1">
    <xmlCellPr id="1" xr6:uid="{63A49FA8-9402-4EA2-986A-2DB77500DD70}" uniqueName="P1054328">
      <xmlPr mapId="1" xpath="/TFI-IZD-AIF/INTi-TFI-AIF-E_1000986/P1054328" xmlDataType="integer"/>
    </xmlCellPr>
  </singleXmlCell>
  <singleXmlCell id="488" xr6:uid="{A79313D2-34B4-4FEA-A098-2435720E213B}" r="H38" connectionId="1">
    <xmlCellPr id="1" xr6:uid="{3DEA65C7-4738-41B0-A4B2-C3E15BE41C0E}" uniqueName="P1054329">
      <xmlPr mapId="1" xpath="/TFI-IZD-AIF/INTi-TFI-AIF-E_1000986/P1054329" xmlDataType="integer"/>
    </xmlCellPr>
  </singleXmlCell>
  <singleXmlCell id="489" xr6:uid="{769DAAB1-57EB-45BB-A020-D2144DFD3161}" r="I38" connectionId="1">
    <xmlCellPr id="1" xr6:uid="{8EEDC0E8-2DBE-45FB-9124-D0BEE42A8C5C}" uniqueName="P1054330">
      <xmlPr mapId="1" xpath="/TFI-IZD-AIF/INTi-TFI-AIF-E_1000986/P1054330" xmlDataType="integer"/>
    </xmlCellPr>
  </singleXmlCell>
  <singleXmlCell id="490" xr6:uid="{BF76FA69-05F4-4072-8384-83272DB43EAD}" r="H39" connectionId="1">
    <xmlCellPr id="1" xr6:uid="{FD41CB78-F062-4195-B1A8-630CDE8C0879}" uniqueName="P1054331">
      <xmlPr mapId="1" xpath="/TFI-IZD-AIF/INTi-TFI-AIF-E_1000986/P1054331" xmlDataType="integer"/>
    </xmlCellPr>
  </singleXmlCell>
  <singleXmlCell id="491" xr6:uid="{1FDF8D0F-E367-424B-A4BC-4F1C61804091}" r="I39" connectionId="1">
    <xmlCellPr id="1" xr6:uid="{C7B07811-3C3D-43B0-A2DA-490E4DF6AEB3}" uniqueName="P1054332">
      <xmlPr mapId="1" xpath="/TFI-IZD-AIF/INTi-TFI-AIF-E_1000986/P1054332" xmlDataType="integer"/>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2" xr6:uid="{0AF1F66E-6D7F-4F33-B9EF-96FDF1236827}" r="H6" connectionId="1">
    <xmlCellPr id="1" xr6:uid="{85242958-DF12-4897-AA10-BD0778445625}" uniqueName="P1054533">
      <xmlPr mapId="1" xpath="/TFI-IZD-AIF/IPK-TFI-AIF-E_1000987/P1054533" xmlDataType="integer"/>
    </xmlCellPr>
  </singleXmlCell>
  <singleXmlCell id="493" xr6:uid="{EDE85976-6E7B-4953-8C38-7648F788EB79}" r="H7" connectionId="1">
    <xmlCellPr id="1" xr6:uid="{290A6033-AC59-45EF-A78F-8F5D21F8EF4A}" uniqueName="P1054534">
      <xmlPr mapId="1" xpath="/TFI-IZD-AIF/IPK-TFI-AIF-E_1000987/P1054534" xmlDataType="integer"/>
    </xmlCellPr>
  </singleXmlCell>
  <singleXmlCell id="494" xr6:uid="{9B0F3E59-49D4-4F05-9EA7-968F9FAF236B}" r="H8" connectionId="1">
    <xmlCellPr id="1" xr6:uid="{A0EDE98E-807D-45A4-970F-FA2473F86609}" uniqueName="P1054535">
      <xmlPr mapId="1" xpath="/TFI-IZD-AIF/IPK-TFI-AIF-E_1000987/P1054535" xmlDataType="integer"/>
    </xmlCellPr>
  </singleXmlCell>
  <singleXmlCell id="495" xr6:uid="{012D58AE-D3FA-4F9F-B89E-291A0F4B4CDB}" r="H9" connectionId="1">
    <xmlCellPr id="1" xr6:uid="{84290135-5769-4E3B-8AD5-94E2966A4D3E}" uniqueName="P1054536">
      <xmlPr mapId="1" xpath="/TFI-IZD-AIF/IPK-TFI-AIF-E_1000987/P1054536" xmlDataType="integer"/>
    </xmlCellPr>
  </singleXmlCell>
  <singleXmlCell id="496" xr6:uid="{1AACBF54-022B-49E4-A302-60C91654A803}" r="H10" connectionId="1">
    <xmlCellPr id="1" xr6:uid="{4B9BCA7E-ABB7-4863-AB7B-F8B79704C0D4}" uniqueName="P1054537">
      <xmlPr mapId="1" xpath="/TFI-IZD-AIF/IPK-TFI-AIF-E_1000987/P1054537" xmlDataType="integer"/>
    </xmlCellPr>
  </singleXmlCell>
  <singleXmlCell id="497" xr6:uid="{C3A192AB-DDE5-4CF8-9D6E-56899DF80F0D}" r="H11" connectionId="1">
    <xmlCellPr id="1" xr6:uid="{B4ACCD45-89FB-42A8-A323-F2CFF1C93345}" uniqueName="P1054538">
      <xmlPr mapId="1" xpath="/TFI-IZD-AIF/IPK-TFI-AIF-E_1000987/P1054538" xmlDataType="integer"/>
    </xmlCellPr>
  </singleXmlCell>
  <singleXmlCell id="498" xr6:uid="{0F4C72C3-4A56-4FD7-B405-BADEC11100DE}" r="H12" connectionId="1">
    <xmlCellPr id="1" xr6:uid="{2617BA97-AF5D-46E1-BB04-9BD0987A2BE3}" uniqueName="P1054539">
      <xmlPr mapId="1" xpath="/TFI-IZD-AIF/IPK-TFI-AIF-E_1000987/P1054539" xmlDataType="integer"/>
    </xmlCellPr>
  </singleXmlCell>
  <singleXmlCell id="499" xr6:uid="{74A7C823-C1AE-469D-B044-408887A5C6CE}" r="H13" connectionId="1">
    <xmlCellPr id="1" xr6:uid="{B33A9169-22C5-4294-AD0C-895416630115}" uniqueName="P1054540">
      <xmlPr mapId="1" xpath="/TFI-IZD-AIF/IPK-TFI-AIF-E_1000987/P1054540" xmlDataType="integer"/>
    </xmlCellPr>
  </singleXmlCell>
  <singleXmlCell id="500" xr6:uid="{8AD4102E-2398-42D3-A16B-10C24A252322}" r="H14" connectionId="1">
    <xmlCellPr id="1" xr6:uid="{BF3A0DBD-1152-464C-9E06-9BEE64F51B17}" uniqueName="P1054541">
      <xmlPr mapId="1" xpath="/TFI-IZD-AIF/IPK-TFI-AIF-E_1000987/P1054541" xmlDataType="integer"/>
    </xmlCellPr>
  </singleXmlCell>
  <singleXmlCell id="501" xr6:uid="{280A6CF5-3013-4C13-8BB6-16C211FD5B99}" r="H15" connectionId="1">
    <xmlCellPr id="1" xr6:uid="{3F668EF7-AFE9-4584-8FCE-594D0644947F}" uniqueName="P1054542">
      <xmlPr mapId="1" xpath="/TFI-IZD-AIF/IPK-TFI-AIF-E_1000987/P1054542" xmlDataType="integer"/>
    </xmlCellPr>
  </singleXmlCell>
  <singleXmlCell id="502" xr6:uid="{92C6A39B-87AE-4BFB-ACCE-5620812803A3}" r="H16" connectionId="1">
    <xmlCellPr id="1" xr6:uid="{89519B09-FFC8-4368-9318-2CF920D3B0F2}" uniqueName="P1054543">
      <xmlPr mapId="1" xpath="/TFI-IZD-AIF/IPK-TFI-AIF-E_1000987/P1054543" xmlDataType="integer"/>
    </xmlCellPr>
  </singleXmlCell>
  <singleXmlCell id="503" xr6:uid="{4A155A3F-7B2D-49CD-979F-4C1974671177}" r="H17" connectionId="1">
    <xmlCellPr id="1" xr6:uid="{502CDD3D-6067-4001-AF81-AD2A87677047}" uniqueName="P1054544">
      <xmlPr mapId="1" xpath="/TFI-IZD-AIF/IPK-TFI-AIF-E_1000987/P1054544" xmlDataType="integer"/>
    </xmlCellPr>
  </singleXmlCell>
  <singleXmlCell id="504" xr6:uid="{9A14584F-E21B-492F-8830-70D98D889B3D}" r="H18" connectionId="1">
    <xmlCellPr id="1" xr6:uid="{2C765AA5-70F3-4FE6-903E-45B7C87982DC}" uniqueName="P1054545">
      <xmlPr mapId="1" xpath="/TFI-IZD-AIF/IPK-TFI-AIF-E_1000987/P1054545" xmlDataType="integer"/>
    </xmlCellPr>
  </singleXmlCell>
  <singleXmlCell id="505" xr6:uid="{E9728905-19CE-4525-8558-06D8D543757C}" r="H19" connectionId="1">
    <xmlCellPr id="1" xr6:uid="{D240C520-2395-4DB6-995F-534C98F5080B}" uniqueName="P1054546">
      <xmlPr mapId="1" xpath="/TFI-IZD-AIF/IPK-TFI-AIF-E_1000987/P1054546" xmlDataType="integer"/>
    </xmlCellPr>
  </singleXmlCell>
  <singleXmlCell id="506" xr6:uid="{0177A4D9-F467-4DB9-B608-340621E36E4C}" r="H20" connectionId="1">
    <xmlCellPr id="1" xr6:uid="{6C8861B1-E094-42B6-8B6D-1FCA35AF5750}" uniqueName="P1054547">
      <xmlPr mapId="1" xpath="/TFI-IZD-AIF/IPK-TFI-AIF-E_1000987/P1054547" xmlDataType="integer"/>
    </xmlCellPr>
  </singleXmlCell>
  <singleXmlCell id="507" xr6:uid="{8E9C2EA0-C154-448B-B6EA-FAF9D1451296}" r="H21" connectionId="1">
    <xmlCellPr id="1" xr6:uid="{A6A44ED5-8232-4316-82EB-2FDE1FCC80CB}" uniqueName="P1054548">
      <xmlPr mapId="1" xpath="/TFI-IZD-AIF/IPK-TFI-AIF-E_1000987/P1054548" xmlDataType="integer"/>
    </xmlCellPr>
  </singleXmlCell>
  <singleXmlCell id="508" xr6:uid="{8B54C6DA-630E-4F1E-BA81-6FE8F04AB959}" r="H22" connectionId="1">
    <xmlCellPr id="1" xr6:uid="{F6A5906F-C332-41DF-B32C-10E08842ACAC}" uniqueName="P1054549">
      <xmlPr mapId="1" xpath="/TFI-IZD-AIF/IPK-TFI-AIF-E_1000987/P1054549" xmlDataType="integer"/>
    </xmlCellPr>
  </singleXmlCell>
  <singleXmlCell id="509" xr6:uid="{A0DDA354-A2FF-47EE-82C9-473BA168ABA3}" r="H23" connectionId="1">
    <xmlCellPr id="1" xr6:uid="{59358B7B-DD6F-415C-B2B1-9B3017564FEE}" uniqueName="P1054550">
      <xmlPr mapId="1" xpath="/TFI-IZD-AIF/IPK-TFI-AIF-E_1000987/P1054550" xmlDataType="integer"/>
    </xmlCellPr>
  </singleXmlCell>
  <singleXmlCell id="511" xr6:uid="{ADA6FD52-BB87-4A49-969B-46C7C1036DC2}" r="H25" connectionId="1">
    <xmlCellPr id="1" xr6:uid="{ED94BACD-5402-4BBF-8996-3B57FD0F844C}" uniqueName="P1054551">
      <xmlPr mapId="1" xpath="/TFI-IZD-AIF/IPK-TFI-AIF-E_1000987/P1054551" xmlDataType="integer"/>
    </xmlCellPr>
  </singleXmlCell>
  <singleXmlCell id="512" xr6:uid="{43D5037E-3626-438C-98D0-77DEC42526D5}" r="H26" connectionId="1">
    <xmlCellPr id="1" xr6:uid="{000A03B3-3323-4032-8E40-DC5215981656}" uniqueName="P1054552">
      <xmlPr mapId="1" xpath="/TFI-IZD-AIF/IPK-TFI-AIF-E_1000987/P1054552" xmlDataType="integer"/>
    </xmlCellPr>
  </singleXmlCell>
  <singleXmlCell id="513" xr6:uid="{6040C71D-1B1D-48A3-A8F5-984E1A7F98D5}" r="H27" connectionId="1">
    <xmlCellPr id="1" xr6:uid="{B6FC7600-1E07-4AFE-90F6-649F37732160}" uniqueName="P1054553">
      <xmlPr mapId="1" xpath="/TFI-IZD-AIF/IPK-TFI-AIF-E_1000987/P1054553" xmlDataType="integer"/>
    </xmlCellPr>
  </singleXmlCell>
  <singleXmlCell id="514" xr6:uid="{AA2BD0F6-74DF-4285-ACF6-67D11B18AFB3}" r="H28" connectionId="1">
    <xmlCellPr id="1" xr6:uid="{764967BF-D4B2-4AF6-8A23-F9F11EA9CDB7}" uniqueName="P1054554">
      <xmlPr mapId="1" xpath="/TFI-IZD-AIF/IPK-TFI-AIF-E_1000987/P1054554" xmlDataType="integer"/>
    </xmlCellPr>
  </singleXmlCell>
  <singleXmlCell id="515" xr6:uid="{051C7C0C-8A2D-4B1A-A1D8-FDC89DAEF20A}" r="H29" connectionId="1">
    <xmlCellPr id="1" xr6:uid="{C2CA52D2-6F77-4E1F-9D97-6EE9287BFE58}" uniqueName="P1054555">
      <xmlPr mapId="1" xpath="/TFI-IZD-AIF/IPK-TFI-AIF-E_1000987/P1054555" xmlDataType="integer"/>
    </xmlCellPr>
  </singleXmlCell>
  <singleXmlCell id="516" xr6:uid="{09DF20BB-0C0D-4538-A973-481BC166FD4B}" r="H30" connectionId="1">
    <xmlCellPr id="1" xr6:uid="{9B7022AE-F6F1-496D-AD73-CB0C6069043C}" uniqueName="P1054556">
      <xmlPr mapId="1" xpath="/TFI-IZD-AIF/IPK-TFI-AIF-E_1000987/P1054556" xmlDataType="integer"/>
    </xmlCellPr>
  </singleXmlCell>
  <singleXmlCell id="517" xr6:uid="{BC6F401B-293F-448F-92A4-6D08F8AB66D2}" r="H31" connectionId="1">
    <xmlCellPr id="1" xr6:uid="{48D66603-0444-4E12-B72B-D9D5722E26CB}" uniqueName="P1054557">
      <xmlPr mapId="1" xpath="/TFI-IZD-AIF/IPK-TFI-AIF-E_1000987/P1054557" xmlDataType="integer"/>
    </xmlCellPr>
  </singleXmlCell>
  <singleXmlCell id="518" xr6:uid="{6BC7F8F8-0C70-4DBE-8B3A-D1E8E057EFAD}" r="H32" connectionId="1">
    <xmlCellPr id="1" xr6:uid="{F26B90B3-9A9B-47D1-B33B-F24B24FC6F0B}" uniqueName="P1054558">
      <xmlPr mapId="1" xpath="/TFI-IZD-AIF/IPK-TFI-AIF-E_1000987/P1054558" xmlDataType="integer"/>
    </xmlCellPr>
  </singleXmlCell>
  <singleXmlCell id="519" xr6:uid="{5F2B636D-0E6A-450A-9BD7-11387E725EA9}" r="H33" connectionId="1">
    <xmlCellPr id="1" xr6:uid="{BEE4FDAB-27F7-42B2-802B-5F515447C5EC}" uniqueName="P1054559">
      <xmlPr mapId="1" xpath="/TFI-IZD-AIF/IPK-TFI-AIF-E_1000987/P1054559" xmlDataType="integer"/>
    </xmlCellPr>
  </singleXmlCell>
  <singleXmlCell id="520" xr6:uid="{0AD230FF-B4B2-45D3-949C-722AE46342D3}" r="H34" connectionId="1">
    <xmlCellPr id="1" xr6:uid="{FBA0445C-DBB0-447C-AA68-CF8D2D0AB158}" uniqueName="P1054560">
      <xmlPr mapId="1" xpath="/TFI-IZD-AIF/IPK-TFI-AIF-E_1000987/P1054560" xmlDataType="integer"/>
    </xmlCellPr>
  </singleXmlCell>
  <singleXmlCell id="521" xr6:uid="{55F97F1B-2943-494D-B74B-B478A19B0719}" r="H35" connectionId="1">
    <xmlCellPr id="1" xr6:uid="{14FA7EF5-3BC4-4BFB-9445-87B6A308287E}" uniqueName="P1054561">
      <xmlPr mapId="1" xpath="/TFI-IZD-AIF/IPK-TFI-AIF-E_1000987/P1054561" xmlDataType="integer"/>
    </xmlCellPr>
  </singleXmlCell>
  <singleXmlCell id="522" xr6:uid="{5EB28CA6-4B9C-4080-A5BE-196D4CBAA2C3}" r="H36" connectionId="1">
    <xmlCellPr id="1" xr6:uid="{BF59C7DD-A932-4C7E-ADAF-3FD86A96232D}" uniqueName="P1054562">
      <xmlPr mapId="1" xpath="/TFI-IZD-AIF/IPK-TFI-AIF-E_1000987/P1054562" xmlDataType="integer"/>
    </xmlCellPr>
  </singleXmlCell>
  <singleXmlCell id="523" xr6:uid="{B9438E2A-F28F-4EEF-AA2D-FCE6F93671D3}" r="H37" connectionId="1">
    <xmlCellPr id="1" xr6:uid="{39D2DDEC-5ADE-4638-8912-AE3514F85843}" uniqueName="P1054563">
      <xmlPr mapId="1" xpath="/TFI-IZD-AIF/IPK-TFI-AIF-E_1000987/P1054563" xmlDataType="integer"/>
    </xmlCellPr>
  </singleXmlCell>
  <singleXmlCell id="524" xr6:uid="{E12BE0E5-143D-4C36-81C5-E794E1D393CE}" r="H38" connectionId="1">
    <xmlCellPr id="1" xr6:uid="{F730FB0F-3EB4-490D-86F4-2AF1F8A805C9}" uniqueName="P1054564">
      <xmlPr mapId="1" xpath="/TFI-IZD-AIF/IPK-TFI-AIF-E_1000987/P1054564" xmlDataType="integer"/>
    </xmlCellPr>
  </singleXmlCell>
  <singleXmlCell id="525" xr6:uid="{4B8124DE-1375-4FFF-8F6A-64C0499D0595}" r="H39" connectionId="1">
    <xmlCellPr id="1" xr6:uid="{2725F610-6C0E-41AF-B2A8-1F27ED89C9CA}" uniqueName="P1054565">
      <xmlPr mapId="1" xpath="/TFI-IZD-AIF/IPK-TFI-AIF-E_1000987/P1054565" xmlDataType="integer"/>
    </xmlCellPr>
  </singleXmlCell>
  <singleXmlCell id="526" xr6:uid="{E9C0339F-1D2A-4841-995C-89B7F1592D21}" r="H40" connectionId="1">
    <xmlCellPr id="1" xr6:uid="{C3DB474A-6404-4142-AC5D-6A267068EF37}" uniqueName="P1054566">
      <xmlPr mapId="1" xpath="/TFI-IZD-AIF/IPK-TFI-AIF-E_1000987/P1054566" xmlDataType="integer"/>
    </xmlCellPr>
  </singleXmlCell>
  <singleXmlCell id="527" xr6:uid="{310E5413-06B1-419A-97AB-EE84FF5993DC}" r="H41" connectionId="1">
    <xmlCellPr id="1" xr6:uid="{233401AB-0FB0-4F45-B3C4-A7961ED0B637}" uniqueName="P1054567">
      <xmlPr mapId="1" xpath="/TFI-IZD-AIF/IPK-TFI-AIF-E_1000987/P1054567" xmlDataType="integer"/>
    </xmlCellPr>
  </singleXmlCell>
  <singleXmlCell id="528" xr6:uid="{BC242E1E-5C01-4212-8D8D-6B785A28ED2F}" r="H42" connectionId="1">
    <xmlCellPr id="1" xr6:uid="{6B7D3958-DBBA-4997-9943-A69653B855B3}" uniqueName="P1054568">
      <xmlPr mapId="1" xpath="/TFI-IZD-AIF/IPK-TFI-AIF-E_1000987/P1054568" xmlDataType="integer"/>
    </xmlCellPr>
  </singleXmlCell>
  <singleXmlCell id="529" xr6:uid="{795668F1-EF0D-48BC-B8AC-033AB780A2FB}" r="I6" connectionId="1">
    <xmlCellPr id="1" xr6:uid="{CCAE0EDC-23E3-4039-A3A4-7D5790F7A703}" uniqueName="P1054569">
      <xmlPr mapId="1" xpath="/TFI-IZD-AIF/IPK-TFI-AIF-E_1000987/P1054569" xmlDataType="integer"/>
    </xmlCellPr>
  </singleXmlCell>
  <singleXmlCell id="530" xr6:uid="{FFB4F878-906A-4A56-B13C-FD50BA3E8CBB}" r="I7" connectionId="1">
    <xmlCellPr id="1" xr6:uid="{B877406F-1921-4336-B0BC-3AE755B0D95E}" uniqueName="P1054570">
      <xmlPr mapId="1" xpath="/TFI-IZD-AIF/IPK-TFI-AIF-E_1000987/P1054570" xmlDataType="integer"/>
    </xmlCellPr>
  </singleXmlCell>
  <singleXmlCell id="531" xr6:uid="{5C78BB1F-21E7-4FB7-8B70-84DC931C29FE}" r="I8" connectionId="1">
    <xmlCellPr id="1" xr6:uid="{6BBF1DB3-A9CA-458E-B546-3D90838E183A}" uniqueName="P1054571">
      <xmlPr mapId="1" xpath="/TFI-IZD-AIF/IPK-TFI-AIF-E_1000987/P1054571" xmlDataType="integer"/>
    </xmlCellPr>
  </singleXmlCell>
  <singleXmlCell id="532" xr6:uid="{FA97EB31-63F2-4D41-8BA3-D83D45077470}" r="I9" connectionId="1">
    <xmlCellPr id="1" xr6:uid="{39AB3949-B641-4B5E-A086-186344EB4B36}" uniqueName="P1054572">
      <xmlPr mapId="1" xpath="/TFI-IZD-AIF/IPK-TFI-AIF-E_1000987/P1054572" xmlDataType="integer"/>
    </xmlCellPr>
  </singleXmlCell>
  <singleXmlCell id="533" xr6:uid="{E4FF6159-A0BC-4E59-8851-EB9834095161}" r="I10" connectionId="1">
    <xmlCellPr id="1" xr6:uid="{004FA488-3609-4311-8D5E-104E491B36F8}" uniqueName="P1054573">
      <xmlPr mapId="1" xpath="/TFI-IZD-AIF/IPK-TFI-AIF-E_1000987/P1054573" xmlDataType="integer"/>
    </xmlCellPr>
  </singleXmlCell>
  <singleXmlCell id="534" xr6:uid="{01B0DAE1-A7DA-4BA5-A90B-51E5F109A5C4}" r="I11" connectionId="1">
    <xmlCellPr id="1" xr6:uid="{4A0F5DD4-5361-42A7-82D4-29696FEF4C4F}" uniqueName="P1054574">
      <xmlPr mapId="1" xpath="/TFI-IZD-AIF/IPK-TFI-AIF-E_1000987/P1054574" xmlDataType="integer"/>
    </xmlCellPr>
  </singleXmlCell>
  <singleXmlCell id="535" xr6:uid="{F34E75E7-F546-499D-8893-C4B62E292D03}" r="I12" connectionId="1">
    <xmlCellPr id="1" xr6:uid="{33F76A27-70BF-488A-AFFD-88D628BF6D3E}" uniqueName="P1054575">
      <xmlPr mapId="1" xpath="/TFI-IZD-AIF/IPK-TFI-AIF-E_1000987/P1054575" xmlDataType="integer"/>
    </xmlCellPr>
  </singleXmlCell>
  <singleXmlCell id="536" xr6:uid="{5B1C66AC-9667-44B5-BEC9-9AFC24E6854B}" r="I13" connectionId="1">
    <xmlCellPr id="1" xr6:uid="{E4A3B7A4-7C17-4331-B431-1F5D857197C2}" uniqueName="P1054576">
      <xmlPr mapId="1" xpath="/TFI-IZD-AIF/IPK-TFI-AIF-E_1000987/P1054576" xmlDataType="integer"/>
    </xmlCellPr>
  </singleXmlCell>
  <singleXmlCell id="538" xr6:uid="{C529C2CD-B231-42D2-8FBD-67C130586442}" r="I14" connectionId="1">
    <xmlCellPr id="1" xr6:uid="{7B109982-151F-4F93-9458-FAA856AFE03C}" uniqueName="P1054577">
      <xmlPr mapId="1" xpath="/TFI-IZD-AIF/IPK-TFI-AIF-E_1000987/P1054577" xmlDataType="integer"/>
    </xmlCellPr>
  </singleXmlCell>
  <singleXmlCell id="539" xr6:uid="{C0547459-161C-4E06-BB8B-C86E6A86150D}" r="I15" connectionId="1">
    <xmlCellPr id="1" xr6:uid="{8EC06468-7A23-405F-AD92-5D5CBB5294B1}" uniqueName="P1054578">
      <xmlPr mapId="1" xpath="/TFI-IZD-AIF/IPK-TFI-AIF-E_1000987/P1054578" xmlDataType="integer"/>
    </xmlCellPr>
  </singleXmlCell>
  <singleXmlCell id="540" xr6:uid="{22D6A4F7-65AB-4502-BE61-1E62D7DB224A}" r="I16" connectionId="1">
    <xmlCellPr id="1" xr6:uid="{E3268CCE-075D-48BE-8D69-882979174859}" uniqueName="P1054579">
      <xmlPr mapId="1" xpath="/TFI-IZD-AIF/IPK-TFI-AIF-E_1000987/P1054579" xmlDataType="integer"/>
    </xmlCellPr>
  </singleXmlCell>
  <singleXmlCell id="541" xr6:uid="{CCF715B7-C076-4427-A6DB-54B58D313E63}" r="I17" connectionId="1">
    <xmlCellPr id="1" xr6:uid="{6BF108F7-C639-4708-96A1-9707826FB345}" uniqueName="P1054580">
      <xmlPr mapId="1" xpath="/TFI-IZD-AIF/IPK-TFI-AIF-E_1000987/P1054580" xmlDataType="integer"/>
    </xmlCellPr>
  </singleXmlCell>
  <singleXmlCell id="542" xr6:uid="{72850CC5-4044-4A06-929B-F1E0409264C1}" r="I18" connectionId="1">
    <xmlCellPr id="1" xr6:uid="{A78F4FBF-F84B-4961-A1FF-23F127190B78}" uniqueName="P1054581">
      <xmlPr mapId="1" xpath="/TFI-IZD-AIF/IPK-TFI-AIF-E_1000987/P1054581" xmlDataType="integer"/>
    </xmlCellPr>
  </singleXmlCell>
  <singleXmlCell id="543" xr6:uid="{AE896465-9947-4248-9816-48B98DF51C90}" r="I19" connectionId="1">
    <xmlCellPr id="1" xr6:uid="{2354F4DA-EE3F-495E-A7C2-D2FA6BDF8D8A}" uniqueName="P1054582">
      <xmlPr mapId="1" xpath="/TFI-IZD-AIF/IPK-TFI-AIF-E_1000987/P1054582" xmlDataType="integer"/>
    </xmlCellPr>
  </singleXmlCell>
  <singleXmlCell id="544" xr6:uid="{6E81E4EE-159B-4754-90E0-BBBA579E3AE7}" r="I20" connectionId="1">
    <xmlCellPr id="1" xr6:uid="{8793D13C-CA9C-4D45-9ED2-A4B5936A4114}" uniqueName="P1054665">
      <xmlPr mapId="1" xpath="/TFI-IZD-AIF/IPK-TFI-AIF-E_1000987/P1054665" xmlDataType="integer"/>
    </xmlCellPr>
  </singleXmlCell>
  <singleXmlCell id="545" xr6:uid="{0A9CBCE9-00DE-4306-B4EE-6574493EE5D7}" r="I21" connectionId="1">
    <xmlCellPr id="1" xr6:uid="{AA72E1DC-97F3-49BD-88F5-4BB69515E7F4}" uniqueName="P1054666">
      <xmlPr mapId="1" xpath="/TFI-IZD-AIF/IPK-TFI-AIF-E_1000987/P1054666" xmlDataType="integer"/>
    </xmlCellPr>
  </singleXmlCell>
  <singleXmlCell id="546" xr6:uid="{D7DCEE98-3741-460B-944D-CA8D38AA7DCB}" r="I22" connectionId="1">
    <xmlCellPr id="1" xr6:uid="{E981134E-2239-4173-B092-6093E2A69D15}" uniqueName="P1054667">
      <xmlPr mapId="1" xpath="/TFI-IZD-AIF/IPK-TFI-AIF-E_1000987/P1054667" xmlDataType="integer"/>
    </xmlCellPr>
  </singleXmlCell>
  <singleXmlCell id="547" xr6:uid="{0FE84C18-C2C5-4602-8889-EF68ED927322}" r="I23" connectionId="1">
    <xmlCellPr id="1" xr6:uid="{11B87353-BFB0-4EF4-95B7-BEC3BDFB05F8}" uniqueName="P1054668">
      <xmlPr mapId="1" xpath="/TFI-IZD-AIF/IPK-TFI-AIF-E_1000987/P1054668" xmlDataType="integer"/>
    </xmlCellPr>
  </singleXmlCell>
  <singleXmlCell id="549" xr6:uid="{E338548F-BC3B-4712-8232-9C18A65420B6}" r="I25" connectionId="1">
    <xmlCellPr id="1" xr6:uid="{352CFBE1-68CA-4432-BA3B-9DBC34D817C4}" uniqueName="P1054669">
      <xmlPr mapId="1" xpath="/TFI-IZD-AIF/IPK-TFI-AIF-E_1000987/P1054669" xmlDataType="integer"/>
    </xmlCellPr>
  </singleXmlCell>
  <singleXmlCell id="550" xr6:uid="{984E7BCD-08C3-449D-A974-66CE6B221A23}" r="I26" connectionId="1">
    <xmlCellPr id="1" xr6:uid="{9EE9AB46-ECFD-4C49-87D1-F1DCE6CCD111}" uniqueName="P1054670">
      <xmlPr mapId="1" xpath="/TFI-IZD-AIF/IPK-TFI-AIF-E_1000987/P1054670" xmlDataType="integer"/>
    </xmlCellPr>
  </singleXmlCell>
  <singleXmlCell id="551" xr6:uid="{E041EEDD-2964-4AE6-8A9B-86969FBE2D47}" r="I27" connectionId="1">
    <xmlCellPr id="1" xr6:uid="{8A28992F-EE4D-4510-9414-EDBB1C743430}" uniqueName="P1054671">
      <xmlPr mapId="1" xpath="/TFI-IZD-AIF/IPK-TFI-AIF-E_1000987/P1054671" xmlDataType="integer"/>
    </xmlCellPr>
  </singleXmlCell>
  <singleXmlCell id="552" xr6:uid="{83122C82-22FF-4609-8E11-3022BA6F431F}" r="I28" connectionId="1">
    <xmlCellPr id="1" xr6:uid="{BDFFAE85-455D-49D1-ABAD-C8A60EC6163F}" uniqueName="P1054672">
      <xmlPr mapId="1" xpath="/TFI-IZD-AIF/IPK-TFI-AIF-E_1000987/P1054672" xmlDataType="integer"/>
    </xmlCellPr>
  </singleXmlCell>
  <singleXmlCell id="553" xr6:uid="{C40BBFD4-BABA-4BB1-80C2-13D8725FC077}" r="I29" connectionId="1">
    <xmlCellPr id="1" xr6:uid="{397B68D2-F3EF-44A4-A0AF-007F34CFC22C}" uniqueName="P1054673">
      <xmlPr mapId="1" xpath="/TFI-IZD-AIF/IPK-TFI-AIF-E_1000987/P1054673" xmlDataType="integer"/>
    </xmlCellPr>
  </singleXmlCell>
  <singleXmlCell id="554" xr6:uid="{CB6E360F-1261-432E-AAA6-F70B6CEA93E9}" r="I30" connectionId="1">
    <xmlCellPr id="1" xr6:uid="{0DB5E2A0-EA24-43CC-A294-7D655981AD6F}" uniqueName="P1054674">
      <xmlPr mapId="1" xpath="/TFI-IZD-AIF/IPK-TFI-AIF-E_1000987/P1054674" xmlDataType="integer"/>
    </xmlCellPr>
  </singleXmlCell>
  <singleXmlCell id="555" xr6:uid="{DCC5F655-5242-4FB9-9460-31050514C27F}" r="I31" connectionId="1">
    <xmlCellPr id="1" xr6:uid="{859A6A14-DD17-4E1A-A365-65C1A2F4841E}" uniqueName="P1054675">
      <xmlPr mapId="1" xpath="/TFI-IZD-AIF/IPK-TFI-AIF-E_1000987/P1054675" xmlDataType="integer"/>
    </xmlCellPr>
  </singleXmlCell>
  <singleXmlCell id="556" xr6:uid="{E978CDF3-B721-44ED-8947-7E988E1ABCCA}" r="I32" connectionId="1">
    <xmlCellPr id="1" xr6:uid="{D9F928F7-1C13-4B61-88B7-12F601AE6FAF}" uniqueName="P1054676">
      <xmlPr mapId="1" xpath="/TFI-IZD-AIF/IPK-TFI-AIF-E_1000987/P1054676" xmlDataType="integer"/>
    </xmlCellPr>
  </singleXmlCell>
  <singleXmlCell id="557" xr6:uid="{DC597C1B-9CF3-4F32-8E1E-7E2C0C060749}" r="I33" connectionId="1">
    <xmlCellPr id="1" xr6:uid="{F7F4990C-9F4D-4EF0-BBBC-F236D11AA571}" uniqueName="P1054677">
      <xmlPr mapId="1" xpath="/TFI-IZD-AIF/IPK-TFI-AIF-E_1000987/P1054677" xmlDataType="integer"/>
    </xmlCellPr>
  </singleXmlCell>
  <singleXmlCell id="558" xr6:uid="{0B0820C6-40BA-4D3D-83A6-C61D635C702E}" r="I34" connectionId="1">
    <xmlCellPr id="1" xr6:uid="{E5123D44-8D45-4FAF-B703-1612E9C713AC}" uniqueName="P1054678">
      <xmlPr mapId="1" xpath="/TFI-IZD-AIF/IPK-TFI-AIF-E_1000987/P1054678" xmlDataType="integer"/>
    </xmlCellPr>
  </singleXmlCell>
  <singleXmlCell id="559" xr6:uid="{E9261521-D257-4EB7-A647-8A771CCCFDDC}" r="I35" connectionId="1">
    <xmlCellPr id="1" xr6:uid="{C3F73999-77E5-4E35-9E7A-7BB8382ED08C}" uniqueName="P1054679">
      <xmlPr mapId="1" xpath="/TFI-IZD-AIF/IPK-TFI-AIF-E_1000987/P1054679" xmlDataType="integer"/>
    </xmlCellPr>
  </singleXmlCell>
  <singleXmlCell id="560" xr6:uid="{6E94E299-F650-4D0B-9B6B-DCC726C5E0F5}" r="I36" connectionId="1">
    <xmlCellPr id="1" xr6:uid="{A4A1604E-6E19-4B55-9C11-2F3A3DCFCB6A}" uniqueName="P1054680">
      <xmlPr mapId="1" xpath="/TFI-IZD-AIF/IPK-TFI-AIF-E_1000987/P1054680" xmlDataType="integer"/>
    </xmlCellPr>
  </singleXmlCell>
  <singleXmlCell id="561" xr6:uid="{0581C5F9-4389-4980-807F-C17A627D7729}" r="I37" connectionId="1">
    <xmlCellPr id="1" xr6:uid="{CA3594BE-4454-4E8F-A208-D7F4C3555DC8}" uniqueName="P1054681">
      <xmlPr mapId="1" xpath="/TFI-IZD-AIF/IPK-TFI-AIF-E_1000987/P1054681" xmlDataType="integer"/>
    </xmlCellPr>
  </singleXmlCell>
  <singleXmlCell id="562" xr6:uid="{D383CF67-D640-4CEA-9549-C695D6CFC13D}" r="I38" connectionId="1">
    <xmlCellPr id="1" xr6:uid="{2F7FDBDB-68F4-4761-9886-6B83E4D74F15}" uniqueName="P1054682">
      <xmlPr mapId="1" xpath="/TFI-IZD-AIF/IPK-TFI-AIF-E_1000987/P1054682" xmlDataType="integer"/>
    </xmlCellPr>
  </singleXmlCell>
  <singleXmlCell id="563" xr6:uid="{023E0A3D-E73A-4373-B95D-87DD594CE847}" r="I39" connectionId="1">
    <xmlCellPr id="1" xr6:uid="{B3D5AF3E-C325-4A61-B12D-E115BE34614F}" uniqueName="P1054683">
      <xmlPr mapId="1" xpath="/TFI-IZD-AIF/IPK-TFI-AIF-E_1000987/P1054683" xmlDataType="integer"/>
    </xmlCellPr>
  </singleXmlCell>
  <singleXmlCell id="564" xr6:uid="{54440001-09D5-40EB-B5D7-92C518A484EE}" r="I40" connectionId="1">
    <xmlCellPr id="1" xr6:uid="{85DC5DC8-9612-4BCD-A4D9-DA7E0AE2C042}" uniqueName="P1054684">
      <xmlPr mapId="1" xpath="/TFI-IZD-AIF/IPK-TFI-AIF-E_1000987/P1054684" xmlDataType="integer"/>
    </xmlCellPr>
  </singleXmlCell>
  <singleXmlCell id="565" xr6:uid="{92485B5E-F509-4040-9AF3-C1DC94E2EBD7}" r="I41" connectionId="1">
    <xmlCellPr id="1" xr6:uid="{78A0522F-89B9-4375-8396-5F5D2181533C}" uniqueName="P1054685">
      <xmlPr mapId="1" xpath="/TFI-IZD-AIF/IPK-TFI-AIF-E_1000987/P1054685" xmlDataType="integer"/>
    </xmlCellPr>
  </singleXmlCell>
  <singleXmlCell id="566" xr6:uid="{424C788F-123C-4F35-A66D-04C11247C4D5}" r="I42" connectionId="1">
    <xmlCellPr id="1" xr6:uid="{7B6EF29A-0A39-46C1-B27E-B7B1BEAD651E}" uniqueName="P1054686">
      <xmlPr mapId="1" xpath="/TFI-IZD-AIF/IPK-TFI-AIF-E_1000987/P1054686" xmlDataType="integer"/>
    </xmlCellPr>
  </singleXmlCell>
  <singleXmlCell id="567" xr6:uid="{8BD2B196-44BE-46AC-B573-5CD266EC6F94}" r="J6" connectionId="1">
    <xmlCellPr id="1" xr6:uid="{D724C1B9-AA26-40BB-95DE-11B901F12AEB}" uniqueName="P1054687">
      <xmlPr mapId="1" xpath="/TFI-IZD-AIF/IPK-TFI-AIF-E_1000987/P1054687" xmlDataType="integer"/>
    </xmlCellPr>
  </singleXmlCell>
  <singleXmlCell id="568" xr6:uid="{7C12A137-27F5-4363-AE16-BA3D3A409925}" r="J7" connectionId="1">
    <xmlCellPr id="1" xr6:uid="{692FD554-D032-45F0-B563-346DD92FFAB7}" uniqueName="P1054688">
      <xmlPr mapId="1" xpath="/TFI-IZD-AIF/IPK-TFI-AIF-E_1000987/P1054688" xmlDataType="integer"/>
    </xmlCellPr>
  </singleXmlCell>
  <singleXmlCell id="569" xr6:uid="{C14DEC93-CED0-44FE-A036-F727EC5C7515}" r="J8" connectionId="1">
    <xmlCellPr id="1" xr6:uid="{D379470B-B203-413E-9B8F-598C395531E6}" uniqueName="P1054689">
      <xmlPr mapId="1" xpath="/TFI-IZD-AIF/IPK-TFI-AIF-E_1000987/P1054689" xmlDataType="integer"/>
    </xmlCellPr>
  </singleXmlCell>
  <singleXmlCell id="570" xr6:uid="{9706745D-5A02-4758-B71F-4F424647362E}" r="J9" connectionId="1">
    <xmlCellPr id="1" xr6:uid="{95AE92ED-3AC6-49C1-A0F9-D35D5D360056}" uniqueName="P1054690">
      <xmlPr mapId="1" xpath="/TFI-IZD-AIF/IPK-TFI-AIF-E_1000987/P1054690" xmlDataType="integer"/>
    </xmlCellPr>
  </singleXmlCell>
  <singleXmlCell id="571" xr6:uid="{7228603B-CDC4-4670-B033-2291D566A242}" r="J10" connectionId="1">
    <xmlCellPr id="1" xr6:uid="{AC4DFB3B-C419-4C13-B07F-FFB3EA2DAABC}" uniqueName="P1054691">
      <xmlPr mapId="1" xpath="/TFI-IZD-AIF/IPK-TFI-AIF-E_1000987/P1054691" xmlDataType="integer"/>
    </xmlCellPr>
  </singleXmlCell>
  <singleXmlCell id="572" xr6:uid="{C30F2DEA-4837-48CD-B743-463F7DAA3079}" r="J11" connectionId="1">
    <xmlCellPr id="1" xr6:uid="{BE3BB3C9-43A4-416D-BDB6-5F0F8AC5B14D}" uniqueName="P1054692">
      <xmlPr mapId="1" xpath="/TFI-IZD-AIF/IPK-TFI-AIF-E_1000987/P1054692" xmlDataType="integer"/>
    </xmlCellPr>
  </singleXmlCell>
  <singleXmlCell id="573" xr6:uid="{741CDC73-D1DA-45AA-BAAE-20EB7EFE8372}" r="J12" connectionId="1">
    <xmlCellPr id="1" xr6:uid="{B489F25D-EDE3-458F-A43B-4A198987C551}" uniqueName="P1054693">
      <xmlPr mapId="1" xpath="/TFI-IZD-AIF/IPK-TFI-AIF-E_1000987/P1054693" xmlDataType="integer"/>
    </xmlCellPr>
  </singleXmlCell>
  <singleXmlCell id="574" xr6:uid="{0F72DB80-DAB2-4981-8FA3-79B7CDDB2689}" r="J13" connectionId="1">
    <xmlCellPr id="1" xr6:uid="{1BAF37F5-7700-4F82-8708-7C767736DACD}" uniqueName="P1054694">
      <xmlPr mapId="1" xpath="/TFI-IZD-AIF/IPK-TFI-AIF-E_1000987/P1054694" xmlDataType="integer"/>
    </xmlCellPr>
  </singleXmlCell>
  <singleXmlCell id="575" xr6:uid="{FA0005A9-2055-4E13-8AF4-CCADF7619788}" r="J14" connectionId="1">
    <xmlCellPr id="1" xr6:uid="{20820BDD-9211-4103-B9F4-CDCDA6627109}" uniqueName="P1054695">
      <xmlPr mapId="1" xpath="/TFI-IZD-AIF/IPK-TFI-AIF-E_1000987/P1054695" xmlDataType="integer"/>
    </xmlCellPr>
  </singleXmlCell>
  <singleXmlCell id="576" xr6:uid="{BEE7890E-CADA-43B3-B157-5290FE527466}" r="J15" connectionId="1">
    <xmlCellPr id="1" xr6:uid="{ED447053-F915-4BD7-8F15-E07BE41E2093}" uniqueName="P1054696">
      <xmlPr mapId="1" xpath="/TFI-IZD-AIF/IPK-TFI-AIF-E_1000987/P1054696" xmlDataType="integer"/>
    </xmlCellPr>
  </singleXmlCell>
  <singleXmlCell id="577" xr6:uid="{92D32F3B-42AB-496A-9F94-873BFC511AD2}" r="J16" connectionId="1">
    <xmlCellPr id="1" xr6:uid="{23D2095F-7004-4775-9E95-C55D6C6466DF}" uniqueName="P1054697">
      <xmlPr mapId="1" xpath="/TFI-IZD-AIF/IPK-TFI-AIF-E_1000987/P1054697" xmlDataType="integer"/>
    </xmlCellPr>
  </singleXmlCell>
  <singleXmlCell id="578" xr6:uid="{C7B50FFC-4996-48C9-9320-9733AC487FDD}" r="J17" connectionId="1">
    <xmlCellPr id="1" xr6:uid="{218EBF68-EA5B-4CE3-8A78-F841EE43EB81}" uniqueName="P1054698">
      <xmlPr mapId="1" xpath="/TFI-IZD-AIF/IPK-TFI-AIF-E_1000987/P1054698" xmlDataType="integer"/>
    </xmlCellPr>
  </singleXmlCell>
  <singleXmlCell id="579" xr6:uid="{0698F154-137A-44A0-865C-6E27948BD277}" r="J18" connectionId="1">
    <xmlCellPr id="1" xr6:uid="{7896BD8E-1E30-4CF8-A4D7-A52BDCEFFC44}" uniqueName="P1054699">
      <xmlPr mapId="1" xpath="/TFI-IZD-AIF/IPK-TFI-AIF-E_1000987/P1054699" xmlDataType="integer"/>
    </xmlCellPr>
  </singleXmlCell>
  <singleXmlCell id="580" xr6:uid="{C59CA7D7-EC2D-4944-84AB-A6B34280AD6D}" r="J19" connectionId="1">
    <xmlCellPr id="1" xr6:uid="{01040AD2-C0FC-4BEF-91C2-D13844C994D8}" uniqueName="P1054700">
      <xmlPr mapId="1" xpath="/TFI-IZD-AIF/IPK-TFI-AIF-E_1000987/P1054700" xmlDataType="integer"/>
    </xmlCellPr>
  </singleXmlCell>
  <singleXmlCell id="581" xr6:uid="{DD5E9DCD-48BA-4124-B6E7-0C9228528912}" r="J20" connectionId="1">
    <xmlCellPr id="1" xr6:uid="{9E12A111-FFC5-4806-9A93-680E6D694E8E}" uniqueName="P1054701">
      <xmlPr mapId="1" xpath="/TFI-IZD-AIF/IPK-TFI-AIF-E_1000987/P1054701" xmlDataType="integer"/>
    </xmlCellPr>
  </singleXmlCell>
  <singleXmlCell id="582" xr6:uid="{430D1EB4-42D6-4E55-8743-C01016D591A0}" r="J21" connectionId="1">
    <xmlCellPr id="1" xr6:uid="{3C5E08B6-404B-47AB-93D4-DF98C38F6008}" uniqueName="P1054702">
      <xmlPr mapId="1" xpath="/TFI-IZD-AIF/IPK-TFI-AIF-E_1000987/P1054702" xmlDataType="integer"/>
    </xmlCellPr>
  </singleXmlCell>
  <singleXmlCell id="583" xr6:uid="{A3E12046-2D0E-4629-BD7D-E664E24B0856}" r="J22" connectionId="1">
    <xmlCellPr id="1" xr6:uid="{B2A253CA-E564-4195-8C8B-3DAA3037EEBF}" uniqueName="P1054703">
      <xmlPr mapId="1" xpath="/TFI-IZD-AIF/IPK-TFI-AIF-E_1000987/P1054703" xmlDataType="integer"/>
    </xmlCellPr>
  </singleXmlCell>
  <singleXmlCell id="584" xr6:uid="{220B1EA8-1116-4421-A096-0B67FDC4F1B9}" r="J23" connectionId="1">
    <xmlCellPr id="1" xr6:uid="{5BB40CD6-C4E3-43F3-B8C1-9D6E782E0011}" uniqueName="P1054704">
      <xmlPr mapId="1" xpath="/TFI-IZD-AIF/IPK-TFI-AIF-E_1000987/P1054704" xmlDataType="integer"/>
    </xmlCellPr>
  </singleXmlCell>
  <singleXmlCell id="585" xr6:uid="{40D98016-9FAB-41F7-93C0-51030C73B1B1}" r="J25" connectionId="1">
    <xmlCellPr id="1" xr6:uid="{D6BCB3D2-182A-4FA0-A72A-7DCAF735671E}" uniqueName="P1054705">
      <xmlPr mapId="1" xpath="/TFI-IZD-AIF/IPK-TFI-AIF-E_1000987/P1054705" xmlDataType="integer"/>
    </xmlCellPr>
  </singleXmlCell>
  <singleXmlCell id="586" xr6:uid="{6D0F0CAA-E5D0-42B8-BF39-AD3E404C6835}" r="J26" connectionId="1">
    <xmlCellPr id="1" xr6:uid="{5E7B007E-2FD2-437D-AE7A-57222268F628}" uniqueName="P1054706">
      <xmlPr mapId="1" xpath="/TFI-IZD-AIF/IPK-TFI-AIF-E_1000987/P1054706" xmlDataType="integer"/>
    </xmlCellPr>
  </singleXmlCell>
  <singleXmlCell id="587" xr6:uid="{C90AAA69-D3F3-4D37-BA28-B8871E97F12A}" r="J27" connectionId="1">
    <xmlCellPr id="1" xr6:uid="{899C6B39-D462-4AF2-B971-C16E0C4F0589}" uniqueName="P1054707">
      <xmlPr mapId="1" xpath="/TFI-IZD-AIF/IPK-TFI-AIF-E_1000987/P1054707" xmlDataType="integer"/>
    </xmlCellPr>
  </singleXmlCell>
  <singleXmlCell id="588" xr6:uid="{14F1CD9E-A1F6-4DCD-86CC-10FDA4F37FF7}" r="J28" connectionId="1">
    <xmlCellPr id="1" xr6:uid="{D0DDB23A-03DB-48C3-8B59-EB072D39A59A}" uniqueName="P1054708">
      <xmlPr mapId="1" xpath="/TFI-IZD-AIF/IPK-TFI-AIF-E_1000987/P1054708" xmlDataType="integer"/>
    </xmlCellPr>
  </singleXmlCell>
  <singleXmlCell id="589" xr6:uid="{1C4BB949-DFFD-4B81-8D00-3AC071323913}" r="J29" connectionId="1">
    <xmlCellPr id="1" xr6:uid="{51C46F3A-A0DA-404F-9545-F55BEEEB0DE3}" uniqueName="P1054709">
      <xmlPr mapId="1" xpath="/TFI-IZD-AIF/IPK-TFI-AIF-E_1000987/P1054709" xmlDataType="integer"/>
    </xmlCellPr>
  </singleXmlCell>
  <singleXmlCell id="590" xr6:uid="{7B7DC94D-B717-4F4A-9DF6-3B0B22AB8E20}" r="J30" connectionId="1">
    <xmlCellPr id="1" xr6:uid="{C4B31716-DBF1-423B-8386-FEDDEA02C05D}" uniqueName="P1054710">
      <xmlPr mapId="1" xpath="/TFI-IZD-AIF/IPK-TFI-AIF-E_1000987/P1054710" xmlDataType="integer"/>
    </xmlCellPr>
  </singleXmlCell>
  <singleXmlCell id="591" xr6:uid="{75C695B3-BD4C-4576-8B23-043E1A401DEE}" r="J31" connectionId="1">
    <xmlCellPr id="1" xr6:uid="{42E7FD4A-6272-493A-9796-76B0D8D8AD07}" uniqueName="P1054711">
      <xmlPr mapId="1" xpath="/TFI-IZD-AIF/IPK-TFI-AIF-E_1000987/P1054711" xmlDataType="integer"/>
    </xmlCellPr>
  </singleXmlCell>
  <singleXmlCell id="592" xr6:uid="{822F3ECC-4B5D-4090-8023-25C2A6B800C3}" r="J32" connectionId="1">
    <xmlCellPr id="1" xr6:uid="{3D052F3F-390C-4419-93C0-1CFF2A8E6FC0}" uniqueName="P1054712">
      <xmlPr mapId="1" xpath="/TFI-IZD-AIF/IPK-TFI-AIF-E_1000987/P1054712" xmlDataType="integer"/>
    </xmlCellPr>
  </singleXmlCell>
  <singleXmlCell id="593" xr6:uid="{FC0084B7-3D6F-4745-8ACC-646208760D74}" r="J33" connectionId="1">
    <xmlCellPr id="1" xr6:uid="{8089F358-DB5D-470C-8191-6A24D6E2C8A9}" uniqueName="P1054713">
      <xmlPr mapId="1" xpath="/TFI-IZD-AIF/IPK-TFI-AIF-E_1000987/P1054713" xmlDataType="integer"/>
    </xmlCellPr>
  </singleXmlCell>
  <singleXmlCell id="594" xr6:uid="{2C89660E-D256-4EF1-AC79-2ADFC377D7E9}" r="J34" connectionId="1">
    <xmlCellPr id="1" xr6:uid="{86EF8DD2-6CDF-4140-AE06-BB1071A18661}" uniqueName="P1054714">
      <xmlPr mapId="1" xpath="/TFI-IZD-AIF/IPK-TFI-AIF-E_1000987/P1054714" xmlDataType="integer"/>
    </xmlCellPr>
  </singleXmlCell>
  <singleXmlCell id="595" xr6:uid="{344350DB-597E-42B9-8B93-D00FAC530BB3}" r="J35" connectionId="1">
    <xmlCellPr id="1" xr6:uid="{B074161A-1E2F-41C3-8CE4-DC9550B4E855}" uniqueName="P1054715">
      <xmlPr mapId="1" xpath="/TFI-IZD-AIF/IPK-TFI-AIF-E_1000987/P1054715" xmlDataType="integer"/>
    </xmlCellPr>
  </singleXmlCell>
  <singleXmlCell id="596" xr6:uid="{56AB6ADF-B05E-4689-B8E1-8D64ECD65DB0}" r="J36" connectionId="1">
    <xmlCellPr id="1" xr6:uid="{7644FB66-7FAA-4E15-AB3C-05B288234406}" uniqueName="P1054716">
      <xmlPr mapId="1" xpath="/TFI-IZD-AIF/IPK-TFI-AIF-E_1000987/P1054716" xmlDataType="integer"/>
    </xmlCellPr>
  </singleXmlCell>
  <singleXmlCell id="597" xr6:uid="{FBF967A1-BCD3-4529-9A82-E297B35BEA34}" r="J37" connectionId="1">
    <xmlCellPr id="1" xr6:uid="{ADD432BE-1FBE-48AC-906F-18E7F9FE30C4}" uniqueName="P1054717">
      <xmlPr mapId="1" xpath="/TFI-IZD-AIF/IPK-TFI-AIF-E_1000987/P1054717" xmlDataType="integer"/>
    </xmlCellPr>
  </singleXmlCell>
  <singleXmlCell id="598" xr6:uid="{F3AB5781-5724-47A0-8CA4-FAB7A1E19FF1}" r="J38" connectionId="1">
    <xmlCellPr id="1" xr6:uid="{E48E662F-F385-46DF-B8F8-B451E9F67D1E}" uniqueName="P1054718">
      <xmlPr mapId="1" xpath="/TFI-IZD-AIF/IPK-TFI-AIF-E_1000987/P1054718" xmlDataType="integer"/>
    </xmlCellPr>
  </singleXmlCell>
  <singleXmlCell id="599" xr6:uid="{51C98775-C648-4D7A-902B-24E64B6517CC}" r="J39" connectionId="1">
    <xmlCellPr id="1" xr6:uid="{410EB59F-FBDB-4EBC-BA41-88C40EA38073}" uniqueName="P1054719">
      <xmlPr mapId="1" xpath="/TFI-IZD-AIF/IPK-TFI-AIF-E_1000987/P1054719" xmlDataType="integer"/>
    </xmlCellPr>
  </singleXmlCell>
  <singleXmlCell id="600" xr6:uid="{F7909419-9B71-4AF1-9E0A-2D4F21D560D2}" r="J40" connectionId="1">
    <xmlCellPr id="1" xr6:uid="{FCB28A9F-0D62-4B33-9B35-350AD22CBB65}" uniqueName="P1054720">
      <xmlPr mapId="1" xpath="/TFI-IZD-AIF/IPK-TFI-AIF-E_1000987/P1054720" xmlDataType="integer"/>
    </xmlCellPr>
  </singleXmlCell>
  <singleXmlCell id="601" xr6:uid="{149388C2-2ACF-43A9-B537-0455DAF0427E}" r="J41" connectionId="1">
    <xmlCellPr id="1" xr6:uid="{845661F2-2D67-45EE-8B88-BC30D025C0CC}" uniqueName="P1054721">
      <xmlPr mapId="1" xpath="/TFI-IZD-AIF/IPK-TFI-AIF-E_1000987/P1054721" xmlDataType="integer"/>
    </xmlCellPr>
  </singleXmlCell>
  <singleXmlCell id="602" xr6:uid="{28D63F87-A9DD-4A8C-AA5A-1C17DA3100FF}" r="J42" connectionId="1">
    <xmlCellPr id="1" xr6:uid="{E8926642-F874-4882-94A6-1F12CDA5A6EE}" uniqueName="P1054722">
      <xmlPr mapId="1" xpath="/TFI-IZD-AIF/IPK-TFI-AIF-E_1000987/P1054722" xmlDataType="integer"/>
    </xmlCellPr>
  </singleXmlCell>
  <singleXmlCell id="603" xr6:uid="{F58A1B16-11F0-4EE8-8DAE-161885570952}" r="K6" connectionId="1">
    <xmlCellPr id="1" xr6:uid="{FD2C2B76-4609-4114-A5D1-B377F831CDC9}" uniqueName="P1054723">
      <xmlPr mapId="1" xpath="/TFI-IZD-AIF/IPK-TFI-AIF-E_1000987/P1054723" xmlDataType="integer"/>
    </xmlCellPr>
  </singleXmlCell>
  <singleXmlCell id="604" xr6:uid="{445A0259-A1F3-4A9B-8591-CB5120F56C06}" r="K7" connectionId="1">
    <xmlCellPr id="1" xr6:uid="{D074F7BD-D642-4F02-B661-95772D80A3B6}" uniqueName="P1054724">
      <xmlPr mapId="1" xpath="/TFI-IZD-AIF/IPK-TFI-AIF-E_1000987/P1054724" xmlDataType="integer"/>
    </xmlCellPr>
  </singleXmlCell>
  <singleXmlCell id="605" xr6:uid="{94CBCB63-2752-4028-A21C-F30578A3C55D}" r="K8" connectionId="1">
    <xmlCellPr id="1" xr6:uid="{D432BA57-2910-4163-9BD5-80FDF927D715}" uniqueName="P1054725">
      <xmlPr mapId="1" xpath="/TFI-IZD-AIF/IPK-TFI-AIF-E_1000987/P1054725" xmlDataType="integer"/>
    </xmlCellPr>
  </singleXmlCell>
  <singleXmlCell id="606" xr6:uid="{DFCA1985-440B-4AAF-B8D2-2A1E073E81C2}" r="K9" connectionId="1">
    <xmlCellPr id="1" xr6:uid="{4F42C101-7335-45F8-8593-3FFCE0EBAC39}" uniqueName="P1054726">
      <xmlPr mapId="1" xpath="/TFI-IZD-AIF/IPK-TFI-AIF-E_1000987/P1054726" xmlDataType="integer"/>
    </xmlCellPr>
  </singleXmlCell>
  <singleXmlCell id="607" xr6:uid="{FB7327FF-AF7E-426A-95D9-1C4F898CBEF0}" r="K10" connectionId="1">
    <xmlCellPr id="1" xr6:uid="{58B645EB-193C-4034-9A6E-A86124F4D639}" uniqueName="P1054727">
      <xmlPr mapId="1" xpath="/TFI-IZD-AIF/IPK-TFI-AIF-E_1000987/P1054727" xmlDataType="integer"/>
    </xmlCellPr>
  </singleXmlCell>
  <singleXmlCell id="608" xr6:uid="{75BD325F-EE56-42EC-8FDB-87C78500AF3B}" r="K11" connectionId="1">
    <xmlCellPr id="1" xr6:uid="{03516EBF-9931-4540-908E-289765668159}" uniqueName="P1054728">
      <xmlPr mapId="1" xpath="/TFI-IZD-AIF/IPK-TFI-AIF-E_1000987/P1054728" xmlDataType="integer"/>
    </xmlCellPr>
  </singleXmlCell>
  <singleXmlCell id="609" xr6:uid="{BD5C6C69-F28F-4CB5-8DF3-150D57D070D8}" r="K12" connectionId="1">
    <xmlCellPr id="1" xr6:uid="{BD186A54-6A65-40E3-9504-3D9168B1B15D}" uniqueName="P1054729">
      <xmlPr mapId="1" xpath="/TFI-IZD-AIF/IPK-TFI-AIF-E_1000987/P1054729" xmlDataType="integer"/>
    </xmlCellPr>
  </singleXmlCell>
  <singleXmlCell id="610" xr6:uid="{9CA0EAE8-DD84-48AF-B1C1-E3E10049FE7B}" r="K13" connectionId="1">
    <xmlCellPr id="1" xr6:uid="{E3CDEC12-9BCA-416C-B532-35885E2E5566}" uniqueName="P1054730">
      <xmlPr mapId="1" xpath="/TFI-IZD-AIF/IPK-TFI-AIF-E_1000987/P1054730" xmlDataType="integer"/>
    </xmlCellPr>
  </singleXmlCell>
  <singleXmlCell id="611" xr6:uid="{29592916-5FC3-4F37-AC8E-6AAF34A6FD7A}" r="K14" connectionId="1">
    <xmlCellPr id="1" xr6:uid="{214B8D29-95A4-4460-973C-990A9E60D5CD}" uniqueName="P1054731">
      <xmlPr mapId="1" xpath="/TFI-IZD-AIF/IPK-TFI-AIF-E_1000987/P1054731" xmlDataType="integer"/>
    </xmlCellPr>
  </singleXmlCell>
  <singleXmlCell id="612" xr6:uid="{0AB6D374-840C-42F4-A38C-0A1DE912900F}" r="K15" connectionId="1">
    <xmlCellPr id="1" xr6:uid="{0DEF8980-25C6-402E-9611-28C6F5540311}" uniqueName="P1054732">
      <xmlPr mapId="1" xpath="/TFI-IZD-AIF/IPK-TFI-AIF-E_1000987/P1054732" xmlDataType="integer"/>
    </xmlCellPr>
  </singleXmlCell>
  <singleXmlCell id="613" xr6:uid="{C30F628E-A033-4439-A5FA-94FFC756F330}" r="K16" connectionId="1">
    <xmlCellPr id="1" xr6:uid="{43DE5C26-A614-4AE7-94BE-DE1EA046B2FB}" uniqueName="P1054733">
      <xmlPr mapId="1" xpath="/TFI-IZD-AIF/IPK-TFI-AIF-E_1000987/P1054733" xmlDataType="integer"/>
    </xmlCellPr>
  </singleXmlCell>
  <singleXmlCell id="615" xr6:uid="{621FF04B-66D9-414C-AC09-AA7B05218336}" r="K17" connectionId="1">
    <xmlCellPr id="1" xr6:uid="{D208829C-FAEF-40E8-94FC-B58DA737D83D}" uniqueName="P1054734">
      <xmlPr mapId="1" xpath="/TFI-IZD-AIF/IPK-TFI-AIF-E_1000987/P1054734" xmlDataType="integer"/>
    </xmlCellPr>
  </singleXmlCell>
  <singleXmlCell id="616" xr6:uid="{9BE1C56B-E222-4E6E-A82C-0D1D7F1C1FC4}" r="K18" connectionId="1">
    <xmlCellPr id="1" xr6:uid="{7549488E-1A90-4011-A059-3AFE5E8A2449}" uniqueName="P1054735">
      <xmlPr mapId="1" xpath="/TFI-IZD-AIF/IPK-TFI-AIF-E_1000987/P1054735" xmlDataType="integer"/>
    </xmlCellPr>
  </singleXmlCell>
  <singleXmlCell id="617" xr6:uid="{742BE876-0A27-4092-A5D0-8737BCD168C6}" r="K19" connectionId="1">
    <xmlCellPr id="1" xr6:uid="{A3AC4560-8252-481D-9A5B-4A4F54374801}" uniqueName="P1054736">
      <xmlPr mapId="1" xpath="/TFI-IZD-AIF/IPK-TFI-AIF-E_1000987/P1054736" xmlDataType="integer"/>
    </xmlCellPr>
  </singleXmlCell>
  <singleXmlCell id="618" xr6:uid="{491E7C17-2DF2-4FB9-AF93-2F9E3CC3612B}" r="K20" connectionId="1">
    <xmlCellPr id="1" xr6:uid="{6EDE6C0A-041F-4440-8A81-712812F11F17}" uniqueName="P1054737">
      <xmlPr mapId="1" xpath="/TFI-IZD-AIF/IPK-TFI-AIF-E_1000987/P1054737" xmlDataType="integer"/>
    </xmlCellPr>
  </singleXmlCell>
  <singleXmlCell id="619" xr6:uid="{08BF0803-732B-4C7A-8064-61F192E7C949}" r="K21" connectionId="1">
    <xmlCellPr id="1" xr6:uid="{F6863C1B-D62D-4B38-A0F1-D85402E8D3D1}" uniqueName="P1054738">
      <xmlPr mapId="1" xpath="/TFI-IZD-AIF/IPK-TFI-AIF-E_1000987/P1054738" xmlDataType="integer"/>
    </xmlCellPr>
  </singleXmlCell>
  <singleXmlCell id="620" xr6:uid="{AA18E53E-37EF-42EF-8DAF-7391918901FF}" r="K22" connectionId="1">
    <xmlCellPr id="1" xr6:uid="{26299BF7-4B20-4FF0-B2A0-C6F6F9773EB0}" uniqueName="P1054739">
      <xmlPr mapId="1" xpath="/TFI-IZD-AIF/IPK-TFI-AIF-E_1000987/P1054739" xmlDataType="integer"/>
    </xmlCellPr>
  </singleXmlCell>
  <singleXmlCell id="621" xr6:uid="{90BE4452-C6A8-43A7-9504-4A29DA614213}" r="K23" connectionId="1">
    <xmlCellPr id="1" xr6:uid="{270B7498-6A71-4D26-8D05-8760E48C447E}" uniqueName="P1054740">
      <xmlPr mapId="1" xpath="/TFI-IZD-AIF/IPK-TFI-AIF-E_1000987/P1054740" xmlDataType="integer"/>
    </xmlCellPr>
  </singleXmlCell>
  <singleXmlCell id="622" xr6:uid="{63484C4A-C62A-4C00-9AD7-78F82AEB4943}" r="K25" connectionId="1">
    <xmlCellPr id="1" xr6:uid="{DF70BBDF-30A8-4D5E-9159-7A3067E4A29F}" uniqueName="P1054741">
      <xmlPr mapId="1" xpath="/TFI-IZD-AIF/IPK-TFI-AIF-E_1000987/P1054741" xmlDataType="integer"/>
    </xmlCellPr>
  </singleXmlCell>
  <singleXmlCell id="623" xr6:uid="{EDE30D5E-0C75-40EB-B9D9-78E6EF13C6D1}" r="K26" connectionId="1">
    <xmlCellPr id="1" xr6:uid="{CCB230AC-EB90-4754-8CB2-98949499B50C}" uniqueName="P1054742">
      <xmlPr mapId="1" xpath="/TFI-IZD-AIF/IPK-TFI-AIF-E_1000987/P1054742" xmlDataType="integer"/>
    </xmlCellPr>
  </singleXmlCell>
  <singleXmlCell id="624" xr6:uid="{AE18DC3E-E442-49E4-86AD-7148541F0E92}" r="K27" connectionId="1">
    <xmlCellPr id="1" xr6:uid="{A5DE2264-9225-4D72-8DC0-0ABEC6E0126E}" uniqueName="P1054743">
      <xmlPr mapId="1" xpath="/TFI-IZD-AIF/IPK-TFI-AIF-E_1000987/P1054743" xmlDataType="integer"/>
    </xmlCellPr>
  </singleXmlCell>
  <singleXmlCell id="626" xr6:uid="{F89DBC74-34BC-4627-8242-BDD1FC483BB6}" r="K28" connectionId="1">
    <xmlCellPr id="1" xr6:uid="{E0658218-02BF-440A-8450-6C01D68A694E}" uniqueName="P1054744">
      <xmlPr mapId="1" xpath="/TFI-IZD-AIF/IPK-TFI-AIF-E_1000987/P1054744" xmlDataType="integer"/>
    </xmlCellPr>
  </singleXmlCell>
  <singleXmlCell id="627" xr6:uid="{FC570E38-1A09-487F-A40B-113DFA517312}" r="K29" connectionId="1">
    <xmlCellPr id="1" xr6:uid="{953D3394-28F4-4E89-BCE1-1DD06E43586F}" uniqueName="P1054745">
      <xmlPr mapId="1" xpath="/TFI-IZD-AIF/IPK-TFI-AIF-E_1000987/P1054745" xmlDataType="integer"/>
    </xmlCellPr>
  </singleXmlCell>
  <singleXmlCell id="628" xr6:uid="{FD77DF21-27E8-413C-9190-0028568E195B}" r="K30" connectionId="1">
    <xmlCellPr id="1" xr6:uid="{0FD0064E-D09A-47AB-B1C8-BB1A794187C2}" uniqueName="P1054746">
      <xmlPr mapId="1" xpath="/TFI-IZD-AIF/IPK-TFI-AIF-E_1000987/P1054746" xmlDataType="integer"/>
    </xmlCellPr>
  </singleXmlCell>
  <singleXmlCell id="629" xr6:uid="{8ED2170E-218D-4083-8C7B-3633A1D5766D}" r="K31" connectionId="1">
    <xmlCellPr id="1" xr6:uid="{C638B572-71D5-43B9-8682-9AEC496CDEE6}" uniqueName="P1054747">
      <xmlPr mapId="1" xpath="/TFI-IZD-AIF/IPK-TFI-AIF-E_1000987/P1054747" xmlDataType="integer"/>
    </xmlCellPr>
  </singleXmlCell>
  <singleXmlCell id="630" xr6:uid="{D28CF8FC-0B4F-4659-9612-080E5C2E8BB2}" r="K32" connectionId="1">
    <xmlCellPr id="1" xr6:uid="{F8755F16-3257-4191-A0D1-88DD99FA8949}" uniqueName="P1054748">
      <xmlPr mapId="1" xpath="/TFI-IZD-AIF/IPK-TFI-AIF-E_1000987/P1054748" xmlDataType="integer"/>
    </xmlCellPr>
  </singleXmlCell>
  <singleXmlCell id="631" xr6:uid="{BCB4C27B-9F3B-4AF1-8A8C-C2335ADF294A}" r="K33" connectionId="1">
    <xmlCellPr id="1" xr6:uid="{F33782BB-3BC1-492C-9640-9E129B6B2A56}" uniqueName="P1054749">
      <xmlPr mapId="1" xpath="/TFI-IZD-AIF/IPK-TFI-AIF-E_1000987/P1054749" xmlDataType="integer"/>
    </xmlCellPr>
  </singleXmlCell>
  <singleXmlCell id="632" xr6:uid="{2C3EBAF2-A7C0-421B-A610-C064BC87E51C}" r="K34" connectionId="1">
    <xmlCellPr id="1" xr6:uid="{865667F3-4FA9-4D6A-BE1A-075C0F316082}" uniqueName="P1054750">
      <xmlPr mapId="1" xpath="/TFI-IZD-AIF/IPK-TFI-AIF-E_1000987/P1054750" xmlDataType="integer"/>
    </xmlCellPr>
  </singleXmlCell>
  <singleXmlCell id="633" xr6:uid="{72FE41A5-5620-4256-8BA5-15C7C5DAC37C}" r="K35" connectionId="1">
    <xmlCellPr id="1" xr6:uid="{9818A584-54EA-49C7-B3AD-F5E2B7B0C6B3}" uniqueName="P1054751">
      <xmlPr mapId="1" xpath="/TFI-IZD-AIF/IPK-TFI-AIF-E_1000987/P1054751" xmlDataType="integer"/>
    </xmlCellPr>
  </singleXmlCell>
  <singleXmlCell id="634" xr6:uid="{EA685CA4-B76D-4B2E-AA95-7EDB897E429B}" r="K36" connectionId="1">
    <xmlCellPr id="1" xr6:uid="{8C75DA12-BFA0-4A1F-A710-6822E326AA1F}" uniqueName="P1054752">
      <xmlPr mapId="1" xpath="/TFI-IZD-AIF/IPK-TFI-AIF-E_1000987/P1054752" xmlDataType="integer"/>
    </xmlCellPr>
  </singleXmlCell>
  <singleXmlCell id="635" xr6:uid="{2AD0B4A6-46EA-4CB3-A4BB-AF34AD4D078D}" r="K37" connectionId="1">
    <xmlCellPr id="1" xr6:uid="{7CB812D8-32FD-4097-B816-C97A4FA4DA12}" uniqueName="P1054753">
      <xmlPr mapId="1" xpath="/TFI-IZD-AIF/IPK-TFI-AIF-E_1000987/P1054753" xmlDataType="integer"/>
    </xmlCellPr>
  </singleXmlCell>
  <singleXmlCell id="636" xr6:uid="{E5A4100C-5AA6-40D0-B6B1-CD939F1492D3}" r="K38" connectionId="1">
    <xmlCellPr id="1" xr6:uid="{0B5AA0BA-DCBE-4D5A-BE81-73015466251D}" uniqueName="P1054754">
      <xmlPr mapId="1" xpath="/TFI-IZD-AIF/IPK-TFI-AIF-E_1000987/P1054754" xmlDataType="integer"/>
    </xmlCellPr>
  </singleXmlCell>
  <singleXmlCell id="637" xr6:uid="{E19805E1-5037-4F39-9DD9-05F2FB251AE4}" r="K39" connectionId="1">
    <xmlCellPr id="1" xr6:uid="{1AE6C784-D230-418E-8398-5E88111E4CA7}" uniqueName="P1054755">
      <xmlPr mapId="1" xpath="/TFI-IZD-AIF/IPK-TFI-AIF-E_1000987/P1054755" xmlDataType="integer"/>
    </xmlCellPr>
  </singleXmlCell>
  <singleXmlCell id="638" xr6:uid="{88125B65-4823-494F-B7D8-042EC95DB60A}" r="K40" connectionId="1">
    <xmlCellPr id="1" xr6:uid="{A6A92E1F-0D7C-4858-8398-E12A2B722D32}" uniqueName="P1054756">
      <xmlPr mapId="1" xpath="/TFI-IZD-AIF/IPK-TFI-AIF-E_1000987/P1054756" xmlDataType="integer"/>
    </xmlCellPr>
  </singleXmlCell>
  <singleXmlCell id="639" xr6:uid="{A98FD24D-59C5-45E1-8AC2-DB9AE4594C79}" r="K41" connectionId="1">
    <xmlCellPr id="1" xr6:uid="{34CCADB2-56BC-491E-9579-22C8FE14F648}" uniqueName="P1054757">
      <xmlPr mapId="1" xpath="/TFI-IZD-AIF/IPK-TFI-AIF-E_1000987/P1054757" xmlDataType="integer"/>
    </xmlCellPr>
  </singleXmlCell>
  <singleXmlCell id="640" xr6:uid="{F74882C2-E7FB-4250-8771-1C1DAD42D7E6}" r="K42" connectionId="1">
    <xmlCellPr id="1" xr6:uid="{B942B57E-A7C7-43C3-89D7-BC3CD82AC23C}" uniqueName="P1054758">
      <xmlPr mapId="1" xpath="/TFI-IZD-AIF/IPK-TFI-AIF-E_1000987/P1054758" xmlDataType="integer"/>
    </xmlCellPr>
  </singleXmlCell>
  <singleXmlCell id="641" xr6:uid="{87B0439A-2784-4E74-9D2B-FB1BCAB8F4B9}" r="L6" connectionId="1">
    <xmlCellPr id="1" xr6:uid="{370BFB30-C9AE-4A93-86A1-66AE72494C57}" uniqueName="P1054759">
      <xmlPr mapId="1" xpath="/TFI-IZD-AIF/IPK-TFI-AIF-E_1000987/P1054759" xmlDataType="integer"/>
    </xmlCellPr>
  </singleXmlCell>
  <singleXmlCell id="642" xr6:uid="{9187D4D4-98D2-4FD9-B914-61E8DAEE0E4A}" r="L7" connectionId="1">
    <xmlCellPr id="1" xr6:uid="{D187706A-1B0F-4D03-99DB-1A0EADE149C6}" uniqueName="P1054760">
      <xmlPr mapId="1" xpath="/TFI-IZD-AIF/IPK-TFI-AIF-E_1000987/P1054760" xmlDataType="integer"/>
    </xmlCellPr>
  </singleXmlCell>
  <singleXmlCell id="643" xr6:uid="{3A02C2E2-02E2-4A3A-8C23-968C3640F31D}" r="L8" connectionId="1">
    <xmlCellPr id="1" xr6:uid="{4C460BD3-5588-4201-8489-24CC5EB73C4E}" uniqueName="P1054761">
      <xmlPr mapId="1" xpath="/TFI-IZD-AIF/IPK-TFI-AIF-E_1000987/P1054761" xmlDataType="integer"/>
    </xmlCellPr>
  </singleXmlCell>
  <singleXmlCell id="644" xr6:uid="{E5D42B56-3DC5-4773-AA3D-1070BA4582C0}" r="L9" connectionId="1">
    <xmlCellPr id="1" xr6:uid="{A9C7DC48-D943-4B16-8B42-2854CB5DD7CF}" uniqueName="P1054762">
      <xmlPr mapId="1" xpath="/TFI-IZD-AIF/IPK-TFI-AIF-E_1000987/P1054762" xmlDataType="integer"/>
    </xmlCellPr>
  </singleXmlCell>
  <singleXmlCell id="645" xr6:uid="{4A025A5B-C72C-4223-8581-2A10AC8A5470}" r="L10" connectionId="1">
    <xmlCellPr id="1" xr6:uid="{C5E340B1-B769-418A-A61B-28D375F0175C}" uniqueName="P1054763">
      <xmlPr mapId="1" xpath="/TFI-IZD-AIF/IPK-TFI-AIF-E_1000987/P1054763" xmlDataType="integer"/>
    </xmlCellPr>
  </singleXmlCell>
  <singleXmlCell id="646" xr6:uid="{AE266B6F-3100-423E-9021-AB42A164EFFF}" r="L11" connectionId="1">
    <xmlCellPr id="1" xr6:uid="{34187D2D-C942-4B70-B557-27222FB217A0}" uniqueName="P1054764">
      <xmlPr mapId="1" xpath="/TFI-IZD-AIF/IPK-TFI-AIF-E_1000987/P1054764" xmlDataType="integer"/>
    </xmlCellPr>
  </singleXmlCell>
  <singleXmlCell id="647" xr6:uid="{A0E43AE9-8040-48E2-A9AF-B70423ED5543}" r="L12" connectionId="1">
    <xmlCellPr id="1" xr6:uid="{E14C8E7B-3872-45C2-941F-B3864ED1FA36}" uniqueName="P1054765">
      <xmlPr mapId="1" xpath="/TFI-IZD-AIF/IPK-TFI-AIF-E_1000987/P1054765" xmlDataType="integer"/>
    </xmlCellPr>
  </singleXmlCell>
  <singleXmlCell id="648" xr6:uid="{0A85ACEE-67D2-431F-95CA-50451EB054AD}" r="L13" connectionId="1">
    <xmlCellPr id="1" xr6:uid="{EAC2FC92-FD28-4D54-B6F5-6A8CFF4278AC}" uniqueName="P1054766">
      <xmlPr mapId="1" xpath="/TFI-IZD-AIF/IPK-TFI-AIF-E_1000987/P1054766" xmlDataType="integer"/>
    </xmlCellPr>
  </singleXmlCell>
  <singleXmlCell id="649" xr6:uid="{D69206E5-DE7D-4003-8D65-DBFC18F57B1D}" r="L14" connectionId="1">
    <xmlCellPr id="1" xr6:uid="{369EC345-6380-4C2A-AFB1-D7427AA408A0}" uniqueName="P1054767">
      <xmlPr mapId="1" xpath="/TFI-IZD-AIF/IPK-TFI-AIF-E_1000987/P1054767" xmlDataType="integer"/>
    </xmlCellPr>
  </singleXmlCell>
  <singleXmlCell id="650" xr6:uid="{420A6D70-92C9-42F0-9F9D-DA74CA5606D9}" r="L15" connectionId="1">
    <xmlCellPr id="1" xr6:uid="{D30DE104-7F58-495C-AE22-016CAA48E2AB}" uniqueName="P1054768">
      <xmlPr mapId="1" xpath="/TFI-IZD-AIF/IPK-TFI-AIF-E_1000987/P1054768" xmlDataType="integer"/>
    </xmlCellPr>
  </singleXmlCell>
  <singleXmlCell id="651" xr6:uid="{A96F24A3-9704-4B69-89C7-5203005C996C}" r="L16" connectionId="1">
    <xmlCellPr id="1" xr6:uid="{52F2445E-441B-4071-989A-9F672E93F96C}" uniqueName="P1054769">
      <xmlPr mapId="1" xpath="/TFI-IZD-AIF/IPK-TFI-AIF-E_1000987/P1054769" xmlDataType="integer"/>
    </xmlCellPr>
  </singleXmlCell>
  <singleXmlCell id="652" xr6:uid="{9C502616-798C-4E65-B9FE-8393762B408D}" r="L17" connectionId="1">
    <xmlCellPr id="1" xr6:uid="{895F791C-226A-49FC-8CE8-1904E56D660F}" uniqueName="P1054770">
      <xmlPr mapId="1" xpath="/TFI-IZD-AIF/IPK-TFI-AIF-E_1000987/P1054770" xmlDataType="integer"/>
    </xmlCellPr>
  </singleXmlCell>
  <singleXmlCell id="653" xr6:uid="{51B82C85-9292-42CD-A57F-4EB2C47B11EF}" r="L18" connectionId="1">
    <xmlCellPr id="1" xr6:uid="{BDE78ACB-17EF-4C14-B276-DB95B1F1537A}" uniqueName="P1054771">
      <xmlPr mapId="1" xpath="/TFI-IZD-AIF/IPK-TFI-AIF-E_1000987/P1054771" xmlDataType="integer"/>
    </xmlCellPr>
  </singleXmlCell>
  <singleXmlCell id="654" xr6:uid="{7F8D7E00-A1A8-41E8-A45B-366F23F28CAC}" r="L19" connectionId="1">
    <xmlCellPr id="1" xr6:uid="{C7512376-5E49-46B6-9178-6B15589E95B1}" uniqueName="P1054772">
      <xmlPr mapId="1" xpath="/TFI-IZD-AIF/IPK-TFI-AIF-E_1000987/P1054772" xmlDataType="integer"/>
    </xmlCellPr>
  </singleXmlCell>
  <singleXmlCell id="655" xr6:uid="{BE832C9D-94D8-4489-939E-58C3A412ED03}" r="L20" connectionId="1">
    <xmlCellPr id="1" xr6:uid="{3997F324-1145-471D-8E9F-D65B16AB7885}" uniqueName="P1054773">
      <xmlPr mapId="1" xpath="/TFI-IZD-AIF/IPK-TFI-AIF-E_1000987/P1054773" xmlDataType="integer"/>
    </xmlCellPr>
  </singleXmlCell>
  <singleXmlCell id="656" xr6:uid="{3CE0F8FE-C913-4FAF-850C-29C30B0203D4}" r="L21" connectionId="1">
    <xmlCellPr id="1" xr6:uid="{7F306961-587E-461C-B35A-2E4AB074F4BB}" uniqueName="P1054774">
      <xmlPr mapId="1" xpath="/TFI-IZD-AIF/IPK-TFI-AIF-E_1000987/P1054774" xmlDataType="integer"/>
    </xmlCellPr>
  </singleXmlCell>
  <singleXmlCell id="657" xr6:uid="{5C60E7F5-45BF-4FFC-98D6-8EA6C8D796A2}" r="L22" connectionId="1">
    <xmlCellPr id="1" xr6:uid="{E6A25324-3002-4BA0-8B9E-E79E7E7FE0D1}" uniqueName="P1054775">
      <xmlPr mapId="1" xpath="/TFI-IZD-AIF/IPK-TFI-AIF-E_1000987/P1054775" xmlDataType="integer"/>
    </xmlCellPr>
  </singleXmlCell>
  <singleXmlCell id="658" xr6:uid="{099F6147-07F5-465D-BC81-0509FB6B4AE3}" r="L23" connectionId="1">
    <xmlCellPr id="1" xr6:uid="{C916AE1E-87D6-40F9-96DE-A9BAE49602AC}" uniqueName="P1054776">
      <xmlPr mapId="1" xpath="/TFI-IZD-AIF/IPK-TFI-AIF-E_1000987/P1054776" xmlDataType="integer"/>
    </xmlCellPr>
  </singleXmlCell>
  <singleXmlCell id="659" xr6:uid="{5FDC10E1-779E-4FC9-BA6A-6CF026F3C4C2}" r="L25" connectionId="1">
    <xmlCellPr id="1" xr6:uid="{D5D5E8D7-6EEF-45F8-BF79-A03A160A748B}" uniqueName="P1054777">
      <xmlPr mapId="1" xpath="/TFI-IZD-AIF/IPK-TFI-AIF-E_1000987/P1054777" xmlDataType="integer"/>
    </xmlCellPr>
  </singleXmlCell>
  <singleXmlCell id="660" xr6:uid="{B66ED069-0690-4F18-98F1-2387DC71FFEB}" r="L26" connectionId="1">
    <xmlCellPr id="1" xr6:uid="{1DAAD48B-58CE-4116-B557-00ACBA8EC6E3}" uniqueName="P1054778">
      <xmlPr mapId="1" xpath="/TFI-IZD-AIF/IPK-TFI-AIF-E_1000987/P1054778" xmlDataType="integer"/>
    </xmlCellPr>
  </singleXmlCell>
  <singleXmlCell id="661" xr6:uid="{C45A72E3-9963-4B93-A55A-BA27DA10F0B6}" r="L27" connectionId="1">
    <xmlCellPr id="1" xr6:uid="{A2C5E2FC-7569-4ED9-8782-757CD955CF04}" uniqueName="P1054779">
      <xmlPr mapId="1" xpath="/TFI-IZD-AIF/IPK-TFI-AIF-E_1000987/P1054779" xmlDataType="integer"/>
    </xmlCellPr>
  </singleXmlCell>
  <singleXmlCell id="662" xr6:uid="{47A7E9C4-AE2B-474D-8DFE-0EA04807B6BA}" r="L28" connectionId="1">
    <xmlCellPr id="1" xr6:uid="{494503B6-A62F-4B8F-9917-3B36D3FCF1E1}" uniqueName="P1054780">
      <xmlPr mapId="1" xpath="/TFI-IZD-AIF/IPK-TFI-AIF-E_1000987/P1054780" xmlDataType="integer"/>
    </xmlCellPr>
  </singleXmlCell>
  <singleXmlCell id="663" xr6:uid="{424F31B9-EB7C-4C95-8CE7-7C7FC80060AB}" r="L29" connectionId="1">
    <xmlCellPr id="1" xr6:uid="{F1D7116F-E2CF-496A-8C61-87749714DEEF}" uniqueName="P1054781">
      <xmlPr mapId="1" xpath="/TFI-IZD-AIF/IPK-TFI-AIF-E_1000987/P1054781" xmlDataType="integer"/>
    </xmlCellPr>
  </singleXmlCell>
  <singleXmlCell id="664" xr6:uid="{FC790165-AEDA-41CF-BE5A-47D104FC21C0}" r="L30" connectionId="1">
    <xmlCellPr id="1" xr6:uid="{771149B4-0A79-441E-966C-0B22DA1AF0C1}" uniqueName="P1054782">
      <xmlPr mapId="1" xpath="/TFI-IZD-AIF/IPK-TFI-AIF-E_1000987/P1054782" xmlDataType="integer"/>
    </xmlCellPr>
  </singleXmlCell>
  <singleXmlCell id="665" xr6:uid="{1C7EE4C8-D8AD-465F-A287-FBDC9B2FBABF}" r="L31" connectionId="1">
    <xmlCellPr id="1" xr6:uid="{98BEB2CF-497F-46D5-9C5A-F2DF19392838}" uniqueName="P1054783">
      <xmlPr mapId="1" xpath="/TFI-IZD-AIF/IPK-TFI-AIF-E_1000987/P1054783" xmlDataType="integer"/>
    </xmlCellPr>
  </singleXmlCell>
  <singleXmlCell id="666" xr6:uid="{D75C6095-E55F-4D90-BB6A-8C198AF2AE97}" r="L32" connectionId="1">
    <xmlCellPr id="1" xr6:uid="{EF337F31-D89D-4E55-9E02-F714104B3192}" uniqueName="P1054784">
      <xmlPr mapId="1" xpath="/TFI-IZD-AIF/IPK-TFI-AIF-E_1000987/P1054784" xmlDataType="integer"/>
    </xmlCellPr>
  </singleXmlCell>
  <singleXmlCell id="667" xr6:uid="{4E1E55E9-725B-4267-B87E-2C302AA3BAA5}" r="L33" connectionId="1">
    <xmlCellPr id="1" xr6:uid="{1AC2FB1F-F519-47E5-B2BB-682AC4E3A5C9}" uniqueName="P1054785">
      <xmlPr mapId="1" xpath="/TFI-IZD-AIF/IPK-TFI-AIF-E_1000987/P1054785" xmlDataType="integer"/>
    </xmlCellPr>
  </singleXmlCell>
  <singleXmlCell id="668" xr6:uid="{03873F2B-B850-4CE2-AC67-821E24156AA8}" r="L34" connectionId="1">
    <xmlCellPr id="1" xr6:uid="{78DAB127-E4F2-4661-B29D-5D0E3B1138C8}" uniqueName="P1054786">
      <xmlPr mapId="1" xpath="/TFI-IZD-AIF/IPK-TFI-AIF-E_1000987/P1054786" xmlDataType="integer"/>
    </xmlCellPr>
  </singleXmlCell>
  <singleXmlCell id="669" xr6:uid="{99EB34AC-7BF9-4A74-A587-E1C3285113D4}" r="L35" connectionId="1">
    <xmlCellPr id="1" xr6:uid="{92DFAD95-AAB6-4395-8EC7-70287EECB057}" uniqueName="P1054787">
      <xmlPr mapId="1" xpath="/TFI-IZD-AIF/IPK-TFI-AIF-E_1000987/P1054787" xmlDataType="integer"/>
    </xmlCellPr>
  </singleXmlCell>
  <singleXmlCell id="670" xr6:uid="{1257C8F0-DA46-4115-AEA7-84FC74ECB0F5}" r="L36" connectionId="1">
    <xmlCellPr id="1" xr6:uid="{E0ECEBBD-E185-4802-AF50-60D374D633BC}" uniqueName="P1054788">
      <xmlPr mapId="1" xpath="/TFI-IZD-AIF/IPK-TFI-AIF-E_1000987/P1054788" xmlDataType="integer"/>
    </xmlCellPr>
  </singleXmlCell>
  <singleXmlCell id="671" xr6:uid="{0384147E-459C-4DDA-9176-DA2D27B5ABB7}" r="L37" connectionId="1">
    <xmlCellPr id="1" xr6:uid="{2DA805F9-5948-4226-9171-DCE77EAB1997}" uniqueName="P1054789">
      <xmlPr mapId="1" xpath="/TFI-IZD-AIF/IPK-TFI-AIF-E_1000987/P1054789" xmlDataType="integer"/>
    </xmlCellPr>
  </singleXmlCell>
  <singleXmlCell id="672" xr6:uid="{C44B9D49-5ABB-4130-B997-F1A86AF75532}" r="L38" connectionId="1">
    <xmlCellPr id="1" xr6:uid="{802036BD-D0C9-47ED-A945-852C657FDDE6}" uniqueName="P1054790">
      <xmlPr mapId="1" xpath="/TFI-IZD-AIF/IPK-TFI-AIF-E_1000987/P1054790" xmlDataType="integer"/>
    </xmlCellPr>
  </singleXmlCell>
  <singleXmlCell id="673" xr6:uid="{FD5E6C08-E191-4172-8A36-97AE7AFF7322}" r="L39" connectionId="1">
    <xmlCellPr id="1" xr6:uid="{DE02B762-7CF2-4786-9E35-53F1F248D96C}" uniqueName="P1054791">
      <xmlPr mapId="1" xpath="/TFI-IZD-AIF/IPK-TFI-AIF-E_1000987/P1054791" xmlDataType="integer"/>
    </xmlCellPr>
  </singleXmlCell>
  <singleXmlCell id="674" xr6:uid="{A6272723-02BE-4F9B-84CF-39E94A67F60B}" r="L40" connectionId="1">
    <xmlCellPr id="1" xr6:uid="{4900C897-9537-46FC-A735-8C139E31B6C5}" uniqueName="P1054792">
      <xmlPr mapId="1" xpath="/TFI-IZD-AIF/IPK-TFI-AIF-E_1000987/P1054792" xmlDataType="integer"/>
    </xmlCellPr>
  </singleXmlCell>
  <singleXmlCell id="675" xr6:uid="{5AB6C1C7-48CA-4F18-99DC-31F6AB3FF05F}" r="L41" connectionId="1">
    <xmlCellPr id="1" xr6:uid="{C396098F-B661-40F0-8BD8-0310D83EF7EE}" uniqueName="P1054793">
      <xmlPr mapId="1" xpath="/TFI-IZD-AIF/IPK-TFI-AIF-E_1000987/P1054793" xmlDataType="integer"/>
    </xmlCellPr>
  </singleXmlCell>
  <singleXmlCell id="676" xr6:uid="{D7A9E7B8-0B5F-45ED-B921-05DBEC413FE0}" r="L42" connectionId="1">
    <xmlCellPr id="1" xr6:uid="{5EBE260B-205B-4712-8AFF-41E892608E9E}" uniqueName="P1054794">
      <xmlPr mapId="1" xpath="/TFI-IZD-AIF/IPK-TFI-AIF-E_1000987/P1054794" xmlDataType="integer"/>
    </xmlCellPr>
  </singleXmlCell>
  <singleXmlCell id="677" xr6:uid="{24E6CFA5-A562-46C1-941D-6FF0E1CC2A88}" r="M6" connectionId="1">
    <xmlCellPr id="1" xr6:uid="{4A67EC85-3F0E-4B0F-842E-C35F8DDA62C6}" uniqueName="P1054795">
      <xmlPr mapId="1" xpath="/TFI-IZD-AIF/IPK-TFI-AIF-E_1000987/P1054795" xmlDataType="integer"/>
    </xmlCellPr>
  </singleXmlCell>
  <singleXmlCell id="678" xr6:uid="{2E93CD7D-C784-45D4-893F-A0847E3FFF0F}" r="M7" connectionId="1">
    <xmlCellPr id="1" xr6:uid="{5BF59F94-E679-4CBC-9D89-50C207F196D1}" uniqueName="P1054796">
      <xmlPr mapId="1" xpath="/TFI-IZD-AIF/IPK-TFI-AIF-E_1000987/P1054796" xmlDataType="integer"/>
    </xmlCellPr>
  </singleXmlCell>
  <singleXmlCell id="679" xr6:uid="{3AD827EF-3821-423A-8C9C-23B5F96B8AB9}" r="M8" connectionId="1">
    <xmlCellPr id="1" xr6:uid="{D41D75A1-77CE-4CAF-B59C-6EBB142F0393}" uniqueName="P1054797">
      <xmlPr mapId="1" xpath="/TFI-IZD-AIF/IPK-TFI-AIF-E_1000987/P1054797" xmlDataType="integer"/>
    </xmlCellPr>
  </singleXmlCell>
  <singleXmlCell id="680" xr6:uid="{686DFBA7-DE36-4664-A27E-BED8FBEF3107}" r="M9" connectionId="1">
    <xmlCellPr id="1" xr6:uid="{421A6B4A-0EEF-4853-A199-697D0EDDBB95}" uniqueName="P1054798">
      <xmlPr mapId="1" xpath="/TFI-IZD-AIF/IPK-TFI-AIF-E_1000987/P1054798" xmlDataType="integer"/>
    </xmlCellPr>
  </singleXmlCell>
  <singleXmlCell id="681" xr6:uid="{3AA693E4-8FC5-40C9-9C3F-655D18148F5B}" r="M10" connectionId="1">
    <xmlCellPr id="1" xr6:uid="{9DB71C7F-70C2-4745-93CA-1BE1FC249EDB}" uniqueName="P1054799">
      <xmlPr mapId="1" xpath="/TFI-IZD-AIF/IPK-TFI-AIF-E_1000987/P1054799" xmlDataType="integer"/>
    </xmlCellPr>
  </singleXmlCell>
  <singleXmlCell id="682" xr6:uid="{68FF83BD-FE2C-4916-8849-31E5A6D013FF}" r="M11" connectionId="1">
    <xmlCellPr id="1" xr6:uid="{7AC1A9FE-7E8E-40FA-8340-8520508320F1}" uniqueName="P1054800">
      <xmlPr mapId="1" xpath="/TFI-IZD-AIF/IPK-TFI-AIF-E_1000987/P1054800" xmlDataType="integer"/>
    </xmlCellPr>
  </singleXmlCell>
  <singleXmlCell id="683" xr6:uid="{90B38BAD-FC07-4D77-AAB1-5DD4F6F91155}" r="M12" connectionId="1">
    <xmlCellPr id="1" xr6:uid="{EF034E47-470B-4433-BB43-8196059890A3}" uniqueName="P1054801">
      <xmlPr mapId="1" xpath="/TFI-IZD-AIF/IPK-TFI-AIF-E_1000987/P1054801" xmlDataType="integer"/>
    </xmlCellPr>
  </singleXmlCell>
  <singleXmlCell id="684" xr6:uid="{B63F83C2-8348-4577-9647-42049F22377E}" r="M13" connectionId="1">
    <xmlCellPr id="1" xr6:uid="{F57DAA96-DCAE-4DD9-8292-AA11C5FBF3C0}" uniqueName="P1054802">
      <xmlPr mapId="1" xpath="/TFI-IZD-AIF/IPK-TFI-AIF-E_1000987/P1054802" xmlDataType="integer"/>
    </xmlCellPr>
  </singleXmlCell>
  <singleXmlCell id="685" xr6:uid="{2AF3AF39-6E28-43C1-BE8E-2F25FCE8EB05}" r="M14" connectionId="1">
    <xmlCellPr id="1" xr6:uid="{B084B0FC-E9F1-4433-868F-B23E941593BF}" uniqueName="P1054803">
      <xmlPr mapId="1" xpath="/TFI-IZD-AIF/IPK-TFI-AIF-E_1000987/P1054803" xmlDataType="integer"/>
    </xmlCellPr>
  </singleXmlCell>
  <singleXmlCell id="686" xr6:uid="{4FF25FA8-9668-4416-A850-58596954E933}" r="M15" connectionId="1">
    <xmlCellPr id="1" xr6:uid="{498051DB-B84C-4257-8994-3EEB78B5706D}" uniqueName="P1054804">
      <xmlPr mapId="1" xpath="/TFI-IZD-AIF/IPK-TFI-AIF-E_1000987/P1054804" xmlDataType="integer"/>
    </xmlCellPr>
  </singleXmlCell>
  <singleXmlCell id="687" xr6:uid="{54E5D93E-F567-4E93-BF85-2FB6DDDADB7A}" r="M16" connectionId="1">
    <xmlCellPr id="1" xr6:uid="{3D3ABA47-7A22-4D8E-ADC2-A1E719D49750}" uniqueName="P1054805">
      <xmlPr mapId="1" xpath="/TFI-IZD-AIF/IPK-TFI-AIF-E_1000987/P1054805" xmlDataType="integer"/>
    </xmlCellPr>
  </singleXmlCell>
  <singleXmlCell id="688" xr6:uid="{F232B12D-E571-4249-97B6-9060D7CB346C}" r="M17" connectionId="1">
    <xmlCellPr id="1" xr6:uid="{356446CE-BDCC-483E-94E6-461419A0BC1F}" uniqueName="P1054806">
      <xmlPr mapId="1" xpath="/TFI-IZD-AIF/IPK-TFI-AIF-E_1000987/P1054806" xmlDataType="integer"/>
    </xmlCellPr>
  </singleXmlCell>
  <singleXmlCell id="689" xr6:uid="{06006753-1CDD-40DA-AA77-4B69CDA3A336}" r="M18" connectionId="1">
    <xmlCellPr id="1" xr6:uid="{235C9F83-CAAD-41CB-8373-0076247BEE73}" uniqueName="P1054807">
      <xmlPr mapId="1" xpath="/TFI-IZD-AIF/IPK-TFI-AIF-E_1000987/P1054807" xmlDataType="integer"/>
    </xmlCellPr>
  </singleXmlCell>
  <singleXmlCell id="690" xr6:uid="{CD18F15D-DC46-41A4-AFE6-2C69F3C5ABDA}" r="M19" connectionId="1">
    <xmlCellPr id="1" xr6:uid="{5073BD3C-F7BD-4CF3-9871-E8E038EF8BB7}" uniqueName="P1054808">
      <xmlPr mapId="1" xpath="/TFI-IZD-AIF/IPK-TFI-AIF-E_1000987/P1054808" xmlDataType="integer"/>
    </xmlCellPr>
  </singleXmlCell>
  <singleXmlCell id="691" xr6:uid="{E28C25F4-52A8-4E54-BDAB-487B0F103475}" r="M20" connectionId="1">
    <xmlCellPr id="1" xr6:uid="{F86D8087-712F-4308-9812-8676AB8D0E43}" uniqueName="P1054809">
      <xmlPr mapId="1" xpath="/TFI-IZD-AIF/IPK-TFI-AIF-E_1000987/P1054809" xmlDataType="integer"/>
    </xmlCellPr>
  </singleXmlCell>
  <singleXmlCell id="692" xr6:uid="{D9785AF5-4DA9-4E12-86E9-4571959D8CCF}" r="M21" connectionId="1">
    <xmlCellPr id="1" xr6:uid="{72CED101-4243-4CFD-845D-DC9CE0A98EDA}" uniqueName="P1054810">
      <xmlPr mapId="1" xpath="/TFI-IZD-AIF/IPK-TFI-AIF-E_1000987/P1054810" xmlDataType="integer"/>
    </xmlCellPr>
  </singleXmlCell>
  <singleXmlCell id="693" xr6:uid="{03BDD1AE-39C7-49C5-A340-677F585B4B71}" r="M22" connectionId="1">
    <xmlCellPr id="1" xr6:uid="{72DAE2FE-45A6-4922-8E19-A107D52E3D80}" uniqueName="P1054811">
      <xmlPr mapId="1" xpath="/TFI-IZD-AIF/IPK-TFI-AIF-E_1000987/P1054811" xmlDataType="integer"/>
    </xmlCellPr>
  </singleXmlCell>
  <singleXmlCell id="694" xr6:uid="{401C1C20-6E31-40B9-9735-DCFE176AE099}" r="M23" connectionId="1">
    <xmlCellPr id="1" xr6:uid="{62C3BE29-FF2E-4500-8151-C2BFE860C0A5}" uniqueName="P1054812">
      <xmlPr mapId="1" xpath="/TFI-IZD-AIF/IPK-TFI-AIF-E_1000987/P1054812" xmlDataType="integer"/>
    </xmlCellPr>
  </singleXmlCell>
  <singleXmlCell id="697" xr6:uid="{994D6481-4288-4292-9B8F-F7CACF7C4258}" r="M25" connectionId="1">
    <xmlCellPr id="1" xr6:uid="{03B06E20-8C98-44D8-B31B-1A0723F763EB}" uniqueName="P1054813">
      <xmlPr mapId="1" xpath="/TFI-IZD-AIF/IPK-TFI-AIF-E_1000987/P1054813" xmlDataType="integer"/>
    </xmlCellPr>
  </singleXmlCell>
  <singleXmlCell id="698" xr6:uid="{BDCD6462-5BEA-4B8D-97BF-31FCEEE446A3}" r="M26" connectionId="1">
    <xmlCellPr id="1" xr6:uid="{D0B5E9CF-990C-4D17-B9E2-D0719681EC04}" uniqueName="P1054814">
      <xmlPr mapId="1" xpath="/TFI-IZD-AIF/IPK-TFI-AIF-E_1000987/P1054814" xmlDataType="integer"/>
    </xmlCellPr>
  </singleXmlCell>
  <singleXmlCell id="699" xr6:uid="{F003B64D-693A-4122-BF76-6514883DFF8A}" r="M27" connectionId="1">
    <xmlCellPr id="1" xr6:uid="{075443AC-F160-4F5E-8637-02FFA746F31B}" uniqueName="P1054815">
      <xmlPr mapId="1" xpath="/TFI-IZD-AIF/IPK-TFI-AIF-E_1000987/P1054815" xmlDataType="integer"/>
    </xmlCellPr>
  </singleXmlCell>
  <singleXmlCell id="700" xr6:uid="{C14D4DF7-68A8-4DC1-8049-460B918DE4EA}" r="M28" connectionId="1">
    <xmlCellPr id="1" xr6:uid="{6A4F0C4A-E6C4-4B2D-9693-6010CD9DA046}" uniqueName="P1054816">
      <xmlPr mapId="1" xpath="/TFI-IZD-AIF/IPK-TFI-AIF-E_1000987/P1054816" xmlDataType="integer"/>
    </xmlCellPr>
  </singleXmlCell>
  <singleXmlCell id="701" xr6:uid="{624A47BF-A7B9-4631-B0B1-D33AEF054BBD}" r="M29" connectionId="1">
    <xmlCellPr id="1" xr6:uid="{3EEC69C4-328D-4B22-84EC-700203CAD56F}" uniqueName="P1054817">
      <xmlPr mapId="1" xpath="/TFI-IZD-AIF/IPK-TFI-AIF-E_1000987/P1054817" xmlDataType="integer"/>
    </xmlCellPr>
  </singleXmlCell>
  <singleXmlCell id="702" xr6:uid="{8B97A820-98F6-408E-9188-7C1D28D9B5A7}" r="M30" connectionId="1">
    <xmlCellPr id="1" xr6:uid="{32471F8A-609B-4029-8609-EC6E31D107BC}" uniqueName="P1054818">
      <xmlPr mapId="1" xpath="/TFI-IZD-AIF/IPK-TFI-AIF-E_1000987/P1054818" xmlDataType="integer"/>
    </xmlCellPr>
  </singleXmlCell>
  <singleXmlCell id="703" xr6:uid="{0BEBE9C1-CA63-4FBA-BF10-47B9D8EED40C}" r="M31" connectionId="1">
    <xmlCellPr id="1" xr6:uid="{4B68867C-0B73-467F-9F88-847097D61F9B}" uniqueName="P1054819">
      <xmlPr mapId="1" xpath="/TFI-IZD-AIF/IPK-TFI-AIF-E_1000987/P1054819" xmlDataType="integer"/>
    </xmlCellPr>
  </singleXmlCell>
  <singleXmlCell id="704" xr6:uid="{62DC1EA5-A679-4270-B5AC-722F4D4031E2}" r="M32" connectionId="1">
    <xmlCellPr id="1" xr6:uid="{2663222B-3488-4406-935F-61207B0FD094}" uniqueName="P1054820">
      <xmlPr mapId="1" xpath="/TFI-IZD-AIF/IPK-TFI-AIF-E_1000987/P1054820" xmlDataType="integer"/>
    </xmlCellPr>
  </singleXmlCell>
  <singleXmlCell id="705" xr6:uid="{363334E5-858E-4FDB-AB8F-C9D1FE4475D6}" r="M33" connectionId="1">
    <xmlCellPr id="1" xr6:uid="{9FE87876-4D03-4667-A9B5-E0BFA0C89481}" uniqueName="P1054821">
      <xmlPr mapId="1" xpath="/TFI-IZD-AIF/IPK-TFI-AIF-E_1000987/P1054821" xmlDataType="integer"/>
    </xmlCellPr>
  </singleXmlCell>
  <singleXmlCell id="706" xr6:uid="{40C6640E-6164-4B01-B77B-57E6BE482CB0}" r="M34" connectionId="1">
    <xmlCellPr id="1" xr6:uid="{F36D0996-D274-441C-9C3F-975D758EBAC9}" uniqueName="P1054822">
      <xmlPr mapId="1" xpath="/TFI-IZD-AIF/IPK-TFI-AIF-E_1000987/P1054822" xmlDataType="integer"/>
    </xmlCellPr>
  </singleXmlCell>
  <singleXmlCell id="707" xr6:uid="{10118DA4-4BA0-4DF2-BE1A-AB9E54A78D4E}" r="M35" connectionId="1">
    <xmlCellPr id="1" xr6:uid="{0CCB9073-7568-4082-8AD5-DD8B530F7E24}" uniqueName="P1054823">
      <xmlPr mapId="1" xpath="/TFI-IZD-AIF/IPK-TFI-AIF-E_1000987/P1054823" xmlDataType="integer"/>
    </xmlCellPr>
  </singleXmlCell>
  <singleXmlCell id="708" xr6:uid="{4E94D1AF-6106-48AF-BD4B-F9D9CCE5F409}" r="M36" connectionId="1">
    <xmlCellPr id="1" xr6:uid="{9F97FF31-168C-4B4D-B6D3-FC8F956A696F}" uniqueName="P1054824">
      <xmlPr mapId="1" xpath="/TFI-IZD-AIF/IPK-TFI-AIF-E_1000987/P1054824" xmlDataType="integer"/>
    </xmlCellPr>
  </singleXmlCell>
  <singleXmlCell id="709" xr6:uid="{54114CEB-A28D-4369-B0C6-9BCC94B97356}" r="M37" connectionId="1">
    <xmlCellPr id="1" xr6:uid="{08388F35-A468-460F-8FA6-E7143EEDAFF2}" uniqueName="P1054825">
      <xmlPr mapId="1" xpath="/TFI-IZD-AIF/IPK-TFI-AIF-E_1000987/P1054825" xmlDataType="integer"/>
    </xmlCellPr>
  </singleXmlCell>
  <singleXmlCell id="710" xr6:uid="{19C5BDED-5786-42D5-8CA5-F17E42C231AF}" r="M38" connectionId="1">
    <xmlCellPr id="1" xr6:uid="{3477C3DC-9701-43C9-A384-77B25A1845AD}" uniqueName="P1054826">
      <xmlPr mapId="1" xpath="/TFI-IZD-AIF/IPK-TFI-AIF-E_1000987/P1054826" xmlDataType="integer"/>
    </xmlCellPr>
  </singleXmlCell>
  <singleXmlCell id="711" xr6:uid="{5A433811-64D0-492D-84EA-2496E0B29AAE}" r="M39" connectionId="1">
    <xmlCellPr id="1" xr6:uid="{203D7957-A5D7-468C-A2CF-EE550174DFA4}" uniqueName="P1054827">
      <xmlPr mapId="1" xpath="/TFI-IZD-AIF/IPK-TFI-AIF-E_1000987/P1054827" xmlDataType="integer"/>
    </xmlCellPr>
  </singleXmlCell>
  <singleXmlCell id="712" xr6:uid="{CA783E3D-CD0C-401F-9064-BB60A055044B}" r="M40" connectionId="1">
    <xmlCellPr id="1" xr6:uid="{5AA4725A-1500-4FFF-AB22-B65FA54362CB}" uniqueName="P1054828">
      <xmlPr mapId="1" xpath="/TFI-IZD-AIF/IPK-TFI-AIF-E_1000987/P1054828" xmlDataType="integer"/>
    </xmlCellPr>
  </singleXmlCell>
  <singleXmlCell id="713" xr6:uid="{CCB9F15F-9261-4261-883C-2B39D20E88EA}" r="M41" connectionId="1">
    <xmlCellPr id="1" xr6:uid="{595A24EA-BCCA-4863-AB5A-210E6BE4EBD4}" uniqueName="P1054829">
      <xmlPr mapId="1" xpath="/TFI-IZD-AIF/IPK-TFI-AIF-E_1000987/P1054829" xmlDataType="integer"/>
    </xmlCellPr>
  </singleXmlCell>
  <singleXmlCell id="714" xr6:uid="{83622071-A8B6-4D37-8AB3-BC451635DD37}" r="M42" connectionId="1">
    <xmlCellPr id="1" xr6:uid="{58BD3105-9BE5-47E7-B00A-176E00FA9111}" uniqueName="P1054830">
      <xmlPr mapId="1" xpath="/TFI-IZD-AIF/IPK-TFI-AIF-E_1000987/P1054830" xmlDataType="integer"/>
    </xmlCellPr>
  </singleXmlCell>
  <singleXmlCell id="715" xr6:uid="{3F26051F-795A-44D0-A5D3-CF1FBE80F3AB}" r="N6" connectionId="1">
    <xmlCellPr id="1" xr6:uid="{3BD59EE1-4914-4971-89A0-018F28B0E8AD}" uniqueName="P1054831">
      <xmlPr mapId="1" xpath="/TFI-IZD-AIF/IPK-TFI-AIF-E_1000987/P1054831" xmlDataType="integer"/>
    </xmlCellPr>
  </singleXmlCell>
  <singleXmlCell id="716" xr6:uid="{210C8DA2-F785-42AD-9AF1-9FFB296291C9}" r="N7" connectionId="1">
    <xmlCellPr id="1" xr6:uid="{FCD410F9-3CA6-48F5-9CDE-D3DF4B45409F}" uniqueName="P1054832">
      <xmlPr mapId="1" xpath="/TFI-IZD-AIF/IPK-TFI-AIF-E_1000987/P1054832" xmlDataType="integer"/>
    </xmlCellPr>
  </singleXmlCell>
  <singleXmlCell id="717" xr6:uid="{958FA3C0-A2C6-4338-B3A2-A172834010A8}" r="N8" connectionId="1">
    <xmlCellPr id="1" xr6:uid="{79A44CB7-9AE6-4AFF-9818-E0FD00DF2927}" uniqueName="P1054833">
      <xmlPr mapId="1" xpath="/TFI-IZD-AIF/IPK-TFI-AIF-E_1000987/P1054833" xmlDataType="integer"/>
    </xmlCellPr>
  </singleXmlCell>
  <singleXmlCell id="718" xr6:uid="{17C50E2E-6287-4504-8927-24D6764D9431}" r="N9" connectionId="1">
    <xmlCellPr id="1" xr6:uid="{1311B8BE-12C2-47C8-ACEB-EDAAB2C9E9DB}" uniqueName="P1054834">
      <xmlPr mapId="1" xpath="/TFI-IZD-AIF/IPK-TFI-AIF-E_1000987/P1054834" xmlDataType="integer"/>
    </xmlCellPr>
  </singleXmlCell>
  <singleXmlCell id="719" xr6:uid="{1775E25D-B5E4-42CE-8060-50BD9311CDEF}" r="N10" connectionId="1">
    <xmlCellPr id="1" xr6:uid="{5FD80303-011D-4EF2-8F48-BD05585F9107}" uniqueName="P1054835">
      <xmlPr mapId="1" xpath="/TFI-IZD-AIF/IPK-TFI-AIF-E_1000987/P1054835" xmlDataType="integer"/>
    </xmlCellPr>
  </singleXmlCell>
  <singleXmlCell id="720" xr6:uid="{C64F55E2-9B76-44AE-A894-A40CAE0EA5B1}" r="N11" connectionId="1">
    <xmlCellPr id="1" xr6:uid="{FA00A9F8-B6BB-4710-8C6E-0E48176624A9}" uniqueName="P1054836">
      <xmlPr mapId="1" xpath="/TFI-IZD-AIF/IPK-TFI-AIF-E_1000987/P1054836" xmlDataType="integer"/>
    </xmlCellPr>
  </singleXmlCell>
  <singleXmlCell id="721" xr6:uid="{C445FED9-25C4-4A8D-9A10-57348EEF8BA8}" r="N12" connectionId="1">
    <xmlCellPr id="1" xr6:uid="{560B89CF-5441-4E55-8064-36FF2B6B9F08}" uniqueName="P1054837">
      <xmlPr mapId="1" xpath="/TFI-IZD-AIF/IPK-TFI-AIF-E_1000987/P1054837" xmlDataType="integer"/>
    </xmlCellPr>
  </singleXmlCell>
  <singleXmlCell id="722" xr6:uid="{68AC2AE7-8B21-42DA-899C-D38F61D0A406}" r="N13" connectionId="1">
    <xmlCellPr id="1" xr6:uid="{A149723B-DB25-4EA8-87B7-6995B5AD3186}" uniqueName="P1054838">
      <xmlPr mapId="1" xpath="/TFI-IZD-AIF/IPK-TFI-AIF-E_1000987/P1054838" xmlDataType="integer"/>
    </xmlCellPr>
  </singleXmlCell>
  <singleXmlCell id="723" xr6:uid="{0DA98096-EDFF-4E1E-A8E9-FF46A991EA73}" r="N14" connectionId="1">
    <xmlCellPr id="1" xr6:uid="{379FEFAE-E909-4F77-B7B3-4187B7EEABE5}" uniqueName="P1054839">
      <xmlPr mapId="1" xpath="/TFI-IZD-AIF/IPK-TFI-AIF-E_1000987/P1054839" xmlDataType="integer"/>
    </xmlCellPr>
  </singleXmlCell>
  <singleXmlCell id="724" xr6:uid="{56E6F363-A6FC-44E6-93D1-6F027947E24C}" r="N15" connectionId="1">
    <xmlCellPr id="1" xr6:uid="{9D425481-ECB2-4CE6-A1DD-289AA3259458}" uniqueName="P1054840">
      <xmlPr mapId="1" xpath="/TFI-IZD-AIF/IPK-TFI-AIF-E_1000987/P1054840" xmlDataType="integer"/>
    </xmlCellPr>
  </singleXmlCell>
  <singleXmlCell id="725" xr6:uid="{0329316E-199B-438E-B357-13F8144FC80F}" r="N16" connectionId="1">
    <xmlCellPr id="1" xr6:uid="{D89EA2AD-96D5-411C-B27F-28F0B0C39AD3}" uniqueName="P1054841">
      <xmlPr mapId="1" xpath="/TFI-IZD-AIF/IPK-TFI-AIF-E_1000987/P1054841" xmlDataType="integer"/>
    </xmlCellPr>
  </singleXmlCell>
  <singleXmlCell id="726" xr6:uid="{CBB832B9-908D-449E-B712-AF1D4D2D2CE9}" r="N17" connectionId="1">
    <xmlCellPr id="1" xr6:uid="{BF18098C-0D32-4F83-BE31-66DD3DE118F8}" uniqueName="P1054842">
      <xmlPr mapId="1" xpath="/TFI-IZD-AIF/IPK-TFI-AIF-E_1000987/P1054842" xmlDataType="integer"/>
    </xmlCellPr>
  </singleXmlCell>
  <singleXmlCell id="727" xr6:uid="{DEBE5DCF-D095-4546-B993-DA871D3CFA68}" r="N18" connectionId="1">
    <xmlCellPr id="1" xr6:uid="{ACAAFFFB-644A-4192-A0EF-17EB6DB1E135}" uniqueName="P1054843">
      <xmlPr mapId="1" xpath="/TFI-IZD-AIF/IPK-TFI-AIF-E_1000987/P1054843" xmlDataType="integer"/>
    </xmlCellPr>
  </singleXmlCell>
  <singleXmlCell id="728" xr6:uid="{CDCA479B-0827-482A-992C-3055F8CAB76C}" r="N19" connectionId="1">
    <xmlCellPr id="1" xr6:uid="{14905A08-846F-4EA6-B427-457C5CEF0123}" uniqueName="P1054844">
      <xmlPr mapId="1" xpath="/TFI-IZD-AIF/IPK-TFI-AIF-E_1000987/P1054844" xmlDataType="integer"/>
    </xmlCellPr>
  </singleXmlCell>
  <singleXmlCell id="729" xr6:uid="{FA4C201A-8B43-4FD9-897A-39D142D179C5}" r="N20" connectionId="1">
    <xmlCellPr id="1" xr6:uid="{421BF0B6-9F6C-4C91-8C1D-9EA800648571}" uniqueName="P1054845">
      <xmlPr mapId="1" xpath="/TFI-IZD-AIF/IPK-TFI-AIF-E_1000987/P1054845" xmlDataType="integer"/>
    </xmlCellPr>
  </singleXmlCell>
  <singleXmlCell id="730" xr6:uid="{670A14A1-8BDF-4DDD-ADF0-EB096A7DE816}" r="N21" connectionId="1">
    <xmlCellPr id="1" xr6:uid="{77E76E2A-D1CE-47D6-8406-8C44EA1D5D7A}" uniqueName="P1054846">
      <xmlPr mapId="1" xpath="/TFI-IZD-AIF/IPK-TFI-AIF-E_1000987/P1054846" xmlDataType="integer"/>
    </xmlCellPr>
  </singleXmlCell>
  <singleXmlCell id="732" xr6:uid="{13DC94DC-5087-40C2-AA20-35D8F21C8F40}" r="N22" connectionId="1">
    <xmlCellPr id="1" xr6:uid="{BE5F2EA1-B9F3-41BE-851B-FD4A91B45955}" uniqueName="P1054847">
      <xmlPr mapId="1" xpath="/TFI-IZD-AIF/IPK-TFI-AIF-E_1000987/P1054847" xmlDataType="integer"/>
    </xmlCellPr>
  </singleXmlCell>
  <singleXmlCell id="733" xr6:uid="{85724321-4765-450D-AE9F-74D681C66766}" r="N23" connectionId="1">
    <xmlCellPr id="1" xr6:uid="{B487ABB7-5230-4AD4-9D14-319F3771D8AF}" uniqueName="P1054848">
      <xmlPr mapId="1" xpath="/TFI-IZD-AIF/IPK-TFI-AIF-E_1000987/P1054848" xmlDataType="integer"/>
    </xmlCellPr>
  </singleXmlCell>
  <singleXmlCell id="734" xr6:uid="{9F3C9A92-F533-4190-9A49-81043FB1EB80}" r="N25" connectionId="1">
    <xmlCellPr id="1" xr6:uid="{B4A76591-25E7-4443-9062-335655F003EE}" uniqueName="P1054849">
      <xmlPr mapId="1" xpath="/TFI-IZD-AIF/IPK-TFI-AIF-E_1000987/P1054849" xmlDataType="integer"/>
    </xmlCellPr>
  </singleXmlCell>
  <singleXmlCell id="735" xr6:uid="{DD37F605-84A1-4151-AEF1-4DDE819CD3F8}" r="N26" connectionId="1">
    <xmlCellPr id="1" xr6:uid="{43B0F8C6-D2E8-4616-80F9-BB45925E66DE}" uniqueName="P1054850">
      <xmlPr mapId="1" xpath="/TFI-IZD-AIF/IPK-TFI-AIF-E_1000987/P1054850" xmlDataType="integer"/>
    </xmlCellPr>
  </singleXmlCell>
  <singleXmlCell id="736" xr6:uid="{805E2DD1-A57F-4AA5-91D5-19BCCD7699EA}" r="N27" connectionId="1">
    <xmlCellPr id="1" xr6:uid="{D6C01D8A-4069-49C5-9B4B-A22FC9A6FEEF}" uniqueName="P1054851">
      <xmlPr mapId="1" xpath="/TFI-IZD-AIF/IPK-TFI-AIF-E_1000987/P1054851" xmlDataType="integer"/>
    </xmlCellPr>
  </singleXmlCell>
  <singleXmlCell id="737" xr6:uid="{0B14FDC5-68C6-445B-945B-410069CEACFA}" r="N28" connectionId="1">
    <xmlCellPr id="1" xr6:uid="{329BC2B4-60FD-462F-BFEF-7210A9055B9A}" uniqueName="P1054852">
      <xmlPr mapId="1" xpath="/TFI-IZD-AIF/IPK-TFI-AIF-E_1000987/P1054852" xmlDataType="integer"/>
    </xmlCellPr>
  </singleXmlCell>
  <singleXmlCell id="738" xr6:uid="{CE397493-610C-47C9-9D90-0D070B787907}" r="N29" connectionId="1">
    <xmlCellPr id="1" xr6:uid="{6653739F-9399-4FE8-9149-9C92E0409C60}" uniqueName="P1054853">
      <xmlPr mapId="1" xpath="/TFI-IZD-AIF/IPK-TFI-AIF-E_1000987/P1054853" xmlDataType="integer"/>
    </xmlCellPr>
  </singleXmlCell>
  <singleXmlCell id="739" xr6:uid="{0C4675E1-030C-4586-B66A-1D1CF290F1F9}" r="N30" connectionId="1">
    <xmlCellPr id="1" xr6:uid="{E14EC3AD-41B2-4C26-B083-5D38E053EECD}" uniqueName="P1054854">
      <xmlPr mapId="1" xpath="/TFI-IZD-AIF/IPK-TFI-AIF-E_1000987/P1054854" xmlDataType="integer"/>
    </xmlCellPr>
  </singleXmlCell>
  <singleXmlCell id="740" xr6:uid="{AB7A2533-1F95-49A0-B97F-68668728F106}" r="N31" connectionId="1">
    <xmlCellPr id="1" xr6:uid="{9CD8B0FE-2DE5-4F45-A65F-D6ACDBCFA12B}" uniqueName="P1054855">
      <xmlPr mapId="1" xpath="/TFI-IZD-AIF/IPK-TFI-AIF-E_1000987/P1054855" xmlDataType="integer"/>
    </xmlCellPr>
  </singleXmlCell>
  <singleXmlCell id="741" xr6:uid="{1F3A9226-6753-46DC-A59A-9031A0470295}" r="N32" connectionId="1">
    <xmlCellPr id="1" xr6:uid="{531E3AB2-D52E-4D24-89B0-5715FF780697}" uniqueName="P1054856">
      <xmlPr mapId="1" xpath="/TFI-IZD-AIF/IPK-TFI-AIF-E_1000987/P1054856" xmlDataType="integer"/>
    </xmlCellPr>
  </singleXmlCell>
  <singleXmlCell id="742" xr6:uid="{F89602B3-9493-449A-B35A-DBEE19F6E477}" r="N33" connectionId="1">
    <xmlCellPr id="1" xr6:uid="{2FEED12F-2927-45F3-9FBA-67F52DF01B87}" uniqueName="P1054857">
      <xmlPr mapId="1" xpath="/TFI-IZD-AIF/IPK-TFI-AIF-E_1000987/P1054857" xmlDataType="integer"/>
    </xmlCellPr>
  </singleXmlCell>
  <singleXmlCell id="743" xr6:uid="{B3AD39B5-54E8-4EF0-A752-AEE0F705BDA6}" r="N34" connectionId="1">
    <xmlCellPr id="1" xr6:uid="{F482ADB2-1FC9-4A7B-BCBE-E0D98DFE1F8F}" uniqueName="P1054858">
      <xmlPr mapId="1" xpath="/TFI-IZD-AIF/IPK-TFI-AIF-E_1000987/P1054858" xmlDataType="integer"/>
    </xmlCellPr>
  </singleXmlCell>
  <singleXmlCell id="744" xr6:uid="{05CCA4FF-AEE2-4C23-9588-BC070BCE33A7}" r="N35" connectionId="1">
    <xmlCellPr id="1" xr6:uid="{5B301F0E-0E87-47D6-9CA7-183127ECD121}" uniqueName="P1054859">
      <xmlPr mapId="1" xpath="/TFI-IZD-AIF/IPK-TFI-AIF-E_1000987/P1054859" xmlDataType="integer"/>
    </xmlCellPr>
  </singleXmlCell>
  <singleXmlCell id="745" xr6:uid="{AF71B786-99B8-42CF-998B-5FACAC542953}" r="N36" connectionId="1">
    <xmlCellPr id="1" xr6:uid="{7FA95DEB-7497-4FCA-8DEC-8D550FDDA3B9}" uniqueName="P1054860">
      <xmlPr mapId="1" xpath="/TFI-IZD-AIF/IPK-TFI-AIF-E_1000987/P1054860" xmlDataType="integer"/>
    </xmlCellPr>
  </singleXmlCell>
  <singleXmlCell id="746" xr6:uid="{E56BC9F4-0486-4398-A544-EED7881F8984}" r="N37" connectionId="1">
    <xmlCellPr id="1" xr6:uid="{8A3F29E9-1CE7-4C24-8CEA-FEF10BB02DFC}" uniqueName="P1054861">
      <xmlPr mapId="1" xpath="/TFI-IZD-AIF/IPK-TFI-AIF-E_1000987/P1054861" xmlDataType="integer"/>
    </xmlCellPr>
  </singleXmlCell>
  <singleXmlCell id="747" xr6:uid="{F014B5EA-51E9-48F4-A134-D143B845CA02}" r="N38" connectionId="1">
    <xmlCellPr id="1" xr6:uid="{0262B079-2A86-4DA5-8BA3-2EF0017C0948}" uniqueName="P1054862">
      <xmlPr mapId="1" xpath="/TFI-IZD-AIF/IPK-TFI-AIF-E_1000987/P1054862" xmlDataType="integer"/>
    </xmlCellPr>
  </singleXmlCell>
  <singleXmlCell id="748" xr6:uid="{D03DBB18-C3F7-49B9-BC68-7EBC4596BD66}" r="N39" connectionId="1">
    <xmlCellPr id="1" xr6:uid="{1FCD5324-0BF8-4975-B9FE-E43E9689FA19}" uniqueName="P1054863">
      <xmlPr mapId="1" xpath="/TFI-IZD-AIF/IPK-TFI-AIF-E_1000987/P1054863" xmlDataType="integer"/>
    </xmlCellPr>
  </singleXmlCell>
  <singleXmlCell id="749" xr6:uid="{359FB715-87B1-4A7F-A6F5-775CDD236416}" r="N40" connectionId="1">
    <xmlCellPr id="1" xr6:uid="{468BB687-19B9-4D73-851C-704B8C674A12}" uniqueName="P1054864">
      <xmlPr mapId="1" xpath="/TFI-IZD-AIF/IPK-TFI-AIF-E_1000987/P1054864" xmlDataType="integer"/>
    </xmlCellPr>
  </singleXmlCell>
  <singleXmlCell id="750" xr6:uid="{28F3929C-AAAE-41AB-9721-E5A216F49C39}" r="N41" connectionId="1">
    <xmlCellPr id="1" xr6:uid="{782F0A53-F778-4CF0-AFDC-BCA291266C01}" uniqueName="P1054865">
      <xmlPr mapId="1" xpath="/TFI-IZD-AIF/IPK-TFI-AIF-E_1000987/P1054865" xmlDataType="integer"/>
    </xmlCellPr>
  </singleXmlCell>
  <singleXmlCell id="751" xr6:uid="{77CDE44C-57EC-4BE8-A806-C523977B2D72}" r="N42" connectionId="1">
    <xmlCellPr id="1" xr6:uid="{D64D89F4-4E15-4E27-8E44-416890ECF456}" uniqueName="P1054866">
      <xmlPr mapId="1" xpath="/TFI-IZD-AIF/IPK-TFI-AIF-E_1000987/P1054866" xmlDataType="integer"/>
    </xmlCellPr>
  </singleXmlCell>
  <singleXmlCell id="754" xr6:uid="{0C4694B4-BBCA-46E3-A6D2-9E44FEB94A56}" r="O6" connectionId="1">
    <xmlCellPr id="1" xr6:uid="{30230465-D1B8-40C3-AADD-B0EB14B5ED08}" uniqueName="P1054867">
      <xmlPr mapId="1" xpath="/TFI-IZD-AIF/IPK-TFI-AIF-E_1000987/P1054867" xmlDataType="integer"/>
    </xmlCellPr>
  </singleXmlCell>
  <singleXmlCell id="755" xr6:uid="{340A3258-7165-4B1C-AF88-2F75F4F2DAA4}" r="O7" connectionId="1">
    <xmlCellPr id="1" xr6:uid="{6675525A-7414-4673-9C64-0FCC5882FBC8}" uniqueName="P1054868">
      <xmlPr mapId="1" xpath="/TFI-IZD-AIF/IPK-TFI-AIF-E_1000987/P1054868" xmlDataType="integer"/>
    </xmlCellPr>
  </singleXmlCell>
  <singleXmlCell id="756" xr6:uid="{281E30EC-215A-4951-964D-B8F96F403085}" r="O8" connectionId="1">
    <xmlCellPr id="1" xr6:uid="{DA8DAD2F-7D64-48ED-9B37-B612D25D2D51}" uniqueName="P1054869">
      <xmlPr mapId="1" xpath="/TFI-IZD-AIF/IPK-TFI-AIF-E_1000987/P1054869" xmlDataType="integer"/>
    </xmlCellPr>
  </singleXmlCell>
  <singleXmlCell id="757" xr6:uid="{8EDC8D0B-A2F7-410C-9A91-AF90C0C4B48B}" r="O9" connectionId="1">
    <xmlCellPr id="1" xr6:uid="{783EA92C-CEFD-462D-AB66-6847F46B9EE4}" uniqueName="P1054870">
      <xmlPr mapId="1" xpath="/TFI-IZD-AIF/IPK-TFI-AIF-E_1000987/P1054870" xmlDataType="integer"/>
    </xmlCellPr>
  </singleXmlCell>
  <singleXmlCell id="758" xr6:uid="{7A22B830-1E17-442F-93B3-1980FE20ABE1}" r="O10" connectionId="1">
    <xmlCellPr id="1" xr6:uid="{C82A889E-4B61-4696-A9D1-13BF6636B7CB}" uniqueName="P1054871">
      <xmlPr mapId="1" xpath="/TFI-IZD-AIF/IPK-TFI-AIF-E_1000987/P1054871" xmlDataType="integer"/>
    </xmlCellPr>
  </singleXmlCell>
  <singleXmlCell id="759" xr6:uid="{3E6378CA-378A-4908-AFD5-470AA9AB663B}" r="O11" connectionId="1">
    <xmlCellPr id="1" xr6:uid="{61522E91-2877-4679-B932-F5BEC0E49B92}" uniqueName="P1054872">
      <xmlPr mapId="1" xpath="/TFI-IZD-AIF/IPK-TFI-AIF-E_1000987/P1054872" xmlDataType="integer"/>
    </xmlCellPr>
  </singleXmlCell>
  <singleXmlCell id="760" xr6:uid="{7B848660-A014-46B8-8AE7-F2F306B068EB}" r="O12" connectionId="1">
    <xmlCellPr id="1" xr6:uid="{E1467EA2-74AC-4328-84EE-4F2A14327D10}" uniqueName="P1054873">
      <xmlPr mapId="1" xpath="/TFI-IZD-AIF/IPK-TFI-AIF-E_1000987/P1054873" xmlDataType="integer"/>
    </xmlCellPr>
  </singleXmlCell>
  <singleXmlCell id="761" xr6:uid="{CD367A0D-DBC6-4967-B1FF-4CF307F44E2D}" r="O13" connectionId="1">
    <xmlCellPr id="1" xr6:uid="{355C5A9C-0781-49DB-AA2D-CD8F319DD73C}" uniqueName="P1054874">
      <xmlPr mapId="1" xpath="/TFI-IZD-AIF/IPK-TFI-AIF-E_1000987/P1054874" xmlDataType="integer"/>
    </xmlCellPr>
  </singleXmlCell>
  <singleXmlCell id="762" xr6:uid="{F8E40506-3351-489F-A45D-C8D4CECFF250}" r="O14" connectionId="1">
    <xmlCellPr id="1" xr6:uid="{579D4F79-6783-4BDE-96A0-B1A164F50A14}" uniqueName="P1054875">
      <xmlPr mapId="1" xpath="/TFI-IZD-AIF/IPK-TFI-AIF-E_1000987/P1054875" xmlDataType="integer"/>
    </xmlCellPr>
  </singleXmlCell>
  <singleXmlCell id="763" xr6:uid="{BBA40DC3-223C-4C82-8F14-8F00E9FEBA27}" r="O15" connectionId="1">
    <xmlCellPr id="1" xr6:uid="{62A81569-70CA-4B6F-BA14-CE180AF80B92}" uniqueName="P1054876">
      <xmlPr mapId="1" xpath="/TFI-IZD-AIF/IPK-TFI-AIF-E_1000987/P1054876" xmlDataType="integer"/>
    </xmlCellPr>
  </singleXmlCell>
  <singleXmlCell id="764" xr6:uid="{FC28BA72-0AAF-415B-8CE4-1DD8F90645D4}" r="O16" connectionId="1">
    <xmlCellPr id="1" xr6:uid="{CC3ED5A1-7302-4EF0-9423-B070A9F36686}" uniqueName="P1054877">
      <xmlPr mapId="1" xpath="/TFI-IZD-AIF/IPK-TFI-AIF-E_1000987/P1054877" xmlDataType="integer"/>
    </xmlCellPr>
  </singleXmlCell>
  <singleXmlCell id="765" xr6:uid="{4B4F3864-1543-44B1-B275-2D77C20CBC9B}" r="O17" connectionId="1">
    <xmlCellPr id="1" xr6:uid="{0DFD5E42-4E6B-472F-80CE-3A3B52E8F7EB}" uniqueName="P1054878">
      <xmlPr mapId="1" xpath="/TFI-IZD-AIF/IPK-TFI-AIF-E_1000987/P1054878" xmlDataType="integer"/>
    </xmlCellPr>
  </singleXmlCell>
  <singleXmlCell id="766" xr6:uid="{D5B526EE-CF58-47EA-8D65-DFC9BC41F98A}" r="O18" connectionId="1">
    <xmlCellPr id="1" xr6:uid="{CAF231DE-9FFD-40B6-8E36-23332F6F7EC4}" uniqueName="P1054879">
      <xmlPr mapId="1" xpath="/TFI-IZD-AIF/IPK-TFI-AIF-E_1000987/P1054879" xmlDataType="integer"/>
    </xmlCellPr>
  </singleXmlCell>
  <singleXmlCell id="767" xr6:uid="{76303410-8AAE-46F4-ABFC-584952CC43DC}" r="O19" connectionId="1">
    <xmlCellPr id="1" xr6:uid="{88706FD3-CF05-4BBA-ADD1-978CE56A6875}" uniqueName="P1054880">
      <xmlPr mapId="1" xpath="/TFI-IZD-AIF/IPK-TFI-AIF-E_1000987/P1054880" xmlDataType="integer"/>
    </xmlCellPr>
  </singleXmlCell>
  <singleXmlCell id="768" xr6:uid="{D5327967-DDBB-4205-8727-33A3CADA331C}" r="O20" connectionId="1">
    <xmlCellPr id="1" xr6:uid="{0B921F11-C82D-4313-84A9-388973930C6F}" uniqueName="P1054881">
      <xmlPr mapId="1" xpath="/TFI-IZD-AIF/IPK-TFI-AIF-E_1000987/P1054881" xmlDataType="integer"/>
    </xmlCellPr>
  </singleXmlCell>
  <singleXmlCell id="769" xr6:uid="{E010EDD1-7475-47F2-9C51-1E56530A0DB8}" r="O21" connectionId="1">
    <xmlCellPr id="1" xr6:uid="{23E1E0B3-EE5C-464C-A061-6155C05374BD}" uniqueName="P1054882">
      <xmlPr mapId="1" xpath="/TFI-IZD-AIF/IPK-TFI-AIF-E_1000987/P1054882" xmlDataType="integer"/>
    </xmlCellPr>
  </singleXmlCell>
  <singleXmlCell id="770" xr6:uid="{9E215661-4626-4AE1-9F11-2D50A73D9D00}" r="O22" connectionId="1">
    <xmlCellPr id="1" xr6:uid="{F6B4357A-2B6C-42BE-A6C4-2E7199AD584F}" uniqueName="P1054883">
      <xmlPr mapId="1" xpath="/TFI-IZD-AIF/IPK-TFI-AIF-E_1000987/P1054883" xmlDataType="integer"/>
    </xmlCellPr>
  </singleXmlCell>
  <singleXmlCell id="771" xr6:uid="{4D81DD85-0224-4853-80B4-CB31934EAF1F}" r="O23" connectionId="1">
    <xmlCellPr id="1" xr6:uid="{38D6B288-CCAD-4354-B965-97361C436E30}" uniqueName="P1054884">
      <xmlPr mapId="1" xpath="/TFI-IZD-AIF/IPK-TFI-AIF-E_1000987/P1054884" xmlDataType="integer"/>
    </xmlCellPr>
  </singleXmlCell>
  <singleXmlCell id="772" xr6:uid="{49E46474-C08A-447B-B0D4-AD19502A006F}" r="O25" connectionId="1">
    <xmlCellPr id="1" xr6:uid="{A463AA68-5346-4BC4-BC03-B4B968D40A02}" uniqueName="P1054885">
      <xmlPr mapId="1" xpath="/TFI-IZD-AIF/IPK-TFI-AIF-E_1000987/P1054885" xmlDataType="integer"/>
    </xmlCellPr>
  </singleXmlCell>
  <singleXmlCell id="773" xr6:uid="{B3525A0E-5849-44DC-9324-DFBD384EF110}" r="O26" connectionId="1">
    <xmlCellPr id="1" xr6:uid="{A3B4D965-25A2-4DEF-BB53-BA7CAD07AD4F}" uniqueName="P1054886">
      <xmlPr mapId="1" xpath="/TFI-IZD-AIF/IPK-TFI-AIF-E_1000987/P1054886" xmlDataType="integer"/>
    </xmlCellPr>
  </singleXmlCell>
  <singleXmlCell id="774" xr6:uid="{D7D6E14E-CA40-4070-83ED-F5AC7DBB98A9}" r="O27" connectionId="1">
    <xmlCellPr id="1" xr6:uid="{4755DC89-245C-4E30-97F5-91B6D0B29C5D}" uniqueName="P1054887">
      <xmlPr mapId="1" xpath="/TFI-IZD-AIF/IPK-TFI-AIF-E_1000987/P1054887" xmlDataType="integer"/>
    </xmlCellPr>
  </singleXmlCell>
  <singleXmlCell id="775" xr6:uid="{88B5ADC2-C996-47E5-8933-FAA46DAE1B07}" r="O28" connectionId="1">
    <xmlCellPr id="1" xr6:uid="{5FA42D3B-3BEA-47F9-A0C2-E1F08E002E88}" uniqueName="P1054888">
      <xmlPr mapId="1" xpath="/TFI-IZD-AIF/IPK-TFI-AIF-E_1000987/P1054888" xmlDataType="integer"/>
    </xmlCellPr>
  </singleXmlCell>
  <singleXmlCell id="776" xr6:uid="{A63CC616-1B7D-4510-BAB4-004915A58A90}" r="O29" connectionId="1">
    <xmlCellPr id="1" xr6:uid="{984389AC-91B8-462E-A2B0-05F2CF78C7A0}" uniqueName="P1054889">
      <xmlPr mapId="1" xpath="/TFI-IZD-AIF/IPK-TFI-AIF-E_1000987/P1054889" xmlDataType="integer"/>
    </xmlCellPr>
  </singleXmlCell>
  <singleXmlCell id="777" xr6:uid="{8E0D74E2-E5DA-47D7-AA8D-3BF28F351CA5}" r="O30" connectionId="1">
    <xmlCellPr id="1" xr6:uid="{CB5D24E1-70B7-4AF1-B00C-F744C3965B00}" uniqueName="P1054890">
      <xmlPr mapId="1" xpath="/TFI-IZD-AIF/IPK-TFI-AIF-E_1000987/P1054890" xmlDataType="integer"/>
    </xmlCellPr>
  </singleXmlCell>
  <singleXmlCell id="778" xr6:uid="{3F590DC9-A2CD-480B-A17C-D5542C30888E}" r="O31" connectionId="1">
    <xmlCellPr id="1" xr6:uid="{980EF5F2-703C-4705-A8EF-3629ABECF85B}" uniqueName="P1054891">
      <xmlPr mapId="1" xpath="/TFI-IZD-AIF/IPK-TFI-AIF-E_1000987/P1054891" xmlDataType="integer"/>
    </xmlCellPr>
  </singleXmlCell>
  <singleXmlCell id="779" xr6:uid="{5CE5DF45-257E-49D2-AAAE-50C61975D303}" r="O32" connectionId="1">
    <xmlCellPr id="1" xr6:uid="{E5B963E9-73C6-4C3E-B747-F2766FC53DB1}" uniqueName="P1054892">
      <xmlPr mapId="1" xpath="/TFI-IZD-AIF/IPK-TFI-AIF-E_1000987/P1054892" xmlDataType="integer"/>
    </xmlCellPr>
  </singleXmlCell>
  <singleXmlCell id="780" xr6:uid="{CB063633-9AF1-439A-AF13-E912BABE8D2A}" r="O33" connectionId="1">
    <xmlCellPr id="1" xr6:uid="{57B0CA0D-4984-43EE-BA37-0693B9791066}" uniqueName="P1054893">
      <xmlPr mapId="1" xpath="/TFI-IZD-AIF/IPK-TFI-AIF-E_1000987/P1054893" xmlDataType="integer"/>
    </xmlCellPr>
  </singleXmlCell>
  <singleXmlCell id="781" xr6:uid="{47B1A43C-C71C-4F98-9A07-4A1DA65537EB}" r="O34" connectionId="1">
    <xmlCellPr id="1" xr6:uid="{0AD79744-A7F0-47AE-A0BE-DD28C97CB3D4}" uniqueName="P1054894">
      <xmlPr mapId="1" xpath="/TFI-IZD-AIF/IPK-TFI-AIF-E_1000987/P1054894" xmlDataType="integer"/>
    </xmlCellPr>
  </singleXmlCell>
  <singleXmlCell id="782" xr6:uid="{FC4DB4EE-6F43-4B8C-8D7B-630D6FDF6914}" r="O35" connectionId="1">
    <xmlCellPr id="1" xr6:uid="{FE3B6D5C-575C-4888-BF55-22474E68DA33}" uniqueName="P1054895">
      <xmlPr mapId="1" xpath="/TFI-IZD-AIF/IPK-TFI-AIF-E_1000987/P1054895" xmlDataType="integer"/>
    </xmlCellPr>
  </singleXmlCell>
  <singleXmlCell id="783" xr6:uid="{0F30199D-6566-4758-8AF6-D7828D0BDB46}" r="O36" connectionId="1">
    <xmlCellPr id="1" xr6:uid="{C9EF6EE0-8D13-4E6B-8E19-9840270CCAE2}" uniqueName="P1054896">
      <xmlPr mapId="1" xpath="/TFI-IZD-AIF/IPK-TFI-AIF-E_1000987/P1054896" xmlDataType="integer"/>
    </xmlCellPr>
  </singleXmlCell>
  <singleXmlCell id="784" xr6:uid="{C0B88D8A-AE11-424F-92AF-8A89EF5A3D78}" r="O37" connectionId="1">
    <xmlCellPr id="1" xr6:uid="{56A2ECB1-6DBF-4385-9A00-DCFDB4AEF4CA}" uniqueName="P1054897">
      <xmlPr mapId="1" xpath="/TFI-IZD-AIF/IPK-TFI-AIF-E_1000987/P1054897" xmlDataType="integer"/>
    </xmlCellPr>
  </singleXmlCell>
  <singleXmlCell id="785" xr6:uid="{F7B8BA60-EA07-4353-A12D-933C6B00C3BA}" r="O38" connectionId="1">
    <xmlCellPr id="1" xr6:uid="{DD2BC634-ED3F-4F0B-ADE9-EC07F409C23D}" uniqueName="P1054898">
      <xmlPr mapId="1" xpath="/TFI-IZD-AIF/IPK-TFI-AIF-E_1000987/P1054898" xmlDataType="integer"/>
    </xmlCellPr>
  </singleXmlCell>
  <singleXmlCell id="786" xr6:uid="{D6539DA5-319F-4694-A66E-E4283CCA3D2F}" r="O39" connectionId="1">
    <xmlCellPr id="1" xr6:uid="{49E768F8-1B82-422E-9446-849F9CA4B5E1}" uniqueName="P1054899">
      <xmlPr mapId="1" xpath="/TFI-IZD-AIF/IPK-TFI-AIF-E_1000987/P1054899" xmlDataType="integer"/>
    </xmlCellPr>
  </singleXmlCell>
  <singleXmlCell id="787" xr6:uid="{28C5C394-14B8-4936-8EE4-CE59E0F5B881}" r="O40" connectionId="1">
    <xmlCellPr id="1" xr6:uid="{CF3A2D68-C255-46B2-9592-17285C456487}" uniqueName="P1054900">
      <xmlPr mapId="1" xpath="/TFI-IZD-AIF/IPK-TFI-AIF-E_1000987/P1054900" xmlDataType="integer"/>
    </xmlCellPr>
  </singleXmlCell>
  <singleXmlCell id="788" xr6:uid="{73F98F8A-19E1-446B-8A45-D4EF4D101F14}" r="O41" connectionId="1">
    <xmlCellPr id="1" xr6:uid="{A914B0C4-D672-4E27-B8A7-AA8E5019D101}" uniqueName="P1054901">
      <xmlPr mapId="1" xpath="/TFI-IZD-AIF/IPK-TFI-AIF-E_1000987/P1054901" xmlDataType="integer"/>
    </xmlCellPr>
  </singleXmlCell>
  <singleXmlCell id="789" xr6:uid="{5B486334-F005-4669-8CB0-96BDF68E7034}" r="O42" connectionId="1">
    <xmlCellPr id="1" xr6:uid="{13B643D3-1646-499C-903E-A62FAAA4F061}" uniqueName="P1054902">
      <xmlPr mapId="1" xpath="/TFI-IZD-AIF/IPK-TFI-AIF-E_1000987/P1054902" xmlDataType="integer"/>
    </xmlCellPr>
  </singleXmlCell>
  <singleXmlCell id="826" xr6:uid="{681A5079-E336-45F5-A3AC-AAE2B087F0C6}" r="P6" connectionId="1">
    <xmlCellPr id="1" xr6:uid="{53788104-FE78-4D65-AE2C-4837613F0960}" uniqueName="P1054903">
      <xmlPr mapId="1" xpath="/TFI-IZD-AIF/IPK-TFI-AIF-E_1000987/P1054903" xmlDataType="integer"/>
    </xmlCellPr>
  </singleXmlCell>
  <singleXmlCell id="827" xr6:uid="{99CC758E-FC67-410E-8DCD-1AE1D29DF53D}" r="P7" connectionId="1">
    <xmlCellPr id="1" xr6:uid="{B3EA7E04-3D71-47BF-B645-3A6F64C0C0B2}" uniqueName="P1054904">
      <xmlPr mapId="1" xpath="/TFI-IZD-AIF/IPK-TFI-AIF-E_1000987/P1054904" xmlDataType="integer"/>
    </xmlCellPr>
  </singleXmlCell>
  <singleXmlCell id="828" xr6:uid="{EBC6C7E1-B771-4389-B4BF-E508E42CE8A6}" r="P8" connectionId="1">
    <xmlCellPr id="1" xr6:uid="{54E37BA8-8EC7-41A1-9E75-8C1A74D2E775}" uniqueName="P1054905">
      <xmlPr mapId="1" xpath="/TFI-IZD-AIF/IPK-TFI-AIF-E_1000987/P1054905" xmlDataType="integer"/>
    </xmlCellPr>
  </singleXmlCell>
  <singleXmlCell id="829" xr6:uid="{2BB540C2-6243-4B55-A730-774D0A919355}" r="P9" connectionId="1">
    <xmlCellPr id="1" xr6:uid="{D853FE4C-9128-430D-A595-B7DB6B7BE65F}" uniqueName="P1054906">
      <xmlPr mapId="1" xpath="/TFI-IZD-AIF/IPK-TFI-AIF-E_1000987/P1054906" xmlDataType="integer"/>
    </xmlCellPr>
  </singleXmlCell>
  <singleXmlCell id="830" xr6:uid="{FC8057FE-AC97-42E4-BEAE-F02DBA8A50A8}" r="P10" connectionId="1">
    <xmlCellPr id="1" xr6:uid="{E9838909-5E57-4228-92CC-A43FE34687FD}" uniqueName="P1054907">
      <xmlPr mapId="1" xpath="/TFI-IZD-AIF/IPK-TFI-AIF-E_1000987/P1054907" xmlDataType="integer"/>
    </xmlCellPr>
  </singleXmlCell>
  <singleXmlCell id="831" xr6:uid="{156D7D0E-E436-4FE6-A999-D3D4FA55EEA0}" r="P11" connectionId="1">
    <xmlCellPr id="1" xr6:uid="{A6A85678-0213-439F-A68E-F4F7ECB99174}" uniqueName="P1054908">
      <xmlPr mapId="1" xpath="/TFI-IZD-AIF/IPK-TFI-AIF-E_1000987/P1054908" xmlDataType="integer"/>
    </xmlCellPr>
  </singleXmlCell>
  <singleXmlCell id="832" xr6:uid="{99FB716B-2BDE-4BB0-9CCE-00F87218801A}" r="P12" connectionId="1">
    <xmlCellPr id="1" xr6:uid="{4D854A63-AAA0-4609-9F7C-4CCA3DE28293}" uniqueName="P1054909">
      <xmlPr mapId="1" xpath="/TFI-IZD-AIF/IPK-TFI-AIF-E_1000987/P1054909" xmlDataType="integer"/>
    </xmlCellPr>
  </singleXmlCell>
  <singleXmlCell id="833" xr6:uid="{7616154F-1A0E-4B94-8742-EA3774BBE05A}" r="P13" connectionId="1">
    <xmlCellPr id="1" xr6:uid="{7CF28033-A0B9-4480-948B-BBAB903D5A5D}" uniqueName="P1054910">
      <xmlPr mapId="1" xpath="/TFI-IZD-AIF/IPK-TFI-AIF-E_1000987/P1054910" xmlDataType="integer"/>
    </xmlCellPr>
  </singleXmlCell>
  <singleXmlCell id="834" xr6:uid="{B7C5371F-3002-4D67-89AC-2FFFBF9CE0EC}" r="P14" connectionId="1">
    <xmlCellPr id="1" xr6:uid="{76FCA1AB-EB4D-46A5-B59D-5A89DFCE9708}" uniqueName="P1054911">
      <xmlPr mapId="1" xpath="/TFI-IZD-AIF/IPK-TFI-AIF-E_1000987/P1054911" xmlDataType="integer"/>
    </xmlCellPr>
  </singleXmlCell>
  <singleXmlCell id="835" xr6:uid="{234C4310-9F29-472D-ACBD-A248526ADBFE}" r="P15" connectionId="1">
    <xmlCellPr id="1" xr6:uid="{33DF36DE-751E-45C9-8BD2-2D896D0D2793}" uniqueName="P1054912">
      <xmlPr mapId="1" xpath="/TFI-IZD-AIF/IPK-TFI-AIF-E_1000987/P1054912" xmlDataType="integer"/>
    </xmlCellPr>
  </singleXmlCell>
  <singleXmlCell id="836" xr6:uid="{FC7E27FA-4895-4DAD-A2F6-6D5E29926F66}" r="P16" connectionId="1">
    <xmlCellPr id="1" xr6:uid="{017F22C8-5D4E-4BFE-B6E5-635962D47EB0}" uniqueName="P1054913">
      <xmlPr mapId="1" xpath="/TFI-IZD-AIF/IPK-TFI-AIF-E_1000987/P1054913" xmlDataType="integer"/>
    </xmlCellPr>
  </singleXmlCell>
  <singleXmlCell id="837" xr6:uid="{C4DB19CD-DE5E-48B8-8BAB-21A4B695703A}" r="P17" connectionId="1">
    <xmlCellPr id="1" xr6:uid="{66200482-95A5-4A29-9B9D-C6CA125E10C2}" uniqueName="P1054914">
      <xmlPr mapId="1" xpath="/TFI-IZD-AIF/IPK-TFI-AIF-E_1000987/P1054914" xmlDataType="integer"/>
    </xmlCellPr>
  </singleXmlCell>
  <singleXmlCell id="838" xr6:uid="{401BA9F9-CA1B-4696-80F8-04F040530CDE}" r="P18" connectionId="1">
    <xmlCellPr id="1" xr6:uid="{78469D08-D614-44DD-9C09-7974D439494D}" uniqueName="P1054915">
      <xmlPr mapId="1" xpath="/TFI-IZD-AIF/IPK-TFI-AIF-E_1000987/P1054915" xmlDataType="integer"/>
    </xmlCellPr>
  </singleXmlCell>
  <singleXmlCell id="839" xr6:uid="{EA00E37F-EC80-4126-B65A-64CC313EB150}" r="P19" connectionId="1">
    <xmlCellPr id="1" xr6:uid="{D896169D-38B8-41FD-B0C7-332C9E9D8A08}" uniqueName="P1054916">
      <xmlPr mapId="1" xpath="/TFI-IZD-AIF/IPK-TFI-AIF-E_1000987/P1054916" xmlDataType="integer"/>
    </xmlCellPr>
  </singleXmlCell>
  <singleXmlCell id="840" xr6:uid="{3F6559BF-5541-486C-BC26-F4C6B1A0FFB8}" r="P20" connectionId="1">
    <xmlCellPr id="1" xr6:uid="{00DE1F56-C074-405E-B13D-57340F0D7AF6}" uniqueName="P1054917">
      <xmlPr mapId="1" xpath="/TFI-IZD-AIF/IPK-TFI-AIF-E_1000987/P1054917" xmlDataType="integer"/>
    </xmlCellPr>
  </singleXmlCell>
  <singleXmlCell id="841" xr6:uid="{4C044579-1E41-404C-AFB4-CC9F842CE02D}" r="P21" connectionId="1">
    <xmlCellPr id="1" xr6:uid="{71AF175C-2CB6-4E45-B73B-CAA1CE17CA8C}" uniqueName="P1054918">
      <xmlPr mapId="1" xpath="/TFI-IZD-AIF/IPK-TFI-AIF-E_1000987/P1054918" xmlDataType="integer"/>
    </xmlCellPr>
  </singleXmlCell>
  <singleXmlCell id="842" xr6:uid="{F40F25E2-18FD-48F1-BE1A-D5F662142E60}" r="P22" connectionId="1">
    <xmlCellPr id="1" xr6:uid="{F945C789-80EB-4119-831C-8FFA1DBEA42C}" uniqueName="P1054919">
      <xmlPr mapId="1" xpath="/TFI-IZD-AIF/IPK-TFI-AIF-E_1000987/P1054919" xmlDataType="integer"/>
    </xmlCellPr>
  </singleXmlCell>
  <singleXmlCell id="843" xr6:uid="{D922AEA7-FA0E-4B1E-91EF-F3F74B7AB643}" r="P23" connectionId="1">
    <xmlCellPr id="1" xr6:uid="{FBD9F0DF-816D-4B26-A387-AC233B54D123}" uniqueName="P1054920">
      <xmlPr mapId="1" xpath="/TFI-IZD-AIF/IPK-TFI-AIF-E_1000987/P1054920" xmlDataType="integer"/>
    </xmlCellPr>
  </singleXmlCell>
  <singleXmlCell id="844" xr6:uid="{13F67D20-81B4-4D82-B9E5-C8D484CB77D7}" r="P25" connectionId="1">
    <xmlCellPr id="1" xr6:uid="{7F5FA1C2-E600-448E-8C51-48BCBA5DBFC2}" uniqueName="P1054921">
      <xmlPr mapId="1" xpath="/TFI-IZD-AIF/IPK-TFI-AIF-E_1000987/P1054921" xmlDataType="integer"/>
    </xmlCellPr>
  </singleXmlCell>
  <singleXmlCell id="845" xr6:uid="{6FE3177E-E551-4793-9E5B-1DFD777EFBEC}" r="P26" connectionId="1">
    <xmlCellPr id="1" xr6:uid="{C94F099E-A7B8-41B9-AEB5-0011287BAD08}" uniqueName="P1054922">
      <xmlPr mapId="1" xpath="/TFI-IZD-AIF/IPK-TFI-AIF-E_1000987/P1054922" xmlDataType="integer"/>
    </xmlCellPr>
  </singleXmlCell>
  <singleXmlCell id="846" xr6:uid="{B980DF48-D9FD-49AE-94A0-D4BDAFFF167D}" r="P27" connectionId="1">
    <xmlCellPr id="1" xr6:uid="{E916ED41-ED56-4481-AF24-F311D02EAB7B}" uniqueName="P1054923">
      <xmlPr mapId="1" xpath="/TFI-IZD-AIF/IPK-TFI-AIF-E_1000987/P1054923" xmlDataType="integer"/>
    </xmlCellPr>
  </singleXmlCell>
  <singleXmlCell id="847" xr6:uid="{EACC3F40-C0E9-4316-BE85-E0B9462C0E8A}" r="P28" connectionId="1">
    <xmlCellPr id="1" xr6:uid="{B24D38FF-B427-45F8-BD95-0562218C2F51}" uniqueName="P1054924">
      <xmlPr mapId="1" xpath="/TFI-IZD-AIF/IPK-TFI-AIF-E_1000987/P1054924" xmlDataType="integer"/>
    </xmlCellPr>
  </singleXmlCell>
  <singleXmlCell id="848" xr6:uid="{5E1C5752-11B8-4ABD-8057-03C1BC0E2097}" r="P29" connectionId="1">
    <xmlCellPr id="1" xr6:uid="{7295FBF2-BA1D-4D06-9627-6D0435AF9916}" uniqueName="P1054925">
      <xmlPr mapId="1" xpath="/TFI-IZD-AIF/IPK-TFI-AIF-E_1000987/P1054925" xmlDataType="integer"/>
    </xmlCellPr>
  </singleXmlCell>
  <singleXmlCell id="849" xr6:uid="{8E5B61A8-1510-4AE9-A335-11D5D2B061A1}" r="P30" connectionId="1">
    <xmlCellPr id="1" xr6:uid="{967B4F23-0093-4C3C-8492-E6AFE29ED02D}" uniqueName="P1054926">
      <xmlPr mapId="1" xpath="/TFI-IZD-AIF/IPK-TFI-AIF-E_1000987/P1054926" xmlDataType="integer"/>
    </xmlCellPr>
  </singleXmlCell>
  <singleXmlCell id="850" xr6:uid="{922C2D5C-8DB2-458C-A42B-7717626AB6DA}" r="P31" connectionId="1">
    <xmlCellPr id="1" xr6:uid="{D3229548-29C2-4D63-92CA-87370CAC943C}" uniqueName="P1054927">
      <xmlPr mapId="1" xpath="/TFI-IZD-AIF/IPK-TFI-AIF-E_1000987/P1054927" xmlDataType="integer"/>
    </xmlCellPr>
  </singleXmlCell>
  <singleXmlCell id="851" xr6:uid="{24FC97F6-A55C-4899-AC7B-E59072C56935}" r="P32" connectionId="1">
    <xmlCellPr id="1" xr6:uid="{C5080D4F-371B-4FBD-B216-1501D2AC742D}" uniqueName="P1054928">
      <xmlPr mapId="1" xpath="/TFI-IZD-AIF/IPK-TFI-AIF-E_1000987/P1054928" xmlDataType="integer"/>
    </xmlCellPr>
  </singleXmlCell>
  <singleXmlCell id="852" xr6:uid="{09759A69-4E92-493C-A51B-590830B31A5B}" r="P33" connectionId="1">
    <xmlCellPr id="1" xr6:uid="{03D818AD-6DCA-48AD-A362-C8840D8DA220}" uniqueName="P1054929">
      <xmlPr mapId="1" xpath="/TFI-IZD-AIF/IPK-TFI-AIF-E_1000987/P1054929" xmlDataType="integer"/>
    </xmlCellPr>
  </singleXmlCell>
  <singleXmlCell id="853" xr6:uid="{FC34B5E6-B135-4C6C-94E2-3F369D3AEFD3}" r="P34" connectionId="1">
    <xmlCellPr id="1" xr6:uid="{AE03C59D-599B-44D5-8685-E78A8FE591F5}" uniqueName="P1054930">
      <xmlPr mapId="1" xpath="/TFI-IZD-AIF/IPK-TFI-AIF-E_1000987/P1054930" xmlDataType="integer"/>
    </xmlCellPr>
  </singleXmlCell>
  <singleXmlCell id="854" xr6:uid="{D7DB670E-0EA3-4A51-A072-B3C310FF583A}" r="P35" connectionId="1">
    <xmlCellPr id="1" xr6:uid="{107288AF-1BA2-48A1-AB5B-2121E29CD097}" uniqueName="P1054931">
      <xmlPr mapId="1" xpath="/TFI-IZD-AIF/IPK-TFI-AIF-E_1000987/P1054931" xmlDataType="integer"/>
    </xmlCellPr>
  </singleXmlCell>
  <singleXmlCell id="855" xr6:uid="{6F0D6BC5-E3CC-46A4-9E87-7031A95AD8C7}" r="P36" connectionId="1">
    <xmlCellPr id="1" xr6:uid="{7E4F7E01-6104-4921-BAE2-F1AF69F13849}" uniqueName="P1054932">
      <xmlPr mapId="1" xpath="/TFI-IZD-AIF/IPK-TFI-AIF-E_1000987/P1054932" xmlDataType="integer"/>
    </xmlCellPr>
  </singleXmlCell>
  <singleXmlCell id="856" xr6:uid="{C92FBB7E-B4E4-437D-93A1-75CB4FEC071D}" r="P37" connectionId="1">
    <xmlCellPr id="1" xr6:uid="{BE6786BA-9ED4-4943-9258-15D9D9E6FEC8}" uniqueName="P1054933">
      <xmlPr mapId="1" xpath="/TFI-IZD-AIF/IPK-TFI-AIF-E_1000987/P1054933" xmlDataType="integer"/>
    </xmlCellPr>
  </singleXmlCell>
  <singleXmlCell id="857" xr6:uid="{C32D8C78-F16B-450A-8495-50721EFA274A}" r="P38" connectionId="1">
    <xmlCellPr id="1" xr6:uid="{3C66D29D-8876-435E-A0FE-7406551F34C5}" uniqueName="P1054934">
      <xmlPr mapId="1" xpath="/TFI-IZD-AIF/IPK-TFI-AIF-E_1000987/P1054934" xmlDataType="integer"/>
    </xmlCellPr>
  </singleXmlCell>
  <singleXmlCell id="858" xr6:uid="{A3108661-90E1-4123-908F-C452B2B279BC}" r="P39" connectionId="1">
    <xmlCellPr id="1" xr6:uid="{EBF79D42-0054-406F-B2E5-0F9B2AC72C6D}" uniqueName="P1054935">
      <xmlPr mapId="1" xpath="/TFI-IZD-AIF/IPK-TFI-AIF-E_1000987/P1054935" xmlDataType="integer"/>
    </xmlCellPr>
  </singleXmlCell>
  <singleXmlCell id="859" xr6:uid="{9CC59E6A-7C26-4E06-A3E0-DEBF11BAA33E}" r="P40" connectionId="1">
    <xmlCellPr id="1" xr6:uid="{48C63698-973F-4B44-BECB-FB8591F53C5E}" uniqueName="P1054936">
      <xmlPr mapId="1" xpath="/TFI-IZD-AIF/IPK-TFI-AIF-E_1000987/P1054936" xmlDataType="integer"/>
    </xmlCellPr>
  </singleXmlCell>
  <singleXmlCell id="860" xr6:uid="{E3EA2EA6-2D88-44B2-9CA6-574AE6868E19}" r="P41" connectionId="1">
    <xmlCellPr id="1" xr6:uid="{18629B6E-1E7E-49C3-B571-FE66757A5A16}" uniqueName="P1054937">
      <xmlPr mapId="1" xpath="/TFI-IZD-AIF/IPK-TFI-AIF-E_1000987/P1054937" xmlDataType="integer"/>
    </xmlCellPr>
  </singleXmlCell>
  <singleXmlCell id="861" xr6:uid="{3639B422-8238-406A-BA0A-AF93647C0B42}" r="P42" connectionId="1">
    <xmlCellPr id="1" xr6:uid="{92FD0AC6-06AA-44B0-971D-6D3CA3F7CD0B}" uniqueName="P1054938">
      <xmlPr mapId="1" xpath="/TFI-IZD-AIF/IPK-TFI-AIF-E_1000987/P1054938"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EB84-8A90-40F7-A124-F700430C1748}">
  <dimension ref="A1:J72"/>
  <sheetViews>
    <sheetView tabSelected="1" view="pageBreakPreview" zoomScaleNormal="100" zoomScaleSheetLayoutView="100" workbookViewId="0">
      <selection activeCell="G28" sqref="G28:H28"/>
    </sheetView>
  </sheetViews>
  <sheetFormatPr defaultColWidth="9.140625" defaultRowHeight="15" x14ac:dyDescent="0.25"/>
  <cols>
    <col min="1" max="10" width="11.7109375" style="3" customWidth="1"/>
    <col min="11" max="16384" width="9.140625" style="3"/>
  </cols>
  <sheetData>
    <row r="1" spans="1:10" ht="15.75" x14ac:dyDescent="0.25">
      <c r="A1" s="140" t="s">
        <v>0</v>
      </c>
      <c r="B1" s="141"/>
      <c r="C1" s="141"/>
      <c r="D1" s="1"/>
      <c r="E1" s="1"/>
      <c r="F1" s="1"/>
      <c r="G1" s="1"/>
      <c r="H1" s="1"/>
      <c r="I1" s="1"/>
      <c r="J1" s="2"/>
    </row>
    <row r="2" spans="1:10" ht="14.45" customHeight="1" x14ac:dyDescent="0.25">
      <c r="A2" s="142" t="s">
        <v>1</v>
      </c>
      <c r="B2" s="143"/>
      <c r="C2" s="143"/>
      <c r="D2" s="143"/>
      <c r="E2" s="143"/>
      <c r="F2" s="143"/>
      <c r="G2" s="143"/>
      <c r="H2" s="143"/>
      <c r="I2" s="143"/>
      <c r="J2" s="144"/>
    </row>
    <row r="3" spans="1:10" x14ac:dyDescent="0.25">
      <c r="A3" s="4"/>
      <c r="B3" s="5"/>
      <c r="C3" s="5"/>
      <c r="D3" s="5"/>
      <c r="E3" s="5"/>
      <c r="F3" s="5"/>
      <c r="G3" s="5"/>
      <c r="H3" s="5"/>
      <c r="I3" s="5"/>
      <c r="J3" s="6"/>
    </row>
    <row r="4" spans="1:10" ht="33.6" customHeight="1" x14ac:dyDescent="0.25">
      <c r="A4" s="145" t="s">
        <v>2</v>
      </c>
      <c r="B4" s="146"/>
      <c r="C4" s="146"/>
      <c r="D4" s="146"/>
      <c r="E4" s="147">
        <v>45658</v>
      </c>
      <c r="F4" s="148"/>
      <c r="G4" s="9" t="s">
        <v>3</v>
      </c>
      <c r="H4" s="147">
        <v>45838</v>
      </c>
      <c r="I4" s="148"/>
      <c r="J4" s="10"/>
    </row>
    <row r="5" spans="1:10" s="11" customFormat="1" ht="10.35" customHeight="1" x14ac:dyDescent="0.25">
      <c r="A5" s="149"/>
      <c r="B5" s="150"/>
      <c r="C5" s="150"/>
      <c r="D5" s="150"/>
      <c r="E5" s="150"/>
      <c r="F5" s="150"/>
      <c r="G5" s="150"/>
      <c r="H5" s="150"/>
      <c r="I5" s="150"/>
      <c r="J5" s="151"/>
    </row>
    <row r="6" spans="1:10" ht="20.45" customHeight="1" x14ac:dyDescent="0.25">
      <c r="A6" s="7"/>
      <c r="B6" s="12" t="s">
        <v>4</v>
      </c>
      <c r="C6" s="8"/>
      <c r="D6" s="8"/>
      <c r="E6" s="13">
        <v>2025</v>
      </c>
      <c r="F6" s="14"/>
      <c r="G6" s="9"/>
      <c r="H6" s="14"/>
      <c r="I6" s="15"/>
      <c r="J6" s="16"/>
    </row>
    <row r="7" spans="1:10" s="18" customFormat="1" ht="11.1" customHeight="1" x14ac:dyDescent="0.25">
      <c r="A7" s="7"/>
      <c r="B7" s="8"/>
      <c r="C7" s="8"/>
      <c r="D7" s="8"/>
      <c r="E7" s="17"/>
      <c r="F7" s="17"/>
      <c r="G7" s="9"/>
      <c r="H7" s="14"/>
      <c r="I7" s="15"/>
      <c r="J7" s="16"/>
    </row>
    <row r="8" spans="1:10" ht="20.45" customHeight="1" x14ac:dyDescent="0.25">
      <c r="A8" s="7"/>
      <c r="B8" s="12" t="s">
        <v>5</v>
      </c>
      <c r="C8" s="8"/>
      <c r="D8" s="8"/>
      <c r="E8" s="13">
        <v>2</v>
      </c>
      <c r="F8" s="14"/>
      <c r="G8" s="9"/>
      <c r="H8" s="14"/>
      <c r="I8" s="15"/>
      <c r="J8" s="16"/>
    </row>
    <row r="9" spans="1:10" s="18" customFormat="1" ht="11.1" customHeight="1" x14ac:dyDescent="0.25">
      <c r="A9" s="7"/>
      <c r="B9" s="8"/>
      <c r="C9" s="8"/>
      <c r="D9" s="8"/>
      <c r="E9" s="17"/>
      <c r="F9" s="17"/>
      <c r="G9" s="9"/>
      <c r="H9" s="17"/>
      <c r="I9" s="19"/>
      <c r="J9" s="16"/>
    </row>
    <row r="10" spans="1:10" ht="38.1" customHeight="1" x14ac:dyDescent="0.25">
      <c r="A10" s="136" t="s">
        <v>6</v>
      </c>
      <c r="B10" s="137"/>
      <c r="C10" s="137"/>
      <c r="D10" s="137"/>
      <c r="E10" s="137"/>
      <c r="F10" s="137"/>
      <c r="G10" s="137"/>
      <c r="H10" s="137"/>
      <c r="I10" s="137"/>
      <c r="J10" s="20"/>
    </row>
    <row r="11" spans="1:10" ht="24.6" customHeight="1" x14ac:dyDescent="0.25">
      <c r="A11" s="127" t="s">
        <v>7</v>
      </c>
      <c r="B11" s="138"/>
      <c r="C11" s="130" t="s">
        <v>8</v>
      </c>
      <c r="D11" s="131"/>
      <c r="E11" s="21"/>
      <c r="F11" s="99" t="s">
        <v>9</v>
      </c>
      <c r="G11" s="134"/>
      <c r="H11" s="115" t="s">
        <v>10</v>
      </c>
      <c r="I11" s="116"/>
      <c r="J11" s="24"/>
    </row>
    <row r="12" spans="1:10" ht="14.45" customHeight="1" x14ac:dyDescent="0.25">
      <c r="A12" s="25"/>
      <c r="B12" s="26"/>
      <c r="C12" s="26"/>
      <c r="D12" s="26"/>
      <c r="E12" s="139"/>
      <c r="F12" s="139"/>
      <c r="G12" s="139"/>
      <c r="H12" s="139"/>
      <c r="I12" s="27"/>
      <c r="J12" s="24"/>
    </row>
    <row r="13" spans="1:10" ht="21" customHeight="1" x14ac:dyDescent="0.25">
      <c r="A13" s="98" t="s">
        <v>11</v>
      </c>
      <c r="B13" s="134"/>
      <c r="C13" s="130" t="s">
        <v>12</v>
      </c>
      <c r="D13" s="131"/>
      <c r="E13" s="152"/>
      <c r="F13" s="139"/>
      <c r="G13" s="139"/>
      <c r="H13" s="139"/>
      <c r="I13" s="27"/>
      <c r="J13" s="24"/>
    </row>
    <row r="14" spans="1:10" ht="11.1" customHeight="1" x14ac:dyDescent="0.25">
      <c r="A14" s="21"/>
      <c r="B14" s="27"/>
      <c r="C14" s="26"/>
      <c r="D14" s="26"/>
      <c r="E14" s="105"/>
      <c r="F14" s="105"/>
      <c r="G14" s="105"/>
      <c r="H14" s="105"/>
      <c r="I14" s="26"/>
      <c r="J14" s="29"/>
    </row>
    <row r="15" spans="1:10" ht="23.1" customHeight="1" x14ac:dyDescent="0.25">
      <c r="A15" s="98" t="s">
        <v>13</v>
      </c>
      <c r="B15" s="134"/>
      <c r="C15" s="130" t="s">
        <v>14</v>
      </c>
      <c r="D15" s="131"/>
      <c r="E15" s="135"/>
      <c r="F15" s="129"/>
      <c r="G15" s="22" t="s">
        <v>15</v>
      </c>
      <c r="H15" s="115" t="s">
        <v>16</v>
      </c>
      <c r="I15" s="116"/>
      <c r="J15" s="31"/>
    </row>
    <row r="16" spans="1:10" ht="11.1" customHeight="1" x14ac:dyDescent="0.25">
      <c r="A16" s="21"/>
      <c r="B16" s="27"/>
      <c r="C16" s="26"/>
      <c r="D16" s="26"/>
      <c r="E16" s="105"/>
      <c r="F16" s="105"/>
      <c r="G16" s="105"/>
      <c r="H16" s="105"/>
      <c r="I16" s="26"/>
      <c r="J16" s="29"/>
    </row>
    <row r="17" spans="1:10" ht="23.1" customHeight="1" x14ac:dyDescent="0.25">
      <c r="A17" s="28"/>
      <c r="B17" s="22" t="s">
        <v>17</v>
      </c>
      <c r="C17" s="130" t="s">
        <v>18</v>
      </c>
      <c r="D17" s="131"/>
      <c r="E17" s="30"/>
      <c r="F17" s="30"/>
      <c r="G17" s="30"/>
      <c r="H17" s="30"/>
      <c r="I17" s="30"/>
      <c r="J17" s="31"/>
    </row>
    <row r="18" spans="1:10" x14ac:dyDescent="0.25">
      <c r="A18" s="132"/>
      <c r="B18" s="133"/>
      <c r="C18" s="105"/>
      <c r="D18" s="105"/>
      <c r="E18" s="105"/>
      <c r="F18" s="105"/>
      <c r="G18" s="105"/>
      <c r="H18" s="105"/>
      <c r="I18" s="26"/>
      <c r="J18" s="29"/>
    </row>
    <row r="19" spans="1:10" x14ac:dyDescent="0.25">
      <c r="A19" s="127" t="s">
        <v>19</v>
      </c>
      <c r="B19" s="128"/>
      <c r="C19" s="106" t="s">
        <v>295</v>
      </c>
      <c r="D19" s="107"/>
      <c r="E19" s="107"/>
      <c r="F19" s="107"/>
      <c r="G19" s="107"/>
      <c r="H19" s="107"/>
      <c r="I19" s="107"/>
      <c r="J19" s="108"/>
    </row>
    <row r="20" spans="1:10" x14ac:dyDescent="0.25">
      <c r="A20" s="25"/>
      <c r="B20" s="26"/>
      <c r="C20" s="32"/>
      <c r="D20" s="26"/>
      <c r="E20" s="105"/>
      <c r="F20" s="105"/>
      <c r="G20" s="105"/>
      <c r="H20" s="105"/>
      <c r="I20" s="26"/>
      <c r="J20" s="29"/>
    </row>
    <row r="21" spans="1:10" x14ac:dyDescent="0.25">
      <c r="A21" s="127" t="s">
        <v>20</v>
      </c>
      <c r="B21" s="128"/>
      <c r="C21" s="115">
        <v>10000</v>
      </c>
      <c r="D21" s="116"/>
      <c r="E21" s="105"/>
      <c r="F21" s="105"/>
      <c r="G21" s="106" t="s">
        <v>21</v>
      </c>
      <c r="H21" s="107"/>
      <c r="I21" s="107"/>
      <c r="J21" s="108"/>
    </row>
    <row r="22" spans="1:10" x14ac:dyDescent="0.25">
      <c r="A22" s="25"/>
      <c r="B22" s="26"/>
      <c r="C22" s="26"/>
      <c r="D22" s="26"/>
      <c r="E22" s="105"/>
      <c r="F22" s="105"/>
      <c r="G22" s="105"/>
      <c r="H22" s="105"/>
      <c r="I22" s="26"/>
      <c r="J22" s="29"/>
    </row>
    <row r="23" spans="1:10" x14ac:dyDescent="0.25">
      <c r="A23" s="127" t="s">
        <v>22</v>
      </c>
      <c r="B23" s="128"/>
      <c r="C23" s="106" t="s">
        <v>23</v>
      </c>
      <c r="D23" s="107"/>
      <c r="E23" s="107"/>
      <c r="F23" s="107"/>
      <c r="G23" s="107"/>
      <c r="H23" s="107"/>
      <c r="I23" s="107"/>
      <c r="J23" s="108"/>
    </row>
    <row r="24" spans="1:10" x14ac:dyDescent="0.25">
      <c r="A24" s="25"/>
      <c r="B24" s="26"/>
      <c r="C24" s="26"/>
      <c r="D24" s="26"/>
      <c r="E24" s="105"/>
      <c r="F24" s="105"/>
      <c r="G24" s="105"/>
      <c r="H24" s="105"/>
      <c r="I24" s="26"/>
      <c r="J24" s="29"/>
    </row>
    <row r="25" spans="1:10" x14ac:dyDescent="0.25">
      <c r="A25" s="127" t="s">
        <v>24</v>
      </c>
      <c r="B25" s="128"/>
      <c r="C25" s="106" t="s">
        <v>25</v>
      </c>
      <c r="D25" s="107"/>
      <c r="E25" s="107"/>
      <c r="F25" s="107"/>
      <c r="G25" s="107"/>
      <c r="H25" s="107"/>
      <c r="I25" s="107"/>
      <c r="J25" s="108"/>
    </row>
    <row r="26" spans="1:10" x14ac:dyDescent="0.25">
      <c r="A26" s="25"/>
      <c r="B26" s="26"/>
      <c r="C26" s="32"/>
      <c r="D26" s="26"/>
      <c r="E26" s="105"/>
      <c r="F26" s="105"/>
      <c r="G26" s="105"/>
      <c r="H26" s="105"/>
      <c r="I26" s="26"/>
      <c r="J26" s="29"/>
    </row>
    <row r="27" spans="1:10" x14ac:dyDescent="0.25">
      <c r="A27" s="127" t="s">
        <v>26</v>
      </c>
      <c r="B27" s="128"/>
      <c r="C27" s="106" t="s">
        <v>27</v>
      </c>
      <c r="D27" s="107"/>
      <c r="E27" s="107"/>
      <c r="F27" s="107"/>
      <c r="G27" s="107"/>
      <c r="H27" s="107"/>
      <c r="I27" s="107"/>
      <c r="J27" s="108"/>
    </row>
    <row r="28" spans="1:10" ht="14.1" customHeight="1" x14ac:dyDescent="0.25">
      <c r="A28" s="25"/>
      <c r="B28" s="26"/>
      <c r="C28" s="32"/>
      <c r="D28" s="26"/>
      <c r="E28" s="105"/>
      <c r="F28" s="105"/>
      <c r="G28" s="105"/>
      <c r="H28" s="105"/>
      <c r="I28" s="26"/>
      <c r="J28" s="29"/>
    </row>
    <row r="29" spans="1:10" ht="23.1" customHeight="1" x14ac:dyDescent="0.25">
      <c r="A29" s="98" t="s">
        <v>28</v>
      </c>
      <c r="B29" s="128"/>
      <c r="C29" s="33">
        <v>0</v>
      </c>
      <c r="D29" s="34"/>
      <c r="E29" s="109"/>
      <c r="F29" s="109"/>
      <c r="G29" s="109"/>
      <c r="H29" s="109"/>
      <c r="I29" s="35"/>
      <c r="J29" s="36"/>
    </row>
    <row r="30" spans="1:10" x14ac:dyDescent="0.25">
      <c r="A30" s="25"/>
      <c r="B30" s="26"/>
      <c r="C30" s="26"/>
      <c r="D30" s="26"/>
      <c r="E30" s="105"/>
      <c r="F30" s="105"/>
      <c r="G30" s="105"/>
      <c r="H30" s="105"/>
      <c r="I30" s="35"/>
      <c r="J30" s="36"/>
    </row>
    <row r="31" spans="1:10" x14ac:dyDescent="0.25">
      <c r="A31" s="127" t="s">
        <v>29</v>
      </c>
      <c r="B31" s="128"/>
      <c r="C31" s="37" t="s">
        <v>30</v>
      </c>
      <c r="D31" s="126" t="s">
        <v>31</v>
      </c>
      <c r="E31" s="113"/>
      <c r="F31" s="113"/>
      <c r="G31" s="113"/>
      <c r="H31" s="26"/>
      <c r="I31" s="38" t="s">
        <v>30</v>
      </c>
      <c r="J31" s="39" t="s">
        <v>32</v>
      </c>
    </row>
    <row r="32" spans="1:10" x14ac:dyDescent="0.25">
      <c r="A32" s="127"/>
      <c r="B32" s="128"/>
      <c r="C32" s="40"/>
      <c r="D32" s="9"/>
      <c r="E32" s="129"/>
      <c r="F32" s="129"/>
      <c r="G32" s="129"/>
      <c r="H32" s="129"/>
      <c r="I32" s="35"/>
      <c r="J32" s="36"/>
    </row>
    <row r="33" spans="1:10" x14ac:dyDescent="0.25">
      <c r="A33" s="127" t="s">
        <v>33</v>
      </c>
      <c r="B33" s="128"/>
      <c r="C33" s="33" t="s">
        <v>34</v>
      </c>
      <c r="D33" s="126" t="s">
        <v>35</v>
      </c>
      <c r="E33" s="113"/>
      <c r="F33" s="113"/>
      <c r="G33" s="113"/>
      <c r="H33" s="30"/>
      <c r="I33" s="38" t="s">
        <v>34</v>
      </c>
      <c r="J33" s="39" t="s">
        <v>36</v>
      </c>
    </row>
    <row r="34" spans="1:10" x14ac:dyDescent="0.25">
      <c r="A34" s="25"/>
      <c r="B34" s="26"/>
      <c r="C34" s="26"/>
      <c r="D34" s="26"/>
      <c r="E34" s="105"/>
      <c r="F34" s="105"/>
      <c r="G34" s="105"/>
      <c r="H34" s="105"/>
      <c r="I34" s="26"/>
      <c r="J34" s="29"/>
    </row>
    <row r="35" spans="1:10" x14ac:dyDescent="0.25">
      <c r="A35" s="126" t="s">
        <v>37</v>
      </c>
      <c r="B35" s="113"/>
      <c r="C35" s="113"/>
      <c r="D35" s="113"/>
      <c r="E35" s="113" t="s">
        <v>38</v>
      </c>
      <c r="F35" s="113"/>
      <c r="G35" s="113"/>
      <c r="H35" s="113"/>
      <c r="I35" s="113"/>
      <c r="J35" s="41" t="s">
        <v>39</v>
      </c>
    </row>
    <row r="36" spans="1:10" x14ac:dyDescent="0.25">
      <c r="A36" s="25"/>
      <c r="B36" s="26"/>
      <c r="C36" s="26"/>
      <c r="D36" s="26"/>
      <c r="E36" s="105"/>
      <c r="F36" s="105"/>
      <c r="G36" s="105"/>
      <c r="H36" s="105"/>
      <c r="I36" s="26"/>
      <c r="J36" s="36"/>
    </row>
    <row r="37" spans="1:10" x14ac:dyDescent="0.25">
      <c r="A37" s="121"/>
      <c r="B37" s="122"/>
      <c r="C37" s="122"/>
      <c r="D37" s="122"/>
      <c r="E37" s="121"/>
      <c r="F37" s="122"/>
      <c r="G37" s="122"/>
      <c r="H37" s="122"/>
      <c r="I37" s="123"/>
      <c r="J37" s="23"/>
    </row>
    <row r="38" spans="1:10" x14ac:dyDescent="0.25">
      <c r="A38" s="25"/>
      <c r="B38" s="26"/>
      <c r="C38" s="32"/>
      <c r="D38" s="125"/>
      <c r="E38" s="125"/>
      <c r="F38" s="125"/>
      <c r="G38" s="125"/>
      <c r="H38" s="125"/>
      <c r="I38" s="125"/>
      <c r="J38" s="29"/>
    </row>
    <row r="39" spans="1:10" x14ac:dyDescent="0.25">
      <c r="A39" s="121"/>
      <c r="B39" s="122"/>
      <c r="C39" s="122"/>
      <c r="D39" s="123"/>
      <c r="E39" s="121"/>
      <c r="F39" s="122"/>
      <c r="G39" s="122"/>
      <c r="H39" s="122"/>
      <c r="I39" s="123"/>
      <c r="J39" s="33"/>
    </row>
    <row r="40" spans="1:10" x14ac:dyDescent="0.25">
      <c r="A40" s="25"/>
      <c r="B40" s="26"/>
      <c r="C40" s="32"/>
      <c r="D40" s="42"/>
      <c r="E40" s="125"/>
      <c r="F40" s="125"/>
      <c r="G40" s="125"/>
      <c r="H40" s="125"/>
      <c r="I40" s="27"/>
      <c r="J40" s="29"/>
    </row>
    <row r="41" spans="1:10" x14ac:dyDescent="0.25">
      <c r="A41" s="121"/>
      <c r="B41" s="122"/>
      <c r="C41" s="122"/>
      <c r="D41" s="123"/>
      <c r="E41" s="121"/>
      <c r="F41" s="122"/>
      <c r="G41" s="122"/>
      <c r="H41" s="122"/>
      <c r="I41" s="123"/>
      <c r="J41" s="33"/>
    </row>
    <row r="42" spans="1:10" x14ac:dyDescent="0.25">
      <c r="A42" s="25"/>
      <c r="B42" s="26"/>
      <c r="C42" s="32"/>
      <c r="D42" s="42"/>
      <c r="E42" s="125"/>
      <c r="F42" s="125"/>
      <c r="G42" s="125"/>
      <c r="H42" s="125"/>
      <c r="I42" s="27"/>
      <c r="J42" s="29"/>
    </row>
    <row r="43" spans="1:10" x14ac:dyDescent="0.25">
      <c r="A43" s="121"/>
      <c r="B43" s="122"/>
      <c r="C43" s="122"/>
      <c r="D43" s="123"/>
      <c r="E43" s="121"/>
      <c r="F43" s="122"/>
      <c r="G43" s="122"/>
      <c r="H43" s="122"/>
      <c r="I43" s="123"/>
      <c r="J43" s="33"/>
    </row>
    <row r="44" spans="1:10" x14ac:dyDescent="0.25">
      <c r="A44" s="43"/>
      <c r="B44" s="32"/>
      <c r="C44" s="119"/>
      <c r="D44" s="119"/>
      <c r="E44" s="105"/>
      <c r="F44" s="105"/>
      <c r="G44" s="119"/>
      <c r="H44" s="119"/>
      <c r="I44" s="119"/>
      <c r="J44" s="29"/>
    </row>
    <row r="45" spans="1:10" x14ac:dyDescent="0.25">
      <c r="A45" s="121"/>
      <c r="B45" s="122"/>
      <c r="C45" s="122"/>
      <c r="D45" s="123"/>
      <c r="E45" s="121"/>
      <c r="F45" s="122"/>
      <c r="G45" s="122"/>
      <c r="H45" s="122"/>
      <c r="I45" s="123"/>
      <c r="J45" s="33"/>
    </row>
    <row r="46" spans="1:10" x14ac:dyDescent="0.25">
      <c r="A46" s="43"/>
      <c r="B46" s="32"/>
      <c r="C46" s="32"/>
      <c r="D46" s="26"/>
      <c r="E46" s="124"/>
      <c r="F46" s="124"/>
      <c r="G46" s="119"/>
      <c r="H46" s="119"/>
      <c r="I46" s="26"/>
      <c r="J46" s="29"/>
    </row>
    <row r="47" spans="1:10" x14ac:dyDescent="0.25">
      <c r="A47" s="121"/>
      <c r="B47" s="122"/>
      <c r="C47" s="122"/>
      <c r="D47" s="123"/>
      <c r="E47" s="121"/>
      <c r="F47" s="122"/>
      <c r="G47" s="122"/>
      <c r="H47" s="122"/>
      <c r="I47" s="123"/>
      <c r="J47" s="33"/>
    </row>
    <row r="48" spans="1:10" x14ac:dyDescent="0.25">
      <c r="A48" s="43"/>
      <c r="B48" s="32"/>
      <c r="C48" s="32"/>
      <c r="D48" s="26"/>
      <c r="E48" s="105"/>
      <c r="F48" s="105"/>
      <c r="G48" s="119"/>
      <c r="H48" s="119"/>
      <c r="I48" s="26"/>
      <c r="J48" s="44" t="s">
        <v>40</v>
      </c>
    </row>
    <row r="49" spans="1:10" x14ac:dyDescent="0.25">
      <c r="A49" s="43"/>
      <c r="B49" s="32"/>
      <c r="C49" s="32"/>
      <c r="D49" s="26"/>
      <c r="E49" s="105"/>
      <c r="F49" s="105"/>
      <c r="G49" s="119"/>
      <c r="H49" s="119"/>
      <c r="I49" s="26"/>
      <c r="J49" s="44" t="s">
        <v>41</v>
      </c>
    </row>
    <row r="50" spans="1:10" ht="14.45" customHeight="1" x14ac:dyDescent="0.25">
      <c r="A50" s="98" t="s">
        <v>42</v>
      </c>
      <c r="B50" s="99"/>
      <c r="C50" s="115" t="s">
        <v>41</v>
      </c>
      <c r="D50" s="116"/>
      <c r="E50" s="117" t="s">
        <v>43</v>
      </c>
      <c r="F50" s="118"/>
      <c r="G50" s="106"/>
      <c r="H50" s="107"/>
      <c r="I50" s="107"/>
      <c r="J50" s="108"/>
    </row>
    <row r="51" spans="1:10" x14ac:dyDescent="0.25">
      <c r="A51" s="43"/>
      <c r="B51" s="32"/>
      <c r="C51" s="119"/>
      <c r="D51" s="119"/>
      <c r="E51" s="105"/>
      <c r="F51" s="105"/>
      <c r="G51" s="120" t="s">
        <v>44</v>
      </c>
      <c r="H51" s="120"/>
      <c r="I51" s="120"/>
      <c r="J51" s="16"/>
    </row>
    <row r="52" spans="1:10" ht="14.1" customHeight="1" x14ac:dyDescent="0.25">
      <c r="A52" s="98" t="s">
        <v>45</v>
      </c>
      <c r="B52" s="99"/>
      <c r="C52" s="106"/>
      <c r="D52" s="107"/>
      <c r="E52" s="107"/>
      <c r="F52" s="107"/>
      <c r="G52" s="107"/>
      <c r="H52" s="107"/>
      <c r="I52" s="107"/>
      <c r="J52" s="108"/>
    </row>
    <row r="53" spans="1:10" x14ac:dyDescent="0.25">
      <c r="A53" s="25"/>
      <c r="B53" s="26"/>
      <c r="C53" s="109" t="s">
        <v>46</v>
      </c>
      <c r="D53" s="109"/>
      <c r="E53" s="109"/>
      <c r="F53" s="109"/>
      <c r="G53" s="109"/>
      <c r="H53" s="109"/>
      <c r="I53" s="109"/>
      <c r="J53" s="29"/>
    </row>
    <row r="54" spans="1:10" x14ac:dyDescent="0.25">
      <c r="A54" s="98" t="s">
        <v>47</v>
      </c>
      <c r="B54" s="99"/>
      <c r="C54" s="110"/>
      <c r="D54" s="111"/>
      <c r="E54" s="112"/>
      <c r="F54" s="105"/>
      <c r="G54" s="105"/>
      <c r="H54" s="113"/>
      <c r="I54" s="113"/>
      <c r="J54" s="114"/>
    </row>
    <row r="55" spans="1:10" x14ac:dyDescent="0.25">
      <c r="A55" s="25"/>
      <c r="B55" s="26"/>
      <c r="C55" s="32"/>
      <c r="D55" s="26"/>
      <c r="E55" s="105"/>
      <c r="F55" s="105"/>
      <c r="G55" s="105"/>
      <c r="H55" s="105"/>
      <c r="I55" s="26"/>
      <c r="J55" s="29"/>
    </row>
    <row r="56" spans="1:10" ht="14.45" customHeight="1" x14ac:dyDescent="0.25">
      <c r="A56" s="98" t="s">
        <v>24</v>
      </c>
      <c r="B56" s="99"/>
      <c r="C56" s="100"/>
      <c r="D56" s="101"/>
      <c r="E56" s="101"/>
      <c r="F56" s="101"/>
      <c r="G56" s="101"/>
      <c r="H56" s="101"/>
      <c r="I56" s="101"/>
      <c r="J56" s="102"/>
    </row>
    <row r="57" spans="1:10" x14ac:dyDescent="0.25">
      <c r="A57" s="25"/>
      <c r="B57" s="26"/>
      <c r="C57" s="26"/>
      <c r="D57" s="26"/>
      <c r="E57" s="105"/>
      <c r="F57" s="105"/>
      <c r="G57" s="105"/>
      <c r="H57" s="105"/>
      <c r="I57" s="26"/>
      <c r="J57" s="29"/>
    </row>
    <row r="58" spans="1:10" x14ac:dyDescent="0.25">
      <c r="A58" s="98" t="s">
        <v>48</v>
      </c>
      <c r="B58" s="99"/>
      <c r="C58" s="100"/>
      <c r="D58" s="101"/>
      <c r="E58" s="101"/>
      <c r="F58" s="101"/>
      <c r="G58" s="101"/>
      <c r="H58" s="101"/>
      <c r="I58" s="101"/>
      <c r="J58" s="102"/>
    </row>
    <row r="59" spans="1:10" ht="14.45" customHeight="1" x14ac:dyDescent="0.25">
      <c r="A59" s="25"/>
      <c r="B59" s="26"/>
      <c r="C59" s="103" t="s">
        <v>49</v>
      </c>
      <c r="D59" s="103"/>
      <c r="E59" s="103"/>
      <c r="F59" s="103"/>
      <c r="G59" s="26"/>
      <c r="H59" s="26"/>
      <c r="I59" s="26"/>
      <c r="J59" s="29"/>
    </row>
    <row r="60" spans="1:10" x14ac:dyDescent="0.25">
      <c r="A60" s="98" t="s">
        <v>50</v>
      </c>
      <c r="B60" s="99"/>
      <c r="C60" s="100"/>
      <c r="D60" s="101"/>
      <c r="E60" s="101"/>
      <c r="F60" s="101"/>
      <c r="G60" s="101"/>
      <c r="H60" s="101"/>
      <c r="I60" s="101"/>
      <c r="J60" s="102"/>
    </row>
    <row r="61" spans="1:10" ht="14.45" customHeight="1" x14ac:dyDescent="0.25">
      <c r="A61" s="45"/>
      <c r="B61" s="46"/>
      <c r="C61" s="104" t="s">
        <v>51</v>
      </c>
      <c r="D61" s="104"/>
      <c r="E61" s="104"/>
      <c r="F61" s="104"/>
      <c r="G61" s="104"/>
      <c r="H61" s="46"/>
      <c r="I61" s="46"/>
      <c r="J61" s="4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31" xr:uid="{D0592872-B1FF-4C04-9132-5FF5DE8DB6CE}">
      <formula1>$I$31:$J$31</formula1>
    </dataValidation>
    <dataValidation type="list" allowBlank="1" showInputMessage="1" showErrorMessage="1" sqref="C33" xr:uid="{4BE94FEF-6C1A-4DCF-92F3-4E3926958D1A}">
      <formula1>$I$33:$J$33</formula1>
    </dataValidation>
    <dataValidation type="list" allowBlank="1" showInputMessage="1" showErrorMessage="1" sqref="C50:D50" xr:uid="{789F975D-0652-4FBC-BA76-D34849245B81}">
      <formula1>$J$48:$J$49</formula1>
    </dataValidation>
  </dataValidations>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C69-5ACF-444C-9A43-B2EE6259C6FF}">
  <dimension ref="A1:I69"/>
  <sheetViews>
    <sheetView view="pageBreakPreview" zoomScaleNormal="100" zoomScaleSheetLayoutView="100" workbookViewId="0">
      <selection activeCell="I62" sqref="I62"/>
    </sheetView>
  </sheetViews>
  <sheetFormatPr defaultColWidth="8.85546875" defaultRowHeight="15" x14ac:dyDescent="0.25"/>
  <cols>
    <col min="3" max="3" width="16.140625" customWidth="1"/>
    <col min="4" max="4" width="14.28515625" customWidth="1"/>
    <col min="6" max="6" width="12.140625" customWidth="1"/>
    <col min="7" max="7" width="13" customWidth="1"/>
    <col min="8" max="8" width="17.7109375" style="48" customWidth="1"/>
    <col min="9" max="9" width="16.7109375" style="48" customWidth="1"/>
  </cols>
  <sheetData>
    <row r="1" spans="1:9" x14ac:dyDescent="0.25">
      <c r="A1" s="165" t="s">
        <v>293</v>
      </c>
      <c r="B1" s="166"/>
      <c r="C1" s="166"/>
      <c r="D1" s="166"/>
      <c r="E1" s="166"/>
      <c r="F1" s="166"/>
      <c r="G1" s="166"/>
      <c r="H1" s="166"/>
    </row>
    <row r="2" spans="1:9" x14ac:dyDescent="0.25">
      <c r="A2" s="167" t="s">
        <v>299</v>
      </c>
      <c r="B2" s="168"/>
      <c r="C2" s="168"/>
      <c r="D2" s="168"/>
      <c r="E2" s="168"/>
      <c r="F2" s="168"/>
      <c r="G2" s="168"/>
      <c r="H2" s="168"/>
    </row>
    <row r="3" spans="1:9" x14ac:dyDescent="0.25">
      <c r="A3" s="169" t="s">
        <v>118</v>
      </c>
      <c r="B3" s="169"/>
      <c r="C3" s="169"/>
      <c r="D3" s="169"/>
      <c r="E3" s="169"/>
      <c r="F3" s="169"/>
      <c r="G3" s="169"/>
      <c r="H3" s="169"/>
      <c r="I3" s="170"/>
    </row>
    <row r="4" spans="1:9" ht="32.25" customHeight="1" x14ac:dyDescent="0.25">
      <c r="A4" s="171" t="s">
        <v>296</v>
      </c>
      <c r="B4" s="172"/>
      <c r="C4" s="172"/>
      <c r="D4" s="172"/>
      <c r="E4" s="172"/>
      <c r="F4" s="172"/>
      <c r="G4" s="172"/>
      <c r="H4" s="172"/>
      <c r="I4" s="173"/>
    </row>
    <row r="5" spans="1:9" ht="33.75" x14ac:dyDescent="0.25">
      <c r="A5" s="174" t="s">
        <v>52</v>
      </c>
      <c r="B5" s="175"/>
      <c r="C5" s="175"/>
      <c r="D5" s="175"/>
      <c r="E5" s="175"/>
      <c r="F5" s="175"/>
      <c r="G5" s="49" t="s">
        <v>53</v>
      </c>
      <c r="H5" s="50" t="s">
        <v>54</v>
      </c>
      <c r="I5" s="50" t="s">
        <v>55</v>
      </c>
    </row>
    <row r="6" spans="1:9" x14ac:dyDescent="0.25">
      <c r="A6" s="176">
        <v>1</v>
      </c>
      <c r="B6" s="177"/>
      <c r="C6" s="177"/>
      <c r="D6" s="177"/>
      <c r="E6" s="177"/>
      <c r="F6" s="177"/>
      <c r="G6" s="51">
        <v>2</v>
      </c>
      <c r="H6" s="50">
        <v>3</v>
      </c>
      <c r="I6" s="50">
        <v>4</v>
      </c>
    </row>
    <row r="7" spans="1:9" x14ac:dyDescent="0.25">
      <c r="A7" s="178"/>
      <c r="B7" s="178"/>
      <c r="C7" s="178"/>
      <c r="D7" s="178"/>
      <c r="E7" s="178"/>
      <c r="F7" s="178"/>
      <c r="G7" s="178"/>
      <c r="H7" s="178"/>
      <c r="I7" s="179"/>
    </row>
    <row r="8" spans="1:9" x14ac:dyDescent="0.25">
      <c r="A8" s="162" t="s">
        <v>56</v>
      </c>
      <c r="B8" s="180"/>
      <c r="C8" s="180"/>
      <c r="D8" s="180"/>
      <c r="E8" s="180"/>
      <c r="F8" s="180"/>
      <c r="G8" s="180"/>
      <c r="H8" s="180"/>
      <c r="I8" s="180"/>
    </row>
    <row r="9" spans="1:9" x14ac:dyDescent="0.25">
      <c r="A9" s="161" t="s">
        <v>57</v>
      </c>
      <c r="B9" s="161"/>
      <c r="C9" s="161"/>
      <c r="D9" s="161"/>
      <c r="E9" s="161"/>
      <c r="F9" s="161"/>
      <c r="G9" s="52">
        <v>1</v>
      </c>
      <c r="H9" s="84">
        <f>H10+H13+H14+H15+H16+H17+H18+H19+H20+H21+H22</f>
        <v>16817069.59</v>
      </c>
      <c r="I9" s="84">
        <f>I10+I13+I14+I15+I16+I17+I18+I19+I20+I21+I22</f>
        <v>16248286.279999999</v>
      </c>
    </row>
    <row r="10" spans="1:9" x14ac:dyDescent="0.25">
      <c r="A10" s="181" t="s">
        <v>58</v>
      </c>
      <c r="B10" s="181"/>
      <c r="C10" s="181"/>
      <c r="D10" s="181"/>
      <c r="E10" s="181"/>
      <c r="F10" s="181"/>
      <c r="G10" s="52">
        <v>2</v>
      </c>
      <c r="H10" s="84">
        <f>H11+H12</f>
        <v>12117020.35</v>
      </c>
      <c r="I10" s="84">
        <f>I11+I12</f>
        <v>12444815.01</v>
      </c>
    </row>
    <row r="11" spans="1:9" x14ac:dyDescent="0.25">
      <c r="A11" s="164" t="s">
        <v>59</v>
      </c>
      <c r="B11" s="164"/>
      <c r="C11" s="164"/>
      <c r="D11" s="164"/>
      <c r="E11" s="164"/>
      <c r="F11" s="164"/>
      <c r="G11" s="53">
        <v>3</v>
      </c>
      <c r="H11" s="83">
        <v>12117020.35</v>
      </c>
      <c r="I11" s="83">
        <v>12444815.01</v>
      </c>
    </row>
    <row r="12" spans="1:9" x14ac:dyDescent="0.25">
      <c r="A12" s="164" t="s">
        <v>60</v>
      </c>
      <c r="B12" s="164"/>
      <c r="C12" s="164"/>
      <c r="D12" s="164"/>
      <c r="E12" s="164"/>
      <c r="F12" s="164"/>
      <c r="G12" s="53">
        <v>4</v>
      </c>
      <c r="H12" s="83">
        <v>0</v>
      </c>
      <c r="I12" s="83">
        <v>0</v>
      </c>
    </row>
    <row r="13" spans="1:9" x14ac:dyDescent="0.25">
      <c r="A13" s="158" t="s">
        <v>61</v>
      </c>
      <c r="B13" s="158"/>
      <c r="C13" s="158"/>
      <c r="D13" s="158"/>
      <c r="E13" s="158"/>
      <c r="F13" s="158"/>
      <c r="G13" s="53">
        <v>5</v>
      </c>
      <c r="H13" s="83">
        <v>0</v>
      </c>
      <c r="I13" s="83">
        <v>0</v>
      </c>
    </row>
    <row r="14" spans="1:9" x14ac:dyDescent="0.25">
      <c r="A14" s="158" t="s">
        <v>62</v>
      </c>
      <c r="B14" s="158"/>
      <c r="C14" s="158"/>
      <c r="D14" s="158"/>
      <c r="E14" s="158"/>
      <c r="F14" s="158"/>
      <c r="G14" s="53">
        <v>6</v>
      </c>
      <c r="H14" s="83">
        <v>1559110.7400000002</v>
      </c>
      <c r="I14" s="83">
        <v>1646425.69</v>
      </c>
    </row>
    <row r="15" spans="1:9" x14ac:dyDescent="0.25">
      <c r="A15" s="158" t="s">
        <v>63</v>
      </c>
      <c r="B15" s="158"/>
      <c r="C15" s="158"/>
      <c r="D15" s="158"/>
      <c r="E15" s="158"/>
      <c r="F15" s="158"/>
      <c r="G15" s="53">
        <v>7</v>
      </c>
      <c r="H15" s="83">
        <v>0</v>
      </c>
      <c r="I15" s="83">
        <v>0</v>
      </c>
    </row>
    <row r="16" spans="1:9" x14ac:dyDescent="0.25">
      <c r="A16" s="158" t="s">
        <v>64</v>
      </c>
      <c r="B16" s="158"/>
      <c r="C16" s="158"/>
      <c r="D16" s="158"/>
      <c r="E16" s="158"/>
      <c r="F16" s="158"/>
      <c r="G16" s="53">
        <v>8</v>
      </c>
      <c r="H16" s="83">
        <v>1460089.18</v>
      </c>
      <c r="I16" s="83">
        <v>1907045.58</v>
      </c>
    </row>
    <row r="17" spans="1:9" x14ac:dyDescent="0.25">
      <c r="A17" s="158" t="s">
        <v>65</v>
      </c>
      <c r="B17" s="158"/>
      <c r="C17" s="158"/>
      <c r="D17" s="158"/>
      <c r="E17" s="158"/>
      <c r="F17" s="158"/>
      <c r="G17" s="53">
        <v>9</v>
      </c>
      <c r="H17" s="83">
        <v>0</v>
      </c>
      <c r="I17" s="83">
        <v>0</v>
      </c>
    </row>
    <row r="18" spans="1:9" x14ac:dyDescent="0.25">
      <c r="A18" s="158" t="s">
        <v>66</v>
      </c>
      <c r="B18" s="158"/>
      <c r="C18" s="158"/>
      <c r="D18" s="158"/>
      <c r="E18" s="158"/>
      <c r="F18" s="158"/>
      <c r="G18" s="53">
        <v>10</v>
      </c>
      <c r="H18" s="83">
        <v>0</v>
      </c>
      <c r="I18" s="83">
        <v>0</v>
      </c>
    </row>
    <row r="19" spans="1:9" x14ac:dyDescent="0.25">
      <c r="A19" s="158" t="s">
        <v>67</v>
      </c>
      <c r="B19" s="158"/>
      <c r="C19" s="158"/>
      <c r="D19" s="158"/>
      <c r="E19" s="158"/>
      <c r="F19" s="158"/>
      <c r="G19" s="53">
        <v>11</v>
      </c>
      <c r="H19" s="83">
        <v>0</v>
      </c>
      <c r="I19" s="83">
        <v>0</v>
      </c>
    </row>
    <row r="20" spans="1:9" x14ac:dyDescent="0.25">
      <c r="A20" s="158" t="s">
        <v>68</v>
      </c>
      <c r="B20" s="158"/>
      <c r="C20" s="158"/>
      <c r="D20" s="158"/>
      <c r="E20" s="158"/>
      <c r="F20" s="158"/>
      <c r="G20" s="53">
        <v>12</v>
      </c>
      <c r="H20" s="83">
        <v>1680849.32</v>
      </c>
      <c r="I20" s="83">
        <v>250000</v>
      </c>
    </row>
    <row r="21" spans="1:9" x14ac:dyDescent="0.25">
      <c r="A21" s="158" t="s">
        <v>69</v>
      </c>
      <c r="B21" s="158"/>
      <c r="C21" s="158"/>
      <c r="D21" s="158"/>
      <c r="E21" s="158"/>
      <c r="F21" s="158"/>
      <c r="G21" s="53">
        <v>13</v>
      </c>
      <c r="H21" s="83">
        <v>0</v>
      </c>
      <c r="I21" s="83">
        <v>0</v>
      </c>
    </row>
    <row r="22" spans="1:9" x14ac:dyDescent="0.25">
      <c r="A22" s="158" t="s">
        <v>70</v>
      </c>
      <c r="B22" s="158"/>
      <c r="C22" s="158"/>
      <c r="D22" s="158"/>
      <c r="E22" s="158"/>
      <c r="F22" s="158"/>
      <c r="G22" s="53">
        <v>14</v>
      </c>
      <c r="H22" s="83">
        <v>0</v>
      </c>
      <c r="I22" s="83">
        <v>0</v>
      </c>
    </row>
    <row r="23" spans="1:9" x14ac:dyDescent="0.25">
      <c r="A23" s="161" t="s">
        <v>71</v>
      </c>
      <c r="B23" s="161"/>
      <c r="C23" s="161"/>
      <c r="D23" s="161"/>
      <c r="E23" s="161"/>
      <c r="F23" s="161"/>
      <c r="G23" s="52">
        <v>15</v>
      </c>
      <c r="H23" s="84">
        <f>H24+H25+H26</f>
        <v>2748.52</v>
      </c>
      <c r="I23" s="84">
        <f>I24+I25+I26</f>
        <v>1642407.48</v>
      </c>
    </row>
    <row r="24" spans="1:9" x14ac:dyDescent="0.25">
      <c r="A24" s="158" t="s">
        <v>72</v>
      </c>
      <c r="B24" s="158"/>
      <c r="C24" s="158"/>
      <c r="D24" s="158"/>
      <c r="E24" s="158"/>
      <c r="F24" s="158"/>
      <c r="G24" s="53">
        <v>16</v>
      </c>
      <c r="H24" s="83">
        <v>2748.52</v>
      </c>
      <c r="I24" s="83">
        <v>1642407.48</v>
      </c>
    </row>
    <row r="25" spans="1:9" x14ac:dyDescent="0.25">
      <c r="A25" s="158" t="s">
        <v>73</v>
      </c>
      <c r="B25" s="158"/>
      <c r="C25" s="158"/>
      <c r="D25" s="158"/>
      <c r="E25" s="158"/>
      <c r="F25" s="158"/>
      <c r="G25" s="53">
        <v>17</v>
      </c>
      <c r="H25" s="83">
        <v>0</v>
      </c>
      <c r="I25" s="83">
        <v>0</v>
      </c>
    </row>
    <row r="26" spans="1:9" x14ac:dyDescent="0.25">
      <c r="A26" s="158" t="s">
        <v>74</v>
      </c>
      <c r="B26" s="158"/>
      <c r="C26" s="158"/>
      <c r="D26" s="158"/>
      <c r="E26" s="158"/>
      <c r="F26" s="158"/>
      <c r="G26" s="53">
        <v>18</v>
      </c>
      <c r="H26" s="83">
        <v>0</v>
      </c>
      <c r="I26" s="83">
        <v>0</v>
      </c>
    </row>
    <row r="27" spans="1:9" x14ac:dyDescent="0.25">
      <c r="A27" s="161" t="s">
        <v>75</v>
      </c>
      <c r="B27" s="161"/>
      <c r="C27" s="161"/>
      <c r="D27" s="161"/>
      <c r="E27" s="161"/>
      <c r="F27" s="161"/>
      <c r="G27" s="52">
        <v>19</v>
      </c>
      <c r="H27" s="84">
        <f>H28+H29+H30+H31</f>
        <v>41474.19</v>
      </c>
      <c r="I27" s="84">
        <f>I28+I29+I30+I31</f>
        <v>98029.47</v>
      </c>
    </row>
    <row r="28" spans="1:9" x14ac:dyDescent="0.25">
      <c r="A28" s="158" t="s">
        <v>76</v>
      </c>
      <c r="B28" s="158"/>
      <c r="C28" s="158"/>
      <c r="D28" s="158"/>
      <c r="E28" s="158"/>
      <c r="F28" s="158"/>
      <c r="G28" s="53">
        <v>20</v>
      </c>
      <c r="H28" s="83">
        <v>41474.19</v>
      </c>
      <c r="I28" s="83">
        <v>25946.37</v>
      </c>
    </row>
    <row r="29" spans="1:9" x14ac:dyDescent="0.25">
      <c r="A29" s="158" t="s">
        <v>77</v>
      </c>
      <c r="B29" s="158"/>
      <c r="C29" s="158"/>
      <c r="D29" s="158"/>
      <c r="E29" s="158"/>
      <c r="F29" s="158"/>
      <c r="G29" s="53">
        <v>21</v>
      </c>
      <c r="H29" s="83">
        <v>0</v>
      </c>
      <c r="I29" s="83">
        <v>72083.100000000006</v>
      </c>
    </row>
    <row r="30" spans="1:9" x14ac:dyDescent="0.25">
      <c r="A30" s="158" t="s">
        <v>78</v>
      </c>
      <c r="B30" s="158"/>
      <c r="C30" s="158"/>
      <c r="D30" s="158"/>
      <c r="E30" s="158"/>
      <c r="F30" s="158"/>
      <c r="G30" s="53">
        <v>22</v>
      </c>
      <c r="H30" s="83">
        <v>0</v>
      </c>
      <c r="I30" s="83">
        <v>0</v>
      </c>
    </row>
    <row r="31" spans="1:9" x14ac:dyDescent="0.25">
      <c r="A31" s="158" t="s">
        <v>79</v>
      </c>
      <c r="B31" s="158"/>
      <c r="C31" s="158"/>
      <c r="D31" s="158"/>
      <c r="E31" s="158"/>
      <c r="F31" s="158"/>
      <c r="G31" s="53">
        <v>23</v>
      </c>
      <c r="H31" s="83">
        <v>0</v>
      </c>
      <c r="I31" s="83">
        <v>0</v>
      </c>
    </row>
    <row r="32" spans="1:9" x14ac:dyDescent="0.25">
      <c r="A32" s="159" t="s">
        <v>80</v>
      </c>
      <c r="B32" s="159"/>
      <c r="C32" s="159"/>
      <c r="D32" s="159"/>
      <c r="E32" s="159"/>
      <c r="F32" s="159"/>
      <c r="G32" s="53">
        <v>24</v>
      </c>
      <c r="H32" s="83">
        <v>0</v>
      </c>
      <c r="I32" s="83">
        <v>0</v>
      </c>
    </row>
    <row r="33" spans="1:9" x14ac:dyDescent="0.25">
      <c r="A33" s="160" t="s">
        <v>81</v>
      </c>
      <c r="B33" s="160"/>
      <c r="C33" s="160"/>
      <c r="D33" s="160"/>
      <c r="E33" s="160"/>
      <c r="F33" s="160"/>
      <c r="G33" s="52">
        <v>25</v>
      </c>
      <c r="H33" s="84">
        <f>H9+H23+H27+H32</f>
        <v>16861292.300000001</v>
      </c>
      <c r="I33" s="84">
        <f>I9+I23+I27+I32</f>
        <v>17988723.229999997</v>
      </c>
    </row>
    <row r="34" spans="1:9" x14ac:dyDescent="0.25">
      <c r="A34" s="155" t="s">
        <v>82</v>
      </c>
      <c r="B34" s="155"/>
      <c r="C34" s="155"/>
      <c r="D34" s="155"/>
      <c r="E34" s="155"/>
      <c r="F34" s="155"/>
      <c r="G34" s="53">
        <v>26</v>
      </c>
      <c r="H34" s="83">
        <v>72509.38</v>
      </c>
      <c r="I34" s="83">
        <v>418384.38</v>
      </c>
    </row>
    <row r="35" spans="1:9" x14ac:dyDescent="0.25">
      <c r="A35" s="162" t="s">
        <v>83</v>
      </c>
      <c r="B35" s="163"/>
      <c r="C35" s="163"/>
      <c r="D35" s="163"/>
      <c r="E35" s="163"/>
      <c r="F35" s="163"/>
      <c r="G35" s="163"/>
      <c r="H35" s="163"/>
      <c r="I35" s="163"/>
    </row>
    <row r="36" spans="1:9" x14ac:dyDescent="0.25">
      <c r="A36" s="161" t="s">
        <v>84</v>
      </c>
      <c r="B36" s="161"/>
      <c r="C36" s="161"/>
      <c r="D36" s="161"/>
      <c r="E36" s="161"/>
      <c r="F36" s="161"/>
      <c r="G36" s="52">
        <v>27</v>
      </c>
      <c r="H36" s="85">
        <f>H37+H38+H39+H40+H41+H42+H43</f>
        <v>47120.83</v>
      </c>
      <c r="I36" s="85">
        <f>I37+I38+I39+I40+I41+I42+I43</f>
        <v>52436.149999999994</v>
      </c>
    </row>
    <row r="37" spans="1:9" x14ac:dyDescent="0.25">
      <c r="A37" s="158" t="s">
        <v>85</v>
      </c>
      <c r="B37" s="158"/>
      <c r="C37" s="158"/>
      <c r="D37" s="158"/>
      <c r="E37" s="158"/>
      <c r="F37" s="158"/>
      <c r="G37" s="53">
        <v>28</v>
      </c>
      <c r="H37" s="83">
        <v>0</v>
      </c>
      <c r="I37" s="83">
        <v>0</v>
      </c>
    </row>
    <row r="38" spans="1:9" x14ac:dyDescent="0.25">
      <c r="A38" s="158" t="s">
        <v>86</v>
      </c>
      <c r="B38" s="158"/>
      <c r="C38" s="158"/>
      <c r="D38" s="158"/>
      <c r="E38" s="158"/>
      <c r="F38" s="158"/>
      <c r="G38" s="53">
        <v>29</v>
      </c>
      <c r="H38" s="83">
        <v>0</v>
      </c>
      <c r="I38" s="83">
        <v>0</v>
      </c>
    </row>
    <row r="39" spans="1:9" x14ac:dyDescent="0.25">
      <c r="A39" s="158" t="s">
        <v>87</v>
      </c>
      <c r="B39" s="158"/>
      <c r="C39" s="158"/>
      <c r="D39" s="158"/>
      <c r="E39" s="158"/>
      <c r="F39" s="158"/>
      <c r="G39" s="53">
        <v>30</v>
      </c>
      <c r="H39" s="83">
        <v>0</v>
      </c>
      <c r="I39" s="83">
        <v>0</v>
      </c>
    </row>
    <row r="40" spans="1:9" x14ac:dyDescent="0.25">
      <c r="A40" s="158" t="s">
        <v>88</v>
      </c>
      <c r="B40" s="158"/>
      <c r="C40" s="158"/>
      <c r="D40" s="158"/>
      <c r="E40" s="158"/>
      <c r="F40" s="158"/>
      <c r="G40" s="53">
        <v>31</v>
      </c>
      <c r="H40" s="83">
        <v>47000</v>
      </c>
      <c r="I40" s="83">
        <v>52335.38</v>
      </c>
    </row>
    <row r="41" spans="1:9" x14ac:dyDescent="0.25">
      <c r="A41" s="158" t="s">
        <v>89</v>
      </c>
      <c r="B41" s="158"/>
      <c r="C41" s="158"/>
      <c r="D41" s="158"/>
      <c r="E41" s="158"/>
      <c r="F41" s="158"/>
      <c r="G41" s="53">
        <v>32</v>
      </c>
      <c r="H41" s="83">
        <v>0</v>
      </c>
      <c r="I41" s="83">
        <v>0</v>
      </c>
    </row>
    <row r="42" spans="1:9" x14ac:dyDescent="0.25">
      <c r="A42" s="158" t="s">
        <v>90</v>
      </c>
      <c r="B42" s="158"/>
      <c r="C42" s="158"/>
      <c r="D42" s="158"/>
      <c r="E42" s="158"/>
      <c r="F42" s="158"/>
      <c r="G42" s="53">
        <v>33</v>
      </c>
      <c r="H42" s="83">
        <v>0</v>
      </c>
      <c r="I42" s="83">
        <v>0</v>
      </c>
    </row>
    <row r="43" spans="1:9" x14ac:dyDescent="0.25">
      <c r="A43" s="158" t="s">
        <v>91</v>
      </c>
      <c r="B43" s="158"/>
      <c r="C43" s="158"/>
      <c r="D43" s="158"/>
      <c r="E43" s="158"/>
      <c r="F43" s="158"/>
      <c r="G43" s="53">
        <v>34</v>
      </c>
      <c r="H43" s="83">
        <v>120.83</v>
      </c>
      <c r="I43" s="83">
        <v>100.77</v>
      </c>
    </row>
    <row r="44" spans="1:9" x14ac:dyDescent="0.25">
      <c r="A44" s="161" t="s">
        <v>92</v>
      </c>
      <c r="B44" s="161"/>
      <c r="C44" s="161"/>
      <c r="D44" s="161"/>
      <c r="E44" s="161"/>
      <c r="F44" s="161"/>
      <c r="G44" s="52">
        <v>35</v>
      </c>
      <c r="H44" s="85">
        <f>H45+H46</f>
        <v>50000</v>
      </c>
      <c r="I44" s="85">
        <f>I45+I46</f>
        <v>50383.33</v>
      </c>
    </row>
    <row r="45" spans="1:9" x14ac:dyDescent="0.25">
      <c r="A45" s="158" t="s">
        <v>93</v>
      </c>
      <c r="B45" s="158"/>
      <c r="C45" s="158"/>
      <c r="D45" s="158"/>
      <c r="E45" s="158"/>
      <c r="F45" s="158"/>
      <c r="G45" s="53">
        <v>36</v>
      </c>
      <c r="H45" s="83">
        <v>0</v>
      </c>
      <c r="I45" s="83">
        <v>0</v>
      </c>
    </row>
    <row r="46" spans="1:9" x14ac:dyDescent="0.25">
      <c r="A46" s="158" t="s">
        <v>94</v>
      </c>
      <c r="B46" s="158"/>
      <c r="C46" s="158"/>
      <c r="D46" s="158"/>
      <c r="E46" s="158"/>
      <c r="F46" s="158"/>
      <c r="G46" s="53">
        <v>37</v>
      </c>
      <c r="H46" s="83">
        <v>50000</v>
      </c>
      <c r="I46" s="83">
        <v>50383.33</v>
      </c>
    </row>
    <row r="47" spans="1:9" x14ac:dyDescent="0.25">
      <c r="A47" s="161" t="s">
        <v>95</v>
      </c>
      <c r="B47" s="161"/>
      <c r="C47" s="161"/>
      <c r="D47" s="161"/>
      <c r="E47" s="161"/>
      <c r="F47" s="161"/>
      <c r="G47" s="52">
        <v>38</v>
      </c>
      <c r="H47" s="85">
        <f>H48+H49+H50</f>
        <v>0</v>
      </c>
      <c r="I47" s="85">
        <f>I48+I49+I50</f>
        <v>0</v>
      </c>
    </row>
    <row r="48" spans="1:9" x14ac:dyDescent="0.25">
      <c r="A48" s="158" t="s">
        <v>96</v>
      </c>
      <c r="B48" s="158"/>
      <c r="C48" s="158"/>
      <c r="D48" s="158"/>
      <c r="E48" s="158"/>
      <c r="F48" s="158"/>
      <c r="G48" s="53">
        <v>39</v>
      </c>
      <c r="H48" s="83">
        <v>0</v>
      </c>
      <c r="I48" s="83">
        <v>0</v>
      </c>
    </row>
    <row r="49" spans="1:9" x14ac:dyDescent="0.25">
      <c r="A49" s="158" t="s">
        <v>97</v>
      </c>
      <c r="B49" s="158"/>
      <c r="C49" s="158"/>
      <c r="D49" s="158"/>
      <c r="E49" s="158"/>
      <c r="F49" s="158"/>
      <c r="G49" s="53">
        <v>40</v>
      </c>
      <c r="H49" s="83">
        <v>0</v>
      </c>
      <c r="I49" s="83">
        <v>0</v>
      </c>
    </row>
    <row r="50" spans="1:9" x14ac:dyDescent="0.25">
      <c r="A50" s="158" t="s">
        <v>98</v>
      </c>
      <c r="B50" s="158"/>
      <c r="C50" s="158"/>
      <c r="D50" s="158"/>
      <c r="E50" s="158"/>
      <c r="F50" s="158"/>
      <c r="G50" s="53">
        <v>41</v>
      </c>
      <c r="H50" s="83">
        <v>0</v>
      </c>
      <c r="I50" s="83">
        <v>0</v>
      </c>
    </row>
    <row r="51" spans="1:9" x14ac:dyDescent="0.25">
      <c r="A51" s="159" t="s">
        <v>99</v>
      </c>
      <c r="B51" s="159"/>
      <c r="C51" s="159"/>
      <c r="D51" s="159"/>
      <c r="E51" s="159"/>
      <c r="F51" s="159"/>
      <c r="G51" s="53">
        <v>42</v>
      </c>
      <c r="H51" s="83">
        <v>27021.849999999991</v>
      </c>
      <c r="I51" s="83">
        <v>4650.51</v>
      </c>
    </row>
    <row r="52" spans="1:9" x14ac:dyDescent="0.25">
      <c r="A52" s="160" t="s">
        <v>100</v>
      </c>
      <c r="B52" s="160"/>
      <c r="C52" s="160"/>
      <c r="D52" s="160"/>
      <c r="E52" s="160"/>
      <c r="F52" s="160"/>
      <c r="G52" s="52">
        <v>43</v>
      </c>
      <c r="H52" s="85">
        <f>H36+H44+H47+H51</f>
        <v>124142.68</v>
      </c>
      <c r="I52" s="85">
        <f>I36+I44+I47+I51</f>
        <v>107469.98999999999</v>
      </c>
    </row>
    <row r="53" spans="1:9" x14ac:dyDescent="0.25">
      <c r="A53" s="160" t="s">
        <v>101</v>
      </c>
      <c r="B53" s="160"/>
      <c r="C53" s="160"/>
      <c r="D53" s="160"/>
      <c r="E53" s="160"/>
      <c r="F53" s="160"/>
      <c r="G53" s="52">
        <v>44</v>
      </c>
      <c r="H53" s="85">
        <f>H33-H52</f>
        <v>16737149.620000001</v>
      </c>
      <c r="I53" s="85">
        <f>I33-I52</f>
        <v>17881253.239999998</v>
      </c>
    </row>
    <row r="54" spans="1:9" x14ac:dyDescent="0.25">
      <c r="A54" s="159" t="s">
        <v>102</v>
      </c>
      <c r="B54" s="159"/>
      <c r="C54" s="159"/>
      <c r="D54" s="159"/>
      <c r="E54" s="159"/>
      <c r="F54" s="159"/>
      <c r="G54" s="53">
        <v>45</v>
      </c>
      <c r="H54" s="83">
        <v>3042184</v>
      </c>
      <c r="I54" s="83">
        <v>3042184</v>
      </c>
    </row>
    <row r="55" spans="1:9" x14ac:dyDescent="0.25">
      <c r="A55" s="161" t="s">
        <v>103</v>
      </c>
      <c r="B55" s="161"/>
      <c r="C55" s="161"/>
      <c r="D55" s="161"/>
      <c r="E55" s="161"/>
      <c r="F55" s="161"/>
      <c r="G55" s="52">
        <v>46</v>
      </c>
      <c r="H55" s="84">
        <f>ROUND(H53/H54,2)</f>
        <v>5.5</v>
      </c>
      <c r="I55" s="84">
        <f>ROUND(I53/I54,2)</f>
        <v>5.88</v>
      </c>
    </row>
    <row r="56" spans="1:9" x14ac:dyDescent="0.25">
      <c r="A56" s="155" t="s">
        <v>104</v>
      </c>
      <c r="B56" s="155"/>
      <c r="C56" s="155"/>
      <c r="D56" s="155"/>
      <c r="E56" s="155"/>
      <c r="F56" s="155"/>
      <c r="G56" s="53">
        <v>47</v>
      </c>
      <c r="H56" s="83">
        <v>6092836</v>
      </c>
      <c r="I56" s="83">
        <v>6092835.5</v>
      </c>
    </row>
    <row r="57" spans="1:9" x14ac:dyDescent="0.25">
      <c r="A57" s="155" t="s">
        <v>105</v>
      </c>
      <c r="B57" s="155"/>
      <c r="C57" s="155"/>
      <c r="D57" s="155"/>
      <c r="E57" s="155"/>
      <c r="F57" s="155"/>
      <c r="G57" s="53">
        <v>48</v>
      </c>
      <c r="H57" s="83">
        <v>13382938.01</v>
      </c>
      <c r="I57" s="83">
        <v>7232138.2699999996</v>
      </c>
    </row>
    <row r="58" spans="1:9" x14ac:dyDescent="0.25">
      <c r="A58" s="155" t="s">
        <v>106</v>
      </c>
      <c r="B58" s="155"/>
      <c r="C58" s="155"/>
      <c r="D58" s="155"/>
      <c r="E58" s="155"/>
      <c r="F58" s="155"/>
      <c r="G58" s="53">
        <v>49</v>
      </c>
      <c r="H58" s="83">
        <v>-12181.42</v>
      </c>
      <c r="I58" s="83">
        <v>-12181.42</v>
      </c>
    </row>
    <row r="59" spans="1:9" x14ac:dyDescent="0.25">
      <c r="A59" s="155" t="s">
        <v>107</v>
      </c>
      <c r="B59" s="155"/>
      <c r="C59" s="155"/>
      <c r="D59" s="155"/>
      <c r="E59" s="155"/>
      <c r="F59" s="155"/>
      <c r="G59" s="53">
        <v>50</v>
      </c>
      <c r="H59" s="83">
        <v>3303828.83</v>
      </c>
      <c r="I59" s="83">
        <v>1157482.48</v>
      </c>
    </row>
    <row r="60" spans="1:9" x14ac:dyDescent="0.25">
      <c r="A60" s="155" t="s">
        <v>108</v>
      </c>
      <c r="B60" s="155"/>
      <c r="C60" s="155"/>
      <c r="D60" s="155"/>
      <c r="E60" s="155"/>
      <c r="F60" s="155"/>
      <c r="G60" s="53">
        <v>51</v>
      </c>
      <c r="H60" s="83">
        <f>-5469139.57-0.79</f>
        <v>-5469140.3600000003</v>
      </c>
      <c r="I60" s="83">
        <f>3303828.83+681659.8</f>
        <v>3985488.63</v>
      </c>
    </row>
    <row r="61" spans="1:9" x14ac:dyDescent="0.25">
      <c r="A61" s="156" t="s">
        <v>109</v>
      </c>
      <c r="B61" s="156"/>
      <c r="C61" s="156"/>
      <c r="D61" s="156"/>
      <c r="E61" s="156"/>
      <c r="F61" s="156"/>
      <c r="G61" s="52">
        <v>52</v>
      </c>
      <c r="H61" s="85">
        <f>H62+H63</f>
        <v>-561131.39</v>
      </c>
      <c r="I61" s="85">
        <f>I62+I63</f>
        <v>-574510.24</v>
      </c>
    </row>
    <row r="62" spans="1:9" x14ac:dyDescent="0.25">
      <c r="A62" s="155" t="s">
        <v>110</v>
      </c>
      <c r="B62" s="155"/>
      <c r="C62" s="155"/>
      <c r="D62" s="155"/>
      <c r="E62" s="155"/>
      <c r="F62" s="155"/>
      <c r="G62" s="53">
        <v>53</v>
      </c>
      <c r="H62" s="83">
        <v>-561131.39</v>
      </c>
      <c r="I62" s="83">
        <v>-574510.24</v>
      </c>
    </row>
    <row r="63" spans="1:9" x14ac:dyDescent="0.25">
      <c r="A63" s="155" t="s">
        <v>111</v>
      </c>
      <c r="B63" s="155"/>
      <c r="C63" s="155"/>
      <c r="D63" s="155"/>
      <c r="E63" s="155"/>
      <c r="F63" s="155"/>
      <c r="G63" s="53">
        <v>54</v>
      </c>
      <c r="H63" s="83">
        <v>0</v>
      </c>
      <c r="I63" s="83">
        <v>0</v>
      </c>
    </row>
    <row r="64" spans="1:9" x14ac:dyDescent="0.25">
      <c r="A64" s="155" t="s">
        <v>112</v>
      </c>
      <c r="B64" s="155"/>
      <c r="C64" s="155"/>
      <c r="D64" s="155"/>
      <c r="E64" s="155"/>
      <c r="F64" s="155"/>
      <c r="G64" s="53">
        <v>55</v>
      </c>
      <c r="H64" s="83">
        <v>0</v>
      </c>
      <c r="I64" s="83">
        <v>0</v>
      </c>
    </row>
    <row r="65" spans="1:9" x14ac:dyDescent="0.25">
      <c r="A65" s="156" t="s">
        <v>113</v>
      </c>
      <c r="B65" s="156"/>
      <c r="C65" s="156"/>
      <c r="D65" s="156"/>
      <c r="E65" s="156"/>
      <c r="F65" s="156"/>
      <c r="G65" s="52">
        <v>56</v>
      </c>
      <c r="H65" s="85">
        <f>H56+H57+H58+H59+H60+H61+H64</f>
        <v>16737149.669999994</v>
      </c>
      <c r="I65" s="85">
        <f>I56+I57+I58+I59+I60+I61+I64</f>
        <v>17881253.220000003</v>
      </c>
    </row>
    <row r="66" spans="1:9" x14ac:dyDescent="0.25">
      <c r="A66" s="157" t="s">
        <v>114</v>
      </c>
      <c r="B66" s="157"/>
      <c r="C66" s="157"/>
      <c r="D66" s="157"/>
      <c r="E66" s="157"/>
      <c r="F66" s="157"/>
      <c r="G66" s="55">
        <v>57</v>
      </c>
      <c r="H66" s="83">
        <v>72509.38</v>
      </c>
      <c r="I66" s="83">
        <v>418384.38</v>
      </c>
    </row>
    <row r="67" spans="1:9" x14ac:dyDescent="0.25">
      <c r="A67" s="153" t="s">
        <v>115</v>
      </c>
      <c r="B67" s="154"/>
      <c r="C67" s="154"/>
      <c r="D67" s="154"/>
      <c r="E67" s="154"/>
      <c r="F67" s="154"/>
      <c r="G67" s="154"/>
      <c r="H67" s="154"/>
      <c r="I67" s="154"/>
    </row>
    <row r="68" spans="1:9" x14ac:dyDescent="0.25">
      <c r="A68" s="155" t="s">
        <v>116</v>
      </c>
      <c r="B68" s="155"/>
      <c r="C68" s="155"/>
      <c r="D68" s="155"/>
      <c r="E68" s="155"/>
      <c r="F68" s="155"/>
      <c r="G68" s="53">
        <v>58</v>
      </c>
      <c r="H68" s="54">
        <v>0</v>
      </c>
      <c r="I68" s="54">
        <v>0</v>
      </c>
    </row>
    <row r="69" spans="1:9" x14ac:dyDescent="0.25">
      <c r="A69" s="155" t="s">
        <v>117</v>
      </c>
      <c r="B69" s="155"/>
      <c r="C69" s="155"/>
      <c r="D69" s="155"/>
      <c r="E69" s="155"/>
      <c r="F69" s="155"/>
      <c r="G69" s="53">
        <v>59</v>
      </c>
      <c r="H69" s="54">
        <v>0</v>
      </c>
      <c r="I69" s="54">
        <v>0</v>
      </c>
    </row>
  </sheetData>
  <mergeCells count="69">
    <mergeCell ref="A12:F12"/>
    <mergeCell ref="A1:H1"/>
    <mergeCell ref="A2:H2"/>
    <mergeCell ref="A3:I3"/>
    <mergeCell ref="A4:I4"/>
    <mergeCell ref="A5:F5"/>
    <mergeCell ref="A6:F6"/>
    <mergeCell ref="A7:I7"/>
    <mergeCell ref="A8:I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I35"/>
    <mergeCell ref="A48:F48"/>
    <mergeCell ref="A37:F37"/>
    <mergeCell ref="A38:F38"/>
    <mergeCell ref="A39:F39"/>
    <mergeCell ref="A40:F40"/>
    <mergeCell ref="A41:F41"/>
    <mergeCell ref="A42:F42"/>
    <mergeCell ref="A43:F43"/>
    <mergeCell ref="A44:F44"/>
    <mergeCell ref="A45:F45"/>
    <mergeCell ref="A46:F46"/>
    <mergeCell ref="A47:F47"/>
    <mergeCell ref="A60:F60"/>
    <mergeCell ref="A49:F49"/>
    <mergeCell ref="A50:F50"/>
    <mergeCell ref="A51:F51"/>
    <mergeCell ref="A52:F52"/>
    <mergeCell ref="A53:F53"/>
    <mergeCell ref="A54:F54"/>
    <mergeCell ref="A55:F55"/>
    <mergeCell ref="A56:F56"/>
    <mergeCell ref="A57:F57"/>
    <mergeCell ref="A58:F58"/>
    <mergeCell ref="A59:F59"/>
    <mergeCell ref="A67:I67"/>
    <mergeCell ref="A68:F68"/>
    <mergeCell ref="A69:F69"/>
    <mergeCell ref="A61:F61"/>
    <mergeCell ref="A62:F62"/>
    <mergeCell ref="A63:F63"/>
    <mergeCell ref="A64:F64"/>
    <mergeCell ref="A65:F65"/>
    <mergeCell ref="A66:F66"/>
  </mergeCells>
  <dataValidations count="7">
    <dataValidation operator="notEqual" allowBlank="1" showInputMessage="1" showErrorMessage="1" errorTitle="Pogrešan upis" error="Dopušten je upis samo cjelobrojnih vrijednosti " sqref="H68:I69" xr:uid="{2015CD52-A3BF-42B1-A70B-242756C5416A}"/>
    <dataValidation type="whole" operator="notEqual" allowBlank="1" showInputMessage="1" showErrorMessage="1" errorTitle="Pogrešan unos" error="Mogu se unijeti samo cjelobrojne vrijednosti." sqref="JB65410:JC65411 SX65410:SY65411 ACT65410:ACU65411 AMP65410:AMQ65411 AWL65410:AWM65411 BGH65410:BGI65411 BQD65410:BQE65411 BZZ65410:CAA65411 CJV65410:CJW65411 CTR65410:CTS65411 DDN65410:DDO65411 DNJ65410:DNK65411 DXF65410:DXG65411 EHB65410:EHC65411 EQX65410:EQY65411 FAT65410:FAU65411 FKP65410:FKQ65411 FUL65410:FUM65411 GEH65410:GEI65411 GOD65410:GOE65411 GXZ65410:GYA65411 HHV65410:HHW65411 HRR65410:HRS65411 IBN65410:IBO65411 ILJ65410:ILK65411 IVF65410:IVG65411 JFB65410:JFC65411 JOX65410:JOY65411 JYT65410:JYU65411 KIP65410:KIQ65411 KSL65410:KSM65411 LCH65410:LCI65411 LMD65410:LME65411 LVZ65410:LWA65411 MFV65410:MFW65411 MPR65410:MPS65411 MZN65410:MZO65411 NJJ65410:NJK65411 NTF65410:NTG65411 ODB65410:ODC65411 OMX65410:OMY65411 OWT65410:OWU65411 PGP65410:PGQ65411 PQL65410:PQM65411 QAH65410:QAI65411 QKD65410:QKE65411 QTZ65410:QUA65411 RDV65410:RDW65411 RNR65410:RNS65411 RXN65410:RXO65411 SHJ65410:SHK65411 SRF65410:SRG65411 TBB65410:TBC65411 TKX65410:TKY65411 TUT65410:TUU65411 UEP65410:UEQ65411 UOL65410:UOM65411 UYH65410:UYI65411 VID65410:VIE65411 VRZ65410:VSA65411 WBV65410:WBW65411 WLR65410:WLS65411 WVN65410:WVO65411 JB130946:JC130947 SX130946:SY130947 ACT130946:ACU130947 AMP130946:AMQ130947 AWL130946:AWM130947 BGH130946:BGI130947 BQD130946:BQE130947 BZZ130946:CAA130947 CJV130946:CJW130947 CTR130946:CTS130947 DDN130946:DDO130947 DNJ130946:DNK130947 DXF130946:DXG130947 EHB130946:EHC130947 EQX130946:EQY130947 FAT130946:FAU130947 FKP130946:FKQ130947 FUL130946:FUM130947 GEH130946:GEI130947 GOD130946:GOE130947 GXZ130946:GYA130947 HHV130946:HHW130947 HRR130946:HRS130947 IBN130946:IBO130947 ILJ130946:ILK130947 IVF130946:IVG130947 JFB130946:JFC130947 JOX130946:JOY130947 JYT130946:JYU130947 KIP130946:KIQ130947 KSL130946:KSM130947 LCH130946:LCI130947 LMD130946:LME130947 LVZ130946:LWA130947 MFV130946:MFW130947 MPR130946:MPS130947 MZN130946:MZO130947 NJJ130946:NJK130947 NTF130946:NTG130947 ODB130946:ODC130947 OMX130946:OMY130947 OWT130946:OWU130947 PGP130946:PGQ130947 PQL130946:PQM130947 QAH130946:QAI130947 QKD130946:QKE130947 QTZ130946:QUA130947 RDV130946:RDW130947 RNR130946:RNS130947 RXN130946:RXO130947 SHJ130946:SHK130947 SRF130946:SRG130947 TBB130946:TBC130947 TKX130946:TKY130947 TUT130946:TUU130947 UEP130946:UEQ130947 UOL130946:UOM130947 UYH130946:UYI130947 VID130946:VIE130947 VRZ130946:VSA130947 WBV130946:WBW130947 WLR130946:WLS130947 WVN130946:WVO130947 JB196482:JC196483 SX196482:SY196483 ACT196482:ACU196483 AMP196482:AMQ196483 AWL196482:AWM196483 BGH196482:BGI196483 BQD196482:BQE196483 BZZ196482:CAA196483 CJV196482:CJW196483 CTR196482:CTS196483 DDN196482:DDO196483 DNJ196482:DNK196483 DXF196482:DXG196483 EHB196482:EHC196483 EQX196482:EQY196483 FAT196482:FAU196483 FKP196482:FKQ196483 FUL196482:FUM196483 GEH196482:GEI196483 GOD196482:GOE196483 GXZ196482:GYA196483 HHV196482:HHW196483 HRR196482:HRS196483 IBN196482:IBO196483 ILJ196482:ILK196483 IVF196482:IVG196483 JFB196482:JFC196483 JOX196482:JOY196483 JYT196482:JYU196483 KIP196482:KIQ196483 KSL196482:KSM196483 LCH196482:LCI196483 LMD196482:LME196483 LVZ196482:LWA196483 MFV196482:MFW196483 MPR196482:MPS196483 MZN196482:MZO196483 NJJ196482:NJK196483 NTF196482:NTG196483 ODB196482:ODC196483 OMX196482:OMY196483 OWT196482:OWU196483 PGP196482:PGQ196483 PQL196482:PQM196483 QAH196482:QAI196483 QKD196482:QKE196483 QTZ196482:QUA196483 RDV196482:RDW196483 RNR196482:RNS196483 RXN196482:RXO196483 SHJ196482:SHK196483 SRF196482:SRG196483 TBB196482:TBC196483 TKX196482:TKY196483 TUT196482:TUU196483 UEP196482:UEQ196483 UOL196482:UOM196483 UYH196482:UYI196483 VID196482:VIE196483 VRZ196482:VSA196483 WBV196482:WBW196483 WLR196482:WLS196483 WVN196482:WVO196483 JB262018:JC262019 SX262018:SY262019 ACT262018:ACU262019 AMP262018:AMQ262019 AWL262018:AWM262019 BGH262018:BGI262019 BQD262018:BQE262019 BZZ262018:CAA262019 CJV262018:CJW262019 CTR262018:CTS262019 DDN262018:DDO262019 DNJ262018:DNK262019 DXF262018:DXG262019 EHB262018:EHC262019 EQX262018:EQY262019 FAT262018:FAU262019 FKP262018:FKQ262019 FUL262018:FUM262019 GEH262018:GEI262019 GOD262018:GOE262019 GXZ262018:GYA262019 HHV262018:HHW262019 HRR262018:HRS262019 IBN262018:IBO262019 ILJ262018:ILK262019 IVF262018:IVG262019 JFB262018:JFC262019 JOX262018:JOY262019 JYT262018:JYU262019 KIP262018:KIQ262019 KSL262018:KSM262019 LCH262018:LCI262019 LMD262018:LME262019 LVZ262018:LWA262019 MFV262018:MFW262019 MPR262018:MPS262019 MZN262018:MZO262019 NJJ262018:NJK262019 NTF262018:NTG262019 ODB262018:ODC262019 OMX262018:OMY262019 OWT262018:OWU262019 PGP262018:PGQ262019 PQL262018:PQM262019 QAH262018:QAI262019 QKD262018:QKE262019 QTZ262018:QUA262019 RDV262018:RDW262019 RNR262018:RNS262019 RXN262018:RXO262019 SHJ262018:SHK262019 SRF262018:SRG262019 TBB262018:TBC262019 TKX262018:TKY262019 TUT262018:TUU262019 UEP262018:UEQ262019 UOL262018:UOM262019 UYH262018:UYI262019 VID262018:VIE262019 VRZ262018:VSA262019 WBV262018:WBW262019 WLR262018:WLS262019 WVN262018:WVO262019 JB327554:JC327555 SX327554:SY327555 ACT327554:ACU327555 AMP327554:AMQ327555 AWL327554:AWM327555 BGH327554:BGI327555 BQD327554:BQE327555 BZZ327554:CAA327555 CJV327554:CJW327555 CTR327554:CTS327555 DDN327554:DDO327555 DNJ327554:DNK327555 DXF327554:DXG327555 EHB327554:EHC327555 EQX327554:EQY327555 FAT327554:FAU327555 FKP327554:FKQ327555 FUL327554:FUM327555 GEH327554:GEI327555 GOD327554:GOE327555 GXZ327554:GYA327555 HHV327554:HHW327555 HRR327554:HRS327555 IBN327554:IBO327555 ILJ327554:ILK327555 IVF327554:IVG327555 JFB327554:JFC327555 JOX327554:JOY327555 JYT327554:JYU327555 KIP327554:KIQ327555 KSL327554:KSM327555 LCH327554:LCI327555 LMD327554:LME327555 LVZ327554:LWA327555 MFV327554:MFW327555 MPR327554:MPS327555 MZN327554:MZO327555 NJJ327554:NJK327555 NTF327554:NTG327555 ODB327554:ODC327555 OMX327554:OMY327555 OWT327554:OWU327555 PGP327554:PGQ327555 PQL327554:PQM327555 QAH327554:QAI327555 QKD327554:QKE327555 QTZ327554:QUA327555 RDV327554:RDW327555 RNR327554:RNS327555 RXN327554:RXO327555 SHJ327554:SHK327555 SRF327554:SRG327555 TBB327554:TBC327555 TKX327554:TKY327555 TUT327554:TUU327555 UEP327554:UEQ327555 UOL327554:UOM327555 UYH327554:UYI327555 VID327554:VIE327555 VRZ327554:VSA327555 WBV327554:WBW327555 WLR327554:WLS327555 WVN327554:WVO327555 JB393090:JC393091 SX393090:SY393091 ACT393090:ACU393091 AMP393090:AMQ393091 AWL393090:AWM393091 BGH393090:BGI393091 BQD393090:BQE393091 BZZ393090:CAA393091 CJV393090:CJW393091 CTR393090:CTS393091 DDN393090:DDO393091 DNJ393090:DNK393091 DXF393090:DXG393091 EHB393090:EHC393091 EQX393090:EQY393091 FAT393090:FAU393091 FKP393090:FKQ393091 FUL393090:FUM393091 GEH393090:GEI393091 GOD393090:GOE393091 GXZ393090:GYA393091 HHV393090:HHW393091 HRR393090:HRS393091 IBN393090:IBO393091 ILJ393090:ILK393091 IVF393090:IVG393091 JFB393090:JFC393091 JOX393090:JOY393091 JYT393090:JYU393091 KIP393090:KIQ393091 KSL393090:KSM393091 LCH393090:LCI393091 LMD393090:LME393091 LVZ393090:LWA393091 MFV393090:MFW393091 MPR393090:MPS393091 MZN393090:MZO393091 NJJ393090:NJK393091 NTF393090:NTG393091 ODB393090:ODC393091 OMX393090:OMY393091 OWT393090:OWU393091 PGP393090:PGQ393091 PQL393090:PQM393091 QAH393090:QAI393091 QKD393090:QKE393091 QTZ393090:QUA393091 RDV393090:RDW393091 RNR393090:RNS393091 RXN393090:RXO393091 SHJ393090:SHK393091 SRF393090:SRG393091 TBB393090:TBC393091 TKX393090:TKY393091 TUT393090:TUU393091 UEP393090:UEQ393091 UOL393090:UOM393091 UYH393090:UYI393091 VID393090:VIE393091 VRZ393090:VSA393091 WBV393090:WBW393091 WLR393090:WLS393091 WVN393090:WVO393091 JB458626:JC458627 SX458626:SY458627 ACT458626:ACU458627 AMP458626:AMQ458627 AWL458626:AWM458627 BGH458626:BGI458627 BQD458626:BQE458627 BZZ458626:CAA458627 CJV458626:CJW458627 CTR458626:CTS458627 DDN458626:DDO458627 DNJ458626:DNK458627 DXF458626:DXG458627 EHB458626:EHC458627 EQX458626:EQY458627 FAT458626:FAU458627 FKP458626:FKQ458627 FUL458626:FUM458627 GEH458626:GEI458627 GOD458626:GOE458627 GXZ458626:GYA458627 HHV458626:HHW458627 HRR458626:HRS458627 IBN458626:IBO458627 ILJ458626:ILK458627 IVF458626:IVG458627 JFB458626:JFC458627 JOX458626:JOY458627 JYT458626:JYU458627 KIP458626:KIQ458627 KSL458626:KSM458627 LCH458626:LCI458627 LMD458626:LME458627 LVZ458626:LWA458627 MFV458626:MFW458627 MPR458626:MPS458627 MZN458626:MZO458627 NJJ458626:NJK458627 NTF458626:NTG458627 ODB458626:ODC458627 OMX458626:OMY458627 OWT458626:OWU458627 PGP458626:PGQ458627 PQL458626:PQM458627 QAH458626:QAI458627 QKD458626:QKE458627 QTZ458626:QUA458627 RDV458626:RDW458627 RNR458626:RNS458627 RXN458626:RXO458627 SHJ458626:SHK458627 SRF458626:SRG458627 TBB458626:TBC458627 TKX458626:TKY458627 TUT458626:TUU458627 UEP458626:UEQ458627 UOL458626:UOM458627 UYH458626:UYI458627 VID458626:VIE458627 VRZ458626:VSA458627 WBV458626:WBW458627 WLR458626:WLS458627 WVN458626:WVO458627 JB524162:JC524163 SX524162:SY524163 ACT524162:ACU524163 AMP524162:AMQ524163 AWL524162:AWM524163 BGH524162:BGI524163 BQD524162:BQE524163 BZZ524162:CAA524163 CJV524162:CJW524163 CTR524162:CTS524163 DDN524162:DDO524163 DNJ524162:DNK524163 DXF524162:DXG524163 EHB524162:EHC524163 EQX524162:EQY524163 FAT524162:FAU524163 FKP524162:FKQ524163 FUL524162:FUM524163 GEH524162:GEI524163 GOD524162:GOE524163 GXZ524162:GYA524163 HHV524162:HHW524163 HRR524162:HRS524163 IBN524162:IBO524163 ILJ524162:ILK524163 IVF524162:IVG524163 JFB524162:JFC524163 JOX524162:JOY524163 JYT524162:JYU524163 KIP524162:KIQ524163 KSL524162:KSM524163 LCH524162:LCI524163 LMD524162:LME524163 LVZ524162:LWA524163 MFV524162:MFW524163 MPR524162:MPS524163 MZN524162:MZO524163 NJJ524162:NJK524163 NTF524162:NTG524163 ODB524162:ODC524163 OMX524162:OMY524163 OWT524162:OWU524163 PGP524162:PGQ524163 PQL524162:PQM524163 QAH524162:QAI524163 QKD524162:QKE524163 QTZ524162:QUA524163 RDV524162:RDW524163 RNR524162:RNS524163 RXN524162:RXO524163 SHJ524162:SHK524163 SRF524162:SRG524163 TBB524162:TBC524163 TKX524162:TKY524163 TUT524162:TUU524163 UEP524162:UEQ524163 UOL524162:UOM524163 UYH524162:UYI524163 VID524162:VIE524163 VRZ524162:VSA524163 WBV524162:WBW524163 WLR524162:WLS524163 WVN524162:WVO524163 JB589698:JC589699 SX589698:SY589699 ACT589698:ACU589699 AMP589698:AMQ589699 AWL589698:AWM589699 BGH589698:BGI589699 BQD589698:BQE589699 BZZ589698:CAA589699 CJV589698:CJW589699 CTR589698:CTS589699 DDN589698:DDO589699 DNJ589698:DNK589699 DXF589698:DXG589699 EHB589698:EHC589699 EQX589698:EQY589699 FAT589698:FAU589699 FKP589698:FKQ589699 FUL589698:FUM589699 GEH589698:GEI589699 GOD589698:GOE589699 GXZ589698:GYA589699 HHV589698:HHW589699 HRR589698:HRS589699 IBN589698:IBO589699 ILJ589698:ILK589699 IVF589698:IVG589699 JFB589698:JFC589699 JOX589698:JOY589699 JYT589698:JYU589699 KIP589698:KIQ589699 KSL589698:KSM589699 LCH589698:LCI589699 LMD589698:LME589699 LVZ589698:LWA589699 MFV589698:MFW589699 MPR589698:MPS589699 MZN589698:MZO589699 NJJ589698:NJK589699 NTF589698:NTG589699 ODB589698:ODC589699 OMX589698:OMY589699 OWT589698:OWU589699 PGP589698:PGQ589699 PQL589698:PQM589699 QAH589698:QAI589699 QKD589698:QKE589699 QTZ589698:QUA589699 RDV589698:RDW589699 RNR589698:RNS589699 RXN589698:RXO589699 SHJ589698:SHK589699 SRF589698:SRG589699 TBB589698:TBC589699 TKX589698:TKY589699 TUT589698:TUU589699 UEP589698:UEQ589699 UOL589698:UOM589699 UYH589698:UYI589699 VID589698:VIE589699 VRZ589698:VSA589699 WBV589698:WBW589699 WLR589698:WLS589699 WVN589698:WVO589699 JB655234:JC655235 SX655234:SY655235 ACT655234:ACU655235 AMP655234:AMQ655235 AWL655234:AWM655235 BGH655234:BGI655235 BQD655234:BQE655235 BZZ655234:CAA655235 CJV655234:CJW655235 CTR655234:CTS655235 DDN655234:DDO655235 DNJ655234:DNK655235 DXF655234:DXG655235 EHB655234:EHC655235 EQX655234:EQY655235 FAT655234:FAU655235 FKP655234:FKQ655235 FUL655234:FUM655235 GEH655234:GEI655235 GOD655234:GOE655235 GXZ655234:GYA655235 HHV655234:HHW655235 HRR655234:HRS655235 IBN655234:IBO655235 ILJ655234:ILK655235 IVF655234:IVG655235 JFB655234:JFC655235 JOX655234:JOY655235 JYT655234:JYU655235 KIP655234:KIQ655235 KSL655234:KSM655235 LCH655234:LCI655235 LMD655234:LME655235 LVZ655234:LWA655235 MFV655234:MFW655235 MPR655234:MPS655235 MZN655234:MZO655235 NJJ655234:NJK655235 NTF655234:NTG655235 ODB655234:ODC655235 OMX655234:OMY655235 OWT655234:OWU655235 PGP655234:PGQ655235 PQL655234:PQM655235 QAH655234:QAI655235 QKD655234:QKE655235 QTZ655234:QUA655235 RDV655234:RDW655235 RNR655234:RNS655235 RXN655234:RXO655235 SHJ655234:SHK655235 SRF655234:SRG655235 TBB655234:TBC655235 TKX655234:TKY655235 TUT655234:TUU655235 UEP655234:UEQ655235 UOL655234:UOM655235 UYH655234:UYI655235 VID655234:VIE655235 VRZ655234:VSA655235 WBV655234:WBW655235 WLR655234:WLS655235 WVN655234:WVO655235 JB720770:JC720771 SX720770:SY720771 ACT720770:ACU720771 AMP720770:AMQ720771 AWL720770:AWM720771 BGH720770:BGI720771 BQD720770:BQE720771 BZZ720770:CAA720771 CJV720770:CJW720771 CTR720770:CTS720771 DDN720770:DDO720771 DNJ720770:DNK720771 DXF720770:DXG720771 EHB720770:EHC720771 EQX720770:EQY720771 FAT720770:FAU720771 FKP720770:FKQ720771 FUL720770:FUM720771 GEH720770:GEI720771 GOD720770:GOE720771 GXZ720770:GYA720771 HHV720770:HHW720771 HRR720770:HRS720771 IBN720770:IBO720771 ILJ720770:ILK720771 IVF720770:IVG720771 JFB720770:JFC720771 JOX720770:JOY720771 JYT720770:JYU720771 KIP720770:KIQ720771 KSL720770:KSM720771 LCH720770:LCI720771 LMD720770:LME720771 LVZ720770:LWA720771 MFV720770:MFW720771 MPR720770:MPS720771 MZN720770:MZO720771 NJJ720770:NJK720771 NTF720770:NTG720771 ODB720770:ODC720771 OMX720770:OMY720771 OWT720770:OWU720771 PGP720770:PGQ720771 PQL720770:PQM720771 QAH720770:QAI720771 QKD720770:QKE720771 QTZ720770:QUA720771 RDV720770:RDW720771 RNR720770:RNS720771 RXN720770:RXO720771 SHJ720770:SHK720771 SRF720770:SRG720771 TBB720770:TBC720771 TKX720770:TKY720771 TUT720770:TUU720771 UEP720770:UEQ720771 UOL720770:UOM720771 UYH720770:UYI720771 VID720770:VIE720771 VRZ720770:VSA720771 WBV720770:WBW720771 WLR720770:WLS720771 WVN720770:WVO720771 JB786306:JC786307 SX786306:SY786307 ACT786306:ACU786307 AMP786306:AMQ786307 AWL786306:AWM786307 BGH786306:BGI786307 BQD786306:BQE786307 BZZ786306:CAA786307 CJV786306:CJW786307 CTR786306:CTS786307 DDN786306:DDO786307 DNJ786306:DNK786307 DXF786306:DXG786307 EHB786306:EHC786307 EQX786306:EQY786307 FAT786306:FAU786307 FKP786306:FKQ786307 FUL786306:FUM786307 GEH786306:GEI786307 GOD786306:GOE786307 GXZ786306:GYA786307 HHV786306:HHW786307 HRR786306:HRS786307 IBN786306:IBO786307 ILJ786306:ILK786307 IVF786306:IVG786307 JFB786306:JFC786307 JOX786306:JOY786307 JYT786306:JYU786307 KIP786306:KIQ786307 KSL786306:KSM786307 LCH786306:LCI786307 LMD786306:LME786307 LVZ786306:LWA786307 MFV786306:MFW786307 MPR786306:MPS786307 MZN786306:MZO786307 NJJ786306:NJK786307 NTF786306:NTG786307 ODB786306:ODC786307 OMX786306:OMY786307 OWT786306:OWU786307 PGP786306:PGQ786307 PQL786306:PQM786307 QAH786306:QAI786307 QKD786306:QKE786307 QTZ786306:QUA786307 RDV786306:RDW786307 RNR786306:RNS786307 RXN786306:RXO786307 SHJ786306:SHK786307 SRF786306:SRG786307 TBB786306:TBC786307 TKX786306:TKY786307 TUT786306:TUU786307 UEP786306:UEQ786307 UOL786306:UOM786307 UYH786306:UYI786307 VID786306:VIE786307 VRZ786306:VSA786307 WBV786306:WBW786307 WLR786306:WLS786307 WVN786306:WVO786307 JB851842:JC851843 SX851842:SY851843 ACT851842:ACU851843 AMP851842:AMQ851843 AWL851842:AWM851843 BGH851842:BGI851843 BQD851842:BQE851843 BZZ851842:CAA851843 CJV851842:CJW851843 CTR851842:CTS851843 DDN851842:DDO851843 DNJ851842:DNK851843 DXF851842:DXG851843 EHB851842:EHC851843 EQX851842:EQY851843 FAT851842:FAU851843 FKP851842:FKQ851843 FUL851842:FUM851843 GEH851842:GEI851843 GOD851842:GOE851843 GXZ851842:GYA851843 HHV851842:HHW851843 HRR851842:HRS851843 IBN851842:IBO851843 ILJ851842:ILK851843 IVF851842:IVG851843 JFB851842:JFC851843 JOX851842:JOY851843 JYT851842:JYU851843 KIP851842:KIQ851843 KSL851842:KSM851843 LCH851842:LCI851843 LMD851842:LME851843 LVZ851842:LWA851843 MFV851842:MFW851843 MPR851842:MPS851843 MZN851842:MZO851843 NJJ851842:NJK851843 NTF851842:NTG851843 ODB851842:ODC851843 OMX851842:OMY851843 OWT851842:OWU851843 PGP851842:PGQ851843 PQL851842:PQM851843 QAH851842:QAI851843 QKD851842:QKE851843 QTZ851842:QUA851843 RDV851842:RDW851843 RNR851842:RNS851843 RXN851842:RXO851843 SHJ851842:SHK851843 SRF851842:SRG851843 TBB851842:TBC851843 TKX851842:TKY851843 TUT851842:TUU851843 UEP851842:UEQ851843 UOL851842:UOM851843 UYH851842:UYI851843 VID851842:VIE851843 VRZ851842:VSA851843 WBV851842:WBW851843 WLR851842:WLS851843 WVN851842:WVO851843 JB917378:JC917379 SX917378:SY917379 ACT917378:ACU917379 AMP917378:AMQ917379 AWL917378:AWM917379 BGH917378:BGI917379 BQD917378:BQE917379 BZZ917378:CAA917379 CJV917378:CJW917379 CTR917378:CTS917379 DDN917378:DDO917379 DNJ917378:DNK917379 DXF917378:DXG917379 EHB917378:EHC917379 EQX917378:EQY917379 FAT917378:FAU917379 FKP917378:FKQ917379 FUL917378:FUM917379 GEH917378:GEI917379 GOD917378:GOE917379 GXZ917378:GYA917379 HHV917378:HHW917379 HRR917378:HRS917379 IBN917378:IBO917379 ILJ917378:ILK917379 IVF917378:IVG917379 JFB917378:JFC917379 JOX917378:JOY917379 JYT917378:JYU917379 KIP917378:KIQ917379 KSL917378:KSM917379 LCH917378:LCI917379 LMD917378:LME917379 LVZ917378:LWA917379 MFV917378:MFW917379 MPR917378:MPS917379 MZN917378:MZO917379 NJJ917378:NJK917379 NTF917378:NTG917379 ODB917378:ODC917379 OMX917378:OMY917379 OWT917378:OWU917379 PGP917378:PGQ917379 PQL917378:PQM917379 QAH917378:QAI917379 QKD917378:QKE917379 QTZ917378:QUA917379 RDV917378:RDW917379 RNR917378:RNS917379 RXN917378:RXO917379 SHJ917378:SHK917379 SRF917378:SRG917379 TBB917378:TBC917379 TKX917378:TKY917379 TUT917378:TUU917379 UEP917378:UEQ917379 UOL917378:UOM917379 UYH917378:UYI917379 VID917378:VIE917379 VRZ917378:VSA917379 WBV917378:WBW917379 WLR917378:WLS917379 WVN917378:WVO917379 JB982914:JC982915 SX982914:SY982915 ACT982914:ACU982915 AMP982914:AMQ982915 AWL982914:AWM982915 BGH982914:BGI982915 BQD982914:BQE982915 BZZ982914:CAA982915 CJV982914:CJW982915 CTR982914:CTS982915 DDN982914:DDO982915 DNJ982914:DNK982915 DXF982914:DXG982915 EHB982914:EHC982915 EQX982914:EQY982915 FAT982914:FAU982915 FKP982914:FKQ982915 FUL982914:FUM982915 GEH982914:GEI982915 GOD982914:GOE982915 GXZ982914:GYA982915 HHV982914:HHW982915 HRR982914:HRS982915 IBN982914:IBO982915 ILJ982914:ILK982915 IVF982914:IVG982915 JFB982914:JFC982915 JOX982914:JOY982915 JYT982914:JYU982915 KIP982914:KIQ982915 KSL982914:KSM982915 LCH982914:LCI982915 LMD982914:LME982915 LVZ982914:LWA982915 MFV982914:MFW982915 MPR982914:MPS982915 MZN982914:MZO982915 NJJ982914:NJK982915 NTF982914:NTG982915 ODB982914:ODC982915 OMX982914:OMY982915 OWT982914:OWU982915 PGP982914:PGQ982915 PQL982914:PQM982915 QAH982914:QAI982915 QKD982914:QKE982915 QTZ982914:QUA982915 RDV982914:RDW982915 RNR982914:RNS982915 RXN982914:RXO982915 SHJ982914:SHK982915 SRF982914:SRG982915 TBB982914:TBC982915 TKX982914:TKY982915 TUT982914:TUU982915 UEP982914:UEQ982915 UOL982914:UOM982915 UYH982914:UYI982915 VID982914:VIE982915 VRZ982914:VSA982915 WBV982914:WBW982915 WLR982914:WLS982915 WVN982914:WVO982915 JB65377:JC65377 SX65377:SY65377 ACT65377:ACU65377 AMP65377:AMQ65377 AWL65377:AWM65377 BGH65377:BGI65377 BQD65377:BQE65377 BZZ65377:CAA65377 CJV65377:CJW65377 CTR65377:CTS65377 DDN65377:DDO65377 DNJ65377:DNK65377 DXF65377:DXG65377 EHB65377:EHC65377 EQX65377:EQY65377 FAT65377:FAU65377 FKP65377:FKQ65377 FUL65377:FUM65377 GEH65377:GEI65377 GOD65377:GOE65377 GXZ65377:GYA65377 HHV65377:HHW65377 HRR65377:HRS65377 IBN65377:IBO65377 ILJ65377:ILK65377 IVF65377:IVG65377 JFB65377:JFC65377 JOX65377:JOY65377 JYT65377:JYU65377 KIP65377:KIQ65377 KSL65377:KSM65377 LCH65377:LCI65377 LMD65377:LME65377 LVZ65377:LWA65377 MFV65377:MFW65377 MPR65377:MPS65377 MZN65377:MZO65377 NJJ65377:NJK65377 NTF65377:NTG65377 ODB65377:ODC65377 OMX65377:OMY65377 OWT65377:OWU65377 PGP65377:PGQ65377 PQL65377:PQM65377 QAH65377:QAI65377 QKD65377:QKE65377 QTZ65377:QUA65377 RDV65377:RDW65377 RNR65377:RNS65377 RXN65377:RXO65377 SHJ65377:SHK65377 SRF65377:SRG65377 TBB65377:TBC65377 TKX65377:TKY65377 TUT65377:TUU65377 UEP65377:UEQ65377 UOL65377:UOM65377 UYH65377:UYI65377 VID65377:VIE65377 VRZ65377:VSA65377 WBV65377:WBW65377 WLR65377:WLS65377 WVN65377:WVO65377 JB130913:JC130913 SX130913:SY130913 ACT130913:ACU130913 AMP130913:AMQ130913 AWL130913:AWM130913 BGH130913:BGI130913 BQD130913:BQE130913 BZZ130913:CAA130913 CJV130913:CJW130913 CTR130913:CTS130913 DDN130913:DDO130913 DNJ130913:DNK130913 DXF130913:DXG130913 EHB130913:EHC130913 EQX130913:EQY130913 FAT130913:FAU130913 FKP130913:FKQ130913 FUL130913:FUM130913 GEH130913:GEI130913 GOD130913:GOE130913 GXZ130913:GYA130913 HHV130913:HHW130913 HRR130913:HRS130913 IBN130913:IBO130913 ILJ130913:ILK130913 IVF130913:IVG130913 JFB130913:JFC130913 JOX130913:JOY130913 JYT130913:JYU130913 KIP130913:KIQ130913 KSL130913:KSM130913 LCH130913:LCI130913 LMD130913:LME130913 LVZ130913:LWA130913 MFV130913:MFW130913 MPR130913:MPS130913 MZN130913:MZO130913 NJJ130913:NJK130913 NTF130913:NTG130913 ODB130913:ODC130913 OMX130913:OMY130913 OWT130913:OWU130913 PGP130913:PGQ130913 PQL130913:PQM130913 QAH130913:QAI130913 QKD130913:QKE130913 QTZ130913:QUA130913 RDV130913:RDW130913 RNR130913:RNS130913 RXN130913:RXO130913 SHJ130913:SHK130913 SRF130913:SRG130913 TBB130913:TBC130913 TKX130913:TKY130913 TUT130913:TUU130913 UEP130913:UEQ130913 UOL130913:UOM130913 UYH130913:UYI130913 VID130913:VIE130913 VRZ130913:VSA130913 WBV130913:WBW130913 WLR130913:WLS130913 WVN130913:WVO130913 JB196449:JC196449 SX196449:SY196449 ACT196449:ACU196449 AMP196449:AMQ196449 AWL196449:AWM196449 BGH196449:BGI196449 BQD196449:BQE196449 BZZ196449:CAA196449 CJV196449:CJW196449 CTR196449:CTS196449 DDN196449:DDO196449 DNJ196449:DNK196449 DXF196449:DXG196449 EHB196449:EHC196449 EQX196449:EQY196449 FAT196449:FAU196449 FKP196449:FKQ196449 FUL196449:FUM196449 GEH196449:GEI196449 GOD196449:GOE196449 GXZ196449:GYA196449 HHV196449:HHW196449 HRR196449:HRS196449 IBN196449:IBO196449 ILJ196449:ILK196449 IVF196449:IVG196449 JFB196449:JFC196449 JOX196449:JOY196449 JYT196449:JYU196449 KIP196449:KIQ196449 KSL196449:KSM196449 LCH196449:LCI196449 LMD196449:LME196449 LVZ196449:LWA196449 MFV196449:MFW196449 MPR196449:MPS196449 MZN196449:MZO196449 NJJ196449:NJK196449 NTF196449:NTG196449 ODB196449:ODC196449 OMX196449:OMY196449 OWT196449:OWU196449 PGP196449:PGQ196449 PQL196449:PQM196449 QAH196449:QAI196449 QKD196449:QKE196449 QTZ196449:QUA196449 RDV196449:RDW196449 RNR196449:RNS196449 RXN196449:RXO196449 SHJ196449:SHK196449 SRF196449:SRG196449 TBB196449:TBC196449 TKX196449:TKY196449 TUT196449:TUU196449 UEP196449:UEQ196449 UOL196449:UOM196449 UYH196449:UYI196449 VID196449:VIE196449 VRZ196449:VSA196449 WBV196449:WBW196449 WLR196449:WLS196449 WVN196449:WVO196449 JB261985:JC261985 SX261985:SY261985 ACT261985:ACU261985 AMP261985:AMQ261985 AWL261985:AWM261985 BGH261985:BGI261985 BQD261985:BQE261985 BZZ261985:CAA261985 CJV261985:CJW261985 CTR261985:CTS261985 DDN261985:DDO261985 DNJ261985:DNK261985 DXF261985:DXG261985 EHB261985:EHC261985 EQX261985:EQY261985 FAT261985:FAU261985 FKP261985:FKQ261985 FUL261985:FUM261985 GEH261985:GEI261985 GOD261985:GOE261985 GXZ261985:GYA261985 HHV261985:HHW261985 HRR261985:HRS261985 IBN261985:IBO261985 ILJ261985:ILK261985 IVF261985:IVG261985 JFB261985:JFC261985 JOX261985:JOY261985 JYT261985:JYU261985 KIP261985:KIQ261985 KSL261985:KSM261985 LCH261985:LCI261985 LMD261985:LME261985 LVZ261985:LWA261985 MFV261985:MFW261985 MPR261985:MPS261985 MZN261985:MZO261985 NJJ261985:NJK261985 NTF261985:NTG261985 ODB261985:ODC261985 OMX261985:OMY261985 OWT261985:OWU261985 PGP261985:PGQ261985 PQL261985:PQM261985 QAH261985:QAI261985 QKD261985:QKE261985 QTZ261985:QUA261985 RDV261985:RDW261985 RNR261985:RNS261985 RXN261985:RXO261985 SHJ261985:SHK261985 SRF261985:SRG261985 TBB261985:TBC261985 TKX261985:TKY261985 TUT261985:TUU261985 UEP261985:UEQ261985 UOL261985:UOM261985 UYH261985:UYI261985 VID261985:VIE261985 VRZ261985:VSA261985 WBV261985:WBW261985 WLR261985:WLS261985 WVN261985:WVO261985 JB327521:JC327521 SX327521:SY327521 ACT327521:ACU327521 AMP327521:AMQ327521 AWL327521:AWM327521 BGH327521:BGI327521 BQD327521:BQE327521 BZZ327521:CAA327521 CJV327521:CJW327521 CTR327521:CTS327521 DDN327521:DDO327521 DNJ327521:DNK327521 DXF327521:DXG327521 EHB327521:EHC327521 EQX327521:EQY327521 FAT327521:FAU327521 FKP327521:FKQ327521 FUL327521:FUM327521 GEH327521:GEI327521 GOD327521:GOE327521 GXZ327521:GYA327521 HHV327521:HHW327521 HRR327521:HRS327521 IBN327521:IBO327521 ILJ327521:ILK327521 IVF327521:IVG327521 JFB327521:JFC327521 JOX327521:JOY327521 JYT327521:JYU327521 KIP327521:KIQ327521 KSL327521:KSM327521 LCH327521:LCI327521 LMD327521:LME327521 LVZ327521:LWA327521 MFV327521:MFW327521 MPR327521:MPS327521 MZN327521:MZO327521 NJJ327521:NJK327521 NTF327521:NTG327521 ODB327521:ODC327521 OMX327521:OMY327521 OWT327521:OWU327521 PGP327521:PGQ327521 PQL327521:PQM327521 QAH327521:QAI327521 QKD327521:QKE327521 QTZ327521:QUA327521 RDV327521:RDW327521 RNR327521:RNS327521 RXN327521:RXO327521 SHJ327521:SHK327521 SRF327521:SRG327521 TBB327521:TBC327521 TKX327521:TKY327521 TUT327521:TUU327521 UEP327521:UEQ327521 UOL327521:UOM327521 UYH327521:UYI327521 VID327521:VIE327521 VRZ327521:VSA327521 WBV327521:WBW327521 WLR327521:WLS327521 WVN327521:WVO327521 JB393057:JC393057 SX393057:SY393057 ACT393057:ACU393057 AMP393057:AMQ393057 AWL393057:AWM393057 BGH393057:BGI393057 BQD393057:BQE393057 BZZ393057:CAA393057 CJV393057:CJW393057 CTR393057:CTS393057 DDN393057:DDO393057 DNJ393057:DNK393057 DXF393057:DXG393057 EHB393057:EHC393057 EQX393057:EQY393057 FAT393057:FAU393057 FKP393057:FKQ393057 FUL393057:FUM393057 GEH393057:GEI393057 GOD393057:GOE393057 GXZ393057:GYA393057 HHV393057:HHW393057 HRR393057:HRS393057 IBN393057:IBO393057 ILJ393057:ILK393057 IVF393057:IVG393057 JFB393057:JFC393057 JOX393057:JOY393057 JYT393057:JYU393057 KIP393057:KIQ393057 KSL393057:KSM393057 LCH393057:LCI393057 LMD393057:LME393057 LVZ393057:LWA393057 MFV393057:MFW393057 MPR393057:MPS393057 MZN393057:MZO393057 NJJ393057:NJK393057 NTF393057:NTG393057 ODB393057:ODC393057 OMX393057:OMY393057 OWT393057:OWU393057 PGP393057:PGQ393057 PQL393057:PQM393057 QAH393057:QAI393057 QKD393057:QKE393057 QTZ393057:QUA393057 RDV393057:RDW393057 RNR393057:RNS393057 RXN393057:RXO393057 SHJ393057:SHK393057 SRF393057:SRG393057 TBB393057:TBC393057 TKX393057:TKY393057 TUT393057:TUU393057 UEP393057:UEQ393057 UOL393057:UOM393057 UYH393057:UYI393057 VID393057:VIE393057 VRZ393057:VSA393057 WBV393057:WBW393057 WLR393057:WLS393057 WVN393057:WVO393057 JB458593:JC458593 SX458593:SY458593 ACT458593:ACU458593 AMP458593:AMQ458593 AWL458593:AWM458593 BGH458593:BGI458593 BQD458593:BQE458593 BZZ458593:CAA458593 CJV458593:CJW458593 CTR458593:CTS458593 DDN458593:DDO458593 DNJ458593:DNK458593 DXF458593:DXG458593 EHB458593:EHC458593 EQX458593:EQY458593 FAT458593:FAU458593 FKP458593:FKQ458593 FUL458593:FUM458593 GEH458593:GEI458593 GOD458593:GOE458593 GXZ458593:GYA458593 HHV458593:HHW458593 HRR458593:HRS458593 IBN458593:IBO458593 ILJ458593:ILK458593 IVF458593:IVG458593 JFB458593:JFC458593 JOX458593:JOY458593 JYT458593:JYU458593 KIP458593:KIQ458593 KSL458593:KSM458593 LCH458593:LCI458593 LMD458593:LME458593 LVZ458593:LWA458593 MFV458593:MFW458593 MPR458593:MPS458593 MZN458593:MZO458593 NJJ458593:NJK458593 NTF458593:NTG458593 ODB458593:ODC458593 OMX458593:OMY458593 OWT458593:OWU458593 PGP458593:PGQ458593 PQL458593:PQM458593 QAH458593:QAI458593 QKD458593:QKE458593 QTZ458593:QUA458593 RDV458593:RDW458593 RNR458593:RNS458593 RXN458593:RXO458593 SHJ458593:SHK458593 SRF458593:SRG458593 TBB458593:TBC458593 TKX458593:TKY458593 TUT458593:TUU458593 UEP458593:UEQ458593 UOL458593:UOM458593 UYH458593:UYI458593 VID458593:VIE458593 VRZ458593:VSA458593 WBV458593:WBW458593 WLR458593:WLS458593 WVN458593:WVO458593 JB524129:JC524129 SX524129:SY524129 ACT524129:ACU524129 AMP524129:AMQ524129 AWL524129:AWM524129 BGH524129:BGI524129 BQD524129:BQE524129 BZZ524129:CAA524129 CJV524129:CJW524129 CTR524129:CTS524129 DDN524129:DDO524129 DNJ524129:DNK524129 DXF524129:DXG524129 EHB524129:EHC524129 EQX524129:EQY524129 FAT524129:FAU524129 FKP524129:FKQ524129 FUL524129:FUM524129 GEH524129:GEI524129 GOD524129:GOE524129 GXZ524129:GYA524129 HHV524129:HHW524129 HRR524129:HRS524129 IBN524129:IBO524129 ILJ524129:ILK524129 IVF524129:IVG524129 JFB524129:JFC524129 JOX524129:JOY524129 JYT524129:JYU524129 KIP524129:KIQ524129 KSL524129:KSM524129 LCH524129:LCI524129 LMD524129:LME524129 LVZ524129:LWA524129 MFV524129:MFW524129 MPR524129:MPS524129 MZN524129:MZO524129 NJJ524129:NJK524129 NTF524129:NTG524129 ODB524129:ODC524129 OMX524129:OMY524129 OWT524129:OWU524129 PGP524129:PGQ524129 PQL524129:PQM524129 QAH524129:QAI524129 QKD524129:QKE524129 QTZ524129:QUA524129 RDV524129:RDW524129 RNR524129:RNS524129 RXN524129:RXO524129 SHJ524129:SHK524129 SRF524129:SRG524129 TBB524129:TBC524129 TKX524129:TKY524129 TUT524129:TUU524129 UEP524129:UEQ524129 UOL524129:UOM524129 UYH524129:UYI524129 VID524129:VIE524129 VRZ524129:VSA524129 WBV524129:WBW524129 WLR524129:WLS524129 WVN524129:WVO524129 JB589665:JC589665 SX589665:SY589665 ACT589665:ACU589665 AMP589665:AMQ589665 AWL589665:AWM589665 BGH589665:BGI589665 BQD589665:BQE589665 BZZ589665:CAA589665 CJV589665:CJW589665 CTR589665:CTS589665 DDN589665:DDO589665 DNJ589665:DNK589665 DXF589665:DXG589665 EHB589665:EHC589665 EQX589665:EQY589665 FAT589665:FAU589665 FKP589665:FKQ589665 FUL589665:FUM589665 GEH589665:GEI589665 GOD589665:GOE589665 GXZ589665:GYA589665 HHV589665:HHW589665 HRR589665:HRS589665 IBN589665:IBO589665 ILJ589665:ILK589665 IVF589665:IVG589665 JFB589665:JFC589665 JOX589665:JOY589665 JYT589665:JYU589665 KIP589665:KIQ589665 KSL589665:KSM589665 LCH589665:LCI589665 LMD589665:LME589665 LVZ589665:LWA589665 MFV589665:MFW589665 MPR589665:MPS589665 MZN589665:MZO589665 NJJ589665:NJK589665 NTF589665:NTG589665 ODB589665:ODC589665 OMX589665:OMY589665 OWT589665:OWU589665 PGP589665:PGQ589665 PQL589665:PQM589665 QAH589665:QAI589665 QKD589665:QKE589665 QTZ589665:QUA589665 RDV589665:RDW589665 RNR589665:RNS589665 RXN589665:RXO589665 SHJ589665:SHK589665 SRF589665:SRG589665 TBB589665:TBC589665 TKX589665:TKY589665 TUT589665:TUU589665 UEP589665:UEQ589665 UOL589665:UOM589665 UYH589665:UYI589665 VID589665:VIE589665 VRZ589665:VSA589665 WBV589665:WBW589665 WLR589665:WLS589665 WVN589665:WVO589665 JB655201:JC655201 SX655201:SY655201 ACT655201:ACU655201 AMP655201:AMQ655201 AWL655201:AWM655201 BGH655201:BGI655201 BQD655201:BQE655201 BZZ655201:CAA655201 CJV655201:CJW655201 CTR655201:CTS655201 DDN655201:DDO655201 DNJ655201:DNK655201 DXF655201:DXG655201 EHB655201:EHC655201 EQX655201:EQY655201 FAT655201:FAU655201 FKP655201:FKQ655201 FUL655201:FUM655201 GEH655201:GEI655201 GOD655201:GOE655201 GXZ655201:GYA655201 HHV655201:HHW655201 HRR655201:HRS655201 IBN655201:IBO655201 ILJ655201:ILK655201 IVF655201:IVG655201 JFB655201:JFC655201 JOX655201:JOY655201 JYT655201:JYU655201 KIP655201:KIQ655201 KSL655201:KSM655201 LCH655201:LCI655201 LMD655201:LME655201 LVZ655201:LWA655201 MFV655201:MFW655201 MPR655201:MPS655201 MZN655201:MZO655201 NJJ655201:NJK655201 NTF655201:NTG655201 ODB655201:ODC655201 OMX655201:OMY655201 OWT655201:OWU655201 PGP655201:PGQ655201 PQL655201:PQM655201 QAH655201:QAI655201 QKD655201:QKE655201 QTZ655201:QUA655201 RDV655201:RDW655201 RNR655201:RNS655201 RXN655201:RXO655201 SHJ655201:SHK655201 SRF655201:SRG655201 TBB655201:TBC655201 TKX655201:TKY655201 TUT655201:TUU655201 UEP655201:UEQ655201 UOL655201:UOM655201 UYH655201:UYI655201 VID655201:VIE655201 VRZ655201:VSA655201 WBV655201:WBW655201 WLR655201:WLS655201 WVN655201:WVO655201 JB720737:JC720737 SX720737:SY720737 ACT720737:ACU720737 AMP720737:AMQ720737 AWL720737:AWM720737 BGH720737:BGI720737 BQD720737:BQE720737 BZZ720737:CAA720737 CJV720737:CJW720737 CTR720737:CTS720737 DDN720737:DDO720737 DNJ720737:DNK720737 DXF720737:DXG720737 EHB720737:EHC720737 EQX720737:EQY720737 FAT720737:FAU720737 FKP720737:FKQ720737 FUL720737:FUM720737 GEH720737:GEI720737 GOD720737:GOE720737 GXZ720737:GYA720737 HHV720737:HHW720737 HRR720737:HRS720737 IBN720737:IBO720737 ILJ720737:ILK720737 IVF720737:IVG720737 JFB720737:JFC720737 JOX720737:JOY720737 JYT720737:JYU720737 KIP720737:KIQ720737 KSL720737:KSM720737 LCH720737:LCI720737 LMD720737:LME720737 LVZ720737:LWA720737 MFV720737:MFW720737 MPR720737:MPS720737 MZN720737:MZO720737 NJJ720737:NJK720737 NTF720737:NTG720737 ODB720737:ODC720737 OMX720737:OMY720737 OWT720737:OWU720737 PGP720737:PGQ720737 PQL720737:PQM720737 QAH720737:QAI720737 QKD720737:QKE720737 QTZ720737:QUA720737 RDV720737:RDW720737 RNR720737:RNS720737 RXN720737:RXO720737 SHJ720737:SHK720737 SRF720737:SRG720737 TBB720737:TBC720737 TKX720737:TKY720737 TUT720737:TUU720737 UEP720737:UEQ720737 UOL720737:UOM720737 UYH720737:UYI720737 VID720737:VIE720737 VRZ720737:VSA720737 WBV720737:WBW720737 WLR720737:WLS720737 WVN720737:WVO720737 JB786273:JC786273 SX786273:SY786273 ACT786273:ACU786273 AMP786273:AMQ786273 AWL786273:AWM786273 BGH786273:BGI786273 BQD786273:BQE786273 BZZ786273:CAA786273 CJV786273:CJW786273 CTR786273:CTS786273 DDN786273:DDO786273 DNJ786273:DNK786273 DXF786273:DXG786273 EHB786273:EHC786273 EQX786273:EQY786273 FAT786273:FAU786273 FKP786273:FKQ786273 FUL786273:FUM786273 GEH786273:GEI786273 GOD786273:GOE786273 GXZ786273:GYA786273 HHV786273:HHW786273 HRR786273:HRS786273 IBN786273:IBO786273 ILJ786273:ILK786273 IVF786273:IVG786273 JFB786273:JFC786273 JOX786273:JOY786273 JYT786273:JYU786273 KIP786273:KIQ786273 KSL786273:KSM786273 LCH786273:LCI786273 LMD786273:LME786273 LVZ786273:LWA786273 MFV786273:MFW786273 MPR786273:MPS786273 MZN786273:MZO786273 NJJ786273:NJK786273 NTF786273:NTG786273 ODB786273:ODC786273 OMX786273:OMY786273 OWT786273:OWU786273 PGP786273:PGQ786273 PQL786273:PQM786273 QAH786273:QAI786273 QKD786273:QKE786273 QTZ786273:QUA786273 RDV786273:RDW786273 RNR786273:RNS786273 RXN786273:RXO786273 SHJ786273:SHK786273 SRF786273:SRG786273 TBB786273:TBC786273 TKX786273:TKY786273 TUT786273:TUU786273 UEP786273:UEQ786273 UOL786273:UOM786273 UYH786273:UYI786273 VID786273:VIE786273 VRZ786273:VSA786273 WBV786273:WBW786273 WLR786273:WLS786273 WVN786273:WVO786273 JB851809:JC851809 SX851809:SY851809 ACT851809:ACU851809 AMP851809:AMQ851809 AWL851809:AWM851809 BGH851809:BGI851809 BQD851809:BQE851809 BZZ851809:CAA851809 CJV851809:CJW851809 CTR851809:CTS851809 DDN851809:DDO851809 DNJ851809:DNK851809 DXF851809:DXG851809 EHB851809:EHC851809 EQX851809:EQY851809 FAT851809:FAU851809 FKP851809:FKQ851809 FUL851809:FUM851809 GEH851809:GEI851809 GOD851809:GOE851809 GXZ851809:GYA851809 HHV851809:HHW851809 HRR851809:HRS851809 IBN851809:IBO851809 ILJ851809:ILK851809 IVF851809:IVG851809 JFB851809:JFC851809 JOX851809:JOY851809 JYT851809:JYU851809 KIP851809:KIQ851809 KSL851809:KSM851809 LCH851809:LCI851809 LMD851809:LME851809 LVZ851809:LWA851809 MFV851809:MFW851809 MPR851809:MPS851809 MZN851809:MZO851809 NJJ851809:NJK851809 NTF851809:NTG851809 ODB851809:ODC851809 OMX851809:OMY851809 OWT851809:OWU851809 PGP851809:PGQ851809 PQL851809:PQM851809 QAH851809:QAI851809 QKD851809:QKE851809 QTZ851809:QUA851809 RDV851809:RDW851809 RNR851809:RNS851809 RXN851809:RXO851809 SHJ851809:SHK851809 SRF851809:SRG851809 TBB851809:TBC851809 TKX851809:TKY851809 TUT851809:TUU851809 UEP851809:UEQ851809 UOL851809:UOM851809 UYH851809:UYI851809 VID851809:VIE851809 VRZ851809:VSA851809 WBV851809:WBW851809 WLR851809:WLS851809 WVN851809:WVO851809 JB917345:JC917345 SX917345:SY917345 ACT917345:ACU917345 AMP917345:AMQ917345 AWL917345:AWM917345 BGH917345:BGI917345 BQD917345:BQE917345 BZZ917345:CAA917345 CJV917345:CJW917345 CTR917345:CTS917345 DDN917345:DDO917345 DNJ917345:DNK917345 DXF917345:DXG917345 EHB917345:EHC917345 EQX917345:EQY917345 FAT917345:FAU917345 FKP917345:FKQ917345 FUL917345:FUM917345 GEH917345:GEI917345 GOD917345:GOE917345 GXZ917345:GYA917345 HHV917345:HHW917345 HRR917345:HRS917345 IBN917345:IBO917345 ILJ917345:ILK917345 IVF917345:IVG917345 JFB917345:JFC917345 JOX917345:JOY917345 JYT917345:JYU917345 KIP917345:KIQ917345 KSL917345:KSM917345 LCH917345:LCI917345 LMD917345:LME917345 LVZ917345:LWA917345 MFV917345:MFW917345 MPR917345:MPS917345 MZN917345:MZO917345 NJJ917345:NJK917345 NTF917345:NTG917345 ODB917345:ODC917345 OMX917345:OMY917345 OWT917345:OWU917345 PGP917345:PGQ917345 PQL917345:PQM917345 QAH917345:QAI917345 QKD917345:QKE917345 QTZ917345:QUA917345 RDV917345:RDW917345 RNR917345:RNS917345 RXN917345:RXO917345 SHJ917345:SHK917345 SRF917345:SRG917345 TBB917345:TBC917345 TKX917345:TKY917345 TUT917345:TUU917345 UEP917345:UEQ917345 UOL917345:UOM917345 UYH917345:UYI917345 VID917345:VIE917345 VRZ917345:VSA917345 WBV917345:WBW917345 WLR917345:WLS917345 WVN917345:WVO917345 JB982881:JC982881 SX982881:SY982881 ACT982881:ACU982881 AMP982881:AMQ982881 AWL982881:AWM982881 BGH982881:BGI982881 BQD982881:BQE982881 BZZ982881:CAA982881 CJV982881:CJW982881 CTR982881:CTS982881 DDN982881:DDO982881 DNJ982881:DNK982881 DXF982881:DXG982881 EHB982881:EHC982881 EQX982881:EQY982881 FAT982881:FAU982881 FKP982881:FKQ982881 FUL982881:FUM982881 GEH982881:GEI982881 GOD982881:GOE982881 GXZ982881:GYA982881 HHV982881:HHW982881 HRR982881:HRS982881 IBN982881:IBO982881 ILJ982881:ILK982881 IVF982881:IVG982881 JFB982881:JFC982881 JOX982881:JOY982881 JYT982881:JYU982881 KIP982881:KIQ982881 KSL982881:KSM982881 LCH982881:LCI982881 LMD982881:LME982881 LVZ982881:LWA982881 MFV982881:MFW982881 MPR982881:MPS982881 MZN982881:MZO982881 NJJ982881:NJK982881 NTF982881:NTG982881 ODB982881:ODC982881 OMX982881:OMY982881 OWT982881:OWU982881 PGP982881:PGQ982881 PQL982881:PQM982881 QAH982881:QAI982881 QKD982881:QKE982881 QTZ982881:QUA982881 RDV982881:RDW982881 RNR982881:RNS982881 RXN982881:RXO982881 SHJ982881:SHK982881 SRF982881:SRG982881 TBB982881:TBC982881 TKX982881:TKY982881 TUT982881:TUU982881 UEP982881:UEQ982881 UOL982881:UOM982881 UYH982881:UYI982881 VID982881:VIE982881 VRZ982881:VSA982881 WBV982881:WBW982881 WLR982881:WLS982881 WVN982881:WVO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9038559A-4F00-4763-83AE-37A101314DD9}">
      <formula1>999999999999</formula1>
    </dataValidation>
    <dataValidation type="whole" operator="notEqual" allowBlank="1" showInputMessage="1" showErrorMessage="1" errorTitle="Pogrešan unos" error="Mogu se unijeti samo cjelobrojne pozitivne ili negativne vrijednosti." sqref="JB65361:JC65361 SX65361:SY65361 ACT65361:ACU65361 AMP65361:AMQ65361 AWL65361:AWM65361 BGH65361:BGI65361 BQD65361:BQE65361 BZZ65361:CAA65361 CJV65361:CJW65361 CTR65361:CTS65361 DDN65361:DDO65361 DNJ65361:DNK65361 DXF65361:DXG65361 EHB65361:EHC65361 EQX65361:EQY65361 FAT65361:FAU65361 FKP65361:FKQ65361 FUL65361:FUM65361 GEH65361:GEI65361 GOD65361:GOE65361 GXZ65361:GYA65361 HHV65361:HHW65361 HRR65361:HRS65361 IBN65361:IBO65361 ILJ65361:ILK65361 IVF65361:IVG65361 JFB65361:JFC65361 JOX65361:JOY65361 JYT65361:JYU65361 KIP65361:KIQ65361 KSL65361:KSM65361 LCH65361:LCI65361 LMD65361:LME65361 LVZ65361:LWA65361 MFV65361:MFW65361 MPR65361:MPS65361 MZN65361:MZO65361 NJJ65361:NJK65361 NTF65361:NTG65361 ODB65361:ODC65361 OMX65361:OMY65361 OWT65361:OWU65361 PGP65361:PGQ65361 PQL65361:PQM65361 QAH65361:QAI65361 QKD65361:QKE65361 QTZ65361:QUA65361 RDV65361:RDW65361 RNR65361:RNS65361 RXN65361:RXO65361 SHJ65361:SHK65361 SRF65361:SRG65361 TBB65361:TBC65361 TKX65361:TKY65361 TUT65361:TUU65361 UEP65361:UEQ65361 UOL65361:UOM65361 UYH65361:UYI65361 VID65361:VIE65361 VRZ65361:VSA65361 WBV65361:WBW65361 WLR65361:WLS65361 WVN65361:WVO65361 JB130897:JC130897 SX130897:SY130897 ACT130897:ACU130897 AMP130897:AMQ130897 AWL130897:AWM130897 BGH130897:BGI130897 BQD130897:BQE130897 BZZ130897:CAA130897 CJV130897:CJW130897 CTR130897:CTS130897 DDN130897:DDO130897 DNJ130897:DNK130897 DXF130897:DXG130897 EHB130897:EHC130897 EQX130897:EQY130897 FAT130897:FAU130897 FKP130897:FKQ130897 FUL130897:FUM130897 GEH130897:GEI130897 GOD130897:GOE130897 GXZ130897:GYA130897 HHV130897:HHW130897 HRR130897:HRS130897 IBN130897:IBO130897 ILJ130897:ILK130897 IVF130897:IVG130897 JFB130897:JFC130897 JOX130897:JOY130897 JYT130897:JYU130897 KIP130897:KIQ130897 KSL130897:KSM130897 LCH130897:LCI130897 LMD130897:LME130897 LVZ130897:LWA130897 MFV130897:MFW130897 MPR130897:MPS130897 MZN130897:MZO130897 NJJ130897:NJK130897 NTF130897:NTG130897 ODB130897:ODC130897 OMX130897:OMY130897 OWT130897:OWU130897 PGP130897:PGQ130897 PQL130897:PQM130897 QAH130897:QAI130897 QKD130897:QKE130897 QTZ130897:QUA130897 RDV130897:RDW130897 RNR130897:RNS130897 RXN130897:RXO130897 SHJ130897:SHK130897 SRF130897:SRG130897 TBB130897:TBC130897 TKX130897:TKY130897 TUT130897:TUU130897 UEP130897:UEQ130897 UOL130897:UOM130897 UYH130897:UYI130897 VID130897:VIE130897 VRZ130897:VSA130897 WBV130897:WBW130897 WLR130897:WLS130897 WVN130897:WVO130897 JB196433:JC196433 SX196433:SY196433 ACT196433:ACU196433 AMP196433:AMQ196433 AWL196433:AWM196433 BGH196433:BGI196433 BQD196433:BQE196433 BZZ196433:CAA196433 CJV196433:CJW196433 CTR196433:CTS196433 DDN196433:DDO196433 DNJ196433:DNK196433 DXF196433:DXG196433 EHB196433:EHC196433 EQX196433:EQY196433 FAT196433:FAU196433 FKP196433:FKQ196433 FUL196433:FUM196433 GEH196433:GEI196433 GOD196433:GOE196433 GXZ196433:GYA196433 HHV196433:HHW196433 HRR196433:HRS196433 IBN196433:IBO196433 ILJ196433:ILK196433 IVF196433:IVG196433 JFB196433:JFC196433 JOX196433:JOY196433 JYT196433:JYU196433 KIP196433:KIQ196433 KSL196433:KSM196433 LCH196433:LCI196433 LMD196433:LME196433 LVZ196433:LWA196433 MFV196433:MFW196433 MPR196433:MPS196433 MZN196433:MZO196433 NJJ196433:NJK196433 NTF196433:NTG196433 ODB196433:ODC196433 OMX196433:OMY196433 OWT196433:OWU196433 PGP196433:PGQ196433 PQL196433:PQM196433 QAH196433:QAI196433 QKD196433:QKE196433 QTZ196433:QUA196433 RDV196433:RDW196433 RNR196433:RNS196433 RXN196433:RXO196433 SHJ196433:SHK196433 SRF196433:SRG196433 TBB196433:TBC196433 TKX196433:TKY196433 TUT196433:TUU196433 UEP196433:UEQ196433 UOL196433:UOM196433 UYH196433:UYI196433 VID196433:VIE196433 VRZ196433:VSA196433 WBV196433:WBW196433 WLR196433:WLS196433 WVN196433:WVO196433 JB261969:JC261969 SX261969:SY261969 ACT261969:ACU261969 AMP261969:AMQ261969 AWL261969:AWM261969 BGH261969:BGI261969 BQD261969:BQE261969 BZZ261969:CAA261969 CJV261969:CJW261969 CTR261969:CTS261969 DDN261969:DDO261969 DNJ261969:DNK261969 DXF261969:DXG261969 EHB261969:EHC261969 EQX261969:EQY261969 FAT261969:FAU261969 FKP261969:FKQ261969 FUL261969:FUM261969 GEH261969:GEI261969 GOD261969:GOE261969 GXZ261969:GYA261969 HHV261969:HHW261969 HRR261969:HRS261969 IBN261969:IBO261969 ILJ261969:ILK261969 IVF261969:IVG261969 JFB261969:JFC261969 JOX261969:JOY261969 JYT261969:JYU261969 KIP261969:KIQ261969 KSL261969:KSM261969 LCH261969:LCI261969 LMD261969:LME261969 LVZ261969:LWA261969 MFV261969:MFW261969 MPR261969:MPS261969 MZN261969:MZO261969 NJJ261969:NJK261969 NTF261969:NTG261969 ODB261969:ODC261969 OMX261969:OMY261969 OWT261969:OWU261969 PGP261969:PGQ261969 PQL261969:PQM261969 QAH261969:QAI261969 QKD261969:QKE261969 QTZ261969:QUA261969 RDV261969:RDW261969 RNR261969:RNS261969 RXN261969:RXO261969 SHJ261969:SHK261969 SRF261969:SRG261969 TBB261969:TBC261969 TKX261969:TKY261969 TUT261969:TUU261969 UEP261969:UEQ261969 UOL261969:UOM261969 UYH261969:UYI261969 VID261969:VIE261969 VRZ261969:VSA261969 WBV261969:WBW261969 WLR261969:WLS261969 WVN261969:WVO261969 JB327505:JC327505 SX327505:SY327505 ACT327505:ACU327505 AMP327505:AMQ327505 AWL327505:AWM327505 BGH327505:BGI327505 BQD327505:BQE327505 BZZ327505:CAA327505 CJV327505:CJW327505 CTR327505:CTS327505 DDN327505:DDO327505 DNJ327505:DNK327505 DXF327505:DXG327505 EHB327505:EHC327505 EQX327505:EQY327505 FAT327505:FAU327505 FKP327505:FKQ327505 FUL327505:FUM327505 GEH327505:GEI327505 GOD327505:GOE327505 GXZ327505:GYA327505 HHV327505:HHW327505 HRR327505:HRS327505 IBN327505:IBO327505 ILJ327505:ILK327505 IVF327505:IVG327505 JFB327505:JFC327505 JOX327505:JOY327505 JYT327505:JYU327505 KIP327505:KIQ327505 KSL327505:KSM327505 LCH327505:LCI327505 LMD327505:LME327505 LVZ327505:LWA327505 MFV327505:MFW327505 MPR327505:MPS327505 MZN327505:MZO327505 NJJ327505:NJK327505 NTF327505:NTG327505 ODB327505:ODC327505 OMX327505:OMY327505 OWT327505:OWU327505 PGP327505:PGQ327505 PQL327505:PQM327505 QAH327505:QAI327505 QKD327505:QKE327505 QTZ327505:QUA327505 RDV327505:RDW327505 RNR327505:RNS327505 RXN327505:RXO327505 SHJ327505:SHK327505 SRF327505:SRG327505 TBB327505:TBC327505 TKX327505:TKY327505 TUT327505:TUU327505 UEP327505:UEQ327505 UOL327505:UOM327505 UYH327505:UYI327505 VID327505:VIE327505 VRZ327505:VSA327505 WBV327505:WBW327505 WLR327505:WLS327505 WVN327505:WVO327505 JB393041:JC393041 SX393041:SY393041 ACT393041:ACU393041 AMP393041:AMQ393041 AWL393041:AWM393041 BGH393041:BGI393041 BQD393041:BQE393041 BZZ393041:CAA393041 CJV393041:CJW393041 CTR393041:CTS393041 DDN393041:DDO393041 DNJ393041:DNK393041 DXF393041:DXG393041 EHB393041:EHC393041 EQX393041:EQY393041 FAT393041:FAU393041 FKP393041:FKQ393041 FUL393041:FUM393041 GEH393041:GEI393041 GOD393041:GOE393041 GXZ393041:GYA393041 HHV393041:HHW393041 HRR393041:HRS393041 IBN393041:IBO393041 ILJ393041:ILK393041 IVF393041:IVG393041 JFB393041:JFC393041 JOX393041:JOY393041 JYT393041:JYU393041 KIP393041:KIQ393041 KSL393041:KSM393041 LCH393041:LCI393041 LMD393041:LME393041 LVZ393041:LWA393041 MFV393041:MFW393041 MPR393041:MPS393041 MZN393041:MZO393041 NJJ393041:NJK393041 NTF393041:NTG393041 ODB393041:ODC393041 OMX393041:OMY393041 OWT393041:OWU393041 PGP393041:PGQ393041 PQL393041:PQM393041 QAH393041:QAI393041 QKD393041:QKE393041 QTZ393041:QUA393041 RDV393041:RDW393041 RNR393041:RNS393041 RXN393041:RXO393041 SHJ393041:SHK393041 SRF393041:SRG393041 TBB393041:TBC393041 TKX393041:TKY393041 TUT393041:TUU393041 UEP393041:UEQ393041 UOL393041:UOM393041 UYH393041:UYI393041 VID393041:VIE393041 VRZ393041:VSA393041 WBV393041:WBW393041 WLR393041:WLS393041 WVN393041:WVO393041 JB458577:JC458577 SX458577:SY458577 ACT458577:ACU458577 AMP458577:AMQ458577 AWL458577:AWM458577 BGH458577:BGI458577 BQD458577:BQE458577 BZZ458577:CAA458577 CJV458577:CJW458577 CTR458577:CTS458577 DDN458577:DDO458577 DNJ458577:DNK458577 DXF458577:DXG458577 EHB458577:EHC458577 EQX458577:EQY458577 FAT458577:FAU458577 FKP458577:FKQ458577 FUL458577:FUM458577 GEH458577:GEI458577 GOD458577:GOE458577 GXZ458577:GYA458577 HHV458577:HHW458577 HRR458577:HRS458577 IBN458577:IBO458577 ILJ458577:ILK458577 IVF458577:IVG458577 JFB458577:JFC458577 JOX458577:JOY458577 JYT458577:JYU458577 KIP458577:KIQ458577 KSL458577:KSM458577 LCH458577:LCI458577 LMD458577:LME458577 LVZ458577:LWA458577 MFV458577:MFW458577 MPR458577:MPS458577 MZN458577:MZO458577 NJJ458577:NJK458577 NTF458577:NTG458577 ODB458577:ODC458577 OMX458577:OMY458577 OWT458577:OWU458577 PGP458577:PGQ458577 PQL458577:PQM458577 QAH458577:QAI458577 QKD458577:QKE458577 QTZ458577:QUA458577 RDV458577:RDW458577 RNR458577:RNS458577 RXN458577:RXO458577 SHJ458577:SHK458577 SRF458577:SRG458577 TBB458577:TBC458577 TKX458577:TKY458577 TUT458577:TUU458577 UEP458577:UEQ458577 UOL458577:UOM458577 UYH458577:UYI458577 VID458577:VIE458577 VRZ458577:VSA458577 WBV458577:WBW458577 WLR458577:WLS458577 WVN458577:WVO458577 JB524113:JC524113 SX524113:SY524113 ACT524113:ACU524113 AMP524113:AMQ524113 AWL524113:AWM524113 BGH524113:BGI524113 BQD524113:BQE524113 BZZ524113:CAA524113 CJV524113:CJW524113 CTR524113:CTS524113 DDN524113:DDO524113 DNJ524113:DNK524113 DXF524113:DXG524113 EHB524113:EHC524113 EQX524113:EQY524113 FAT524113:FAU524113 FKP524113:FKQ524113 FUL524113:FUM524113 GEH524113:GEI524113 GOD524113:GOE524113 GXZ524113:GYA524113 HHV524113:HHW524113 HRR524113:HRS524113 IBN524113:IBO524113 ILJ524113:ILK524113 IVF524113:IVG524113 JFB524113:JFC524113 JOX524113:JOY524113 JYT524113:JYU524113 KIP524113:KIQ524113 KSL524113:KSM524113 LCH524113:LCI524113 LMD524113:LME524113 LVZ524113:LWA524113 MFV524113:MFW524113 MPR524113:MPS524113 MZN524113:MZO524113 NJJ524113:NJK524113 NTF524113:NTG524113 ODB524113:ODC524113 OMX524113:OMY524113 OWT524113:OWU524113 PGP524113:PGQ524113 PQL524113:PQM524113 QAH524113:QAI524113 QKD524113:QKE524113 QTZ524113:QUA524113 RDV524113:RDW524113 RNR524113:RNS524113 RXN524113:RXO524113 SHJ524113:SHK524113 SRF524113:SRG524113 TBB524113:TBC524113 TKX524113:TKY524113 TUT524113:TUU524113 UEP524113:UEQ524113 UOL524113:UOM524113 UYH524113:UYI524113 VID524113:VIE524113 VRZ524113:VSA524113 WBV524113:WBW524113 WLR524113:WLS524113 WVN524113:WVO524113 JB589649:JC589649 SX589649:SY589649 ACT589649:ACU589649 AMP589649:AMQ589649 AWL589649:AWM589649 BGH589649:BGI589649 BQD589649:BQE589649 BZZ589649:CAA589649 CJV589649:CJW589649 CTR589649:CTS589649 DDN589649:DDO589649 DNJ589649:DNK589649 DXF589649:DXG589649 EHB589649:EHC589649 EQX589649:EQY589649 FAT589649:FAU589649 FKP589649:FKQ589649 FUL589649:FUM589649 GEH589649:GEI589649 GOD589649:GOE589649 GXZ589649:GYA589649 HHV589649:HHW589649 HRR589649:HRS589649 IBN589649:IBO589649 ILJ589649:ILK589649 IVF589649:IVG589649 JFB589649:JFC589649 JOX589649:JOY589649 JYT589649:JYU589649 KIP589649:KIQ589649 KSL589649:KSM589649 LCH589649:LCI589649 LMD589649:LME589649 LVZ589649:LWA589649 MFV589649:MFW589649 MPR589649:MPS589649 MZN589649:MZO589649 NJJ589649:NJK589649 NTF589649:NTG589649 ODB589649:ODC589649 OMX589649:OMY589649 OWT589649:OWU589649 PGP589649:PGQ589649 PQL589649:PQM589649 QAH589649:QAI589649 QKD589649:QKE589649 QTZ589649:QUA589649 RDV589649:RDW589649 RNR589649:RNS589649 RXN589649:RXO589649 SHJ589649:SHK589649 SRF589649:SRG589649 TBB589649:TBC589649 TKX589649:TKY589649 TUT589649:TUU589649 UEP589649:UEQ589649 UOL589649:UOM589649 UYH589649:UYI589649 VID589649:VIE589649 VRZ589649:VSA589649 WBV589649:WBW589649 WLR589649:WLS589649 WVN589649:WVO589649 JB655185:JC655185 SX655185:SY655185 ACT655185:ACU655185 AMP655185:AMQ655185 AWL655185:AWM655185 BGH655185:BGI655185 BQD655185:BQE655185 BZZ655185:CAA655185 CJV655185:CJW655185 CTR655185:CTS655185 DDN655185:DDO655185 DNJ655185:DNK655185 DXF655185:DXG655185 EHB655185:EHC655185 EQX655185:EQY655185 FAT655185:FAU655185 FKP655185:FKQ655185 FUL655185:FUM655185 GEH655185:GEI655185 GOD655185:GOE655185 GXZ655185:GYA655185 HHV655185:HHW655185 HRR655185:HRS655185 IBN655185:IBO655185 ILJ655185:ILK655185 IVF655185:IVG655185 JFB655185:JFC655185 JOX655185:JOY655185 JYT655185:JYU655185 KIP655185:KIQ655185 KSL655185:KSM655185 LCH655185:LCI655185 LMD655185:LME655185 LVZ655185:LWA655185 MFV655185:MFW655185 MPR655185:MPS655185 MZN655185:MZO655185 NJJ655185:NJK655185 NTF655185:NTG655185 ODB655185:ODC655185 OMX655185:OMY655185 OWT655185:OWU655185 PGP655185:PGQ655185 PQL655185:PQM655185 QAH655185:QAI655185 QKD655185:QKE655185 QTZ655185:QUA655185 RDV655185:RDW655185 RNR655185:RNS655185 RXN655185:RXO655185 SHJ655185:SHK655185 SRF655185:SRG655185 TBB655185:TBC655185 TKX655185:TKY655185 TUT655185:TUU655185 UEP655185:UEQ655185 UOL655185:UOM655185 UYH655185:UYI655185 VID655185:VIE655185 VRZ655185:VSA655185 WBV655185:WBW655185 WLR655185:WLS655185 WVN655185:WVO655185 JB720721:JC720721 SX720721:SY720721 ACT720721:ACU720721 AMP720721:AMQ720721 AWL720721:AWM720721 BGH720721:BGI720721 BQD720721:BQE720721 BZZ720721:CAA720721 CJV720721:CJW720721 CTR720721:CTS720721 DDN720721:DDO720721 DNJ720721:DNK720721 DXF720721:DXG720721 EHB720721:EHC720721 EQX720721:EQY720721 FAT720721:FAU720721 FKP720721:FKQ720721 FUL720721:FUM720721 GEH720721:GEI720721 GOD720721:GOE720721 GXZ720721:GYA720721 HHV720721:HHW720721 HRR720721:HRS720721 IBN720721:IBO720721 ILJ720721:ILK720721 IVF720721:IVG720721 JFB720721:JFC720721 JOX720721:JOY720721 JYT720721:JYU720721 KIP720721:KIQ720721 KSL720721:KSM720721 LCH720721:LCI720721 LMD720721:LME720721 LVZ720721:LWA720721 MFV720721:MFW720721 MPR720721:MPS720721 MZN720721:MZO720721 NJJ720721:NJK720721 NTF720721:NTG720721 ODB720721:ODC720721 OMX720721:OMY720721 OWT720721:OWU720721 PGP720721:PGQ720721 PQL720721:PQM720721 QAH720721:QAI720721 QKD720721:QKE720721 QTZ720721:QUA720721 RDV720721:RDW720721 RNR720721:RNS720721 RXN720721:RXO720721 SHJ720721:SHK720721 SRF720721:SRG720721 TBB720721:TBC720721 TKX720721:TKY720721 TUT720721:TUU720721 UEP720721:UEQ720721 UOL720721:UOM720721 UYH720721:UYI720721 VID720721:VIE720721 VRZ720721:VSA720721 WBV720721:WBW720721 WLR720721:WLS720721 WVN720721:WVO720721 JB786257:JC786257 SX786257:SY786257 ACT786257:ACU786257 AMP786257:AMQ786257 AWL786257:AWM786257 BGH786257:BGI786257 BQD786257:BQE786257 BZZ786257:CAA786257 CJV786257:CJW786257 CTR786257:CTS786257 DDN786257:DDO786257 DNJ786257:DNK786257 DXF786257:DXG786257 EHB786257:EHC786257 EQX786257:EQY786257 FAT786257:FAU786257 FKP786257:FKQ786257 FUL786257:FUM786257 GEH786257:GEI786257 GOD786257:GOE786257 GXZ786257:GYA786257 HHV786257:HHW786257 HRR786257:HRS786257 IBN786257:IBO786257 ILJ786257:ILK786257 IVF786257:IVG786257 JFB786257:JFC786257 JOX786257:JOY786257 JYT786257:JYU786257 KIP786257:KIQ786257 KSL786257:KSM786257 LCH786257:LCI786257 LMD786257:LME786257 LVZ786257:LWA786257 MFV786257:MFW786257 MPR786257:MPS786257 MZN786257:MZO786257 NJJ786257:NJK786257 NTF786257:NTG786257 ODB786257:ODC786257 OMX786257:OMY786257 OWT786257:OWU786257 PGP786257:PGQ786257 PQL786257:PQM786257 QAH786257:QAI786257 QKD786257:QKE786257 QTZ786257:QUA786257 RDV786257:RDW786257 RNR786257:RNS786257 RXN786257:RXO786257 SHJ786257:SHK786257 SRF786257:SRG786257 TBB786257:TBC786257 TKX786257:TKY786257 TUT786257:TUU786257 UEP786257:UEQ786257 UOL786257:UOM786257 UYH786257:UYI786257 VID786257:VIE786257 VRZ786257:VSA786257 WBV786257:WBW786257 WLR786257:WLS786257 WVN786257:WVO786257 JB851793:JC851793 SX851793:SY851793 ACT851793:ACU851793 AMP851793:AMQ851793 AWL851793:AWM851793 BGH851793:BGI851793 BQD851793:BQE851793 BZZ851793:CAA851793 CJV851793:CJW851793 CTR851793:CTS851793 DDN851793:DDO851793 DNJ851793:DNK851793 DXF851793:DXG851793 EHB851793:EHC851793 EQX851793:EQY851793 FAT851793:FAU851793 FKP851793:FKQ851793 FUL851793:FUM851793 GEH851793:GEI851793 GOD851793:GOE851793 GXZ851793:GYA851793 HHV851793:HHW851793 HRR851793:HRS851793 IBN851793:IBO851793 ILJ851793:ILK851793 IVF851793:IVG851793 JFB851793:JFC851793 JOX851793:JOY851793 JYT851793:JYU851793 KIP851793:KIQ851793 KSL851793:KSM851793 LCH851793:LCI851793 LMD851793:LME851793 LVZ851793:LWA851793 MFV851793:MFW851793 MPR851793:MPS851793 MZN851793:MZO851793 NJJ851793:NJK851793 NTF851793:NTG851793 ODB851793:ODC851793 OMX851793:OMY851793 OWT851793:OWU851793 PGP851793:PGQ851793 PQL851793:PQM851793 QAH851793:QAI851793 QKD851793:QKE851793 QTZ851793:QUA851793 RDV851793:RDW851793 RNR851793:RNS851793 RXN851793:RXO851793 SHJ851793:SHK851793 SRF851793:SRG851793 TBB851793:TBC851793 TKX851793:TKY851793 TUT851793:TUU851793 UEP851793:UEQ851793 UOL851793:UOM851793 UYH851793:UYI851793 VID851793:VIE851793 VRZ851793:VSA851793 WBV851793:WBW851793 WLR851793:WLS851793 WVN851793:WVO851793 JB917329:JC917329 SX917329:SY917329 ACT917329:ACU917329 AMP917329:AMQ917329 AWL917329:AWM917329 BGH917329:BGI917329 BQD917329:BQE917329 BZZ917329:CAA917329 CJV917329:CJW917329 CTR917329:CTS917329 DDN917329:DDO917329 DNJ917329:DNK917329 DXF917329:DXG917329 EHB917329:EHC917329 EQX917329:EQY917329 FAT917329:FAU917329 FKP917329:FKQ917329 FUL917329:FUM917329 GEH917329:GEI917329 GOD917329:GOE917329 GXZ917329:GYA917329 HHV917329:HHW917329 HRR917329:HRS917329 IBN917329:IBO917329 ILJ917329:ILK917329 IVF917329:IVG917329 JFB917329:JFC917329 JOX917329:JOY917329 JYT917329:JYU917329 KIP917329:KIQ917329 KSL917329:KSM917329 LCH917329:LCI917329 LMD917329:LME917329 LVZ917329:LWA917329 MFV917329:MFW917329 MPR917329:MPS917329 MZN917329:MZO917329 NJJ917329:NJK917329 NTF917329:NTG917329 ODB917329:ODC917329 OMX917329:OMY917329 OWT917329:OWU917329 PGP917329:PGQ917329 PQL917329:PQM917329 QAH917329:QAI917329 QKD917329:QKE917329 QTZ917329:QUA917329 RDV917329:RDW917329 RNR917329:RNS917329 RXN917329:RXO917329 SHJ917329:SHK917329 SRF917329:SRG917329 TBB917329:TBC917329 TKX917329:TKY917329 TUT917329:TUU917329 UEP917329:UEQ917329 UOL917329:UOM917329 UYH917329:UYI917329 VID917329:VIE917329 VRZ917329:VSA917329 WBV917329:WBW917329 WLR917329:WLS917329 WVN917329:WVO917329 JB982865:JC982865 SX982865:SY982865 ACT982865:ACU982865 AMP982865:AMQ982865 AWL982865:AWM982865 BGH982865:BGI982865 BQD982865:BQE982865 BZZ982865:CAA982865 CJV982865:CJW982865 CTR982865:CTS982865 DDN982865:DDO982865 DNJ982865:DNK982865 DXF982865:DXG982865 EHB982865:EHC982865 EQX982865:EQY982865 FAT982865:FAU982865 FKP982865:FKQ982865 FUL982865:FUM982865 GEH982865:GEI982865 GOD982865:GOE982865 GXZ982865:GYA982865 HHV982865:HHW982865 HRR982865:HRS982865 IBN982865:IBO982865 ILJ982865:ILK982865 IVF982865:IVG982865 JFB982865:JFC982865 JOX982865:JOY982865 JYT982865:JYU982865 KIP982865:KIQ982865 KSL982865:KSM982865 LCH982865:LCI982865 LMD982865:LME982865 LVZ982865:LWA982865 MFV982865:MFW982865 MPR982865:MPS982865 MZN982865:MZO982865 NJJ982865:NJK982865 NTF982865:NTG982865 ODB982865:ODC982865 OMX982865:OMY982865 OWT982865:OWU982865 PGP982865:PGQ982865 PQL982865:PQM982865 QAH982865:QAI982865 QKD982865:QKE982865 QTZ982865:QUA982865 RDV982865:RDW982865 RNR982865:RNS982865 RXN982865:RXO982865 SHJ982865:SHK982865 SRF982865:SRG982865 TBB982865:TBC982865 TKX982865:TKY982865 TUT982865:TUU982865 UEP982865:UEQ982865 UOL982865:UOM982865 UYH982865:UYI982865 VID982865:VIE982865 VRZ982865:VSA982865 WBV982865:WBW982865 WLR982865:WLS982865 WVN982865:WVO982865 H982865 H917329 H851793 H786257 H720721 H655185 H589649 H524113 H458577 H393041 H327505 H261969 H196433 H130897 H65361" xr:uid="{987F360B-F004-4304-B686-7485F61A918C}">
      <formula1>999999999999</formula1>
    </dataValidation>
    <dataValidation type="whole" operator="notEqual" allowBlank="1" showInputMessage="1" showErrorMessage="1" errorTitle="Pogrešan unos" error="Mogu se unijeti samo cjelobrojne pozitivne ili negativne vrijednosti." sqref="JB65363:JC65363 SX65363:SY65363 ACT65363:ACU65363 AMP65363:AMQ65363 AWL65363:AWM65363 BGH65363:BGI65363 BQD65363:BQE65363 BZZ65363:CAA65363 CJV65363:CJW65363 CTR65363:CTS65363 DDN65363:DDO65363 DNJ65363:DNK65363 DXF65363:DXG65363 EHB65363:EHC65363 EQX65363:EQY65363 FAT65363:FAU65363 FKP65363:FKQ65363 FUL65363:FUM65363 GEH65363:GEI65363 GOD65363:GOE65363 GXZ65363:GYA65363 HHV65363:HHW65363 HRR65363:HRS65363 IBN65363:IBO65363 ILJ65363:ILK65363 IVF65363:IVG65363 JFB65363:JFC65363 JOX65363:JOY65363 JYT65363:JYU65363 KIP65363:KIQ65363 KSL65363:KSM65363 LCH65363:LCI65363 LMD65363:LME65363 LVZ65363:LWA65363 MFV65363:MFW65363 MPR65363:MPS65363 MZN65363:MZO65363 NJJ65363:NJK65363 NTF65363:NTG65363 ODB65363:ODC65363 OMX65363:OMY65363 OWT65363:OWU65363 PGP65363:PGQ65363 PQL65363:PQM65363 QAH65363:QAI65363 QKD65363:QKE65363 QTZ65363:QUA65363 RDV65363:RDW65363 RNR65363:RNS65363 RXN65363:RXO65363 SHJ65363:SHK65363 SRF65363:SRG65363 TBB65363:TBC65363 TKX65363:TKY65363 TUT65363:TUU65363 UEP65363:UEQ65363 UOL65363:UOM65363 UYH65363:UYI65363 VID65363:VIE65363 VRZ65363:VSA65363 WBV65363:WBW65363 WLR65363:WLS65363 WVN65363:WVO65363 JB130899:JC130899 SX130899:SY130899 ACT130899:ACU130899 AMP130899:AMQ130899 AWL130899:AWM130899 BGH130899:BGI130899 BQD130899:BQE130899 BZZ130899:CAA130899 CJV130899:CJW130899 CTR130899:CTS130899 DDN130899:DDO130899 DNJ130899:DNK130899 DXF130899:DXG130899 EHB130899:EHC130899 EQX130899:EQY130899 FAT130899:FAU130899 FKP130899:FKQ130899 FUL130899:FUM130899 GEH130899:GEI130899 GOD130899:GOE130899 GXZ130899:GYA130899 HHV130899:HHW130899 HRR130899:HRS130899 IBN130899:IBO130899 ILJ130899:ILK130899 IVF130899:IVG130899 JFB130899:JFC130899 JOX130899:JOY130899 JYT130899:JYU130899 KIP130899:KIQ130899 KSL130899:KSM130899 LCH130899:LCI130899 LMD130899:LME130899 LVZ130899:LWA130899 MFV130899:MFW130899 MPR130899:MPS130899 MZN130899:MZO130899 NJJ130899:NJK130899 NTF130899:NTG130899 ODB130899:ODC130899 OMX130899:OMY130899 OWT130899:OWU130899 PGP130899:PGQ130899 PQL130899:PQM130899 QAH130899:QAI130899 QKD130899:QKE130899 QTZ130899:QUA130899 RDV130899:RDW130899 RNR130899:RNS130899 RXN130899:RXO130899 SHJ130899:SHK130899 SRF130899:SRG130899 TBB130899:TBC130899 TKX130899:TKY130899 TUT130899:TUU130899 UEP130899:UEQ130899 UOL130899:UOM130899 UYH130899:UYI130899 VID130899:VIE130899 VRZ130899:VSA130899 WBV130899:WBW130899 WLR130899:WLS130899 WVN130899:WVO130899 JB196435:JC196435 SX196435:SY196435 ACT196435:ACU196435 AMP196435:AMQ196435 AWL196435:AWM196435 BGH196435:BGI196435 BQD196435:BQE196435 BZZ196435:CAA196435 CJV196435:CJW196435 CTR196435:CTS196435 DDN196435:DDO196435 DNJ196435:DNK196435 DXF196435:DXG196435 EHB196435:EHC196435 EQX196435:EQY196435 FAT196435:FAU196435 FKP196435:FKQ196435 FUL196435:FUM196435 GEH196435:GEI196435 GOD196435:GOE196435 GXZ196435:GYA196435 HHV196435:HHW196435 HRR196435:HRS196435 IBN196435:IBO196435 ILJ196435:ILK196435 IVF196435:IVG196435 JFB196435:JFC196435 JOX196435:JOY196435 JYT196435:JYU196435 KIP196435:KIQ196435 KSL196435:KSM196435 LCH196435:LCI196435 LMD196435:LME196435 LVZ196435:LWA196435 MFV196435:MFW196435 MPR196435:MPS196435 MZN196435:MZO196435 NJJ196435:NJK196435 NTF196435:NTG196435 ODB196435:ODC196435 OMX196435:OMY196435 OWT196435:OWU196435 PGP196435:PGQ196435 PQL196435:PQM196435 QAH196435:QAI196435 QKD196435:QKE196435 QTZ196435:QUA196435 RDV196435:RDW196435 RNR196435:RNS196435 RXN196435:RXO196435 SHJ196435:SHK196435 SRF196435:SRG196435 TBB196435:TBC196435 TKX196435:TKY196435 TUT196435:TUU196435 UEP196435:UEQ196435 UOL196435:UOM196435 UYH196435:UYI196435 VID196435:VIE196435 VRZ196435:VSA196435 WBV196435:WBW196435 WLR196435:WLS196435 WVN196435:WVO196435 JB261971:JC261971 SX261971:SY261971 ACT261971:ACU261971 AMP261971:AMQ261971 AWL261971:AWM261971 BGH261971:BGI261971 BQD261971:BQE261971 BZZ261971:CAA261971 CJV261971:CJW261971 CTR261971:CTS261971 DDN261971:DDO261971 DNJ261971:DNK261971 DXF261971:DXG261971 EHB261971:EHC261971 EQX261971:EQY261971 FAT261971:FAU261971 FKP261971:FKQ261971 FUL261971:FUM261971 GEH261971:GEI261971 GOD261971:GOE261971 GXZ261971:GYA261971 HHV261971:HHW261971 HRR261971:HRS261971 IBN261971:IBO261971 ILJ261971:ILK261971 IVF261971:IVG261971 JFB261971:JFC261971 JOX261971:JOY261971 JYT261971:JYU261971 KIP261971:KIQ261971 KSL261971:KSM261971 LCH261971:LCI261971 LMD261971:LME261971 LVZ261971:LWA261971 MFV261971:MFW261971 MPR261971:MPS261971 MZN261971:MZO261971 NJJ261971:NJK261971 NTF261971:NTG261971 ODB261971:ODC261971 OMX261971:OMY261971 OWT261971:OWU261971 PGP261971:PGQ261971 PQL261971:PQM261971 QAH261971:QAI261971 QKD261971:QKE261971 QTZ261971:QUA261971 RDV261971:RDW261971 RNR261971:RNS261971 RXN261971:RXO261971 SHJ261971:SHK261971 SRF261971:SRG261971 TBB261971:TBC261971 TKX261971:TKY261971 TUT261971:TUU261971 UEP261971:UEQ261971 UOL261971:UOM261971 UYH261971:UYI261971 VID261971:VIE261971 VRZ261971:VSA261971 WBV261971:WBW261971 WLR261971:WLS261971 WVN261971:WVO261971 JB327507:JC327507 SX327507:SY327507 ACT327507:ACU327507 AMP327507:AMQ327507 AWL327507:AWM327507 BGH327507:BGI327507 BQD327507:BQE327507 BZZ327507:CAA327507 CJV327507:CJW327507 CTR327507:CTS327507 DDN327507:DDO327507 DNJ327507:DNK327507 DXF327507:DXG327507 EHB327507:EHC327507 EQX327507:EQY327507 FAT327507:FAU327507 FKP327507:FKQ327507 FUL327507:FUM327507 GEH327507:GEI327507 GOD327507:GOE327507 GXZ327507:GYA327507 HHV327507:HHW327507 HRR327507:HRS327507 IBN327507:IBO327507 ILJ327507:ILK327507 IVF327507:IVG327507 JFB327507:JFC327507 JOX327507:JOY327507 JYT327507:JYU327507 KIP327507:KIQ327507 KSL327507:KSM327507 LCH327507:LCI327507 LMD327507:LME327507 LVZ327507:LWA327507 MFV327507:MFW327507 MPR327507:MPS327507 MZN327507:MZO327507 NJJ327507:NJK327507 NTF327507:NTG327507 ODB327507:ODC327507 OMX327507:OMY327507 OWT327507:OWU327507 PGP327507:PGQ327507 PQL327507:PQM327507 QAH327507:QAI327507 QKD327507:QKE327507 QTZ327507:QUA327507 RDV327507:RDW327507 RNR327507:RNS327507 RXN327507:RXO327507 SHJ327507:SHK327507 SRF327507:SRG327507 TBB327507:TBC327507 TKX327507:TKY327507 TUT327507:TUU327507 UEP327507:UEQ327507 UOL327507:UOM327507 UYH327507:UYI327507 VID327507:VIE327507 VRZ327507:VSA327507 WBV327507:WBW327507 WLR327507:WLS327507 WVN327507:WVO327507 JB393043:JC393043 SX393043:SY393043 ACT393043:ACU393043 AMP393043:AMQ393043 AWL393043:AWM393043 BGH393043:BGI393043 BQD393043:BQE393043 BZZ393043:CAA393043 CJV393043:CJW393043 CTR393043:CTS393043 DDN393043:DDO393043 DNJ393043:DNK393043 DXF393043:DXG393043 EHB393043:EHC393043 EQX393043:EQY393043 FAT393043:FAU393043 FKP393043:FKQ393043 FUL393043:FUM393043 GEH393043:GEI393043 GOD393043:GOE393043 GXZ393043:GYA393043 HHV393043:HHW393043 HRR393043:HRS393043 IBN393043:IBO393043 ILJ393043:ILK393043 IVF393043:IVG393043 JFB393043:JFC393043 JOX393043:JOY393043 JYT393043:JYU393043 KIP393043:KIQ393043 KSL393043:KSM393043 LCH393043:LCI393043 LMD393043:LME393043 LVZ393043:LWA393043 MFV393043:MFW393043 MPR393043:MPS393043 MZN393043:MZO393043 NJJ393043:NJK393043 NTF393043:NTG393043 ODB393043:ODC393043 OMX393043:OMY393043 OWT393043:OWU393043 PGP393043:PGQ393043 PQL393043:PQM393043 QAH393043:QAI393043 QKD393043:QKE393043 QTZ393043:QUA393043 RDV393043:RDW393043 RNR393043:RNS393043 RXN393043:RXO393043 SHJ393043:SHK393043 SRF393043:SRG393043 TBB393043:TBC393043 TKX393043:TKY393043 TUT393043:TUU393043 UEP393043:UEQ393043 UOL393043:UOM393043 UYH393043:UYI393043 VID393043:VIE393043 VRZ393043:VSA393043 WBV393043:WBW393043 WLR393043:WLS393043 WVN393043:WVO393043 JB458579:JC458579 SX458579:SY458579 ACT458579:ACU458579 AMP458579:AMQ458579 AWL458579:AWM458579 BGH458579:BGI458579 BQD458579:BQE458579 BZZ458579:CAA458579 CJV458579:CJW458579 CTR458579:CTS458579 DDN458579:DDO458579 DNJ458579:DNK458579 DXF458579:DXG458579 EHB458579:EHC458579 EQX458579:EQY458579 FAT458579:FAU458579 FKP458579:FKQ458579 FUL458579:FUM458579 GEH458579:GEI458579 GOD458579:GOE458579 GXZ458579:GYA458579 HHV458579:HHW458579 HRR458579:HRS458579 IBN458579:IBO458579 ILJ458579:ILK458579 IVF458579:IVG458579 JFB458579:JFC458579 JOX458579:JOY458579 JYT458579:JYU458579 KIP458579:KIQ458579 KSL458579:KSM458579 LCH458579:LCI458579 LMD458579:LME458579 LVZ458579:LWA458579 MFV458579:MFW458579 MPR458579:MPS458579 MZN458579:MZO458579 NJJ458579:NJK458579 NTF458579:NTG458579 ODB458579:ODC458579 OMX458579:OMY458579 OWT458579:OWU458579 PGP458579:PGQ458579 PQL458579:PQM458579 QAH458579:QAI458579 QKD458579:QKE458579 QTZ458579:QUA458579 RDV458579:RDW458579 RNR458579:RNS458579 RXN458579:RXO458579 SHJ458579:SHK458579 SRF458579:SRG458579 TBB458579:TBC458579 TKX458579:TKY458579 TUT458579:TUU458579 UEP458579:UEQ458579 UOL458579:UOM458579 UYH458579:UYI458579 VID458579:VIE458579 VRZ458579:VSA458579 WBV458579:WBW458579 WLR458579:WLS458579 WVN458579:WVO458579 JB524115:JC524115 SX524115:SY524115 ACT524115:ACU524115 AMP524115:AMQ524115 AWL524115:AWM524115 BGH524115:BGI524115 BQD524115:BQE524115 BZZ524115:CAA524115 CJV524115:CJW524115 CTR524115:CTS524115 DDN524115:DDO524115 DNJ524115:DNK524115 DXF524115:DXG524115 EHB524115:EHC524115 EQX524115:EQY524115 FAT524115:FAU524115 FKP524115:FKQ524115 FUL524115:FUM524115 GEH524115:GEI524115 GOD524115:GOE524115 GXZ524115:GYA524115 HHV524115:HHW524115 HRR524115:HRS524115 IBN524115:IBO524115 ILJ524115:ILK524115 IVF524115:IVG524115 JFB524115:JFC524115 JOX524115:JOY524115 JYT524115:JYU524115 KIP524115:KIQ524115 KSL524115:KSM524115 LCH524115:LCI524115 LMD524115:LME524115 LVZ524115:LWA524115 MFV524115:MFW524115 MPR524115:MPS524115 MZN524115:MZO524115 NJJ524115:NJK524115 NTF524115:NTG524115 ODB524115:ODC524115 OMX524115:OMY524115 OWT524115:OWU524115 PGP524115:PGQ524115 PQL524115:PQM524115 QAH524115:QAI524115 QKD524115:QKE524115 QTZ524115:QUA524115 RDV524115:RDW524115 RNR524115:RNS524115 RXN524115:RXO524115 SHJ524115:SHK524115 SRF524115:SRG524115 TBB524115:TBC524115 TKX524115:TKY524115 TUT524115:TUU524115 UEP524115:UEQ524115 UOL524115:UOM524115 UYH524115:UYI524115 VID524115:VIE524115 VRZ524115:VSA524115 WBV524115:WBW524115 WLR524115:WLS524115 WVN524115:WVO524115 JB589651:JC589651 SX589651:SY589651 ACT589651:ACU589651 AMP589651:AMQ589651 AWL589651:AWM589651 BGH589651:BGI589651 BQD589651:BQE589651 BZZ589651:CAA589651 CJV589651:CJW589651 CTR589651:CTS589651 DDN589651:DDO589651 DNJ589651:DNK589651 DXF589651:DXG589651 EHB589651:EHC589651 EQX589651:EQY589651 FAT589651:FAU589651 FKP589651:FKQ589651 FUL589651:FUM589651 GEH589651:GEI589651 GOD589651:GOE589651 GXZ589651:GYA589651 HHV589651:HHW589651 HRR589651:HRS589651 IBN589651:IBO589651 ILJ589651:ILK589651 IVF589651:IVG589651 JFB589651:JFC589651 JOX589651:JOY589651 JYT589651:JYU589651 KIP589651:KIQ589651 KSL589651:KSM589651 LCH589651:LCI589651 LMD589651:LME589651 LVZ589651:LWA589651 MFV589651:MFW589651 MPR589651:MPS589651 MZN589651:MZO589651 NJJ589651:NJK589651 NTF589651:NTG589651 ODB589651:ODC589651 OMX589651:OMY589651 OWT589651:OWU589651 PGP589651:PGQ589651 PQL589651:PQM589651 QAH589651:QAI589651 QKD589651:QKE589651 QTZ589651:QUA589651 RDV589651:RDW589651 RNR589651:RNS589651 RXN589651:RXO589651 SHJ589651:SHK589651 SRF589651:SRG589651 TBB589651:TBC589651 TKX589651:TKY589651 TUT589651:TUU589651 UEP589651:UEQ589651 UOL589651:UOM589651 UYH589651:UYI589651 VID589651:VIE589651 VRZ589651:VSA589651 WBV589651:WBW589651 WLR589651:WLS589651 WVN589651:WVO589651 JB655187:JC655187 SX655187:SY655187 ACT655187:ACU655187 AMP655187:AMQ655187 AWL655187:AWM655187 BGH655187:BGI655187 BQD655187:BQE655187 BZZ655187:CAA655187 CJV655187:CJW655187 CTR655187:CTS655187 DDN655187:DDO655187 DNJ655187:DNK655187 DXF655187:DXG655187 EHB655187:EHC655187 EQX655187:EQY655187 FAT655187:FAU655187 FKP655187:FKQ655187 FUL655187:FUM655187 GEH655187:GEI655187 GOD655187:GOE655187 GXZ655187:GYA655187 HHV655187:HHW655187 HRR655187:HRS655187 IBN655187:IBO655187 ILJ655187:ILK655187 IVF655187:IVG655187 JFB655187:JFC655187 JOX655187:JOY655187 JYT655187:JYU655187 KIP655187:KIQ655187 KSL655187:KSM655187 LCH655187:LCI655187 LMD655187:LME655187 LVZ655187:LWA655187 MFV655187:MFW655187 MPR655187:MPS655187 MZN655187:MZO655187 NJJ655187:NJK655187 NTF655187:NTG655187 ODB655187:ODC655187 OMX655187:OMY655187 OWT655187:OWU655187 PGP655187:PGQ655187 PQL655187:PQM655187 QAH655187:QAI655187 QKD655187:QKE655187 QTZ655187:QUA655187 RDV655187:RDW655187 RNR655187:RNS655187 RXN655187:RXO655187 SHJ655187:SHK655187 SRF655187:SRG655187 TBB655187:TBC655187 TKX655187:TKY655187 TUT655187:TUU655187 UEP655187:UEQ655187 UOL655187:UOM655187 UYH655187:UYI655187 VID655187:VIE655187 VRZ655187:VSA655187 WBV655187:WBW655187 WLR655187:WLS655187 WVN655187:WVO655187 JB720723:JC720723 SX720723:SY720723 ACT720723:ACU720723 AMP720723:AMQ720723 AWL720723:AWM720723 BGH720723:BGI720723 BQD720723:BQE720723 BZZ720723:CAA720723 CJV720723:CJW720723 CTR720723:CTS720723 DDN720723:DDO720723 DNJ720723:DNK720723 DXF720723:DXG720723 EHB720723:EHC720723 EQX720723:EQY720723 FAT720723:FAU720723 FKP720723:FKQ720723 FUL720723:FUM720723 GEH720723:GEI720723 GOD720723:GOE720723 GXZ720723:GYA720723 HHV720723:HHW720723 HRR720723:HRS720723 IBN720723:IBO720723 ILJ720723:ILK720723 IVF720723:IVG720723 JFB720723:JFC720723 JOX720723:JOY720723 JYT720723:JYU720723 KIP720723:KIQ720723 KSL720723:KSM720723 LCH720723:LCI720723 LMD720723:LME720723 LVZ720723:LWA720723 MFV720723:MFW720723 MPR720723:MPS720723 MZN720723:MZO720723 NJJ720723:NJK720723 NTF720723:NTG720723 ODB720723:ODC720723 OMX720723:OMY720723 OWT720723:OWU720723 PGP720723:PGQ720723 PQL720723:PQM720723 QAH720723:QAI720723 QKD720723:QKE720723 QTZ720723:QUA720723 RDV720723:RDW720723 RNR720723:RNS720723 RXN720723:RXO720723 SHJ720723:SHK720723 SRF720723:SRG720723 TBB720723:TBC720723 TKX720723:TKY720723 TUT720723:TUU720723 UEP720723:UEQ720723 UOL720723:UOM720723 UYH720723:UYI720723 VID720723:VIE720723 VRZ720723:VSA720723 WBV720723:WBW720723 WLR720723:WLS720723 WVN720723:WVO720723 JB786259:JC786259 SX786259:SY786259 ACT786259:ACU786259 AMP786259:AMQ786259 AWL786259:AWM786259 BGH786259:BGI786259 BQD786259:BQE786259 BZZ786259:CAA786259 CJV786259:CJW786259 CTR786259:CTS786259 DDN786259:DDO786259 DNJ786259:DNK786259 DXF786259:DXG786259 EHB786259:EHC786259 EQX786259:EQY786259 FAT786259:FAU786259 FKP786259:FKQ786259 FUL786259:FUM786259 GEH786259:GEI786259 GOD786259:GOE786259 GXZ786259:GYA786259 HHV786259:HHW786259 HRR786259:HRS786259 IBN786259:IBO786259 ILJ786259:ILK786259 IVF786259:IVG786259 JFB786259:JFC786259 JOX786259:JOY786259 JYT786259:JYU786259 KIP786259:KIQ786259 KSL786259:KSM786259 LCH786259:LCI786259 LMD786259:LME786259 LVZ786259:LWA786259 MFV786259:MFW786259 MPR786259:MPS786259 MZN786259:MZO786259 NJJ786259:NJK786259 NTF786259:NTG786259 ODB786259:ODC786259 OMX786259:OMY786259 OWT786259:OWU786259 PGP786259:PGQ786259 PQL786259:PQM786259 QAH786259:QAI786259 QKD786259:QKE786259 QTZ786259:QUA786259 RDV786259:RDW786259 RNR786259:RNS786259 RXN786259:RXO786259 SHJ786259:SHK786259 SRF786259:SRG786259 TBB786259:TBC786259 TKX786259:TKY786259 TUT786259:TUU786259 UEP786259:UEQ786259 UOL786259:UOM786259 UYH786259:UYI786259 VID786259:VIE786259 VRZ786259:VSA786259 WBV786259:WBW786259 WLR786259:WLS786259 WVN786259:WVO786259 JB851795:JC851795 SX851795:SY851795 ACT851795:ACU851795 AMP851795:AMQ851795 AWL851795:AWM851795 BGH851795:BGI851795 BQD851795:BQE851795 BZZ851795:CAA851795 CJV851795:CJW851795 CTR851795:CTS851795 DDN851795:DDO851795 DNJ851795:DNK851795 DXF851795:DXG851795 EHB851795:EHC851795 EQX851795:EQY851795 FAT851795:FAU851795 FKP851795:FKQ851795 FUL851795:FUM851795 GEH851795:GEI851795 GOD851795:GOE851795 GXZ851795:GYA851795 HHV851795:HHW851795 HRR851795:HRS851795 IBN851795:IBO851795 ILJ851795:ILK851795 IVF851795:IVG851795 JFB851795:JFC851795 JOX851795:JOY851795 JYT851795:JYU851795 KIP851795:KIQ851795 KSL851795:KSM851795 LCH851795:LCI851795 LMD851795:LME851795 LVZ851795:LWA851795 MFV851795:MFW851795 MPR851795:MPS851795 MZN851795:MZO851795 NJJ851795:NJK851795 NTF851795:NTG851795 ODB851795:ODC851795 OMX851795:OMY851795 OWT851795:OWU851795 PGP851795:PGQ851795 PQL851795:PQM851795 QAH851795:QAI851795 QKD851795:QKE851795 QTZ851795:QUA851795 RDV851795:RDW851795 RNR851795:RNS851795 RXN851795:RXO851795 SHJ851795:SHK851795 SRF851795:SRG851795 TBB851795:TBC851795 TKX851795:TKY851795 TUT851795:TUU851795 UEP851795:UEQ851795 UOL851795:UOM851795 UYH851795:UYI851795 VID851795:VIE851795 VRZ851795:VSA851795 WBV851795:WBW851795 WLR851795:WLS851795 WVN851795:WVO851795 JB917331:JC917331 SX917331:SY917331 ACT917331:ACU917331 AMP917331:AMQ917331 AWL917331:AWM917331 BGH917331:BGI917331 BQD917331:BQE917331 BZZ917331:CAA917331 CJV917331:CJW917331 CTR917331:CTS917331 DDN917331:DDO917331 DNJ917331:DNK917331 DXF917331:DXG917331 EHB917331:EHC917331 EQX917331:EQY917331 FAT917331:FAU917331 FKP917331:FKQ917331 FUL917331:FUM917331 GEH917331:GEI917331 GOD917331:GOE917331 GXZ917331:GYA917331 HHV917331:HHW917331 HRR917331:HRS917331 IBN917331:IBO917331 ILJ917331:ILK917331 IVF917331:IVG917331 JFB917331:JFC917331 JOX917331:JOY917331 JYT917331:JYU917331 KIP917331:KIQ917331 KSL917331:KSM917331 LCH917331:LCI917331 LMD917331:LME917331 LVZ917331:LWA917331 MFV917331:MFW917331 MPR917331:MPS917331 MZN917331:MZO917331 NJJ917331:NJK917331 NTF917331:NTG917331 ODB917331:ODC917331 OMX917331:OMY917331 OWT917331:OWU917331 PGP917331:PGQ917331 PQL917331:PQM917331 QAH917331:QAI917331 QKD917331:QKE917331 QTZ917331:QUA917331 RDV917331:RDW917331 RNR917331:RNS917331 RXN917331:RXO917331 SHJ917331:SHK917331 SRF917331:SRG917331 TBB917331:TBC917331 TKX917331:TKY917331 TUT917331:TUU917331 UEP917331:UEQ917331 UOL917331:UOM917331 UYH917331:UYI917331 VID917331:VIE917331 VRZ917331:VSA917331 WBV917331:WBW917331 WLR917331:WLS917331 WVN917331:WVO917331 JB982867:JC982867 SX982867:SY982867 ACT982867:ACU982867 AMP982867:AMQ982867 AWL982867:AWM982867 BGH982867:BGI982867 BQD982867:BQE982867 BZZ982867:CAA982867 CJV982867:CJW982867 CTR982867:CTS982867 DDN982867:DDO982867 DNJ982867:DNK982867 DXF982867:DXG982867 EHB982867:EHC982867 EQX982867:EQY982867 FAT982867:FAU982867 FKP982867:FKQ982867 FUL982867:FUM982867 GEH982867:GEI982867 GOD982867:GOE982867 GXZ982867:GYA982867 HHV982867:HHW982867 HRR982867:HRS982867 IBN982867:IBO982867 ILJ982867:ILK982867 IVF982867:IVG982867 JFB982867:JFC982867 JOX982867:JOY982867 JYT982867:JYU982867 KIP982867:KIQ982867 KSL982867:KSM982867 LCH982867:LCI982867 LMD982867:LME982867 LVZ982867:LWA982867 MFV982867:MFW982867 MPR982867:MPS982867 MZN982867:MZO982867 NJJ982867:NJK982867 NTF982867:NTG982867 ODB982867:ODC982867 OMX982867:OMY982867 OWT982867:OWU982867 PGP982867:PGQ982867 PQL982867:PQM982867 QAH982867:QAI982867 QKD982867:QKE982867 QTZ982867:QUA982867 RDV982867:RDW982867 RNR982867:RNS982867 RXN982867:RXO982867 SHJ982867:SHK982867 SRF982867:SRG982867 TBB982867:TBC982867 TKX982867:TKY982867 TUT982867:TUU982867 UEP982867:UEQ982867 UOL982867:UOM982867 UYH982867:UYI982867 VID982867:VIE982867 VRZ982867:VSA982867 WBV982867:WBW982867 WLR982867:WLS982867 WVN982867:WVO982867 H982867 H917331 H851795 H786259 H720723 H655187 H589651 H524115 H458579 H393043 H327507 H261971 H196435 H130899 H65363" xr:uid="{AE614598-A156-4E24-BB10-7E5DC3004F19}">
      <formula1>9999999999</formula1>
    </dataValidation>
    <dataValidation type="whole" operator="notEqual" allowBlank="1" showInputMessage="1" showErrorMessage="1" errorTitle="Pogrešan unos" error="Mogu se unijeti samo cjelobrojne vrijednosti. Ova AOP oznaka može se unijeti i s negativnim predznakom" sqref="JB65370:JC65370 SX65370:SY65370 ACT65370:ACU65370 AMP65370:AMQ65370 AWL65370:AWM65370 BGH65370:BGI65370 BQD65370:BQE65370 BZZ65370:CAA65370 CJV65370:CJW65370 CTR65370:CTS65370 DDN65370:DDO65370 DNJ65370:DNK65370 DXF65370:DXG65370 EHB65370:EHC65370 EQX65370:EQY65370 FAT65370:FAU65370 FKP65370:FKQ65370 FUL65370:FUM65370 GEH65370:GEI65370 GOD65370:GOE65370 GXZ65370:GYA65370 HHV65370:HHW65370 HRR65370:HRS65370 IBN65370:IBO65370 ILJ65370:ILK65370 IVF65370:IVG65370 JFB65370:JFC65370 JOX65370:JOY65370 JYT65370:JYU65370 KIP65370:KIQ65370 KSL65370:KSM65370 LCH65370:LCI65370 LMD65370:LME65370 LVZ65370:LWA65370 MFV65370:MFW65370 MPR65370:MPS65370 MZN65370:MZO65370 NJJ65370:NJK65370 NTF65370:NTG65370 ODB65370:ODC65370 OMX65370:OMY65370 OWT65370:OWU65370 PGP65370:PGQ65370 PQL65370:PQM65370 QAH65370:QAI65370 QKD65370:QKE65370 QTZ65370:QUA65370 RDV65370:RDW65370 RNR65370:RNS65370 RXN65370:RXO65370 SHJ65370:SHK65370 SRF65370:SRG65370 TBB65370:TBC65370 TKX65370:TKY65370 TUT65370:TUU65370 UEP65370:UEQ65370 UOL65370:UOM65370 UYH65370:UYI65370 VID65370:VIE65370 VRZ65370:VSA65370 WBV65370:WBW65370 WLR65370:WLS65370 WVN65370:WVO65370 JB130906:JC130906 SX130906:SY130906 ACT130906:ACU130906 AMP130906:AMQ130906 AWL130906:AWM130906 BGH130906:BGI130906 BQD130906:BQE130906 BZZ130906:CAA130906 CJV130906:CJW130906 CTR130906:CTS130906 DDN130906:DDO130906 DNJ130906:DNK130906 DXF130906:DXG130906 EHB130906:EHC130906 EQX130906:EQY130906 FAT130906:FAU130906 FKP130906:FKQ130906 FUL130906:FUM130906 GEH130906:GEI130906 GOD130906:GOE130906 GXZ130906:GYA130906 HHV130906:HHW130906 HRR130906:HRS130906 IBN130906:IBO130906 ILJ130906:ILK130906 IVF130906:IVG130906 JFB130906:JFC130906 JOX130906:JOY130906 JYT130906:JYU130906 KIP130906:KIQ130906 KSL130906:KSM130906 LCH130906:LCI130906 LMD130906:LME130906 LVZ130906:LWA130906 MFV130906:MFW130906 MPR130906:MPS130906 MZN130906:MZO130906 NJJ130906:NJK130906 NTF130906:NTG130906 ODB130906:ODC130906 OMX130906:OMY130906 OWT130906:OWU130906 PGP130906:PGQ130906 PQL130906:PQM130906 QAH130906:QAI130906 QKD130906:QKE130906 QTZ130906:QUA130906 RDV130906:RDW130906 RNR130906:RNS130906 RXN130906:RXO130906 SHJ130906:SHK130906 SRF130906:SRG130906 TBB130906:TBC130906 TKX130906:TKY130906 TUT130906:TUU130906 UEP130906:UEQ130906 UOL130906:UOM130906 UYH130906:UYI130906 VID130906:VIE130906 VRZ130906:VSA130906 WBV130906:WBW130906 WLR130906:WLS130906 WVN130906:WVO130906 JB196442:JC196442 SX196442:SY196442 ACT196442:ACU196442 AMP196442:AMQ196442 AWL196442:AWM196442 BGH196442:BGI196442 BQD196442:BQE196442 BZZ196442:CAA196442 CJV196442:CJW196442 CTR196442:CTS196442 DDN196442:DDO196442 DNJ196442:DNK196442 DXF196442:DXG196442 EHB196442:EHC196442 EQX196442:EQY196442 FAT196442:FAU196442 FKP196442:FKQ196442 FUL196442:FUM196442 GEH196442:GEI196442 GOD196442:GOE196442 GXZ196442:GYA196442 HHV196442:HHW196442 HRR196442:HRS196442 IBN196442:IBO196442 ILJ196442:ILK196442 IVF196442:IVG196442 JFB196442:JFC196442 JOX196442:JOY196442 JYT196442:JYU196442 KIP196442:KIQ196442 KSL196442:KSM196442 LCH196442:LCI196442 LMD196442:LME196442 LVZ196442:LWA196442 MFV196442:MFW196442 MPR196442:MPS196442 MZN196442:MZO196442 NJJ196442:NJK196442 NTF196442:NTG196442 ODB196442:ODC196442 OMX196442:OMY196442 OWT196442:OWU196442 PGP196442:PGQ196442 PQL196442:PQM196442 QAH196442:QAI196442 QKD196442:QKE196442 QTZ196442:QUA196442 RDV196442:RDW196442 RNR196442:RNS196442 RXN196442:RXO196442 SHJ196442:SHK196442 SRF196442:SRG196442 TBB196442:TBC196442 TKX196442:TKY196442 TUT196442:TUU196442 UEP196442:UEQ196442 UOL196442:UOM196442 UYH196442:UYI196442 VID196442:VIE196442 VRZ196442:VSA196442 WBV196442:WBW196442 WLR196442:WLS196442 WVN196442:WVO196442 JB261978:JC261978 SX261978:SY261978 ACT261978:ACU261978 AMP261978:AMQ261978 AWL261978:AWM261978 BGH261978:BGI261978 BQD261978:BQE261978 BZZ261978:CAA261978 CJV261978:CJW261978 CTR261978:CTS261978 DDN261978:DDO261978 DNJ261978:DNK261978 DXF261978:DXG261978 EHB261978:EHC261978 EQX261978:EQY261978 FAT261978:FAU261978 FKP261978:FKQ261978 FUL261978:FUM261978 GEH261978:GEI261978 GOD261978:GOE261978 GXZ261978:GYA261978 HHV261978:HHW261978 HRR261978:HRS261978 IBN261978:IBO261978 ILJ261978:ILK261978 IVF261978:IVG261978 JFB261978:JFC261978 JOX261978:JOY261978 JYT261978:JYU261978 KIP261978:KIQ261978 KSL261978:KSM261978 LCH261978:LCI261978 LMD261978:LME261978 LVZ261978:LWA261978 MFV261978:MFW261978 MPR261978:MPS261978 MZN261978:MZO261978 NJJ261978:NJK261978 NTF261978:NTG261978 ODB261978:ODC261978 OMX261978:OMY261978 OWT261978:OWU261978 PGP261978:PGQ261978 PQL261978:PQM261978 QAH261978:QAI261978 QKD261978:QKE261978 QTZ261978:QUA261978 RDV261978:RDW261978 RNR261978:RNS261978 RXN261978:RXO261978 SHJ261978:SHK261978 SRF261978:SRG261978 TBB261978:TBC261978 TKX261978:TKY261978 TUT261978:TUU261978 UEP261978:UEQ261978 UOL261978:UOM261978 UYH261978:UYI261978 VID261978:VIE261978 VRZ261978:VSA261978 WBV261978:WBW261978 WLR261978:WLS261978 WVN261978:WVO261978 JB327514:JC327514 SX327514:SY327514 ACT327514:ACU327514 AMP327514:AMQ327514 AWL327514:AWM327514 BGH327514:BGI327514 BQD327514:BQE327514 BZZ327514:CAA327514 CJV327514:CJW327514 CTR327514:CTS327514 DDN327514:DDO327514 DNJ327514:DNK327514 DXF327514:DXG327514 EHB327514:EHC327514 EQX327514:EQY327514 FAT327514:FAU327514 FKP327514:FKQ327514 FUL327514:FUM327514 GEH327514:GEI327514 GOD327514:GOE327514 GXZ327514:GYA327514 HHV327514:HHW327514 HRR327514:HRS327514 IBN327514:IBO327514 ILJ327514:ILK327514 IVF327514:IVG327514 JFB327514:JFC327514 JOX327514:JOY327514 JYT327514:JYU327514 KIP327514:KIQ327514 KSL327514:KSM327514 LCH327514:LCI327514 LMD327514:LME327514 LVZ327514:LWA327514 MFV327514:MFW327514 MPR327514:MPS327514 MZN327514:MZO327514 NJJ327514:NJK327514 NTF327514:NTG327514 ODB327514:ODC327514 OMX327514:OMY327514 OWT327514:OWU327514 PGP327514:PGQ327514 PQL327514:PQM327514 QAH327514:QAI327514 QKD327514:QKE327514 QTZ327514:QUA327514 RDV327514:RDW327514 RNR327514:RNS327514 RXN327514:RXO327514 SHJ327514:SHK327514 SRF327514:SRG327514 TBB327514:TBC327514 TKX327514:TKY327514 TUT327514:TUU327514 UEP327514:UEQ327514 UOL327514:UOM327514 UYH327514:UYI327514 VID327514:VIE327514 VRZ327514:VSA327514 WBV327514:WBW327514 WLR327514:WLS327514 WVN327514:WVO327514 JB393050:JC393050 SX393050:SY393050 ACT393050:ACU393050 AMP393050:AMQ393050 AWL393050:AWM393050 BGH393050:BGI393050 BQD393050:BQE393050 BZZ393050:CAA393050 CJV393050:CJW393050 CTR393050:CTS393050 DDN393050:DDO393050 DNJ393050:DNK393050 DXF393050:DXG393050 EHB393050:EHC393050 EQX393050:EQY393050 FAT393050:FAU393050 FKP393050:FKQ393050 FUL393050:FUM393050 GEH393050:GEI393050 GOD393050:GOE393050 GXZ393050:GYA393050 HHV393050:HHW393050 HRR393050:HRS393050 IBN393050:IBO393050 ILJ393050:ILK393050 IVF393050:IVG393050 JFB393050:JFC393050 JOX393050:JOY393050 JYT393050:JYU393050 KIP393050:KIQ393050 KSL393050:KSM393050 LCH393050:LCI393050 LMD393050:LME393050 LVZ393050:LWA393050 MFV393050:MFW393050 MPR393050:MPS393050 MZN393050:MZO393050 NJJ393050:NJK393050 NTF393050:NTG393050 ODB393050:ODC393050 OMX393050:OMY393050 OWT393050:OWU393050 PGP393050:PGQ393050 PQL393050:PQM393050 QAH393050:QAI393050 QKD393050:QKE393050 QTZ393050:QUA393050 RDV393050:RDW393050 RNR393050:RNS393050 RXN393050:RXO393050 SHJ393050:SHK393050 SRF393050:SRG393050 TBB393050:TBC393050 TKX393050:TKY393050 TUT393050:TUU393050 UEP393050:UEQ393050 UOL393050:UOM393050 UYH393050:UYI393050 VID393050:VIE393050 VRZ393050:VSA393050 WBV393050:WBW393050 WLR393050:WLS393050 WVN393050:WVO393050 JB458586:JC458586 SX458586:SY458586 ACT458586:ACU458586 AMP458586:AMQ458586 AWL458586:AWM458586 BGH458586:BGI458586 BQD458586:BQE458586 BZZ458586:CAA458586 CJV458586:CJW458586 CTR458586:CTS458586 DDN458586:DDO458586 DNJ458586:DNK458586 DXF458586:DXG458586 EHB458586:EHC458586 EQX458586:EQY458586 FAT458586:FAU458586 FKP458586:FKQ458586 FUL458586:FUM458586 GEH458586:GEI458586 GOD458586:GOE458586 GXZ458586:GYA458586 HHV458586:HHW458586 HRR458586:HRS458586 IBN458586:IBO458586 ILJ458586:ILK458586 IVF458586:IVG458586 JFB458586:JFC458586 JOX458586:JOY458586 JYT458586:JYU458586 KIP458586:KIQ458586 KSL458586:KSM458586 LCH458586:LCI458586 LMD458586:LME458586 LVZ458586:LWA458586 MFV458586:MFW458586 MPR458586:MPS458586 MZN458586:MZO458586 NJJ458586:NJK458586 NTF458586:NTG458586 ODB458586:ODC458586 OMX458586:OMY458586 OWT458586:OWU458586 PGP458586:PGQ458586 PQL458586:PQM458586 QAH458586:QAI458586 QKD458586:QKE458586 QTZ458586:QUA458586 RDV458586:RDW458586 RNR458586:RNS458586 RXN458586:RXO458586 SHJ458586:SHK458586 SRF458586:SRG458586 TBB458586:TBC458586 TKX458586:TKY458586 TUT458586:TUU458586 UEP458586:UEQ458586 UOL458586:UOM458586 UYH458586:UYI458586 VID458586:VIE458586 VRZ458586:VSA458586 WBV458586:WBW458586 WLR458586:WLS458586 WVN458586:WVO458586 JB524122:JC524122 SX524122:SY524122 ACT524122:ACU524122 AMP524122:AMQ524122 AWL524122:AWM524122 BGH524122:BGI524122 BQD524122:BQE524122 BZZ524122:CAA524122 CJV524122:CJW524122 CTR524122:CTS524122 DDN524122:DDO524122 DNJ524122:DNK524122 DXF524122:DXG524122 EHB524122:EHC524122 EQX524122:EQY524122 FAT524122:FAU524122 FKP524122:FKQ524122 FUL524122:FUM524122 GEH524122:GEI524122 GOD524122:GOE524122 GXZ524122:GYA524122 HHV524122:HHW524122 HRR524122:HRS524122 IBN524122:IBO524122 ILJ524122:ILK524122 IVF524122:IVG524122 JFB524122:JFC524122 JOX524122:JOY524122 JYT524122:JYU524122 KIP524122:KIQ524122 KSL524122:KSM524122 LCH524122:LCI524122 LMD524122:LME524122 LVZ524122:LWA524122 MFV524122:MFW524122 MPR524122:MPS524122 MZN524122:MZO524122 NJJ524122:NJK524122 NTF524122:NTG524122 ODB524122:ODC524122 OMX524122:OMY524122 OWT524122:OWU524122 PGP524122:PGQ524122 PQL524122:PQM524122 QAH524122:QAI524122 QKD524122:QKE524122 QTZ524122:QUA524122 RDV524122:RDW524122 RNR524122:RNS524122 RXN524122:RXO524122 SHJ524122:SHK524122 SRF524122:SRG524122 TBB524122:TBC524122 TKX524122:TKY524122 TUT524122:TUU524122 UEP524122:UEQ524122 UOL524122:UOM524122 UYH524122:UYI524122 VID524122:VIE524122 VRZ524122:VSA524122 WBV524122:WBW524122 WLR524122:WLS524122 WVN524122:WVO524122 JB589658:JC589658 SX589658:SY589658 ACT589658:ACU589658 AMP589658:AMQ589658 AWL589658:AWM589658 BGH589658:BGI589658 BQD589658:BQE589658 BZZ589658:CAA589658 CJV589658:CJW589658 CTR589658:CTS589658 DDN589658:DDO589658 DNJ589658:DNK589658 DXF589658:DXG589658 EHB589658:EHC589658 EQX589658:EQY589658 FAT589658:FAU589658 FKP589658:FKQ589658 FUL589658:FUM589658 GEH589658:GEI589658 GOD589658:GOE589658 GXZ589658:GYA589658 HHV589658:HHW589658 HRR589658:HRS589658 IBN589658:IBO589658 ILJ589658:ILK589658 IVF589658:IVG589658 JFB589658:JFC589658 JOX589658:JOY589658 JYT589658:JYU589658 KIP589658:KIQ589658 KSL589658:KSM589658 LCH589658:LCI589658 LMD589658:LME589658 LVZ589658:LWA589658 MFV589658:MFW589658 MPR589658:MPS589658 MZN589658:MZO589658 NJJ589658:NJK589658 NTF589658:NTG589658 ODB589658:ODC589658 OMX589658:OMY589658 OWT589658:OWU589658 PGP589658:PGQ589658 PQL589658:PQM589658 QAH589658:QAI589658 QKD589658:QKE589658 QTZ589658:QUA589658 RDV589658:RDW589658 RNR589658:RNS589658 RXN589658:RXO589658 SHJ589658:SHK589658 SRF589658:SRG589658 TBB589658:TBC589658 TKX589658:TKY589658 TUT589658:TUU589658 UEP589658:UEQ589658 UOL589658:UOM589658 UYH589658:UYI589658 VID589658:VIE589658 VRZ589658:VSA589658 WBV589658:WBW589658 WLR589658:WLS589658 WVN589658:WVO589658 JB655194:JC655194 SX655194:SY655194 ACT655194:ACU655194 AMP655194:AMQ655194 AWL655194:AWM655194 BGH655194:BGI655194 BQD655194:BQE655194 BZZ655194:CAA655194 CJV655194:CJW655194 CTR655194:CTS655194 DDN655194:DDO655194 DNJ655194:DNK655194 DXF655194:DXG655194 EHB655194:EHC655194 EQX655194:EQY655194 FAT655194:FAU655194 FKP655194:FKQ655194 FUL655194:FUM655194 GEH655194:GEI655194 GOD655194:GOE655194 GXZ655194:GYA655194 HHV655194:HHW655194 HRR655194:HRS655194 IBN655194:IBO655194 ILJ655194:ILK655194 IVF655194:IVG655194 JFB655194:JFC655194 JOX655194:JOY655194 JYT655194:JYU655194 KIP655194:KIQ655194 KSL655194:KSM655194 LCH655194:LCI655194 LMD655194:LME655194 LVZ655194:LWA655194 MFV655194:MFW655194 MPR655194:MPS655194 MZN655194:MZO655194 NJJ655194:NJK655194 NTF655194:NTG655194 ODB655194:ODC655194 OMX655194:OMY655194 OWT655194:OWU655194 PGP655194:PGQ655194 PQL655194:PQM655194 QAH655194:QAI655194 QKD655194:QKE655194 QTZ655194:QUA655194 RDV655194:RDW655194 RNR655194:RNS655194 RXN655194:RXO655194 SHJ655194:SHK655194 SRF655194:SRG655194 TBB655194:TBC655194 TKX655194:TKY655194 TUT655194:TUU655194 UEP655194:UEQ655194 UOL655194:UOM655194 UYH655194:UYI655194 VID655194:VIE655194 VRZ655194:VSA655194 WBV655194:WBW655194 WLR655194:WLS655194 WVN655194:WVO655194 JB720730:JC720730 SX720730:SY720730 ACT720730:ACU720730 AMP720730:AMQ720730 AWL720730:AWM720730 BGH720730:BGI720730 BQD720730:BQE720730 BZZ720730:CAA720730 CJV720730:CJW720730 CTR720730:CTS720730 DDN720730:DDO720730 DNJ720730:DNK720730 DXF720730:DXG720730 EHB720730:EHC720730 EQX720730:EQY720730 FAT720730:FAU720730 FKP720730:FKQ720730 FUL720730:FUM720730 GEH720730:GEI720730 GOD720730:GOE720730 GXZ720730:GYA720730 HHV720730:HHW720730 HRR720730:HRS720730 IBN720730:IBO720730 ILJ720730:ILK720730 IVF720730:IVG720730 JFB720730:JFC720730 JOX720730:JOY720730 JYT720730:JYU720730 KIP720730:KIQ720730 KSL720730:KSM720730 LCH720730:LCI720730 LMD720730:LME720730 LVZ720730:LWA720730 MFV720730:MFW720730 MPR720730:MPS720730 MZN720730:MZO720730 NJJ720730:NJK720730 NTF720730:NTG720730 ODB720730:ODC720730 OMX720730:OMY720730 OWT720730:OWU720730 PGP720730:PGQ720730 PQL720730:PQM720730 QAH720730:QAI720730 QKD720730:QKE720730 QTZ720730:QUA720730 RDV720730:RDW720730 RNR720730:RNS720730 RXN720730:RXO720730 SHJ720730:SHK720730 SRF720730:SRG720730 TBB720730:TBC720730 TKX720730:TKY720730 TUT720730:TUU720730 UEP720730:UEQ720730 UOL720730:UOM720730 UYH720730:UYI720730 VID720730:VIE720730 VRZ720730:VSA720730 WBV720730:WBW720730 WLR720730:WLS720730 WVN720730:WVO720730 JB786266:JC786266 SX786266:SY786266 ACT786266:ACU786266 AMP786266:AMQ786266 AWL786266:AWM786266 BGH786266:BGI786266 BQD786266:BQE786266 BZZ786266:CAA786266 CJV786266:CJW786266 CTR786266:CTS786266 DDN786266:DDO786266 DNJ786266:DNK786266 DXF786266:DXG786266 EHB786266:EHC786266 EQX786266:EQY786266 FAT786266:FAU786266 FKP786266:FKQ786266 FUL786266:FUM786266 GEH786266:GEI786266 GOD786266:GOE786266 GXZ786266:GYA786266 HHV786266:HHW786266 HRR786266:HRS786266 IBN786266:IBO786266 ILJ786266:ILK786266 IVF786266:IVG786266 JFB786266:JFC786266 JOX786266:JOY786266 JYT786266:JYU786266 KIP786266:KIQ786266 KSL786266:KSM786266 LCH786266:LCI786266 LMD786266:LME786266 LVZ786266:LWA786266 MFV786266:MFW786266 MPR786266:MPS786266 MZN786266:MZO786266 NJJ786266:NJK786266 NTF786266:NTG786266 ODB786266:ODC786266 OMX786266:OMY786266 OWT786266:OWU786266 PGP786266:PGQ786266 PQL786266:PQM786266 QAH786266:QAI786266 QKD786266:QKE786266 QTZ786266:QUA786266 RDV786266:RDW786266 RNR786266:RNS786266 RXN786266:RXO786266 SHJ786266:SHK786266 SRF786266:SRG786266 TBB786266:TBC786266 TKX786266:TKY786266 TUT786266:TUU786266 UEP786266:UEQ786266 UOL786266:UOM786266 UYH786266:UYI786266 VID786266:VIE786266 VRZ786266:VSA786266 WBV786266:WBW786266 WLR786266:WLS786266 WVN786266:WVO786266 JB851802:JC851802 SX851802:SY851802 ACT851802:ACU851802 AMP851802:AMQ851802 AWL851802:AWM851802 BGH851802:BGI851802 BQD851802:BQE851802 BZZ851802:CAA851802 CJV851802:CJW851802 CTR851802:CTS851802 DDN851802:DDO851802 DNJ851802:DNK851802 DXF851802:DXG851802 EHB851802:EHC851802 EQX851802:EQY851802 FAT851802:FAU851802 FKP851802:FKQ851802 FUL851802:FUM851802 GEH851802:GEI851802 GOD851802:GOE851802 GXZ851802:GYA851802 HHV851802:HHW851802 HRR851802:HRS851802 IBN851802:IBO851802 ILJ851802:ILK851802 IVF851802:IVG851802 JFB851802:JFC851802 JOX851802:JOY851802 JYT851802:JYU851802 KIP851802:KIQ851802 KSL851802:KSM851802 LCH851802:LCI851802 LMD851802:LME851802 LVZ851802:LWA851802 MFV851802:MFW851802 MPR851802:MPS851802 MZN851802:MZO851802 NJJ851802:NJK851802 NTF851802:NTG851802 ODB851802:ODC851802 OMX851802:OMY851802 OWT851802:OWU851802 PGP851802:PGQ851802 PQL851802:PQM851802 QAH851802:QAI851802 QKD851802:QKE851802 QTZ851802:QUA851802 RDV851802:RDW851802 RNR851802:RNS851802 RXN851802:RXO851802 SHJ851802:SHK851802 SRF851802:SRG851802 TBB851802:TBC851802 TKX851802:TKY851802 TUT851802:TUU851802 UEP851802:UEQ851802 UOL851802:UOM851802 UYH851802:UYI851802 VID851802:VIE851802 VRZ851802:VSA851802 WBV851802:WBW851802 WLR851802:WLS851802 WVN851802:WVO851802 JB917338:JC917338 SX917338:SY917338 ACT917338:ACU917338 AMP917338:AMQ917338 AWL917338:AWM917338 BGH917338:BGI917338 BQD917338:BQE917338 BZZ917338:CAA917338 CJV917338:CJW917338 CTR917338:CTS917338 DDN917338:DDO917338 DNJ917338:DNK917338 DXF917338:DXG917338 EHB917338:EHC917338 EQX917338:EQY917338 FAT917338:FAU917338 FKP917338:FKQ917338 FUL917338:FUM917338 GEH917338:GEI917338 GOD917338:GOE917338 GXZ917338:GYA917338 HHV917338:HHW917338 HRR917338:HRS917338 IBN917338:IBO917338 ILJ917338:ILK917338 IVF917338:IVG917338 JFB917338:JFC917338 JOX917338:JOY917338 JYT917338:JYU917338 KIP917338:KIQ917338 KSL917338:KSM917338 LCH917338:LCI917338 LMD917338:LME917338 LVZ917338:LWA917338 MFV917338:MFW917338 MPR917338:MPS917338 MZN917338:MZO917338 NJJ917338:NJK917338 NTF917338:NTG917338 ODB917338:ODC917338 OMX917338:OMY917338 OWT917338:OWU917338 PGP917338:PGQ917338 PQL917338:PQM917338 QAH917338:QAI917338 QKD917338:QKE917338 QTZ917338:QUA917338 RDV917338:RDW917338 RNR917338:RNS917338 RXN917338:RXO917338 SHJ917338:SHK917338 SRF917338:SRG917338 TBB917338:TBC917338 TKX917338:TKY917338 TUT917338:TUU917338 UEP917338:UEQ917338 UOL917338:UOM917338 UYH917338:UYI917338 VID917338:VIE917338 VRZ917338:VSA917338 WBV917338:WBW917338 WLR917338:WLS917338 WVN917338:WVO917338 JB982874:JC982874 SX982874:SY982874 ACT982874:ACU982874 AMP982874:AMQ982874 AWL982874:AWM982874 BGH982874:BGI982874 BQD982874:BQE982874 BZZ982874:CAA982874 CJV982874:CJW982874 CTR982874:CTS982874 DDN982874:DDO982874 DNJ982874:DNK982874 DXF982874:DXG982874 EHB982874:EHC982874 EQX982874:EQY982874 FAT982874:FAU982874 FKP982874:FKQ982874 FUL982874:FUM982874 GEH982874:GEI982874 GOD982874:GOE982874 GXZ982874:GYA982874 HHV982874:HHW982874 HRR982874:HRS982874 IBN982874:IBO982874 ILJ982874:ILK982874 IVF982874:IVG982874 JFB982874:JFC982874 JOX982874:JOY982874 JYT982874:JYU982874 KIP982874:KIQ982874 KSL982874:KSM982874 LCH982874:LCI982874 LMD982874:LME982874 LVZ982874:LWA982874 MFV982874:MFW982874 MPR982874:MPS982874 MZN982874:MZO982874 NJJ982874:NJK982874 NTF982874:NTG982874 ODB982874:ODC982874 OMX982874:OMY982874 OWT982874:OWU982874 PGP982874:PGQ982874 PQL982874:PQM982874 QAH982874:QAI982874 QKD982874:QKE982874 QTZ982874:QUA982874 RDV982874:RDW982874 RNR982874:RNS982874 RXN982874:RXO982874 SHJ982874:SHK982874 SRF982874:SRG982874 TBB982874:TBC982874 TKX982874:TKY982874 TUT982874:TUU982874 UEP982874:UEQ982874 UOL982874:UOM982874 UYH982874:UYI982874 VID982874:VIE982874 VRZ982874:VSA982874 WBV982874:WBW982874 WLR982874:WLS982874 WVN982874:WVO982874 H982874 H917338 H851802 H786266 H720730 H655194 H589658 H524122 H458586 H393050 H327514 H261978 H196442 H130906 H65370" xr:uid="{2BFB0286-6F7D-46D9-B46A-BEADAB097BCA}">
      <formula1>9999999999</formula1>
    </dataValidation>
    <dataValidation type="whole" operator="greaterThanOrEqual" allowBlank="1" showInputMessage="1" showErrorMessage="1" errorTitle="Pogrešan unos" error="Mogu se unijeti samo cjelobrojne pozitivne vrijednosti." sqref="JB65362:JC65362 SX65362:SY65362 ACT65362:ACU65362 AMP65362:AMQ65362 AWL65362:AWM65362 BGH65362:BGI65362 BQD65362:BQE65362 BZZ65362:CAA65362 CJV65362:CJW65362 CTR65362:CTS65362 DDN65362:DDO65362 DNJ65362:DNK65362 DXF65362:DXG65362 EHB65362:EHC65362 EQX65362:EQY65362 FAT65362:FAU65362 FKP65362:FKQ65362 FUL65362:FUM65362 GEH65362:GEI65362 GOD65362:GOE65362 GXZ65362:GYA65362 HHV65362:HHW65362 HRR65362:HRS65362 IBN65362:IBO65362 ILJ65362:ILK65362 IVF65362:IVG65362 JFB65362:JFC65362 JOX65362:JOY65362 JYT65362:JYU65362 KIP65362:KIQ65362 KSL65362:KSM65362 LCH65362:LCI65362 LMD65362:LME65362 LVZ65362:LWA65362 MFV65362:MFW65362 MPR65362:MPS65362 MZN65362:MZO65362 NJJ65362:NJK65362 NTF65362:NTG65362 ODB65362:ODC65362 OMX65362:OMY65362 OWT65362:OWU65362 PGP65362:PGQ65362 PQL65362:PQM65362 QAH65362:QAI65362 QKD65362:QKE65362 QTZ65362:QUA65362 RDV65362:RDW65362 RNR65362:RNS65362 RXN65362:RXO65362 SHJ65362:SHK65362 SRF65362:SRG65362 TBB65362:TBC65362 TKX65362:TKY65362 TUT65362:TUU65362 UEP65362:UEQ65362 UOL65362:UOM65362 UYH65362:UYI65362 VID65362:VIE65362 VRZ65362:VSA65362 WBV65362:WBW65362 WLR65362:WLS65362 WVN65362:WVO65362 JB130898:JC130898 SX130898:SY130898 ACT130898:ACU130898 AMP130898:AMQ130898 AWL130898:AWM130898 BGH130898:BGI130898 BQD130898:BQE130898 BZZ130898:CAA130898 CJV130898:CJW130898 CTR130898:CTS130898 DDN130898:DDO130898 DNJ130898:DNK130898 DXF130898:DXG130898 EHB130898:EHC130898 EQX130898:EQY130898 FAT130898:FAU130898 FKP130898:FKQ130898 FUL130898:FUM130898 GEH130898:GEI130898 GOD130898:GOE130898 GXZ130898:GYA130898 HHV130898:HHW130898 HRR130898:HRS130898 IBN130898:IBO130898 ILJ130898:ILK130898 IVF130898:IVG130898 JFB130898:JFC130898 JOX130898:JOY130898 JYT130898:JYU130898 KIP130898:KIQ130898 KSL130898:KSM130898 LCH130898:LCI130898 LMD130898:LME130898 LVZ130898:LWA130898 MFV130898:MFW130898 MPR130898:MPS130898 MZN130898:MZO130898 NJJ130898:NJK130898 NTF130898:NTG130898 ODB130898:ODC130898 OMX130898:OMY130898 OWT130898:OWU130898 PGP130898:PGQ130898 PQL130898:PQM130898 QAH130898:QAI130898 QKD130898:QKE130898 QTZ130898:QUA130898 RDV130898:RDW130898 RNR130898:RNS130898 RXN130898:RXO130898 SHJ130898:SHK130898 SRF130898:SRG130898 TBB130898:TBC130898 TKX130898:TKY130898 TUT130898:TUU130898 UEP130898:UEQ130898 UOL130898:UOM130898 UYH130898:UYI130898 VID130898:VIE130898 VRZ130898:VSA130898 WBV130898:WBW130898 WLR130898:WLS130898 WVN130898:WVO130898 JB196434:JC196434 SX196434:SY196434 ACT196434:ACU196434 AMP196434:AMQ196434 AWL196434:AWM196434 BGH196434:BGI196434 BQD196434:BQE196434 BZZ196434:CAA196434 CJV196434:CJW196434 CTR196434:CTS196434 DDN196434:DDO196434 DNJ196434:DNK196434 DXF196434:DXG196434 EHB196434:EHC196434 EQX196434:EQY196434 FAT196434:FAU196434 FKP196434:FKQ196434 FUL196434:FUM196434 GEH196434:GEI196434 GOD196434:GOE196434 GXZ196434:GYA196434 HHV196434:HHW196434 HRR196434:HRS196434 IBN196434:IBO196434 ILJ196434:ILK196434 IVF196434:IVG196434 JFB196434:JFC196434 JOX196434:JOY196434 JYT196434:JYU196434 KIP196434:KIQ196434 KSL196434:KSM196434 LCH196434:LCI196434 LMD196434:LME196434 LVZ196434:LWA196434 MFV196434:MFW196434 MPR196434:MPS196434 MZN196434:MZO196434 NJJ196434:NJK196434 NTF196434:NTG196434 ODB196434:ODC196434 OMX196434:OMY196434 OWT196434:OWU196434 PGP196434:PGQ196434 PQL196434:PQM196434 QAH196434:QAI196434 QKD196434:QKE196434 QTZ196434:QUA196434 RDV196434:RDW196434 RNR196434:RNS196434 RXN196434:RXO196434 SHJ196434:SHK196434 SRF196434:SRG196434 TBB196434:TBC196434 TKX196434:TKY196434 TUT196434:TUU196434 UEP196434:UEQ196434 UOL196434:UOM196434 UYH196434:UYI196434 VID196434:VIE196434 VRZ196434:VSA196434 WBV196434:WBW196434 WLR196434:WLS196434 WVN196434:WVO196434 JB261970:JC261970 SX261970:SY261970 ACT261970:ACU261970 AMP261970:AMQ261970 AWL261970:AWM261970 BGH261970:BGI261970 BQD261970:BQE261970 BZZ261970:CAA261970 CJV261970:CJW261970 CTR261970:CTS261970 DDN261970:DDO261970 DNJ261970:DNK261970 DXF261970:DXG261970 EHB261970:EHC261970 EQX261970:EQY261970 FAT261970:FAU261970 FKP261970:FKQ261970 FUL261970:FUM261970 GEH261970:GEI261970 GOD261970:GOE261970 GXZ261970:GYA261970 HHV261970:HHW261970 HRR261970:HRS261970 IBN261970:IBO261970 ILJ261970:ILK261970 IVF261970:IVG261970 JFB261970:JFC261970 JOX261970:JOY261970 JYT261970:JYU261970 KIP261970:KIQ261970 KSL261970:KSM261970 LCH261970:LCI261970 LMD261970:LME261970 LVZ261970:LWA261970 MFV261970:MFW261970 MPR261970:MPS261970 MZN261970:MZO261970 NJJ261970:NJK261970 NTF261970:NTG261970 ODB261970:ODC261970 OMX261970:OMY261970 OWT261970:OWU261970 PGP261970:PGQ261970 PQL261970:PQM261970 QAH261970:QAI261970 QKD261970:QKE261970 QTZ261970:QUA261970 RDV261970:RDW261970 RNR261970:RNS261970 RXN261970:RXO261970 SHJ261970:SHK261970 SRF261970:SRG261970 TBB261970:TBC261970 TKX261970:TKY261970 TUT261970:TUU261970 UEP261970:UEQ261970 UOL261970:UOM261970 UYH261970:UYI261970 VID261970:VIE261970 VRZ261970:VSA261970 WBV261970:WBW261970 WLR261970:WLS261970 WVN261970:WVO261970 JB327506:JC327506 SX327506:SY327506 ACT327506:ACU327506 AMP327506:AMQ327506 AWL327506:AWM327506 BGH327506:BGI327506 BQD327506:BQE327506 BZZ327506:CAA327506 CJV327506:CJW327506 CTR327506:CTS327506 DDN327506:DDO327506 DNJ327506:DNK327506 DXF327506:DXG327506 EHB327506:EHC327506 EQX327506:EQY327506 FAT327506:FAU327506 FKP327506:FKQ327506 FUL327506:FUM327506 GEH327506:GEI327506 GOD327506:GOE327506 GXZ327506:GYA327506 HHV327506:HHW327506 HRR327506:HRS327506 IBN327506:IBO327506 ILJ327506:ILK327506 IVF327506:IVG327506 JFB327506:JFC327506 JOX327506:JOY327506 JYT327506:JYU327506 KIP327506:KIQ327506 KSL327506:KSM327506 LCH327506:LCI327506 LMD327506:LME327506 LVZ327506:LWA327506 MFV327506:MFW327506 MPR327506:MPS327506 MZN327506:MZO327506 NJJ327506:NJK327506 NTF327506:NTG327506 ODB327506:ODC327506 OMX327506:OMY327506 OWT327506:OWU327506 PGP327506:PGQ327506 PQL327506:PQM327506 QAH327506:QAI327506 QKD327506:QKE327506 QTZ327506:QUA327506 RDV327506:RDW327506 RNR327506:RNS327506 RXN327506:RXO327506 SHJ327506:SHK327506 SRF327506:SRG327506 TBB327506:TBC327506 TKX327506:TKY327506 TUT327506:TUU327506 UEP327506:UEQ327506 UOL327506:UOM327506 UYH327506:UYI327506 VID327506:VIE327506 VRZ327506:VSA327506 WBV327506:WBW327506 WLR327506:WLS327506 WVN327506:WVO327506 JB393042:JC393042 SX393042:SY393042 ACT393042:ACU393042 AMP393042:AMQ393042 AWL393042:AWM393042 BGH393042:BGI393042 BQD393042:BQE393042 BZZ393042:CAA393042 CJV393042:CJW393042 CTR393042:CTS393042 DDN393042:DDO393042 DNJ393042:DNK393042 DXF393042:DXG393042 EHB393042:EHC393042 EQX393042:EQY393042 FAT393042:FAU393042 FKP393042:FKQ393042 FUL393042:FUM393042 GEH393042:GEI393042 GOD393042:GOE393042 GXZ393042:GYA393042 HHV393042:HHW393042 HRR393042:HRS393042 IBN393042:IBO393042 ILJ393042:ILK393042 IVF393042:IVG393042 JFB393042:JFC393042 JOX393042:JOY393042 JYT393042:JYU393042 KIP393042:KIQ393042 KSL393042:KSM393042 LCH393042:LCI393042 LMD393042:LME393042 LVZ393042:LWA393042 MFV393042:MFW393042 MPR393042:MPS393042 MZN393042:MZO393042 NJJ393042:NJK393042 NTF393042:NTG393042 ODB393042:ODC393042 OMX393042:OMY393042 OWT393042:OWU393042 PGP393042:PGQ393042 PQL393042:PQM393042 QAH393042:QAI393042 QKD393042:QKE393042 QTZ393042:QUA393042 RDV393042:RDW393042 RNR393042:RNS393042 RXN393042:RXO393042 SHJ393042:SHK393042 SRF393042:SRG393042 TBB393042:TBC393042 TKX393042:TKY393042 TUT393042:TUU393042 UEP393042:UEQ393042 UOL393042:UOM393042 UYH393042:UYI393042 VID393042:VIE393042 VRZ393042:VSA393042 WBV393042:WBW393042 WLR393042:WLS393042 WVN393042:WVO393042 JB458578:JC458578 SX458578:SY458578 ACT458578:ACU458578 AMP458578:AMQ458578 AWL458578:AWM458578 BGH458578:BGI458578 BQD458578:BQE458578 BZZ458578:CAA458578 CJV458578:CJW458578 CTR458578:CTS458578 DDN458578:DDO458578 DNJ458578:DNK458578 DXF458578:DXG458578 EHB458578:EHC458578 EQX458578:EQY458578 FAT458578:FAU458578 FKP458578:FKQ458578 FUL458578:FUM458578 GEH458578:GEI458578 GOD458578:GOE458578 GXZ458578:GYA458578 HHV458578:HHW458578 HRR458578:HRS458578 IBN458578:IBO458578 ILJ458578:ILK458578 IVF458578:IVG458578 JFB458578:JFC458578 JOX458578:JOY458578 JYT458578:JYU458578 KIP458578:KIQ458578 KSL458578:KSM458578 LCH458578:LCI458578 LMD458578:LME458578 LVZ458578:LWA458578 MFV458578:MFW458578 MPR458578:MPS458578 MZN458578:MZO458578 NJJ458578:NJK458578 NTF458578:NTG458578 ODB458578:ODC458578 OMX458578:OMY458578 OWT458578:OWU458578 PGP458578:PGQ458578 PQL458578:PQM458578 QAH458578:QAI458578 QKD458578:QKE458578 QTZ458578:QUA458578 RDV458578:RDW458578 RNR458578:RNS458578 RXN458578:RXO458578 SHJ458578:SHK458578 SRF458578:SRG458578 TBB458578:TBC458578 TKX458578:TKY458578 TUT458578:TUU458578 UEP458578:UEQ458578 UOL458578:UOM458578 UYH458578:UYI458578 VID458578:VIE458578 VRZ458578:VSA458578 WBV458578:WBW458578 WLR458578:WLS458578 WVN458578:WVO458578 JB524114:JC524114 SX524114:SY524114 ACT524114:ACU524114 AMP524114:AMQ524114 AWL524114:AWM524114 BGH524114:BGI524114 BQD524114:BQE524114 BZZ524114:CAA524114 CJV524114:CJW524114 CTR524114:CTS524114 DDN524114:DDO524114 DNJ524114:DNK524114 DXF524114:DXG524114 EHB524114:EHC524114 EQX524114:EQY524114 FAT524114:FAU524114 FKP524114:FKQ524114 FUL524114:FUM524114 GEH524114:GEI524114 GOD524114:GOE524114 GXZ524114:GYA524114 HHV524114:HHW524114 HRR524114:HRS524114 IBN524114:IBO524114 ILJ524114:ILK524114 IVF524114:IVG524114 JFB524114:JFC524114 JOX524114:JOY524114 JYT524114:JYU524114 KIP524114:KIQ524114 KSL524114:KSM524114 LCH524114:LCI524114 LMD524114:LME524114 LVZ524114:LWA524114 MFV524114:MFW524114 MPR524114:MPS524114 MZN524114:MZO524114 NJJ524114:NJK524114 NTF524114:NTG524114 ODB524114:ODC524114 OMX524114:OMY524114 OWT524114:OWU524114 PGP524114:PGQ524114 PQL524114:PQM524114 QAH524114:QAI524114 QKD524114:QKE524114 QTZ524114:QUA524114 RDV524114:RDW524114 RNR524114:RNS524114 RXN524114:RXO524114 SHJ524114:SHK524114 SRF524114:SRG524114 TBB524114:TBC524114 TKX524114:TKY524114 TUT524114:TUU524114 UEP524114:UEQ524114 UOL524114:UOM524114 UYH524114:UYI524114 VID524114:VIE524114 VRZ524114:VSA524114 WBV524114:WBW524114 WLR524114:WLS524114 WVN524114:WVO524114 JB589650:JC589650 SX589650:SY589650 ACT589650:ACU589650 AMP589650:AMQ589650 AWL589650:AWM589650 BGH589650:BGI589650 BQD589650:BQE589650 BZZ589650:CAA589650 CJV589650:CJW589650 CTR589650:CTS589650 DDN589650:DDO589650 DNJ589650:DNK589650 DXF589650:DXG589650 EHB589650:EHC589650 EQX589650:EQY589650 FAT589650:FAU589650 FKP589650:FKQ589650 FUL589650:FUM589650 GEH589650:GEI589650 GOD589650:GOE589650 GXZ589650:GYA589650 HHV589650:HHW589650 HRR589650:HRS589650 IBN589650:IBO589650 ILJ589650:ILK589650 IVF589650:IVG589650 JFB589650:JFC589650 JOX589650:JOY589650 JYT589650:JYU589650 KIP589650:KIQ589650 KSL589650:KSM589650 LCH589650:LCI589650 LMD589650:LME589650 LVZ589650:LWA589650 MFV589650:MFW589650 MPR589650:MPS589650 MZN589650:MZO589650 NJJ589650:NJK589650 NTF589650:NTG589650 ODB589650:ODC589650 OMX589650:OMY589650 OWT589650:OWU589650 PGP589650:PGQ589650 PQL589650:PQM589650 QAH589650:QAI589650 QKD589650:QKE589650 QTZ589650:QUA589650 RDV589650:RDW589650 RNR589650:RNS589650 RXN589650:RXO589650 SHJ589650:SHK589650 SRF589650:SRG589650 TBB589650:TBC589650 TKX589650:TKY589650 TUT589650:TUU589650 UEP589650:UEQ589650 UOL589650:UOM589650 UYH589650:UYI589650 VID589650:VIE589650 VRZ589650:VSA589650 WBV589650:WBW589650 WLR589650:WLS589650 WVN589650:WVO589650 JB655186:JC655186 SX655186:SY655186 ACT655186:ACU655186 AMP655186:AMQ655186 AWL655186:AWM655186 BGH655186:BGI655186 BQD655186:BQE655186 BZZ655186:CAA655186 CJV655186:CJW655186 CTR655186:CTS655186 DDN655186:DDO655186 DNJ655186:DNK655186 DXF655186:DXG655186 EHB655186:EHC655186 EQX655186:EQY655186 FAT655186:FAU655186 FKP655186:FKQ655186 FUL655186:FUM655186 GEH655186:GEI655186 GOD655186:GOE655186 GXZ655186:GYA655186 HHV655186:HHW655186 HRR655186:HRS655186 IBN655186:IBO655186 ILJ655186:ILK655186 IVF655186:IVG655186 JFB655186:JFC655186 JOX655186:JOY655186 JYT655186:JYU655186 KIP655186:KIQ655186 KSL655186:KSM655186 LCH655186:LCI655186 LMD655186:LME655186 LVZ655186:LWA655186 MFV655186:MFW655186 MPR655186:MPS655186 MZN655186:MZO655186 NJJ655186:NJK655186 NTF655186:NTG655186 ODB655186:ODC655186 OMX655186:OMY655186 OWT655186:OWU655186 PGP655186:PGQ655186 PQL655186:PQM655186 QAH655186:QAI655186 QKD655186:QKE655186 QTZ655186:QUA655186 RDV655186:RDW655186 RNR655186:RNS655186 RXN655186:RXO655186 SHJ655186:SHK655186 SRF655186:SRG655186 TBB655186:TBC655186 TKX655186:TKY655186 TUT655186:TUU655186 UEP655186:UEQ655186 UOL655186:UOM655186 UYH655186:UYI655186 VID655186:VIE655186 VRZ655186:VSA655186 WBV655186:WBW655186 WLR655186:WLS655186 WVN655186:WVO655186 JB720722:JC720722 SX720722:SY720722 ACT720722:ACU720722 AMP720722:AMQ720722 AWL720722:AWM720722 BGH720722:BGI720722 BQD720722:BQE720722 BZZ720722:CAA720722 CJV720722:CJW720722 CTR720722:CTS720722 DDN720722:DDO720722 DNJ720722:DNK720722 DXF720722:DXG720722 EHB720722:EHC720722 EQX720722:EQY720722 FAT720722:FAU720722 FKP720722:FKQ720722 FUL720722:FUM720722 GEH720722:GEI720722 GOD720722:GOE720722 GXZ720722:GYA720722 HHV720722:HHW720722 HRR720722:HRS720722 IBN720722:IBO720722 ILJ720722:ILK720722 IVF720722:IVG720722 JFB720722:JFC720722 JOX720722:JOY720722 JYT720722:JYU720722 KIP720722:KIQ720722 KSL720722:KSM720722 LCH720722:LCI720722 LMD720722:LME720722 LVZ720722:LWA720722 MFV720722:MFW720722 MPR720722:MPS720722 MZN720722:MZO720722 NJJ720722:NJK720722 NTF720722:NTG720722 ODB720722:ODC720722 OMX720722:OMY720722 OWT720722:OWU720722 PGP720722:PGQ720722 PQL720722:PQM720722 QAH720722:QAI720722 QKD720722:QKE720722 QTZ720722:QUA720722 RDV720722:RDW720722 RNR720722:RNS720722 RXN720722:RXO720722 SHJ720722:SHK720722 SRF720722:SRG720722 TBB720722:TBC720722 TKX720722:TKY720722 TUT720722:TUU720722 UEP720722:UEQ720722 UOL720722:UOM720722 UYH720722:UYI720722 VID720722:VIE720722 VRZ720722:VSA720722 WBV720722:WBW720722 WLR720722:WLS720722 WVN720722:WVO720722 JB786258:JC786258 SX786258:SY786258 ACT786258:ACU786258 AMP786258:AMQ786258 AWL786258:AWM786258 BGH786258:BGI786258 BQD786258:BQE786258 BZZ786258:CAA786258 CJV786258:CJW786258 CTR786258:CTS786258 DDN786258:DDO786258 DNJ786258:DNK786258 DXF786258:DXG786258 EHB786258:EHC786258 EQX786258:EQY786258 FAT786258:FAU786258 FKP786258:FKQ786258 FUL786258:FUM786258 GEH786258:GEI786258 GOD786258:GOE786258 GXZ786258:GYA786258 HHV786258:HHW786258 HRR786258:HRS786258 IBN786258:IBO786258 ILJ786258:ILK786258 IVF786258:IVG786258 JFB786258:JFC786258 JOX786258:JOY786258 JYT786258:JYU786258 KIP786258:KIQ786258 KSL786258:KSM786258 LCH786258:LCI786258 LMD786258:LME786258 LVZ786258:LWA786258 MFV786258:MFW786258 MPR786258:MPS786258 MZN786258:MZO786258 NJJ786258:NJK786258 NTF786258:NTG786258 ODB786258:ODC786258 OMX786258:OMY786258 OWT786258:OWU786258 PGP786258:PGQ786258 PQL786258:PQM786258 QAH786258:QAI786258 QKD786258:QKE786258 QTZ786258:QUA786258 RDV786258:RDW786258 RNR786258:RNS786258 RXN786258:RXO786258 SHJ786258:SHK786258 SRF786258:SRG786258 TBB786258:TBC786258 TKX786258:TKY786258 TUT786258:TUU786258 UEP786258:UEQ786258 UOL786258:UOM786258 UYH786258:UYI786258 VID786258:VIE786258 VRZ786258:VSA786258 WBV786258:WBW786258 WLR786258:WLS786258 WVN786258:WVO786258 JB851794:JC851794 SX851794:SY851794 ACT851794:ACU851794 AMP851794:AMQ851794 AWL851794:AWM851794 BGH851794:BGI851794 BQD851794:BQE851794 BZZ851794:CAA851794 CJV851794:CJW851794 CTR851794:CTS851794 DDN851794:DDO851794 DNJ851794:DNK851794 DXF851794:DXG851794 EHB851794:EHC851794 EQX851794:EQY851794 FAT851794:FAU851794 FKP851794:FKQ851794 FUL851794:FUM851794 GEH851794:GEI851794 GOD851794:GOE851794 GXZ851794:GYA851794 HHV851794:HHW851794 HRR851794:HRS851794 IBN851794:IBO851794 ILJ851794:ILK851794 IVF851794:IVG851794 JFB851794:JFC851794 JOX851794:JOY851794 JYT851794:JYU851794 KIP851794:KIQ851794 KSL851794:KSM851794 LCH851794:LCI851794 LMD851794:LME851794 LVZ851794:LWA851794 MFV851794:MFW851794 MPR851794:MPS851794 MZN851794:MZO851794 NJJ851794:NJK851794 NTF851794:NTG851794 ODB851794:ODC851794 OMX851794:OMY851794 OWT851794:OWU851794 PGP851794:PGQ851794 PQL851794:PQM851794 QAH851794:QAI851794 QKD851794:QKE851794 QTZ851794:QUA851794 RDV851794:RDW851794 RNR851794:RNS851794 RXN851794:RXO851794 SHJ851794:SHK851794 SRF851794:SRG851794 TBB851794:TBC851794 TKX851794:TKY851794 TUT851794:TUU851794 UEP851794:UEQ851794 UOL851794:UOM851794 UYH851794:UYI851794 VID851794:VIE851794 VRZ851794:VSA851794 WBV851794:WBW851794 WLR851794:WLS851794 WVN851794:WVO851794 JB917330:JC917330 SX917330:SY917330 ACT917330:ACU917330 AMP917330:AMQ917330 AWL917330:AWM917330 BGH917330:BGI917330 BQD917330:BQE917330 BZZ917330:CAA917330 CJV917330:CJW917330 CTR917330:CTS917330 DDN917330:DDO917330 DNJ917330:DNK917330 DXF917330:DXG917330 EHB917330:EHC917330 EQX917330:EQY917330 FAT917330:FAU917330 FKP917330:FKQ917330 FUL917330:FUM917330 GEH917330:GEI917330 GOD917330:GOE917330 GXZ917330:GYA917330 HHV917330:HHW917330 HRR917330:HRS917330 IBN917330:IBO917330 ILJ917330:ILK917330 IVF917330:IVG917330 JFB917330:JFC917330 JOX917330:JOY917330 JYT917330:JYU917330 KIP917330:KIQ917330 KSL917330:KSM917330 LCH917330:LCI917330 LMD917330:LME917330 LVZ917330:LWA917330 MFV917330:MFW917330 MPR917330:MPS917330 MZN917330:MZO917330 NJJ917330:NJK917330 NTF917330:NTG917330 ODB917330:ODC917330 OMX917330:OMY917330 OWT917330:OWU917330 PGP917330:PGQ917330 PQL917330:PQM917330 QAH917330:QAI917330 QKD917330:QKE917330 QTZ917330:QUA917330 RDV917330:RDW917330 RNR917330:RNS917330 RXN917330:RXO917330 SHJ917330:SHK917330 SRF917330:SRG917330 TBB917330:TBC917330 TKX917330:TKY917330 TUT917330:TUU917330 UEP917330:UEQ917330 UOL917330:UOM917330 UYH917330:UYI917330 VID917330:VIE917330 VRZ917330:VSA917330 WBV917330:WBW917330 WLR917330:WLS917330 WVN917330:WVO917330 JB982866:JC982866 SX982866:SY982866 ACT982866:ACU982866 AMP982866:AMQ982866 AWL982866:AWM982866 BGH982866:BGI982866 BQD982866:BQE982866 BZZ982866:CAA982866 CJV982866:CJW982866 CTR982866:CTS982866 DDN982866:DDO982866 DNJ982866:DNK982866 DXF982866:DXG982866 EHB982866:EHC982866 EQX982866:EQY982866 FAT982866:FAU982866 FKP982866:FKQ982866 FUL982866:FUM982866 GEH982866:GEI982866 GOD982866:GOE982866 GXZ982866:GYA982866 HHV982866:HHW982866 HRR982866:HRS982866 IBN982866:IBO982866 ILJ982866:ILK982866 IVF982866:IVG982866 JFB982866:JFC982866 JOX982866:JOY982866 JYT982866:JYU982866 KIP982866:KIQ982866 KSL982866:KSM982866 LCH982866:LCI982866 LMD982866:LME982866 LVZ982866:LWA982866 MFV982866:MFW982866 MPR982866:MPS982866 MZN982866:MZO982866 NJJ982866:NJK982866 NTF982866:NTG982866 ODB982866:ODC982866 OMX982866:OMY982866 OWT982866:OWU982866 PGP982866:PGQ982866 PQL982866:PQM982866 QAH982866:QAI982866 QKD982866:QKE982866 QTZ982866:QUA982866 RDV982866:RDW982866 RNR982866:RNS982866 RXN982866:RXO982866 SHJ982866:SHK982866 SRF982866:SRG982866 TBB982866:TBC982866 TKX982866:TKY982866 TUT982866:TUU982866 UEP982866:UEQ982866 UOL982866:UOM982866 UYH982866:UYI982866 VID982866:VIE982866 VRZ982866:VSA982866 WBV982866:WBW982866 WLR982866:WLS982866 WVN982866:WVO982866 JB65364:JC65369 SX65364:SY65369 ACT65364:ACU65369 AMP65364:AMQ65369 AWL65364:AWM65369 BGH65364:BGI65369 BQD65364:BQE65369 BZZ65364:CAA65369 CJV65364:CJW65369 CTR65364:CTS65369 DDN65364:DDO65369 DNJ65364:DNK65369 DXF65364:DXG65369 EHB65364:EHC65369 EQX65364:EQY65369 FAT65364:FAU65369 FKP65364:FKQ65369 FUL65364:FUM65369 GEH65364:GEI65369 GOD65364:GOE65369 GXZ65364:GYA65369 HHV65364:HHW65369 HRR65364:HRS65369 IBN65364:IBO65369 ILJ65364:ILK65369 IVF65364:IVG65369 JFB65364:JFC65369 JOX65364:JOY65369 JYT65364:JYU65369 KIP65364:KIQ65369 KSL65364:KSM65369 LCH65364:LCI65369 LMD65364:LME65369 LVZ65364:LWA65369 MFV65364:MFW65369 MPR65364:MPS65369 MZN65364:MZO65369 NJJ65364:NJK65369 NTF65364:NTG65369 ODB65364:ODC65369 OMX65364:OMY65369 OWT65364:OWU65369 PGP65364:PGQ65369 PQL65364:PQM65369 QAH65364:QAI65369 QKD65364:QKE65369 QTZ65364:QUA65369 RDV65364:RDW65369 RNR65364:RNS65369 RXN65364:RXO65369 SHJ65364:SHK65369 SRF65364:SRG65369 TBB65364:TBC65369 TKX65364:TKY65369 TUT65364:TUU65369 UEP65364:UEQ65369 UOL65364:UOM65369 UYH65364:UYI65369 VID65364:VIE65369 VRZ65364:VSA65369 WBV65364:WBW65369 WLR65364:WLS65369 WVN65364:WVO65369 JB130900:JC130905 SX130900:SY130905 ACT130900:ACU130905 AMP130900:AMQ130905 AWL130900:AWM130905 BGH130900:BGI130905 BQD130900:BQE130905 BZZ130900:CAA130905 CJV130900:CJW130905 CTR130900:CTS130905 DDN130900:DDO130905 DNJ130900:DNK130905 DXF130900:DXG130905 EHB130900:EHC130905 EQX130900:EQY130905 FAT130900:FAU130905 FKP130900:FKQ130905 FUL130900:FUM130905 GEH130900:GEI130905 GOD130900:GOE130905 GXZ130900:GYA130905 HHV130900:HHW130905 HRR130900:HRS130905 IBN130900:IBO130905 ILJ130900:ILK130905 IVF130900:IVG130905 JFB130900:JFC130905 JOX130900:JOY130905 JYT130900:JYU130905 KIP130900:KIQ130905 KSL130900:KSM130905 LCH130900:LCI130905 LMD130900:LME130905 LVZ130900:LWA130905 MFV130900:MFW130905 MPR130900:MPS130905 MZN130900:MZO130905 NJJ130900:NJK130905 NTF130900:NTG130905 ODB130900:ODC130905 OMX130900:OMY130905 OWT130900:OWU130905 PGP130900:PGQ130905 PQL130900:PQM130905 QAH130900:QAI130905 QKD130900:QKE130905 QTZ130900:QUA130905 RDV130900:RDW130905 RNR130900:RNS130905 RXN130900:RXO130905 SHJ130900:SHK130905 SRF130900:SRG130905 TBB130900:TBC130905 TKX130900:TKY130905 TUT130900:TUU130905 UEP130900:UEQ130905 UOL130900:UOM130905 UYH130900:UYI130905 VID130900:VIE130905 VRZ130900:VSA130905 WBV130900:WBW130905 WLR130900:WLS130905 WVN130900:WVO130905 JB196436:JC196441 SX196436:SY196441 ACT196436:ACU196441 AMP196436:AMQ196441 AWL196436:AWM196441 BGH196436:BGI196441 BQD196436:BQE196441 BZZ196436:CAA196441 CJV196436:CJW196441 CTR196436:CTS196441 DDN196436:DDO196441 DNJ196436:DNK196441 DXF196436:DXG196441 EHB196436:EHC196441 EQX196436:EQY196441 FAT196436:FAU196441 FKP196436:FKQ196441 FUL196436:FUM196441 GEH196436:GEI196441 GOD196436:GOE196441 GXZ196436:GYA196441 HHV196436:HHW196441 HRR196436:HRS196441 IBN196436:IBO196441 ILJ196436:ILK196441 IVF196436:IVG196441 JFB196436:JFC196441 JOX196436:JOY196441 JYT196436:JYU196441 KIP196436:KIQ196441 KSL196436:KSM196441 LCH196436:LCI196441 LMD196436:LME196441 LVZ196436:LWA196441 MFV196436:MFW196441 MPR196436:MPS196441 MZN196436:MZO196441 NJJ196436:NJK196441 NTF196436:NTG196441 ODB196436:ODC196441 OMX196436:OMY196441 OWT196436:OWU196441 PGP196436:PGQ196441 PQL196436:PQM196441 QAH196436:QAI196441 QKD196436:QKE196441 QTZ196436:QUA196441 RDV196436:RDW196441 RNR196436:RNS196441 RXN196436:RXO196441 SHJ196436:SHK196441 SRF196436:SRG196441 TBB196436:TBC196441 TKX196436:TKY196441 TUT196436:TUU196441 UEP196436:UEQ196441 UOL196436:UOM196441 UYH196436:UYI196441 VID196436:VIE196441 VRZ196436:VSA196441 WBV196436:WBW196441 WLR196436:WLS196441 WVN196436:WVO196441 JB261972:JC261977 SX261972:SY261977 ACT261972:ACU261977 AMP261972:AMQ261977 AWL261972:AWM261977 BGH261972:BGI261977 BQD261972:BQE261977 BZZ261972:CAA261977 CJV261972:CJW261977 CTR261972:CTS261977 DDN261972:DDO261977 DNJ261972:DNK261977 DXF261972:DXG261977 EHB261972:EHC261977 EQX261972:EQY261977 FAT261972:FAU261977 FKP261972:FKQ261977 FUL261972:FUM261977 GEH261972:GEI261977 GOD261972:GOE261977 GXZ261972:GYA261977 HHV261972:HHW261977 HRR261972:HRS261977 IBN261972:IBO261977 ILJ261972:ILK261977 IVF261972:IVG261977 JFB261972:JFC261977 JOX261972:JOY261977 JYT261972:JYU261977 KIP261972:KIQ261977 KSL261972:KSM261977 LCH261972:LCI261977 LMD261972:LME261977 LVZ261972:LWA261977 MFV261972:MFW261977 MPR261972:MPS261977 MZN261972:MZO261977 NJJ261972:NJK261977 NTF261972:NTG261977 ODB261972:ODC261977 OMX261972:OMY261977 OWT261972:OWU261977 PGP261972:PGQ261977 PQL261972:PQM261977 QAH261972:QAI261977 QKD261972:QKE261977 QTZ261972:QUA261977 RDV261972:RDW261977 RNR261972:RNS261977 RXN261972:RXO261977 SHJ261972:SHK261977 SRF261972:SRG261977 TBB261972:TBC261977 TKX261972:TKY261977 TUT261972:TUU261977 UEP261972:UEQ261977 UOL261972:UOM261977 UYH261972:UYI261977 VID261972:VIE261977 VRZ261972:VSA261977 WBV261972:WBW261977 WLR261972:WLS261977 WVN261972:WVO261977 JB327508:JC327513 SX327508:SY327513 ACT327508:ACU327513 AMP327508:AMQ327513 AWL327508:AWM327513 BGH327508:BGI327513 BQD327508:BQE327513 BZZ327508:CAA327513 CJV327508:CJW327513 CTR327508:CTS327513 DDN327508:DDO327513 DNJ327508:DNK327513 DXF327508:DXG327513 EHB327508:EHC327513 EQX327508:EQY327513 FAT327508:FAU327513 FKP327508:FKQ327513 FUL327508:FUM327513 GEH327508:GEI327513 GOD327508:GOE327513 GXZ327508:GYA327513 HHV327508:HHW327513 HRR327508:HRS327513 IBN327508:IBO327513 ILJ327508:ILK327513 IVF327508:IVG327513 JFB327508:JFC327513 JOX327508:JOY327513 JYT327508:JYU327513 KIP327508:KIQ327513 KSL327508:KSM327513 LCH327508:LCI327513 LMD327508:LME327513 LVZ327508:LWA327513 MFV327508:MFW327513 MPR327508:MPS327513 MZN327508:MZO327513 NJJ327508:NJK327513 NTF327508:NTG327513 ODB327508:ODC327513 OMX327508:OMY327513 OWT327508:OWU327513 PGP327508:PGQ327513 PQL327508:PQM327513 QAH327508:QAI327513 QKD327508:QKE327513 QTZ327508:QUA327513 RDV327508:RDW327513 RNR327508:RNS327513 RXN327508:RXO327513 SHJ327508:SHK327513 SRF327508:SRG327513 TBB327508:TBC327513 TKX327508:TKY327513 TUT327508:TUU327513 UEP327508:UEQ327513 UOL327508:UOM327513 UYH327508:UYI327513 VID327508:VIE327513 VRZ327508:VSA327513 WBV327508:WBW327513 WLR327508:WLS327513 WVN327508:WVO327513 JB393044:JC393049 SX393044:SY393049 ACT393044:ACU393049 AMP393044:AMQ393049 AWL393044:AWM393049 BGH393044:BGI393049 BQD393044:BQE393049 BZZ393044:CAA393049 CJV393044:CJW393049 CTR393044:CTS393049 DDN393044:DDO393049 DNJ393044:DNK393049 DXF393044:DXG393049 EHB393044:EHC393049 EQX393044:EQY393049 FAT393044:FAU393049 FKP393044:FKQ393049 FUL393044:FUM393049 GEH393044:GEI393049 GOD393044:GOE393049 GXZ393044:GYA393049 HHV393044:HHW393049 HRR393044:HRS393049 IBN393044:IBO393049 ILJ393044:ILK393049 IVF393044:IVG393049 JFB393044:JFC393049 JOX393044:JOY393049 JYT393044:JYU393049 KIP393044:KIQ393049 KSL393044:KSM393049 LCH393044:LCI393049 LMD393044:LME393049 LVZ393044:LWA393049 MFV393044:MFW393049 MPR393044:MPS393049 MZN393044:MZO393049 NJJ393044:NJK393049 NTF393044:NTG393049 ODB393044:ODC393049 OMX393044:OMY393049 OWT393044:OWU393049 PGP393044:PGQ393049 PQL393044:PQM393049 QAH393044:QAI393049 QKD393044:QKE393049 QTZ393044:QUA393049 RDV393044:RDW393049 RNR393044:RNS393049 RXN393044:RXO393049 SHJ393044:SHK393049 SRF393044:SRG393049 TBB393044:TBC393049 TKX393044:TKY393049 TUT393044:TUU393049 UEP393044:UEQ393049 UOL393044:UOM393049 UYH393044:UYI393049 VID393044:VIE393049 VRZ393044:VSA393049 WBV393044:WBW393049 WLR393044:WLS393049 WVN393044:WVO393049 JB458580:JC458585 SX458580:SY458585 ACT458580:ACU458585 AMP458580:AMQ458585 AWL458580:AWM458585 BGH458580:BGI458585 BQD458580:BQE458585 BZZ458580:CAA458585 CJV458580:CJW458585 CTR458580:CTS458585 DDN458580:DDO458585 DNJ458580:DNK458585 DXF458580:DXG458585 EHB458580:EHC458585 EQX458580:EQY458585 FAT458580:FAU458585 FKP458580:FKQ458585 FUL458580:FUM458585 GEH458580:GEI458585 GOD458580:GOE458585 GXZ458580:GYA458585 HHV458580:HHW458585 HRR458580:HRS458585 IBN458580:IBO458585 ILJ458580:ILK458585 IVF458580:IVG458585 JFB458580:JFC458585 JOX458580:JOY458585 JYT458580:JYU458585 KIP458580:KIQ458585 KSL458580:KSM458585 LCH458580:LCI458585 LMD458580:LME458585 LVZ458580:LWA458585 MFV458580:MFW458585 MPR458580:MPS458585 MZN458580:MZO458585 NJJ458580:NJK458585 NTF458580:NTG458585 ODB458580:ODC458585 OMX458580:OMY458585 OWT458580:OWU458585 PGP458580:PGQ458585 PQL458580:PQM458585 QAH458580:QAI458585 QKD458580:QKE458585 QTZ458580:QUA458585 RDV458580:RDW458585 RNR458580:RNS458585 RXN458580:RXO458585 SHJ458580:SHK458585 SRF458580:SRG458585 TBB458580:TBC458585 TKX458580:TKY458585 TUT458580:TUU458585 UEP458580:UEQ458585 UOL458580:UOM458585 UYH458580:UYI458585 VID458580:VIE458585 VRZ458580:VSA458585 WBV458580:WBW458585 WLR458580:WLS458585 WVN458580:WVO458585 JB524116:JC524121 SX524116:SY524121 ACT524116:ACU524121 AMP524116:AMQ524121 AWL524116:AWM524121 BGH524116:BGI524121 BQD524116:BQE524121 BZZ524116:CAA524121 CJV524116:CJW524121 CTR524116:CTS524121 DDN524116:DDO524121 DNJ524116:DNK524121 DXF524116:DXG524121 EHB524116:EHC524121 EQX524116:EQY524121 FAT524116:FAU524121 FKP524116:FKQ524121 FUL524116:FUM524121 GEH524116:GEI524121 GOD524116:GOE524121 GXZ524116:GYA524121 HHV524116:HHW524121 HRR524116:HRS524121 IBN524116:IBO524121 ILJ524116:ILK524121 IVF524116:IVG524121 JFB524116:JFC524121 JOX524116:JOY524121 JYT524116:JYU524121 KIP524116:KIQ524121 KSL524116:KSM524121 LCH524116:LCI524121 LMD524116:LME524121 LVZ524116:LWA524121 MFV524116:MFW524121 MPR524116:MPS524121 MZN524116:MZO524121 NJJ524116:NJK524121 NTF524116:NTG524121 ODB524116:ODC524121 OMX524116:OMY524121 OWT524116:OWU524121 PGP524116:PGQ524121 PQL524116:PQM524121 QAH524116:QAI524121 QKD524116:QKE524121 QTZ524116:QUA524121 RDV524116:RDW524121 RNR524116:RNS524121 RXN524116:RXO524121 SHJ524116:SHK524121 SRF524116:SRG524121 TBB524116:TBC524121 TKX524116:TKY524121 TUT524116:TUU524121 UEP524116:UEQ524121 UOL524116:UOM524121 UYH524116:UYI524121 VID524116:VIE524121 VRZ524116:VSA524121 WBV524116:WBW524121 WLR524116:WLS524121 WVN524116:WVO524121 JB589652:JC589657 SX589652:SY589657 ACT589652:ACU589657 AMP589652:AMQ589657 AWL589652:AWM589657 BGH589652:BGI589657 BQD589652:BQE589657 BZZ589652:CAA589657 CJV589652:CJW589657 CTR589652:CTS589657 DDN589652:DDO589657 DNJ589652:DNK589657 DXF589652:DXG589657 EHB589652:EHC589657 EQX589652:EQY589657 FAT589652:FAU589657 FKP589652:FKQ589657 FUL589652:FUM589657 GEH589652:GEI589657 GOD589652:GOE589657 GXZ589652:GYA589657 HHV589652:HHW589657 HRR589652:HRS589657 IBN589652:IBO589657 ILJ589652:ILK589657 IVF589652:IVG589657 JFB589652:JFC589657 JOX589652:JOY589657 JYT589652:JYU589657 KIP589652:KIQ589657 KSL589652:KSM589657 LCH589652:LCI589657 LMD589652:LME589657 LVZ589652:LWA589657 MFV589652:MFW589657 MPR589652:MPS589657 MZN589652:MZO589657 NJJ589652:NJK589657 NTF589652:NTG589657 ODB589652:ODC589657 OMX589652:OMY589657 OWT589652:OWU589657 PGP589652:PGQ589657 PQL589652:PQM589657 QAH589652:QAI589657 QKD589652:QKE589657 QTZ589652:QUA589657 RDV589652:RDW589657 RNR589652:RNS589657 RXN589652:RXO589657 SHJ589652:SHK589657 SRF589652:SRG589657 TBB589652:TBC589657 TKX589652:TKY589657 TUT589652:TUU589657 UEP589652:UEQ589657 UOL589652:UOM589657 UYH589652:UYI589657 VID589652:VIE589657 VRZ589652:VSA589657 WBV589652:WBW589657 WLR589652:WLS589657 WVN589652:WVO589657 JB655188:JC655193 SX655188:SY655193 ACT655188:ACU655193 AMP655188:AMQ655193 AWL655188:AWM655193 BGH655188:BGI655193 BQD655188:BQE655193 BZZ655188:CAA655193 CJV655188:CJW655193 CTR655188:CTS655193 DDN655188:DDO655193 DNJ655188:DNK655193 DXF655188:DXG655193 EHB655188:EHC655193 EQX655188:EQY655193 FAT655188:FAU655193 FKP655188:FKQ655193 FUL655188:FUM655193 GEH655188:GEI655193 GOD655188:GOE655193 GXZ655188:GYA655193 HHV655188:HHW655193 HRR655188:HRS655193 IBN655188:IBO655193 ILJ655188:ILK655193 IVF655188:IVG655193 JFB655188:JFC655193 JOX655188:JOY655193 JYT655188:JYU655193 KIP655188:KIQ655193 KSL655188:KSM655193 LCH655188:LCI655193 LMD655188:LME655193 LVZ655188:LWA655193 MFV655188:MFW655193 MPR655188:MPS655193 MZN655188:MZO655193 NJJ655188:NJK655193 NTF655188:NTG655193 ODB655188:ODC655193 OMX655188:OMY655193 OWT655188:OWU655193 PGP655188:PGQ655193 PQL655188:PQM655193 QAH655188:QAI655193 QKD655188:QKE655193 QTZ655188:QUA655193 RDV655188:RDW655193 RNR655188:RNS655193 RXN655188:RXO655193 SHJ655188:SHK655193 SRF655188:SRG655193 TBB655188:TBC655193 TKX655188:TKY655193 TUT655188:TUU655193 UEP655188:UEQ655193 UOL655188:UOM655193 UYH655188:UYI655193 VID655188:VIE655193 VRZ655188:VSA655193 WBV655188:WBW655193 WLR655188:WLS655193 WVN655188:WVO655193 JB720724:JC720729 SX720724:SY720729 ACT720724:ACU720729 AMP720724:AMQ720729 AWL720724:AWM720729 BGH720724:BGI720729 BQD720724:BQE720729 BZZ720724:CAA720729 CJV720724:CJW720729 CTR720724:CTS720729 DDN720724:DDO720729 DNJ720724:DNK720729 DXF720724:DXG720729 EHB720724:EHC720729 EQX720724:EQY720729 FAT720724:FAU720729 FKP720724:FKQ720729 FUL720724:FUM720729 GEH720724:GEI720729 GOD720724:GOE720729 GXZ720724:GYA720729 HHV720724:HHW720729 HRR720724:HRS720729 IBN720724:IBO720729 ILJ720724:ILK720729 IVF720724:IVG720729 JFB720724:JFC720729 JOX720724:JOY720729 JYT720724:JYU720729 KIP720724:KIQ720729 KSL720724:KSM720729 LCH720724:LCI720729 LMD720724:LME720729 LVZ720724:LWA720729 MFV720724:MFW720729 MPR720724:MPS720729 MZN720724:MZO720729 NJJ720724:NJK720729 NTF720724:NTG720729 ODB720724:ODC720729 OMX720724:OMY720729 OWT720724:OWU720729 PGP720724:PGQ720729 PQL720724:PQM720729 QAH720724:QAI720729 QKD720724:QKE720729 QTZ720724:QUA720729 RDV720724:RDW720729 RNR720724:RNS720729 RXN720724:RXO720729 SHJ720724:SHK720729 SRF720724:SRG720729 TBB720724:TBC720729 TKX720724:TKY720729 TUT720724:TUU720729 UEP720724:UEQ720729 UOL720724:UOM720729 UYH720724:UYI720729 VID720724:VIE720729 VRZ720724:VSA720729 WBV720724:WBW720729 WLR720724:WLS720729 WVN720724:WVO720729 JB786260:JC786265 SX786260:SY786265 ACT786260:ACU786265 AMP786260:AMQ786265 AWL786260:AWM786265 BGH786260:BGI786265 BQD786260:BQE786265 BZZ786260:CAA786265 CJV786260:CJW786265 CTR786260:CTS786265 DDN786260:DDO786265 DNJ786260:DNK786265 DXF786260:DXG786265 EHB786260:EHC786265 EQX786260:EQY786265 FAT786260:FAU786265 FKP786260:FKQ786265 FUL786260:FUM786265 GEH786260:GEI786265 GOD786260:GOE786265 GXZ786260:GYA786265 HHV786260:HHW786265 HRR786260:HRS786265 IBN786260:IBO786265 ILJ786260:ILK786265 IVF786260:IVG786265 JFB786260:JFC786265 JOX786260:JOY786265 JYT786260:JYU786265 KIP786260:KIQ786265 KSL786260:KSM786265 LCH786260:LCI786265 LMD786260:LME786265 LVZ786260:LWA786265 MFV786260:MFW786265 MPR786260:MPS786265 MZN786260:MZO786265 NJJ786260:NJK786265 NTF786260:NTG786265 ODB786260:ODC786265 OMX786260:OMY786265 OWT786260:OWU786265 PGP786260:PGQ786265 PQL786260:PQM786265 QAH786260:QAI786265 QKD786260:QKE786265 QTZ786260:QUA786265 RDV786260:RDW786265 RNR786260:RNS786265 RXN786260:RXO786265 SHJ786260:SHK786265 SRF786260:SRG786265 TBB786260:TBC786265 TKX786260:TKY786265 TUT786260:TUU786265 UEP786260:UEQ786265 UOL786260:UOM786265 UYH786260:UYI786265 VID786260:VIE786265 VRZ786260:VSA786265 WBV786260:WBW786265 WLR786260:WLS786265 WVN786260:WVO786265 JB851796:JC851801 SX851796:SY851801 ACT851796:ACU851801 AMP851796:AMQ851801 AWL851796:AWM851801 BGH851796:BGI851801 BQD851796:BQE851801 BZZ851796:CAA851801 CJV851796:CJW851801 CTR851796:CTS851801 DDN851796:DDO851801 DNJ851796:DNK851801 DXF851796:DXG851801 EHB851796:EHC851801 EQX851796:EQY851801 FAT851796:FAU851801 FKP851796:FKQ851801 FUL851796:FUM851801 GEH851796:GEI851801 GOD851796:GOE851801 GXZ851796:GYA851801 HHV851796:HHW851801 HRR851796:HRS851801 IBN851796:IBO851801 ILJ851796:ILK851801 IVF851796:IVG851801 JFB851796:JFC851801 JOX851796:JOY851801 JYT851796:JYU851801 KIP851796:KIQ851801 KSL851796:KSM851801 LCH851796:LCI851801 LMD851796:LME851801 LVZ851796:LWA851801 MFV851796:MFW851801 MPR851796:MPS851801 MZN851796:MZO851801 NJJ851796:NJK851801 NTF851796:NTG851801 ODB851796:ODC851801 OMX851796:OMY851801 OWT851796:OWU851801 PGP851796:PGQ851801 PQL851796:PQM851801 QAH851796:QAI851801 QKD851796:QKE851801 QTZ851796:QUA851801 RDV851796:RDW851801 RNR851796:RNS851801 RXN851796:RXO851801 SHJ851796:SHK851801 SRF851796:SRG851801 TBB851796:TBC851801 TKX851796:TKY851801 TUT851796:TUU851801 UEP851796:UEQ851801 UOL851796:UOM851801 UYH851796:UYI851801 VID851796:VIE851801 VRZ851796:VSA851801 WBV851796:WBW851801 WLR851796:WLS851801 WVN851796:WVO851801 JB917332:JC917337 SX917332:SY917337 ACT917332:ACU917337 AMP917332:AMQ917337 AWL917332:AWM917337 BGH917332:BGI917337 BQD917332:BQE917337 BZZ917332:CAA917337 CJV917332:CJW917337 CTR917332:CTS917337 DDN917332:DDO917337 DNJ917332:DNK917337 DXF917332:DXG917337 EHB917332:EHC917337 EQX917332:EQY917337 FAT917332:FAU917337 FKP917332:FKQ917337 FUL917332:FUM917337 GEH917332:GEI917337 GOD917332:GOE917337 GXZ917332:GYA917337 HHV917332:HHW917337 HRR917332:HRS917337 IBN917332:IBO917337 ILJ917332:ILK917337 IVF917332:IVG917337 JFB917332:JFC917337 JOX917332:JOY917337 JYT917332:JYU917337 KIP917332:KIQ917337 KSL917332:KSM917337 LCH917332:LCI917337 LMD917332:LME917337 LVZ917332:LWA917337 MFV917332:MFW917337 MPR917332:MPS917337 MZN917332:MZO917337 NJJ917332:NJK917337 NTF917332:NTG917337 ODB917332:ODC917337 OMX917332:OMY917337 OWT917332:OWU917337 PGP917332:PGQ917337 PQL917332:PQM917337 QAH917332:QAI917337 QKD917332:QKE917337 QTZ917332:QUA917337 RDV917332:RDW917337 RNR917332:RNS917337 RXN917332:RXO917337 SHJ917332:SHK917337 SRF917332:SRG917337 TBB917332:TBC917337 TKX917332:TKY917337 TUT917332:TUU917337 UEP917332:UEQ917337 UOL917332:UOM917337 UYH917332:UYI917337 VID917332:VIE917337 VRZ917332:VSA917337 WBV917332:WBW917337 WLR917332:WLS917337 WVN917332:WVO917337 JB982868:JC982873 SX982868:SY982873 ACT982868:ACU982873 AMP982868:AMQ982873 AWL982868:AWM982873 BGH982868:BGI982873 BQD982868:BQE982873 BZZ982868:CAA982873 CJV982868:CJW982873 CTR982868:CTS982873 DDN982868:DDO982873 DNJ982868:DNK982873 DXF982868:DXG982873 EHB982868:EHC982873 EQX982868:EQY982873 FAT982868:FAU982873 FKP982868:FKQ982873 FUL982868:FUM982873 GEH982868:GEI982873 GOD982868:GOE982873 GXZ982868:GYA982873 HHV982868:HHW982873 HRR982868:HRS982873 IBN982868:IBO982873 ILJ982868:ILK982873 IVF982868:IVG982873 JFB982868:JFC982873 JOX982868:JOY982873 JYT982868:JYU982873 KIP982868:KIQ982873 KSL982868:KSM982873 LCH982868:LCI982873 LMD982868:LME982873 LVZ982868:LWA982873 MFV982868:MFW982873 MPR982868:MPS982873 MZN982868:MZO982873 NJJ982868:NJK982873 NTF982868:NTG982873 ODB982868:ODC982873 OMX982868:OMY982873 OWT982868:OWU982873 PGP982868:PGQ982873 PQL982868:PQM982873 QAH982868:QAI982873 QKD982868:QKE982873 QTZ982868:QUA982873 RDV982868:RDW982873 RNR982868:RNS982873 RXN982868:RXO982873 SHJ982868:SHK982873 SRF982868:SRG982873 TBB982868:TBC982873 TKX982868:TKY982873 TUT982868:TUU982873 UEP982868:UEQ982873 UOL982868:UOM982873 UYH982868:UYI982873 VID982868:VIE982873 VRZ982868:VSA982873 WBV982868:WBW982873 WLR982868:WLS982873 WVN982868:WVO982873 JB65371:JC65376 SX65371:SY65376 ACT65371:ACU65376 AMP65371:AMQ65376 AWL65371:AWM65376 BGH65371:BGI65376 BQD65371:BQE65376 BZZ65371:CAA65376 CJV65371:CJW65376 CTR65371:CTS65376 DDN65371:DDO65376 DNJ65371:DNK65376 DXF65371:DXG65376 EHB65371:EHC65376 EQX65371:EQY65376 FAT65371:FAU65376 FKP65371:FKQ65376 FUL65371:FUM65376 GEH65371:GEI65376 GOD65371:GOE65376 GXZ65371:GYA65376 HHV65371:HHW65376 HRR65371:HRS65376 IBN65371:IBO65376 ILJ65371:ILK65376 IVF65371:IVG65376 JFB65371:JFC65376 JOX65371:JOY65376 JYT65371:JYU65376 KIP65371:KIQ65376 KSL65371:KSM65376 LCH65371:LCI65376 LMD65371:LME65376 LVZ65371:LWA65376 MFV65371:MFW65376 MPR65371:MPS65376 MZN65371:MZO65376 NJJ65371:NJK65376 NTF65371:NTG65376 ODB65371:ODC65376 OMX65371:OMY65376 OWT65371:OWU65376 PGP65371:PGQ65376 PQL65371:PQM65376 QAH65371:QAI65376 QKD65371:QKE65376 QTZ65371:QUA65376 RDV65371:RDW65376 RNR65371:RNS65376 RXN65371:RXO65376 SHJ65371:SHK65376 SRF65371:SRG65376 TBB65371:TBC65376 TKX65371:TKY65376 TUT65371:TUU65376 UEP65371:UEQ65376 UOL65371:UOM65376 UYH65371:UYI65376 VID65371:VIE65376 VRZ65371:VSA65376 WBV65371:WBW65376 WLR65371:WLS65376 WVN65371:WVO65376 JB130907:JC130912 SX130907:SY130912 ACT130907:ACU130912 AMP130907:AMQ130912 AWL130907:AWM130912 BGH130907:BGI130912 BQD130907:BQE130912 BZZ130907:CAA130912 CJV130907:CJW130912 CTR130907:CTS130912 DDN130907:DDO130912 DNJ130907:DNK130912 DXF130907:DXG130912 EHB130907:EHC130912 EQX130907:EQY130912 FAT130907:FAU130912 FKP130907:FKQ130912 FUL130907:FUM130912 GEH130907:GEI130912 GOD130907:GOE130912 GXZ130907:GYA130912 HHV130907:HHW130912 HRR130907:HRS130912 IBN130907:IBO130912 ILJ130907:ILK130912 IVF130907:IVG130912 JFB130907:JFC130912 JOX130907:JOY130912 JYT130907:JYU130912 KIP130907:KIQ130912 KSL130907:KSM130912 LCH130907:LCI130912 LMD130907:LME130912 LVZ130907:LWA130912 MFV130907:MFW130912 MPR130907:MPS130912 MZN130907:MZO130912 NJJ130907:NJK130912 NTF130907:NTG130912 ODB130907:ODC130912 OMX130907:OMY130912 OWT130907:OWU130912 PGP130907:PGQ130912 PQL130907:PQM130912 QAH130907:QAI130912 QKD130907:QKE130912 QTZ130907:QUA130912 RDV130907:RDW130912 RNR130907:RNS130912 RXN130907:RXO130912 SHJ130907:SHK130912 SRF130907:SRG130912 TBB130907:TBC130912 TKX130907:TKY130912 TUT130907:TUU130912 UEP130907:UEQ130912 UOL130907:UOM130912 UYH130907:UYI130912 VID130907:VIE130912 VRZ130907:VSA130912 WBV130907:WBW130912 WLR130907:WLS130912 WVN130907:WVO130912 JB196443:JC196448 SX196443:SY196448 ACT196443:ACU196448 AMP196443:AMQ196448 AWL196443:AWM196448 BGH196443:BGI196448 BQD196443:BQE196448 BZZ196443:CAA196448 CJV196443:CJW196448 CTR196443:CTS196448 DDN196443:DDO196448 DNJ196443:DNK196448 DXF196443:DXG196448 EHB196443:EHC196448 EQX196443:EQY196448 FAT196443:FAU196448 FKP196443:FKQ196448 FUL196443:FUM196448 GEH196443:GEI196448 GOD196443:GOE196448 GXZ196443:GYA196448 HHV196443:HHW196448 HRR196443:HRS196448 IBN196443:IBO196448 ILJ196443:ILK196448 IVF196443:IVG196448 JFB196443:JFC196448 JOX196443:JOY196448 JYT196443:JYU196448 KIP196443:KIQ196448 KSL196443:KSM196448 LCH196443:LCI196448 LMD196443:LME196448 LVZ196443:LWA196448 MFV196443:MFW196448 MPR196443:MPS196448 MZN196443:MZO196448 NJJ196443:NJK196448 NTF196443:NTG196448 ODB196443:ODC196448 OMX196443:OMY196448 OWT196443:OWU196448 PGP196443:PGQ196448 PQL196443:PQM196448 QAH196443:QAI196448 QKD196443:QKE196448 QTZ196443:QUA196448 RDV196443:RDW196448 RNR196443:RNS196448 RXN196443:RXO196448 SHJ196443:SHK196448 SRF196443:SRG196448 TBB196443:TBC196448 TKX196443:TKY196448 TUT196443:TUU196448 UEP196443:UEQ196448 UOL196443:UOM196448 UYH196443:UYI196448 VID196443:VIE196448 VRZ196443:VSA196448 WBV196443:WBW196448 WLR196443:WLS196448 WVN196443:WVO196448 JB261979:JC261984 SX261979:SY261984 ACT261979:ACU261984 AMP261979:AMQ261984 AWL261979:AWM261984 BGH261979:BGI261984 BQD261979:BQE261984 BZZ261979:CAA261984 CJV261979:CJW261984 CTR261979:CTS261984 DDN261979:DDO261984 DNJ261979:DNK261984 DXF261979:DXG261984 EHB261979:EHC261984 EQX261979:EQY261984 FAT261979:FAU261984 FKP261979:FKQ261984 FUL261979:FUM261984 GEH261979:GEI261984 GOD261979:GOE261984 GXZ261979:GYA261984 HHV261979:HHW261984 HRR261979:HRS261984 IBN261979:IBO261984 ILJ261979:ILK261984 IVF261979:IVG261984 JFB261979:JFC261984 JOX261979:JOY261984 JYT261979:JYU261984 KIP261979:KIQ261984 KSL261979:KSM261984 LCH261979:LCI261984 LMD261979:LME261984 LVZ261979:LWA261984 MFV261979:MFW261984 MPR261979:MPS261984 MZN261979:MZO261984 NJJ261979:NJK261984 NTF261979:NTG261984 ODB261979:ODC261984 OMX261979:OMY261984 OWT261979:OWU261984 PGP261979:PGQ261984 PQL261979:PQM261984 QAH261979:QAI261984 QKD261979:QKE261984 QTZ261979:QUA261984 RDV261979:RDW261984 RNR261979:RNS261984 RXN261979:RXO261984 SHJ261979:SHK261984 SRF261979:SRG261984 TBB261979:TBC261984 TKX261979:TKY261984 TUT261979:TUU261984 UEP261979:UEQ261984 UOL261979:UOM261984 UYH261979:UYI261984 VID261979:VIE261984 VRZ261979:VSA261984 WBV261979:WBW261984 WLR261979:WLS261984 WVN261979:WVO261984 JB327515:JC327520 SX327515:SY327520 ACT327515:ACU327520 AMP327515:AMQ327520 AWL327515:AWM327520 BGH327515:BGI327520 BQD327515:BQE327520 BZZ327515:CAA327520 CJV327515:CJW327520 CTR327515:CTS327520 DDN327515:DDO327520 DNJ327515:DNK327520 DXF327515:DXG327520 EHB327515:EHC327520 EQX327515:EQY327520 FAT327515:FAU327520 FKP327515:FKQ327520 FUL327515:FUM327520 GEH327515:GEI327520 GOD327515:GOE327520 GXZ327515:GYA327520 HHV327515:HHW327520 HRR327515:HRS327520 IBN327515:IBO327520 ILJ327515:ILK327520 IVF327515:IVG327520 JFB327515:JFC327520 JOX327515:JOY327520 JYT327515:JYU327520 KIP327515:KIQ327520 KSL327515:KSM327520 LCH327515:LCI327520 LMD327515:LME327520 LVZ327515:LWA327520 MFV327515:MFW327520 MPR327515:MPS327520 MZN327515:MZO327520 NJJ327515:NJK327520 NTF327515:NTG327520 ODB327515:ODC327520 OMX327515:OMY327520 OWT327515:OWU327520 PGP327515:PGQ327520 PQL327515:PQM327520 QAH327515:QAI327520 QKD327515:QKE327520 QTZ327515:QUA327520 RDV327515:RDW327520 RNR327515:RNS327520 RXN327515:RXO327520 SHJ327515:SHK327520 SRF327515:SRG327520 TBB327515:TBC327520 TKX327515:TKY327520 TUT327515:TUU327520 UEP327515:UEQ327520 UOL327515:UOM327520 UYH327515:UYI327520 VID327515:VIE327520 VRZ327515:VSA327520 WBV327515:WBW327520 WLR327515:WLS327520 WVN327515:WVO327520 JB393051:JC393056 SX393051:SY393056 ACT393051:ACU393056 AMP393051:AMQ393056 AWL393051:AWM393056 BGH393051:BGI393056 BQD393051:BQE393056 BZZ393051:CAA393056 CJV393051:CJW393056 CTR393051:CTS393056 DDN393051:DDO393056 DNJ393051:DNK393056 DXF393051:DXG393056 EHB393051:EHC393056 EQX393051:EQY393056 FAT393051:FAU393056 FKP393051:FKQ393056 FUL393051:FUM393056 GEH393051:GEI393056 GOD393051:GOE393056 GXZ393051:GYA393056 HHV393051:HHW393056 HRR393051:HRS393056 IBN393051:IBO393056 ILJ393051:ILK393056 IVF393051:IVG393056 JFB393051:JFC393056 JOX393051:JOY393056 JYT393051:JYU393056 KIP393051:KIQ393056 KSL393051:KSM393056 LCH393051:LCI393056 LMD393051:LME393056 LVZ393051:LWA393056 MFV393051:MFW393056 MPR393051:MPS393056 MZN393051:MZO393056 NJJ393051:NJK393056 NTF393051:NTG393056 ODB393051:ODC393056 OMX393051:OMY393056 OWT393051:OWU393056 PGP393051:PGQ393056 PQL393051:PQM393056 QAH393051:QAI393056 QKD393051:QKE393056 QTZ393051:QUA393056 RDV393051:RDW393056 RNR393051:RNS393056 RXN393051:RXO393056 SHJ393051:SHK393056 SRF393051:SRG393056 TBB393051:TBC393056 TKX393051:TKY393056 TUT393051:TUU393056 UEP393051:UEQ393056 UOL393051:UOM393056 UYH393051:UYI393056 VID393051:VIE393056 VRZ393051:VSA393056 WBV393051:WBW393056 WLR393051:WLS393056 WVN393051:WVO393056 JB458587:JC458592 SX458587:SY458592 ACT458587:ACU458592 AMP458587:AMQ458592 AWL458587:AWM458592 BGH458587:BGI458592 BQD458587:BQE458592 BZZ458587:CAA458592 CJV458587:CJW458592 CTR458587:CTS458592 DDN458587:DDO458592 DNJ458587:DNK458592 DXF458587:DXG458592 EHB458587:EHC458592 EQX458587:EQY458592 FAT458587:FAU458592 FKP458587:FKQ458592 FUL458587:FUM458592 GEH458587:GEI458592 GOD458587:GOE458592 GXZ458587:GYA458592 HHV458587:HHW458592 HRR458587:HRS458592 IBN458587:IBO458592 ILJ458587:ILK458592 IVF458587:IVG458592 JFB458587:JFC458592 JOX458587:JOY458592 JYT458587:JYU458592 KIP458587:KIQ458592 KSL458587:KSM458592 LCH458587:LCI458592 LMD458587:LME458592 LVZ458587:LWA458592 MFV458587:MFW458592 MPR458587:MPS458592 MZN458587:MZO458592 NJJ458587:NJK458592 NTF458587:NTG458592 ODB458587:ODC458592 OMX458587:OMY458592 OWT458587:OWU458592 PGP458587:PGQ458592 PQL458587:PQM458592 QAH458587:QAI458592 QKD458587:QKE458592 QTZ458587:QUA458592 RDV458587:RDW458592 RNR458587:RNS458592 RXN458587:RXO458592 SHJ458587:SHK458592 SRF458587:SRG458592 TBB458587:TBC458592 TKX458587:TKY458592 TUT458587:TUU458592 UEP458587:UEQ458592 UOL458587:UOM458592 UYH458587:UYI458592 VID458587:VIE458592 VRZ458587:VSA458592 WBV458587:WBW458592 WLR458587:WLS458592 WVN458587:WVO458592 JB524123:JC524128 SX524123:SY524128 ACT524123:ACU524128 AMP524123:AMQ524128 AWL524123:AWM524128 BGH524123:BGI524128 BQD524123:BQE524128 BZZ524123:CAA524128 CJV524123:CJW524128 CTR524123:CTS524128 DDN524123:DDO524128 DNJ524123:DNK524128 DXF524123:DXG524128 EHB524123:EHC524128 EQX524123:EQY524128 FAT524123:FAU524128 FKP524123:FKQ524128 FUL524123:FUM524128 GEH524123:GEI524128 GOD524123:GOE524128 GXZ524123:GYA524128 HHV524123:HHW524128 HRR524123:HRS524128 IBN524123:IBO524128 ILJ524123:ILK524128 IVF524123:IVG524128 JFB524123:JFC524128 JOX524123:JOY524128 JYT524123:JYU524128 KIP524123:KIQ524128 KSL524123:KSM524128 LCH524123:LCI524128 LMD524123:LME524128 LVZ524123:LWA524128 MFV524123:MFW524128 MPR524123:MPS524128 MZN524123:MZO524128 NJJ524123:NJK524128 NTF524123:NTG524128 ODB524123:ODC524128 OMX524123:OMY524128 OWT524123:OWU524128 PGP524123:PGQ524128 PQL524123:PQM524128 QAH524123:QAI524128 QKD524123:QKE524128 QTZ524123:QUA524128 RDV524123:RDW524128 RNR524123:RNS524128 RXN524123:RXO524128 SHJ524123:SHK524128 SRF524123:SRG524128 TBB524123:TBC524128 TKX524123:TKY524128 TUT524123:TUU524128 UEP524123:UEQ524128 UOL524123:UOM524128 UYH524123:UYI524128 VID524123:VIE524128 VRZ524123:VSA524128 WBV524123:WBW524128 WLR524123:WLS524128 WVN524123:WVO524128 JB589659:JC589664 SX589659:SY589664 ACT589659:ACU589664 AMP589659:AMQ589664 AWL589659:AWM589664 BGH589659:BGI589664 BQD589659:BQE589664 BZZ589659:CAA589664 CJV589659:CJW589664 CTR589659:CTS589664 DDN589659:DDO589664 DNJ589659:DNK589664 DXF589659:DXG589664 EHB589659:EHC589664 EQX589659:EQY589664 FAT589659:FAU589664 FKP589659:FKQ589664 FUL589659:FUM589664 GEH589659:GEI589664 GOD589659:GOE589664 GXZ589659:GYA589664 HHV589659:HHW589664 HRR589659:HRS589664 IBN589659:IBO589664 ILJ589659:ILK589664 IVF589659:IVG589664 JFB589659:JFC589664 JOX589659:JOY589664 JYT589659:JYU589664 KIP589659:KIQ589664 KSL589659:KSM589664 LCH589659:LCI589664 LMD589659:LME589664 LVZ589659:LWA589664 MFV589659:MFW589664 MPR589659:MPS589664 MZN589659:MZO589664 NJJ589659:NJK589664 NTF589659:NTG589664 ODB589659:ODC589664 OMX589659:OMY589664 OWT589659:OWU589664 PGP589659:PGQ589664 PQL589659:PQM589664 QAH589659:QAI589664 QKD589659:QKE589664 QTZ589659:QUA589664 RDV589659:RDW589664 RNR589659:RNS589664 RXN589659:RXO589664 SHJ589659:SHK589664 SRF589659:SRG589664 TBB589659:TBC589664 TKX589659:TKY589664 TUT589659:TUU589664 UEP589659:UEQ589664 UOL589659:UOM589664 UYH589659:UYI589664 VID589659:VIE589664 VRZ589659:VSA589664 WBV589659:WBW589664 WLR589659:WLS589664 WVN589659:WVO589664 JB655195:JC655200 SX655195:SY655200 ACT655195:ACU655200 AMP655195:AMQ655200 AWL655195:AWM655200 BGH655195:BGI655200 BQD655195:BQE655200 BZZ655195:CAA655200 CJV655195:CJW655200 CTR655195:CTS655200 DDN655195:DDO655200 DNJ655195:DNK655200 DXF655195:DXG655200 EHB655195:EHC655200 EQX655195:EQY655200 FAT655195:FAU655200 FKP655195:FKQ655200 FUL655195:FUM655200 GEH655195:GEI655200 GOD655195:GOE655200 GXZ655195:GYA655200 HHV655195:HHW655200 HRR655195:HRS655200 IBN655195:IBO655200 ILJ655195:ILK655200 IVF655195:IVG655200 JFB655195:JFC655200 JOX655195:JOY655200 JYT655195:JYU655200 KIP655195:KIQ655200 KSL655195:KSM655200 LCH655195:LCI655200 LMD655195:LME655200 LVZ655195:LWA655200 MFV655195:MFW655200 MPR655195:MPS655200 MZN655195:MZO655200 NJJ655195:NJK655200 NTF655195:NTG655200 ODB655195:ODC655200 OMX655195:OMY655200 OWT655195:OWU655200 PGP655195:PGQ655200 PQL655195:PQM655200 QAH655195:QAI655200 QKD655195:QKE655200 QTZ655195:QUA655200 RDV655195:RDW655200 RNR655195:RNS655200 RXN655195:RXO655200 SHJ655195:SHK655200 SRF655195:SRG655200 TBB655195:TBC655200 TKX655195:TKY655200 TUT655195:TUU655200 UEP655195:UEQ655200 UOL655195:UOM655200 UYH655195:UYI655200 VID655195:VIE655200 VRZ655195:VSA655200 WBV655195:WBW655200 WLR655195:WLS655200 WVN655195:WVO655200 JB720731:JC720736 SX720731:SY720736 ACT720731:ACU720736 AMP720731:AMQ720736 AWL720731:AWM720736 BGH720731:BGI720736 BQD720731:BQE720736 BZZ720731:CAA720736 CJV720731:CJW720736 CTR720731:CTS720736 DDN720731:DDO720736 DNJ720731:DNK720736 DXF720731:DXG720736 EHB720731:EHC720736 EQX720731:EQY720736 FAT720731:FAU720736 FKP720731:FKQ720736 FUL720731:FUM720736 GEH720731:GEI720736 GOD720731:GOE720736 GXZ720731:GYA720736 HHV720731:HHW720736 HRR720731:HRS720736 IBN720731:IBO720736 ILJ720731:ILK720736 IVF720731:IVG720736 JFB720731:JFC720736 JOX720731:JOY720736 JYT720731:JYU720736 KIP720731:KIQ720736 KSL720731:KSM720736 LCH720731:LCI720736 LMD720731:LME720736 LVZ720731:LWA720736 MFV720731:MFW720736 MPR720731:MPS720736 MZN720731:MZO720736 NJJ720731:NJK720736 NTF720731:NTG720736 ODB720731:ODC720736 OMX720731:OMY720736 OWT720731:OWU720736 PGP720731:PGQ720736 PQL720731:PQM720736 QAH720731:QAI720736 QKD720731:QKE720736 QTZ720731:QUA720736 RDV720731:RDW720736 RNR720731:RNS720736 RXN720731:RXO720736 SHJ720731:SHK720736 SRF720731:SRG720736 TBB720731:TBC720736 TKX720731:TKY720736 TUT720731:TUU720736 UEP720731:UEQ720736 UOL720731:UOM720736 UYH720731:UYI720736 VID720731:VIE720736 VRZ720731:VSA720736 WBV720731:WBW720736 WLR720731:WLS720736 WVN720731:WVO720736 JB786267:JC786272 SX786267:SY786272 ACT786267:ACU786272 AMP786267:AMQ786272 AWL786267:AWM786272 BGH786267:BGI786272 BQD786267:BQE786272 BZZ786267:CAA786272 CJV786267:CJW786272 CTR786267:CTS786272 DDN786267:DDO786272 DNJ786267:DNK786272 DXF786267:DXG786272 EHB786267:EHC786272 EQX786267:EQY786272 FAT786267:FAU786272 FKP786267:FKQ786272 FUL786267:FUM786272 GEH786267:GEI786272 GOD786267:GOE786272 GXZ786267:GYA786272 HHV786267:HHW786272 HRR786267:HRS786272 IBN786267:IBO786272 ILJ786267:ILK786272 IVF786267:IVG786272 JFB786267:JFC786272 JOX786267:JOY786272 JYT786267:JYU786272 KIP786267:KIQ786272 KSL786267:KSM786272 LCH786267:LCI786272 LMD786267:LME786272 LVZ786267:LWA786272 MFV786267:MFW786272 MPR786267:MPS786272 MZN786267:MZO786272 NJJ786267:NJK786272 NTF786267:NTG786272 ODB786267:ODC786272 OMX786267:OMY786272 OWT786267:OWU786272 PGP786267:PGQ786272 PQL786267:PQM786272 QAH786267:QAI786272 QKD786267:QKE786272 QTZ786267:QUA786272 RDV786267:RDW786272 RNR786267:RNS786272 RXN786267:RXO786272 SHJ786267:SHK786272 SRF786267:SRG786272 TBB786267:TBC786272 TKX786267:TKY786272 TUT786267:TUU786272 UEP786267:UEQ786272 UOL786267:UOM786272 UYH786267:UYI786272 VID786267:VIE786272 VRZ786267:VSA786272 WBV786267:WBW786272 WLR786267:WLS786272 WVN786267:WVO786272 JB851803:JC851808 SX851803:SY851808 ACT851803:ACU851808 AMP851803:AMQ851808 AWL851803:AWM851808 BGH851803:BGI851808 BQD851803:BQE851808 BZZ851803:CAA851808 CJV851803:CJW851808 CTR851803:CTS851808 DDN851803:DDO851808 DNJ851803:DNK851808 DXF851803:DXG851808 EHB851803:EHC851808 EQX851803:EQY851808 FAT851803:FAU851808 FKP851803:FKQ851808 FUL851803:FUM851808 GEH851803:GEI851808 GOD851803:GOE851808 GXZ851803:GYA851808 HHV851803:HHW851808 HRR851803:HRS851808 IBN851803:IBO851808 ILJ851803:ILK851808 IVF851803:IVG851808 JFB851803:JFC851808 JOX851803:JOY851808 JYT851803:JYU851808 KIP851803:KIQ851808 KSL851803:KSM851808 LCH851803:LCI851808 LMD851803:LME851808 LVZ851803:LWA851808 MFV851803:MFW851808 MPR851803:MPS851808 MZN851803:MZO851808 NJJ851803:NJK851808 NTF851803:NTG851808 ODB851803:ODC851808 OMX851803:OMY851808 OWT851803:OWU851808 PGP851803:PGQ851808 PQL851803:PQM851808 QAH851803:QAI851808 QKD851803:QKE851808 QTZ851803:QUA851808 RDV851803:RDW851808 RNR851803:RNS851808 RXN851803:RXO851808 SHJ851803:SHK851808 SRF851803:SRG851808 TBB851803:TBC851808 TKX851803:TKY851808 TUT851803:TUU851808 UEP851803:UEQ851808 UOL851803:UOM851808 UYH851803:UYI851808 VID851803:VIE851808 VRZ851803:VSA851808 WBV851803:WBW851808 WLR851803:WLS851808 WVN851803:WVO851808 JB917339:JC917344 SX917339:SY917344 ACT917339:ACU917344 AMP917339:AMQ917344 AWL917339:AWM917344 BGH917339:BGI917344 BQD917339:BQE917344 BZZ917339:CAA917344 CJV917339:CJW917344 CTR917339:CTS917344 DDN917339:DDO917344 DNJ917339:DNK917344 DXF917339:DXG917344 EHB917339:EHC917344 EQX917339:EQY917344 FAT917339:FAU917344 FKP917339:FKQ917344 FUL917339:FUM917344 GEH917339:GEI917344 GOD917339:GOE917344 GXZ917339:GYA917344 HHV917339:HHW917344 HRR917339:HRS917344 IBN917339:IBO917344 ILJ917339:ILK917344 IVF917339:IVG917344 JFB917339:JFC917344 JOX917339:JOY917344 JYT917339:JYU917344 KIP917339:KIQ917344 KSL917339:KSM917344 LCH917339:LCI917344 LMD917339:LME917344 LVZ917339:LWA917344 MFV917339:MFW917344 MPR917339:MPS917344 MZN917339:MZO917344 NJJ917339:NJK917344 NTF917339:NTG917344 ODB917339:ODC917344 OMX917339:OMY917344 OWT917339:OWU917344 PGP917339:PGQ917344 PQL917339:PQM917344 QAH917339:QAI917344 QKD917339:QKE917344 QTZ917339:QUA917344 RDV917339:RDW917344 RNR917339:RNS917344 RXN917339:RXO917344 SHJ917339:SHK917344 SRF917339:SRG917344 TBB917339:TBC917344 TKX917339:TKY917344 TUT917339:TUU917344 UEP917339:UEQ917344 UOL917339:UOM917344 UYH917339:UYI917344 VID917339:VIE917344 VRZ917339:VSA917344 WBV917339:WBW917344 WLR917339:WLS917344 WVN917339:WVO917344 JB982875:JC982880 SX982875:SY982880 ACT982875:ACU982880 AMP982875:AMQ982880 AWL982875:AWM982880 BGH982875:BGI982880 BQD982875:BQE982880 BZZ982875:CAA982880 CJV982875:CJW982880 CTR982875:CTS982880 DDN982875:DDO982880 DNJ982875:DNK982880 DXF982875:DXG982880 EHB982875:EHC982880 EQX982875:EQY982880 FAT982875:FAU982880 FKP982875:FKQ982880 FUL982875:FUM982880 GEH982875:GEI982880 GOD982875:GOE982880 GXZ982875:GYA982880 HHV982875:HHW982880 HRR982875:HRS982880 IBN982875:IBO982880 ILJ982875:ILK982880 IVF982875:IVG982880 JFB982875:JFC982880 JOX982875:JOY982880 JYT982875:JYU982880 KIP982875:KIQ982880 KSL982875:KSM982880 LCH982875:LCI982880 LMD982875:LME982880 LVZ982875:LWA982880 MFV982875:MFW982880 MPR982875:MPS982880 MZN982875:MZO982880 NJJ982875:NJK982880 NTF982875:NTG982880 ODB982875:ODC982880 OMX982875:OMY982880 OWT982875:OWU982880 PGP982875:PGQ982880 PQL982875:PQM982880 QAH982875:QAI982880 QKD982875:QKE982880 QTZ982875:QUA982880 RDV982875:RDW982880 RNR982875:RNS982880 RXN982875:RXO982880 SHJ982875:SHK982880 SRF982875:SRG982880 TBB982875:TBC982880 TKX982875:TKY982880 TUT982875:TUU982880 UEP982875:UEQ982880 UOL982875:UOM982880 UYH982875:UYI982880 VID982875:VIE982880 VRZ982875:VSA982880 WBV982875:WBW982880 WLR982875:WLS982880 WVN982875:WVO982880 JB65378:JC65407 SX65378:SY65407 ACT65378:ACU65407 AMP65378:AMQ65407 AWL65378:AWM65407 BGH65378:BGI65407 BQD65378:BQE65407 BZZ65378:CAA65407 CJV65378:CJW65407 CTR65378:CTS65407 DDN65378:DDO65407 DNJ65378:DNK65407 DXF65378:DXG65407 EHB65378:EHC65407 EQX65378:EQY65407 FAT65378:FAU65407 FKP65378:FKQ65407 FUL65378:FUM65407 GEH65378:GEI65407 GOD65378:GOE65407 GXZ65378:GYA65407 HHV65378:HHW65407 HRR65378:HRS65407 IBN65378:IBO65407 ILJ65378:ILK65407 IVF65378:IVG65407 JFB65378:JFC65407 JOX65378:JOY65407 JYT65378:JYU65407 KIP65378:KIQ65407 KSL65378:KSM65407 LCH65378:LCI65407 LMD65378:LME65407 LVZ65378:LWA65407 MFV65378:MFW65407 MPR65378:MPS65407 MZN65378:MZO65407 NJJ65378:NJK65407 NTF65378:NTG65407 ODB65378:ODC65407 OMX65378:OMY65407 OWT65378:OWU65407 PGP65378:PGQ65407 PQL65378:PQM65407 QAH65378:QAI65407 QKD65378:QKE65407 QTZ65378:QUA65407 RDV65378:RDW65407 RNR65378:RNS65407 RXN65378:RXO65407 SHJ65378:SHK65407 SRF65378:SRG65407 TBB65378:TBC65407 TKX65378:TKY65407 TUT65378:TUU65407 UEP65378:UEQ65407 UOL65378:UOM65407 UYH65378:UYI65407 VID65378:VIE65407 VRZ65378:VSA65407 WBV65378:WBW65407 WLR65378:WLS65407 WVN65378:WVO65407 JB130914:JC130943 SX130914:SY130943 ACT130914:ACU130943 AMP130914:AMQ130943 AWL130914:AWM130943 BGH130914:BGI130943 BQD130914:BQE130943 BZZ130914:CAA130943 CJV130914:CJW130943 CTR130914:CTS130943 DDN130914:DDO130943 DNJ130914:DNK130943 DXF130914:DXG130943 EHB130914:EHC130943 EQX130914:EQY130943 FAT130914:FAU130943 FKP130914:FKQ130943 FUL130914:FUM130943 GEH130914:GEI130943 GOD130914:GOE130943 GXZ130914:GYA130943 HHV130914:HHW130943 HRR130914:HRS130943 IBN130914:IBO130943 ILJ130914:ILK130943 IVF130914:IVG130943 JFB130914:JFC130943 JOX130914:JOY130943 JYT130914:JYU130943 KIP130914:KIQ130943 KSL130914:KSM130943 LCH130914:LCI130943 LMD130914:LME130943 LVZ130914:LWA130943 MFV130914:MFW130943 MPR130914:MPS130943 MZN130914:MZO130943 NJJ130914:NJK130943 NTF130914:NTG130943 ODB130914:ODC130943 OMX130914:OMY130943 OWT130914:OWU130943 PGP130914:PGQ130943 PQL130914:PQM130943 QAH130914:QAI130943 QKD130914:QKE130943 QTZ130914:QUA130943 RDV130914:RDW130943 RNR130914:RNS130943 RXN130914:RXO130943 SHJ130914:SHK130943 SRF130914:SRG130943 TBB130914:TBC130943 TKX130914:TKY130943 TUT130914:TUU130943 UEP130914:UEQ130943 UOL130914:UOM130943 UYH130914:UYI130943 VID130914:VIE130943 VRZ130914:VSA130943 WBV130914:WBW130943 WLR130914:WLS130943 WVN130914:WVO130943 JB196450:JC196479 SX196450:SY196479 ACT196450:ACU196479 AMP196450:AMQ196479 AWL196450:AWM196479 BGH196450:BGI196479 BQD196450:BQE196479 BZZ196450:CAA196479 CJV196450:CJW196479 CTR196450:CTS196479 DDN196450:DDO196479 DNJ196450:DNK196479 DXF196450:DXG196479 EHB196450:EHC196479 EQX196450:EQY196479 FAT196450:FAU196479 FKP196450:FKQ196479 FUL196450:FUM196479 GEH196450:GEI196479 GOD196450:GOE196479 GXZ196450:GYA196479 HHV196450:HHW196479 HRR196450:HRS196479 IBN196450:IBO196479 ILJ196450:ILK196479 IVF196450:IVG196479 JFB196450:JFC196479 JOX196450:JOY196479 JYT196450:JYU196479 KIP196450:KIQ196479 KSL196450:KSM196479 LCH196450:LCI196479 LMD196450:LME196479 LVZ196450:LWA196479 MFV196450:MFW196479 MPR196450:MPS196479 MZN196450:MZO196479 NJJ196450:NJK196479 NTF196450:NTG196479 ODB196450:ODC196479 OMX196450:OMY196479 OWT196450:OWU196479 PGP196450:PGQ196479 PQL196450:PQM196479 QAH196450:QAI196479 QKD196450:QKE196479 QTZ196450:QUA196479 RDV196450:RDW196479 RNR196450:RNS196479 RXN196450:RXO196479 SHJ196450:SHK196479 SRF196450:SRG196479 TBB196450:TBC196479 TKX196450:TKY196479 TUT196450:TUU196479 UEP196450:UEQ196479 UOL196450:UOM196479 UYH196450:UYI196479 VID196450:VIE196479 VRZ196450:VSA196479 WBV196450:WBW196479 WLR196450:WLS196479 WVN196450:WVO196479 JB261986:JC262015 SX261986:SY262015 ACT261986:ACU262015 AMP261986:AMQ262015 AWL261986:AWM262015 BGH261986:BGI262015 BQD261986:BQE262015 BZZ261986:CAA262015 CJV261986:CJW262015 CTR261986:CTS262015 DDN261986:DDO262015 DNJ261986:DNK262015 DXF261986:DXG262015 EHB261986:EHC262015 EQX261986:EQY262015 FAT261986:FAU262015 FKP261986:FKQ262015 FUL261986:FUM262015 GEH261986:GEI262015 GOD261986:GOE262015 GXZ261986:GYA262015 HHV261986:HHW262015 HRR261986:HRS262015 IBN261986:IBO262015 ILJ261986:ILK262015 IVF261986:IVG262015 JFB261986:JFC262015 JOX261986:JOY262015 JYT261986:JYU262015 KIP261986:KIQ262015 KSL261986:KSM262015 LCH261986:LCI262015 LMD261986:LME262015 LVZ261986:LWA262015 MFV261986:MFW262015 MPR261986:MPS262015 MZN261986:MZO262015 NJJ261986:NJK262015 NTF261986:NTG262015 ODB261986:ODC262015 OMX261986:OMY262015 OWT261986:OWU262015 PGP261986:PGQ262015 PQL261986:PQM262015 QAH261986:QAI262015 QKD261986:QKE262015 QTZ261986:QUA262015 RDV261986:RDW262015 RNR261986:RNS262015 RXN261986:RXO262015 SHJ261986:SHK262015 SRF261986:SRG262015 TBB261986:TBC262015 TKX261986:TKY262015 TUT261986:TUU262015 UEP261986:UEQ262015 UOL261986:UOM262015 UYH261986:UYI262015 VID261986:VIE262015 VRZ261986:VSA262015 WBV261986:WBW262015 WLR261986:WLS262015 WVN261986:WVO262015 JB327522:JC327551 SX327522:SY327551 ACT327522:ACU327551 AMP327522:AMQ327551 AWL327522:AWM327551 BGH327522:BGI327551 BQD327522:BQE327551 BZZ327522:CAA327551 CJV327522:CJW327551 CTR327522:CTS327551 DDN327522:DDO327551 DNJ327522:DNK327551 DXF327522:DXG327551 EHB327522:EHC327551 EQX327522:EQY327551 FAT327522:FAU327551 FKP327522:FKQ327551 FUL327522:FUM327551 GEH327522:GEI327551 GOD327522:GOE327551 GXZ327522:GYA327551 HHV327522:HHW327551 HRR327522:HRS327551 IBN327522:IBO327551 ILJ327522:ILK327551 IVF327522:IVG327551 JFB327522:JFC327551 JOX327522:JOY327551 JYT327522:JYU327551 KIP327522:KIQ327551 KSL327522:KSM327551 LCH327522:LCI327551 LMD327522:LME327551 LVZ327522:LWA327551 MFV327522:MFW327551 MPR327522:MPS327551 MZN327522:MZO327551 NJJ327522:NJK327551 NTF327522:NTG327551 ODB327522:ODC327551 OMX327522:OMY327551 OWT327522:OWU327551 PGP327522:PGQ327551 PQL327522:PQM327551 QAH327522:QAI327551 QKD327522:QKE327551 QTZ327522:QUA327551 RDV327522:RDW327551 RNR327522:RNS327551 RXN327522:RXO327551 SHJ327522:SHK327551 SRF327522:SRG327551 TBB327522:TBC327551 TKX327522:TKY327551 TUT327522:TUU327551 UEP327522:UEQ327551 UOL327522:UOM327551 UYH327522:UYI327551 VID327522:VIE327551 VRZ327522:VSA327551 WBV327522:WBW327551 WLR327522:WLS327551 WVN327522:WVO327551 JB393058:JC393087 SX393058:SY393087 ACT393058:ACU393087 AMP393058:AMQ393087 AWL393058:AWM393087 BGH393058:BGI393087 BQD393058:BQE393087 BZZ393058:CAA393087 CJV393058:CJW393087 CTR393058:CTS393087 DDN393058:DDO393087 DNJ393058:DNK393087 DXF393058:DXG393087 EHB393058:EHC393087 EQX393058:EQY393087 FAT393058:FAU393087 FKP393058:FKQ393087 FUL393058:FUM393087 GEH393058:GEI393087 GOD393058:GOE393087 GXZ393058:GYA393087 HHV393058:HHW393087 HRR393058:HRS393087 IBN393058:IBO393087 ILJ393058:ILK393087 IVF393058:IVG393087 JFB393058:JFC393087 JOX393058:JOY393087 JYT393058:JYU393087 KIP393058:KIQ393087 KSL393058:KSM393087 LCH393058:LCI393087 LMD393058:LME393087 LVZ393058:LWA393087 MFV393058:MFW393087 MPR393058:MPS393087 MZN393058:MZO393087 NJJ393058:NJK393087 NTF393058:NTG393087 ODB393058:ODC393087 OMX393058:OMY393087 OWT393058:OWU393087 PGP393058:PGQ393087 PQL393058:PQM393087 QAH393058:QAI393087 QKD393058:QKE393087 QTZ393058:QUA393087 RDV393058:RDW393087 RNR393058:RNS393087 RXN393058:RXO393087 SHJ393058:SHK393087 SRF393058:SRG393087 TBB393058:TBC393087 TKX393058:TKY393087 TUT393058:TUU393087 UEP393058:UEQ393087 UOL393058:UOM393087 UYH393058:UYI393087 VID393058:VIE393087 VRZ393058:VSA393087 WBV393058:WBW393087 WLR393058:WLS393087 WVN393058:WVO393087 JB458594:JC458623 SX458594:SY458623 ACT458594:ACU458623 AMP458594:AMQ458623 AWL458594:AWM458623 BGH458594:BGI458623 BQD458594:BQE458623 BZZ458594:CAA458623 CJV458594:CJW458623 CTR458594:CTS458623 DDN458594:DDO458623 DNJ458594:DNK458623 DXF458594:DXG458623 EHB458594:EHC458623 EQX458594:EQY458623 FAT458594:FAU458623 FKP458594:FKQ458623 FUL458594:FUM458623 GEH458594:GEI458623 GOD458594:GOE458623 GXZ458594:GYA458623 HHV458594:HHW458623 HRR458594:HRS458623 IBN458594:IBO458623 ILJ458594:ILK458623 IVF458594:IVG458623 JFB458594:JFC458623 JOX458594:JOY458623 JYT458594:JYU458623 KIP458594:KIQ458623 KSL458594:KSM458623 LCH458594:LCI458623 LMD458594:LME458623 LVZ458594:LWA458623 MFV458594:MFW458623 MPR458594:MPS458623 MZN458594:MZO458623 NJJ458594:NJK458623 NTF458594:NTG458623 ODB458594:ODC458623 OMX458594:OMY458623 OWT458594:OWU458623 PGP458594:PGQ458623 PQL458594:PQM458623 QAH458594:QAI458623 QKD458594:QKE458623 QTZ458594:QUA458623 RDV458594:RDW458623 RNR458594:RNS458623 RXN458594:RXO458623 SHJ458594:SHK458623 SRF458594:SRG458623 TBB458594:TBC458623 TKX458594:TKY458623 TUT458594:TUU458623 UEP458594:UEQ458623 UOL458594:UOM458623 UYH458594:UYI458623 VID458594:VIE458623 VRZ458594:VSA458623 WBV458594:WBW458623 WLR458594:WLS458623 WVN458594:WVO458623 JB524130:JC524159 SX524130:SY524159 ACT524130:ACU524159 AMP524130:AMQ524159 AWL524130:AWM524159 BGH524130:BGI524159 BQD524130:BQE524159 BZZ524130:CAA524159 CJV524130:CJW524159 CTR524130:CTS524159 DDN524130:DDO524159 DNJ524130:DNK524159 DXF524130:DXG524159 EHB524130:EHC524159 EQX524130:EQY524159 FAT524130:FAU524159 FKP524130:FKQ524159 FUL524130:FUM524159 GEH524130:GEI524159 GOD524130:GOE524159 GXZ524130:GYA524159 HHV524130:HHW524159 HRR524130:HRS524159 IBN524130:IBO524159 ILJ524130:ILK524159 IVF524130:IVG524159 JFB524130:JFC524159 JOX524130:JOY524159 JYT524130:JYU524159 KIP524130:KIQ524159 KSL524130:KSM524159 LCH524130:LCI524159 LMD524130:LME524159 LVZ524130:LWA524159 MFV524130:MFW524159 MPR524130:MPS524159 MZN524130:MZO524159 NJJ524130:NJK524159 NTF524130:NTG524159 ODB524130:ODC524159 OMX524130:OMY524159 OWT524130:OWU524159 PGP524130:PGQ524159 PQL524130:PQM524159 QAH524130:QAI524159 QKD524130:QKE524159 QTZ524130:QUA524159 RDV524130:RDW524159 RNR524130:RNS524159 RXN524130:RXO524159 SHJ524130:SHK524159 SRF524130:SRG524159 TBB524130:TBC524159 TKX524130:TKY524159 TUT524130:TUU524159 UEP524130:UEQ524159 UOL524130:UOM524159 UYH524130:UYI524159 VID524130:VIE524159 VRZ524130:VSA524159 WBV524130:WBW524159 WLR524130:WLS524159 WVN524130:WVO524159 JB589666:JC589695 SX589666:SY589695 ACT589666:ACU589695 AMP589666:AMQ589695 AWL589666:AWM589695 BGH589666:BGI589695 BQD589666:BQE589695 BZZ589666:CAA589695 CJV589666:CJW589695 CTR589666:CTS589695 DDN589666:DDO589695 DNJ589666:DNK589695 DXF589666:DXG589695 EHB589666:EHC589695 EQX589666:EQY589695 FAT589666:FAU589695 FKP589666:FKQ589695 FUL589666:FUM589695 GEH589666:GEI589695 GOD589666:GOE589695 GXZ589666:GYA589695 HHV589666:HHW589695 HRR589666:HRS589695 IBN589666:IBO589695 ILJ589666:ILK589695 IVF589666:IVG589695 JFB589666:JFC589695 JOX589666:JOY589695 JYT589666:JYU589695 KIP589666:KIQ589695 KSL589666:KSM589695 LCH589666:LCI589695 LMD589666:LME589695 LVZ589666:LWA589695 MFV589666:MFW589695 MPR589666:MPS589695 MZN589666:MZO589695 NJJ589666:NJK589695 NTF589666:NTG589695 ODB589666:ODC589695 OMX589666:OMY589695 OWT589666:OWU589695 PGP589666:PGQ589695 PQL589666:PQM589695 QAH589666:QAI589695 QKD589666:QKE589695 QTZ589666:QUA589695 RDV589666:RDW589695 RNR589666:RNS589695 RXN589666:RXO589695 SHJ589666:SHK589695 SRF589666:SRG589695 TBB589666:TBC589695 TKX589666:TKY589695 TUT589666:TUU589695 UEP589666:UEQ589695 UOL589666:UOM589695 UYH589666:UYI589695 VID589666:VIE589695 VRZ589666:VSA589695 WBV589666:WBW589695 WLR589666:WLS589695 WVN589666:WVO589695 JB655202:JC655231 SX655202:SY655231 ACT655202:ACU655231 AMP655202:AMQ655231 AWL655202:AWM655231 BGH655202:BGI655231 BQD655202:BQE655231 BZZ655202:CAA655231 CJV655202:CJW655231 CTR655202:CTS655231 DDN655202:DDO655231 DNJ655202:DNK655231 DXF655202:DXG655231 EHB655202:EHC655231 EQX655202:EQY655231 FAT655202:FAU655231 FKP655202:FKQ655231 FUL655202:FUM655231 GEH655202:GEI655231 GOD655202:GOE655231 GXZ655202:GYA655231 HHV655202:HHW655231 HRR655202:HRS655231 IBN655202:IBO655231 ILJ655202:ILK655231 IVF655202:IVG655231 JFB655202:JFC655231 JOX655202:JOY655231 JYT655202:JYU655231 KIP655202:KIQ655231 KSL655202:KSM655231 LCH655202:LCI655231 LMD655202:LME655231 LVZ655202:LWA655231 MFV655202:MFW655231 MPR655202:MPS655231 MZN655202:MZO655231 NJJ655202:NJK655231 NTF655202:NTG655231 ODB655202:ODC655231 OMX655202:OMY655231 OWT655202:OWU655231 PGP655202:PGQ655231 PQL655202:PQM655231 QAH655202:QAI655231 QKD655202:QKE655231 QTZ655202:QUA655231 RDV655202:RDW655231 RNR655202:RNS655231 RXN655202:RXO655231 SHJ655202:SHK655231 SRF655202:SRG655231 TBB655202:TBC655231 TKX655202:TKY655231 TUT655202:TUU655231 UEP655202:UEQ655231 UOL655202:UOM655231 UYH655202:UYI655231 VID655202:VIE655231 VRZ655202:VSA655231 WBV655202:WBW655231 WLR655202:WLS655231 WVN655202:WVO655231 JB720738:JC720767 SX720738:SY720767 ACT720738:ACU720767 AMP720738:AMQ720767 AWL720738:AWM720767 BGH720738:BGI720767 BQD720738:BQE720767 BZZ720738:CAA720767 CJV720738:CJW720767 CTR720738:CTS720767 DDN720738:DDO720767 DNJ720738:DNK720767 DXF720738:DXG720767 EHB720738:EHC720767 EQX720738:EQY720767 FAT720738:FAU720767 FKP720738:FKQ720767 FUL720738:FUM720767 GEH720738:GEI720767 GOD720738:GOE720767 GXZ720738:GYA720767 HHV720738:HHW720767 HRR720738:HRS720767 IBN720738:IBO720767 ILJ720738:ILK720767 IVF720738:IVG720767 JFB720738:JFC720767 JOX720738:JOY720767 JYT720738:JYU720767 KIP720738:KIQ720767 KSL720738:KSM720767 LCH720738:LCI720767 LMD720738:LME720767 LVZ720738:LWA720767 MFV720738:MFW720767 MPR720738:MPS720767 MZN720738:MZO720767 NJJ720738:NJK720767 NTF720738:NTG720767 ODB720738:ODC720767 OMX720738:OMY720767 OWT720738:OWU720767 PGP720738:PGQ720767 PQL720738:PQM720767 QAH720738:QAI720767 QKD720738:QKE720767 QTZ720738:QUA720767 RDV720738:RDW720767 RNR720738:RNS720767 RXN720738:RXO720767 SHJ720738:SHK720767 SRF720738:SRG720767 TBB720738:TBC720767 TKX720738:TKY720767 TUT720738:TUU720767 UEP720738:UEQ720767 UOL720738:UOM720767 UYH720738:UYI720767 VID720738:VIE720767 VRZ720738:VSA720767 WBV720738:WBW720767 WLR720738:WLS720767 WVN720738:WVO720767 JB786274:JC786303 SX786274:SY786303 ACT786274:ACU786303 AMP786274:AMQ786303 AWL786274:AWM786303 BGH786274:BGI786303 BQD786274:BQE786303 BZZ786274:CAA786303 CJV786274:CJW786303 CTR786274:CTS786303 DDN786274:DDO786303 DNJ786274:DNK786303 DXF786274:DXG786303 EHB786274:EHC786303 EQX786274:EQY786303 FAT786274:FAU786303 FKP786274:FKQ786303 FUL786274:FUM786303 GEH786274:GEI786303 GOD786274:GOE786303 GXZ786274:GYA786303 HHV786274:HHW786303 HRR786274:HRS786303 IBN786274:IBO786303 ILJ786274:ILK786303 IVF786274:IVG786303 JFB786274:JFC786303 JOX786274:JOY786303 JYT786274:JYU786303 KIP786274:KIQ786303 KSL786274:KSM786303 LCH786274:LCI786303 LMD786274:LME786303 LVZ786274:LWA786303 MFV786274:MFW786303 MPR786274:MPS786303 MZN786274:MZO786303 NJJ786274:NJK786303 NTF786274:NTG786303 ODB786274:ODC786303 OMX786274:OMY786303 OWT786274:OWU786303 PGP786274:PGQ786303 PQL786274:PQM786303 QAH786274:QAI786303 QKD786274:QKE786303 QTZ786274:QUA786303 RDV786274:RDW786303 RNR786274:RNS786303 RXN786274:RXO786303 SHJ786274:SHK786303 SRF786274:SRG786303 TBB786274:TBC786303 TKX786274:TKY786303 TUT786274:TUU786303 UEP786274:UEQ786303 UOL786274:UOM786303 UYH786274:UYI786303 VID786274:VIE786303 VRZ786274:VSA786303 WBV786274:WBW786303 WLR786274:WLS786303 WVN786274:WVO786303 JB851810:JC851839 SX851810:SY851839 ACT851810:ACU851839 AMP851810:AMQ851839 AWL851810:AWM851839 BGH851810:BGI851839 BQD851810:BQE851839 BZZ851810:CAA851839 CJV851810:CJW851839 CTR851810:CTS851839 DDN851810:DDO851839 DNJ851810:DNK851839 DXF851810:DXG851839 EHB851810:EHC851839 EQX851810:EQY851839 FAT851810:FAU851839 FKP851810:FKQ851839 FUL851810:FUM851839 GEH851810:GEI851839 GOD851810:GOE851839 GXZ851810:GYA851839 HHV851810:HHW851839 HRR851810:HRS851839 IBN851810:IBO851839 ILJ851810:ILK851839 IVF851810:IVG851839 JFB851810:JFC851839 JOX851810:JOY851839 JYT851810:JYU851839 KIP851810:KIQ851839 KSL851810:KSM851839 LCH851810:LCI851839 LMD851810:LME851839 LVZ851810:LWA851839 MFV851810:MFW851839 MPR851810:MPS851839 MZN851810:MZO851839 NJJ851810:NJK851839 NTF851810:NTG851839 ODB851810:ODC851839 OMX851810:OMY851839 OWT851810:OWU851839 PGP851810:PGQ851839 PQL851810:PQM851839 QAH851810:QAI851839 QKD851810:QKE851839 QTZ851810:QUA851839 RDV851810:RDW851839 RNR851810:RNS851839 RXN851810:RXO851839 SHJ851810:SHK851839 SRF851810:SRG851839 TBB851810:TBC851839 TKX851810:TKY851839 TUT851810:TUU851839 UEP851810:UEQ851839 UOL851810:UOM851839 UYH851810:UYI851839 VID851810:VIE851839 VRZ851810:VSA851839 WBV851810:WBW851839 WLR851810:WLS851839 WVN851810:WVO851839 JB917346:JC917375 SX917346:SY917375 ACT917346:ACU917375 AMP917346:AMQ917375 AWL917346:AWM917375 BGH917346:BGI917375 BQD917346:BQE917375 BZZ917346:CAA917375 CJV917346:CJW917375 CTR917346:CTS917375 DDN917346:DDO917375 DNJ917346:DNK917375 DXF917346:DXG917375 EHB917346:EHC917375 EQX917346:EQY917375 FAT917346:FAU917375 FKP917346:FKQ917375 FUL917346:FUM917375 GEH917346:GEI917375 GOD917346:GOE917375 GXZ917346:GYA917375 HHV917346:HHW917375 HRR917346:HRS917375 IBN917346:IBO917375 ILJ917346:ILK917375 IVF917346:IVG917375 JFB917346:JFC917375 JOX917346:JOY917375 JYT917346:JYU917375 KIP917346:KIQ917375 KSL917346:KSM917375 LCH917346:LCI917375 LMD917346:LME917375 LVZ917346:LWA917375 MFV917346:MFW917375 MPR917346:MPS917375 MZN917346:MZO917375 NJJ917346:NJK917375 NTF917346:NTG917375 ODB917346:ODC917375 OMX917346:OMY917375 OWT917346:OWU917375 PGP917346:PGQ917375 PQL917346:PQM917375 QAH917346:QAI917375 QKD917346:QKE917375 QTZ917346:QUA917375 RDV917346:RDW917375 RNR917346:RNS917375 RXN917346:RXO917375 SHJ917346:SHK917375 SRF917346:SRG917375 TBB917346:TBC917375 TKX917346:TKY917375 TUT917346:TUU917375 UEP917346:UEQ917375 UOL917346:UOM917375 UYH917346:UYI917375 VID917346:VIE917375 VRZ917346:VSA917375 WBV917346:WBW917375 WLR917346:WLS917375 WVN917346:WVO917375 JB982882:JC982911 SX982882:SY982911 ACT982882:ACU982911 AMP982882:AMQ982911 AWL982882:AWM982911 BGH982882:BGI982911 BQD982882:BQE982911 BZZ982882:CAA982911 CJV982882:CJW982911 CTR982882:CTS982911 DDN982882:DDO982911 DNJ982882:DNK982911 DXF982882:DXG982911 EHB982882:EHC982911 EQX982882:EQY982911 FAT982882:FAU982911 FKP982882:FKQ982911 FUL982882:FUM982911 GEH982882:GEI982911 GOD982882:GOE982911 GXZ982882:GYA982911 HHV982882:HHW982911 HRR982882:HRS982911 IBN982882:IBO982911 ILJ982882:ILK982911 IVF982882:IVG982911 JFB982882:JFC982911 JOX982882:JOY982911 JYT982882:JYU982911 KIP982882:KIQ982911 KSL982882:KSM982911 LCH982882:LCI982911 LMD982882:LME982911 LVZ982882:LWA982911 MFV982882:MFW982911 MPR982882:MPS982911 MZN982882:MZO982911 NJJ982882:NJK982911 NTF982882:NTG982911 ODB982882:ODC982911 OMX982882:OMY982911 OWT982882:OWU982911 PGP982882:PGQ982911 PQL982882:PQM982911 QAH982882:QAI982911 QKD982882:QKE982911 QTZ982882:QUA982911 RDV982882:RDW982911 RNR982882:RNS982911 RXN982882:RXO982911 SHJ982882:SHK982911 SRF982882:SRG982911 TBB982882:TBC982911 TKX982882:TKY982911 TUT982882:TUU982911 UEP982882:UEQ982911 UOL982882:UOM982911 UYH982882:UYI982911 VID982882:VIE982911 VRZ982882:VSA982911 WBV982882:WBW982911 WLR982882:WLS982911 WVN982882:WVO982911 JB65299:JC65359 SX65299:SY65359 ACT65299:ACU65359 AMP65299:AMQ65359 AWL65299:AWM65359 BGH65299:BGI65359 BQD65299:BQE65359 BZZ65299:CAA65359 CJV65299:CJW65359 CTR65299:CTS65359 DDN65299:DDO65359 DNJ65299:DNK65359 DXF65299:DXG65359 EHB65299:EHC65359 EQX65299:EQY65359 FAT65299:FAU65359 FKP65299:FKQ65359 FUL65299:FUM65359 GEH65299:GEI65359 GOD65299:GOE65359 GXZ65299:GYA65359 HHV65299:HHW65359 HRR65299:HRS65359 IBN65299:IBO65359 ILJ65299:ILK65359 IVF65299:IVG65359 JFB65299:JFC65359 JOX65299:JOY65359 JYT65299:JYU65359 KIP65299:KIQ65359 KSL65299:KSM65359 LCH65299:LCI65359 LMD65299:LME65359 LVZ65299:LWA65359 MFV65299:MFW65359 MPR65299:MPS65359 MZN65299:MZO65359 NJJ65299:NJK65359 NTF65299:NTG65359 ODB65299:ODC65359 OMX65299:OMY65359 OWT65299:OWU65359 PGP65299:PGQ65359 PQL65299:PQM65359 QAH65299:QAI65359 QKD65299:QKE65359 QTZ65299:QUA65359 RDV65299:RDW65359 RNR65299:RNS65359 RXN65299:RXO65359 SHJ65299:SHK65359 SRF65299:SRG65359 TBB65299:TBC65359 TKX65299:TKY65359 TUT65299:TUU65359 UEP65299:UEQ65359 UOL65299:UOM65359 UYH65299:UYI65359 VID65299:VIE65359 VRZ65299:VSA65359 WBV65299:WBW65359 WLR65299:WLS65359 WVN65299:WVO65359 JB130835:JC130895 SX130835:SY130895 ACT130835:ACU130895 AMP130835:AMQ130895 AWL130835:AWM130895 BGH130835:BGI130895 BQD130835:BQE130895 BZZ130835:CAA130895 CJV130835:CJW130895 CTR130835:CTS130895 DDN130835:DDO130895 DNJ130835:DNK130895 DXF130835:DXG130895 EHB130835:EHC130895 EQX130835:EQY130895 FAT130835:FAU130895 FKP130835:FKQ130895 FUL130835:FUM130895 GEH130835:GEI130895 GOD130835:GOE130895 GXZ130835:GYA130895 HHV130835:HHW130895 HRR130835:HRS130895 IBN130835:IBO130895 ILJ130835:ILK130895 IVF130835:IVG130895 JFB130835:JFC130895 JOX130835:JOY130895 JYT130835:JYU130895 KIP130835:KIQ130895 KSL130835:KSM130895 LCH130835:LCI130895 LMD130835:LME130895 LVZ130835:LWA130895 MFV130835:MFW130895 MPR130835:MPS130895 MZN130835:MZO130895 NJJ130835:NJK130895 NTF130835:NTG130895 ODB130835:ODC130895 OMX130835:OMY130895 OWT130835:OWU130895 PGP130835:PGQ130895 PQL130835:PQM130895 QAH130835:QAI130895 QKD130835:QKE130895 QTZ130835:QUA130895 RDV130835:RDW130895 RNR130835:RNS130895 RXN130835:RXO130895 SHJ130835:SHK130895 SRF130835:SRG130895 TBB130835:TBC130895 TKX130835:TKY130895 TUT130835:TUU130895 UEP130835:UEQ130895 UOL130835:UOM130895 UYH130835:UYI130895 VID130835:VIE130895 VRZ130835:VSA130895 WBV130835:WBW130895 WLR130835:WLS130895 WVN130835:WVO130895 JB196371:JC196431 SX196371:SY196431 ACT196371:ACU196431 AMP196371:AMQ196431 AWL196371:AWM196431 BGH196371:BGI196431 BQD196371:BQE196431 BZZ196371:CAA196431 CJV196371:CJW196431 CTR196371:CTS196431 DDN196371:DDO196431 DNJ196371:DNK196431 DXF196371:DXG196431 EHB196371:EHC196431 EQX196371:EQY196431 FAT196371:FAU196431 FKP196371:FKQ196431 FUL196371:FUM196431 GEH196371:GEI196431 GOD196371:GOE196431 GXZ196371:GYA196431 HHV196371:HHW196431 HRR196371:HRS196431 IBN196371:IBO196431 ILJ196371:ILK196431 IVF196371:IVG196431 JFB196371:JFC196431 JOX196371:JOY196431 JYT196371:JYU196431 KIP196371:KIQ196431 KSL196371:KSM196431 LCH196371:LCI196431 LMD196371:LME196431 LVZ196371:LWA196431 MFV196371:MFW196431 MPR196371:MPS196431 MZN196371:MZO196431 NJJ196371:NJK196431 NTF196371:NTG196431 ODB196371:ODC196431 OMX196371:OMY196431 OWT196371:OWU196431 PGP196371:PGQ196431 PQL196371:PQM196431 QAH196371:QAI196431 QKD196371:QKE196431 QTZ196371:QUA196431 RDV196371:RDW196431 RNR196371:RNS196431 RXN196371:RXO196431 SHJ196371:SHK196431 SRF196371:SRG196431 TBB196371:TBC196431 TKX196371:TKY196431 TUT196371:TUU196431 UEP196371:UEQ196431 UOL196371:UOM196431 UYH196371:UYI196431 VID196371:VIE196431 VRZ196371:VSA196431 WBV196371:WBW196431 WLR196371:WLS196431 WVN196371:WVO196431 JB261907:JC261967 SX261907:SY261967 ACT261907:ACU261967 AMP261907:AMQ261967 AWL261907:AWM261967 BGH261907:BGI261967 BQD261907:BQE261967 BZZ261907:CAA261967 CJV261907:CJW261967 CTR261907:CTS261967 DDN261907:DDO261967 DNJ261907:DNK261967 DXF261907:DXG261967 EHB261907:EHC261967 EQX261907:EQY261967 FAT261907:FAU261967 FKP261907:FKQ261967 FUL261907:FUM261967 GEH261907:GEI261967 GOD261907:GOE261967 GXZ261907:GYA261967 HHV261907:HHW261967 HRR261907:HRS261967 IBN261907:IBO261967 ILJ261907:ILK261967 IVF261907:IVG261967 JFB261907:JFC261967 JOX261907:JOY261967 JYT261907:JYU261967 KIP261907:KIQ261967 KSL261907:KSM261967 LCH261907:LCI261967 LMD261907:LME261967 LVZ261907:LWA261967 MFV261907:MFW261967 MPR261907:MPS261967 MZN261907:MZO261967 NJJ261907:NJK261967 NTF261907:NTG261967 ODB261907:ODC261967 OMX261907:OMY261967 OWT261907:OWU261967 PGP261907:PGQ261967 PQL261907:PQM261967 QAH261907:QAI261967 QKD261907:QKE261967 QTZ261907:QUA261967 RDV261907:RDW261967 RNR261907:RNS261967 RXN261907:RXO261967 SHJ261907:SHK261967 SRF261907:SRG261967 TBB261907:TBC261967 TKX261907:TKY261967 TUT261907:TUU261967 UEP261907:UEQ261967 UOL261907:UOM261967 UYH261907:UYI261967 VID261907:VIE261967 VRZ261907:VSA261967 WBV261907:WBW261967 WLR261907:WLS261967 WVN261907:WVO261967 JB327443:JC327503 SX327443:SY327503 ACT327443:ACU327503 AMP327443:AMQ327503 AWL327443:AWM327503 BGH327443:BGI327503 BQD327443:BQE327503 BZZ327443:CAA327503 CJV327443:CJW327503 CTR327443:CTS327503 DDN327443:DDO327503 DNJ327443:DNK327503 DXF327443:DXG327503 EHB327443:EHC327503 EQX327443:EQY327503 FAT327443:FAU327503 FKP327443:FKQ327503 FUL327443:FUM327503 GEH327443:GEI327503 GOD327443:GOE327503 GXZ327443:GYA327503 HHV327443:HHW327503 HRR327443:HRS327503 IBN327443:IBO327503 ILJ327443:ILK327503 IVF327443:IVG327503 JFB327443:JFC327503 JOX327443:JOY327503 JYT327443:JYU327503 KIP327443:KIQ327503 KSL327443:KSM327503 LCH327443:LCI327503 LMD327443:LME327503 LVZ327443:LWA327503 MFV327443:MFW327503 MPR327443:MPS327503 MZN327443:MZO327503 NJJ327443:NJK327503 NTF327443:NTG327503 ODB327443:ODC327503 OMX327443:OMY327503 OWT327443:OWU327503 PGP327443:PGQ327503 PQL327443:PQM327503 QAH327443:QAI327503 QKD327443:QKE327503 QTZ327443:QUA327503 RDV327443:RDW327503 RNR327443:RNS327503 RXN327443:RXO327503 SHJ327443:SHK327503 SRF327443:SRG327503 TBB327443:TBC327503 TKX327443:TKY327503 TUT327443:TUU327503 UEP327443:UEQ327503 UOL327443:UOM327503 UYH327443:UYI327503 VID327443:VIE327503 VRZ327443:VSA327503 WBV327443:WBW327503 WLR327443:WLS327503 WVN327443:WVO327503 JB392979:JC393039 SX392979:SY393039 ACT392979:ACU393039 AMP392979:AMQ393039 AWL392979:AWM393039 BGH392979:BGI393039 BQD392979:BQE393039 BZZ392979:CAA393039 CJV392979:CJW393039 CTR392979:CTS393039 DDN392979:DDO393039 DNJ392979:DNK393039 DXF392979:DXG393039 EHB392979:EHC393039 EQX392979:EQY393039 FAT392979:FAU393039 FKP392979:FKQ393039 FUL392979:FUM393039 GEH392979:GEI393039 GOD392979:GOE393039 GXZ392979:GYA393039 HHV392979:HHW393039 HRR392979:HRS393039 IBN392979:IBO393039 ILJ392979:ILK393039 IVF392979:IVG393039 JFB392979:JFC393039 JOX392979:JOY393039 JYT392979:JYU393039 KIP392979:KIQ393039 KSL392979:KSM393039 LCH392979:LCI393039 LMD392979:LME393039 LVZ392979:LWA393039 MFV392979:MFW393039 MPR392979:MPS393039 MZN392979:MZO393039 NJJ392979:NJK393039 NTF392979:NTG393039 ODB392979:ODC393039 OMX392979:OMY393039 OWT392979:OWU393039 PGP392979:PGQ393039 PQL392979:PQM393039 QAH392979:QAI393039 QKD392979:QKE393039 QTZ392979:QUA393039 RDV392979:RDW393039 RNR392979:RNS393039 RXN392979:RXO393039 SHJ392979:SHK393039 SRF392979:SRG393039 TBB392979:TBC393039 TKX392979:TKY393039 TUT392979:TUU393039 UEP392979:UEQ393039 UOL392979:UOM393039 UYH392979:UYI393039 VID392979:VIE393039 VRZ392979:VSA393039 WBV392979:WBW393039 WLR392979:WLS393039 WVN392979:WVO393039 JB458515:JC458575 SX458515:SY458575 ACT458515:ACU458575 AMP458515:AMQ458575 AWL458515:AWM458575 BGH458515:BGI458575 BQD458515:BQE458575 BZZ458515:CAA458575 CJV458515:CJW458575 CTR458515:CTS458575 DDN458515:DDO458575 DNJ458515:DNK458575 DXF458515:DXG458575 EHB458515:EHC458575 EQX458515:EQY458575 FAT458515:FAU458575 FKP458515:FKQ458575 FUL458515:FUM458575 GEH458515:GEI458575 GOD458515:GOE458575 GXZ458515:GYA458575 HHV458515:HHW458575 HRR458515:HRS458575 IBN458515:IBO458575 ILJ458515:ILK458575 IVF458515:IVG458575 JFB458515:JFC458575 JOX458515:JOY458575 JYT458515:JYU458575 KIP458515:KIQ458575 KSL458515:KSM458575 LCH458515:LCI458575 LMD458515:LME458575 LVZ458515:LWA458575 MFV458515:MFW458575 MPR458515:MPS458575 MZN458515:MZO458575 NJJ458515:NJK458575 NTF458515:NTG458575 ODB458515:ODC458575 OMX458515:OMY458575 OWT458515:OWU458575 PGP458515:PGQ458575 PQL458515:PQM458575 QAH458515:QAI458575 QKD458515:QKE458575 QTZ458515:QUA458575 RDV458515:RDW458575 RNR458515:RNS458575 RXN458515:RXO458575 SHJ458515:SHK458575 SRF458515:SRG458575 TBB458515:TBC458575 TKX458515:TKY458575 TUT458515:TUU458575 UEP458515:UEQ458575 UOL458515:UOM458575 UYH458515:UYI458575 VID458515:VIE458575 VRZ458515:VSA458575 WBV458515:WBW458575 WLR458515:WLS458575 WVN458515:WVO458575 JB524051:JC524111 SX524051:SY524111 ACT524051:ACU524111 AMP524051:AMQ524111 AWL524051:AWM524111 BGH524051:BGI524111 BQD524051:BQE524111 BZZ524051:CAA524111 CJV524051:CJW524111 CTR524051:CTS524111 DDN524051:DDO524111 DNJ524051:DNK524111 DXF524051:DXG524111 EHB524051:EHC524111 EQX524051:EQY524111 FAT524051:FAU524111 FKP524051:FKQ524111 FUL524051:FUM524111 GEH524051:GEI524111 GOD524051:GOE524111 GXZ524051:GYA524111 HHV524051:HHW524111 HRR524051:HRS524111 IBN524051:IBO524111 ILJ524051:ILK524111 IVF524051:IVG524111 JFB524051:JFC524111 JOX524051:JOY524111 JYT524051:JYU524111 KIP524051:KIQ524111 KSL524051:KSM524111 LCH524051:LCI524111 LMD524051:LME524111 LVZ524051:LWA524111 MFV524051:MFW524111 MPR524051:MPS524111 MZN524051:MZO524111 NJJ524051:NJK524111 NTF524051:NTG524111 ODB524051:ODC524111 OMX524051:OMY524111 OWT524051:OWU524111 PGP524051:PGQ524111 PQL524051:PQM524111 QAH524051:QAI524111 QKD524051:QKE524111 QTZ524051:QUA524111 RDV524051:RDW524111 RNR524051:RNS524111 RXN524051:RXO524111 SHJ524051:SHK524111 SRF524051:SRG524111 TBB524051:TBC524111 TKX524051:TKY524111 TUT524051:TUU524111 UEP524051:UEQ524111 UOL524051:UOM524111 UYH524051:UYI524111 VID524051:VIE524111 VRZ524051:VSA524111 WBV524051:WBW524111 WLR524051:WLS524111 WVN524051:WVO524111 JB589587:JC589647 SX589587:SY589647 ACT589587:ACU589647 AMP589587:AMQ589647 AWL589587:AWM589647 BGH589587:BGI589647 BQD589587:BQE589647 BZZ589587:CAA589647 CJV589587:CJW589647 CTR589587:CTS589647 DDN589587:DDO589647 DNJ589587:DNK589647 DXF589587:DXG589647 EHB589587:EHC589647 EQX589587:EQY589647 FAT589587:FAU589647 FKP589587:FKQ589647 FUL589587:FUM589647 GEH589587:GEI589647 GOD589587:GOE589647 GXZ589587:GYA589647 HHV589587:HHW589647 HRR589587:HRS589647 IBN589587:IBO589647 ILJ589587:ILK589647 IVF589587:IVG589647 JFB589587:JFC589647 JOX589587:JOY589647 JYT589587:JYU589647 KIP589587:KIQ589647 KSL589587:KSM589647 LCH589587:LCI589647 LMD589587:LME589647 LVZ589587:LWA589647 MFV589587:MFW589647 MPR589587:MPS589647 MZN589587:MZO589647 NJJ589587:NJK589647 NTF589587:NTG589647 ODB589587:ODC589647 OMX589587:OMY589647 OWT589587:OWU589647 PGP589587:PGQ589647 PQL589587:PQM589647 QAH589587:QAI589647 QKD589587:QKE589647 QTZ589587:QUA589647 RDV589587:RDW589647 RNR589587:RNS589647 RXN589587:RXO589647 SHJ589587:SHK589647 SRF589587:SRG589647 TBB589587:TBC589647 TKX589587:TKY589647 TUT589587:TUU589647 UEP589587:UEQ589647 UOL589587:UOM589647 UYH589587:UYI589647 VID589587:VIE589647 VRZ589587:VSA589647 WBV589587:WBW589647 WLR589587:WLS589647 WVN589587:WVO589647 JB655123:JC655183 SX655123:SY655183 ACT655123:ACU655183 AMP655123:AMQ655183 AWL655123:AWM655183 BGH655123:BGI655183 BQD655123:BQE655183 BZZ655123:CAA655183 CJV655123:CJW655183 CTR655123:CTS655183 DDN655123:DDO655183 DNJ655123:DNK655183 DXF655123:DXG655183 EHB655123:EHC655183 EQX655123:EQY655183 FAT655123:FAU655183 FKP655123:FKQ655183 FUL655123:FUM655183 GEH655123:GEI655183 GOD655123:GOE655183 GXZ655123:GYA655183 HHV655123:HHW655183 HRR655123:HRS655183 IBN655123:IBO655183 ILJ655123:ILK655183 IVF655123:IVG655183 JFB655123:JFC655183 JOX655123:JOY655183 JYT655123:JYU655183 KIP655123:KIQ655183 KSL655123:KSM655183 LCH655123:LCI655183 LMD655123:LME655183 LVZ655123:LWA655183 MFV655123:MFW655183 MPR655123:MPS655183 MZN655123:MZO655183 NJJ655123:NJK655183 NTF655123:NTG655183 ODB655123:ODC655183 OMX655123:OMY655183 OWT655123:OWU655183 PGP655123:PGQ655183 PQL655123:PQM655183 QAH655123:QAI655183 QKD655123:QKE655183 QTZ655123:QUA655183 RDV655123:RDW655183 RNR655123:RNS655183 RXN655123:RXO655183 SHJ655123:SHK655183 SRF655123:SRG655183 TBB655123:TBC655183 TKX655123:TKY655183 TUT655123:TUU655183 UEP655123:UEQ655183 UOL655123:UOM655183 UYH655123:UYI655183 VID655123:VIE655183 VRZ655123:VSA655183 WBV655123:WBW655183 WLR655123:WLS655183 WVN655123:WVO655183 JB720659:JC720719 SX720659:SY720719 ACT720659:ACU720719 AMP720659:AMQ720719 AWL720659:AWM720719 BGH720659:BGI720719 BQD720659:BQE720719 BZZ720659:CAA720719 CJV720659:CJW720719 CTR720659:CTS720719 DDN720659:DDO720719 DNJ720659:DNK720719 DXF720659:DXG720719 EHB720659:EHC720719 EQX720659:EQY720719 FAT720659:FAU720719 FKP720659:FKQ720719 FUL720659:FUM720719 GEH720659:GEI720719 GOD720659:GOE720719 GXZ720659:GYA720719 HHV720659:HHW720719 HRR720659:HRS720719 IBN720659:IBO720719 ILJ720659:ILK720719 IVF720659:IVG720719 JFB720659:JFC720719 JOX720659:JOY720719 JYT720659:JYU720719 KIP720659:KIQ720719 KSL720659:KSM720719 LCH720659:LCI720719 LMD720659:LME720719 LVZ720659:LWA720719 MFV720659:MFW720719 MPR720659:MPS720719 MZN720659:MZO720719 NJJ720659:NJK720719 NTF720659:NTG720719 ODB720659:ODC720719 OMX720659:OMY720719 OWT720659:OWU720719 PGP720659:PGQ720719 PQL720659:PQM720719 QAH720659:QAI720719 QKD720659:QKE720719 QTZ720659:QUA720719 RDV720659:RDW720719 RNR720659:RNS720719 RXN720659:RXO720719 SHJ720659:SHK720719 SRF720659:SRG720719 TBB720659:TBC720719 TKX720659:TKY720719 TUT720659:TUU720719 UEP720659:UEQ720719 UOL720659:UOM720719 UYH720659:UYI720719 VID720659:VIE720719 VRZ720659:VSA720719 WBV720659:WBW720719 WLR720659:WLS720719 WVN720659:WVO720719 JB786195:JC786255 SX786195:SY786255 ACT786195:ACU786255 AMP786195:AMQ786255 AWL786195:AWM786255 BGH786195:BGI786255 BQD786195:BQE786255 BZZ786195:CAA786255 CJV786195:CJW786255 CTR786195:CTS786255 DDN786195:DDO786255 DNJ786195:DNK786255 DXF786195:DXG786255 EHB786195:EHC786255 EQX786195:EQY786255 FAT786195:FAU786255 FKP786195:FKQ786255 FUL786195:FUM786255 GEH786195:GEI786255 GOD786195:GOE786255 GXZ786195:GYA786255 HHV786195:HHW786255 HRR786195:HRS786255 IBN786195:IBO786255 ILJ786195:ILK786255 IVF786195:IVG786255 JFB786195:JFC786255 JOX786195:JOY786255 JYT786195:JYU786255 KIP786195:KIQ786255 KSL786195:KSM786255 LCH786195:LCI786255 LMD786195:LME786255 LVZ786195:LWA786255 MFV786195:MFW786255 MPR786195:MPS786255 MZN786195:MZO786255 NJJ786195:NJK786255 NTF786195:NTG786255 ODB786195:ODC786255 OMX786195:OMY786255 OWT786195:OWU786255 PGP786195:PGQ786255 PQL786195:PQM786255 QAH786195:QAI786255 QKD786195:QKE786255 QTZ786195:QUA786255 RDV786195:RDW786255 RNR786195:RNS786255 RXN786195:RXO786255 SHJ786195:SHK786255 SRF786195:SRG786255 TBB786195:TBC786255 TKX786195:TKY786255 TUT786195:TUU786255 UEP786195:UEQ786255 UOL786195:UOM786255 UYH786195:UYI786255 VID786195:VIE786255 VRZ786195:VSA786255 WBV786195:WBW786255 WLR786195:WLS786255 WVN786195:WVO786255 JB851731:JC851791 SX851731:SY851791 ACT851731:ACU851791 AMP851731:AMQ851791 AWL851731:AWM851791 BGH851731:BGI851791 BQD851731:BQE851791 BZZ851731:CAA851791 CJV851731:CJW851791 CTR851731:CTS851791 DDN851731:DDO851791 DNJ851731:DNK851791 DXF851731:DXG851791 EHB851731:EHC851791 EQX851731:EQY851791 FAT851731:FAU851791 FKP851731:FKQ851791 FUL851731:FUM851791 GEH851731:GEI851791 GOD851731:GOE851791 GXZ851731:GYA851791 HHV851731:HHW851791 HRR851731:HRS851791 IBN851731:IBO851791 ILJ851731:ILK851791 IVF851731:IVG851791 JFB851731:JFC851791 JOX851731:JOY851791 JYT851731:JYU851791 KIP851731:KIQ851791 KSL851731:KSM851791 LCH851731:LCI851791 LMD851731:LME851791 LVZ851731:LWA851791 MFV851731:MFW851791 MPR851731:MPS851791 MZN851731:MZO851791 NJJ851731:NJK851791 NTF851731:NTG851791 ODB851731:ODC851791 OMX851731:OMY851791 OWT851731:OWU851791 PGP851731:PGQ851791 PQL851731:PQM851791 QAH851731:QAI851791 QKD851731:QKE851791 QTZ851731:QUA851791 RDV851731:RDW851791 RNR851731:RNS851791 RXN851731:RXO851791 SHJ851731:SHK851791 SRF851731:SRG851791 TBB851731:TBC851791 TKX851731:TKY851791 TUT851731:TUU851791 UEP851731:UEQ851791 UOL851731:UOM851791 UYH851731:UYI851791 VID851731:VIE851791 VRZ851731:VSA851791 WBV851731:WBW851791 WLR851731:WLS851791 WVN851731:WVO851791 JB917267:JC917327 SX917267:SY917327 ACT917267:ACU917327 AMP917267:AMQ917327 AWL917267:AWM917327 BGH917267:BGI917327 BQD917267:BQE917327 BZZ917267:CAA917327 CJV917267:CJW917327 CTR917267:CTS917327 DDN917267:DDO917327 DNJ917267:DNK917327 DXF917267:DXG917327 EHB917267:EHC917327 EQX917267:EQY917327 FAT917267:FAU917327 FKP917267:FKQ917327 FUL917267:FUM917327 GEH917267:GEI917327 GOD917267:GOE917327 GXZ917267:GYA917327 HHV917267:HHW917327 HRR917267:HRS917327 IBN917267:IBO917327 ILJ917267:ILK917327 IVF917267:IVG917327 JFB917267:JFC917327 JOX917267:JOY917327 JYT917267:JYU917327 KIP917267:KIQ917327 KSL917267:KSM917327 LCH917267:LCI917327 LMD917267:LME917327 LVZ917267:LWA917327 MFV917267:MFW917327 MPR917267:MPS917327 MZN917267:MZO917327 NJJ917267:NJK917327 NTF917267:NTG917327 ODB917267:ODC917327 OMX917267:OMY917327 OWT917267:OWU917327 PGP917267:PGQ917327 PQL917267:PQM917327 QAH917267:QAI917327 QKD917267:QKE917327 QTZ917267:QUA917327 RDV917267:RDW917327 RNR917267:RNS917327 RXN917267:RXO917327 SHJ917267:SHK917327 SRF917267:SRG917327 TBB917267:TBC917327 TKX917267:TKY917327 TUT917267:TUU917327 UEP917267:UEQ917327 UOL917267:UOM917327 UYH917267:UYI917327 VID917267:VIE917327 VRZ917267:VSA917327 WBV917267:WBW917327 WLR917267:WLS917327 WVN917267:WVO917327 JB982803:JC982863 SX982803:SY982863 ACT982803:ACU982863 AMP982803:AMQ982863 AWL982803:AWM982863 BGH982803:BGI982863 BQD982803:BQE982863 BZZ982803:CAA982863 CJV982803:CJW982863 CTR982803:CTS982863 DDN982803:DDO982863 DNJ982803:DNK982863 DXF982803:DXG982863 EHB982803:EHC982863 EQX982803:EQY982863 FAT982803:FAU982863 FKP982803:FKQ982863 FUL982803:FUM982863 GEH982803:GEI982863 GOD982803:GOE982863 GXZ982803:GYA982863 HHV982803:HHW982863 HRR982803:HRS982863 IBN982803:IBO982863 ILJ982803:ILK982863 IVF982803:IVG982863 JFB982803:JFC982863 JOX982803:JOY982863 JYT982803:JYU982863 KIP982803:KIQ982863 KSL982803:KSM982863 LCH982803:LCI982863 LMD982803:LME982863 LVZ982803:LWA982863 MFV982803:MFW982863 MPR982803:MPS982863 MZN982803:MZO982863 NJJ982803:NJK982863 NTF982803:NTG982863 ODB982803:ODC982863 OMX982803:OMY982863 OWT982803:OWU982863 PGP982803:PGQ982863 PQL982803:PQM982863 QAH982803:QAI982863 QKD982803:QKE982863 QTZ982803:QUA982863 RDV982803:RDW982863 RNR982803:RNS982863 RXN982803:RXO982863 SHJ982803:SHK982863 SRF982803:SRG982863 TBB982803:TBC982863 TKX982803:TKY982863 TUT982803:TUU982863 UEP982803:UEQ982863 UOL982803:UOM982863 UYH982803:UYI982863 VID982803:VIE982863 VRZ982803:VSA982863 WBV982803:WBW982863 WLR982803:WLS982863 WVN982803:WVO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5F911470-24B6-48C5-97ED-CB3A2B9311FC}">
      <formula1>0</formula1>
    </dataValidation>
    <dataValidation operator="greaterThanOrEqual" allowBlank="1" showInputMessage="1" showErrorMessage="1" errorTitle="Pogrešan upis" error="Dopušten je upis samo pozitivnih cjelobrojnih vrijednosti ili nule" sqref="H9:I34 H66:I66" xr:uid="{2DFDECBB-1CD0-415B-AC4B-76359D51A0CA}"/>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4C12-B270-4399-A74C-894CF62A6BE0}">
  <dimension ref="A1:K60"/>
  <sheetViews>
    <sheetView view="pageBreakPreview" zoomScaleNormal="100" zoomScaleSheetLayoutView="100" workbookViewId="0">
      <selection activeCell="M38" sqref="M38"/>
    </sheetView>
  </sheetViews>
  <sheetFormatPr defaultColWidth="8.85546875" defaultRowHeight="12.75" x14ac:dyDescent="0.2"/>
  <cols>
    <col min="1" max="7" width="9.140625" style="57"/>
    <col min="8" max="11" width="13.42578125" style="56" customWidth="1"/>
    <col min="12" max="259" width="9.140625" style="57"/>
    <col min="260" max="260" width="9.85546875" style="57" bestFit="1" customWidth="1"/>
    <col min="261" max="261" width="11.7109375" style="57" bestFit="1" customWidth="1"/>
    <col min="262" max="515" width="9.140625" style="57"/>
    <col min="516" max="516" width="9.85546875" style="57" bestFit="1" customWidth="1"/>
    <col min="517" max="517" width="11.7109375" style="57" bestFit="1" customWidth="1"/>
    <col min="518" max="771" width="9.140625" style="57"/>
    <col min="772" max="772" width="9.85546875" style="57" bestFit="1" customWidth="1"/>
    <col min="773" max="773" width="11.7109375" style="57" bestFit="1" customWidth="1"/>
    <col min="774" max="1027" width="9.140625" style="57"/>
    <col min="1028" max="1028" width="9.85546875" style="57" bestFit="1" customWidth="1"/>
    <col min="1029" max="1029" width="11.7109375" style="57" bestFit="1" customWidth="1"/>
    <col min="1030" max="1283" width="9.140625" style="57"/>
    <col min="1284" max="1284" width="9.85546875" style="57" bestFit="1" customWidth="1"/>
    <col min="1285" max="1285" width="11.7109375" style="57" bestFit="1" customWidth="1"/>
    <col min="1286" max="1539" width="9.140625" style="57"/>
    <col min="1540" max="1540" width="9.85546875" style="57" bestFit="1" customWidth="1"/>
    <col min="1541" max="1541" width="11.7109375" style="57" bestFit="1" customWidth="1"/>
    <col min="1542" max="1795" width="9.140625" style="57"/>
    <col min="1796" max="1796" width="9.85546875" style="57" bestFit="1" customWidth="1"/>
    <col min="1797" max="1797" width="11.7109375" style="57" bestFit="1" customWidth="1"/>
    <col min="1798" max="2051" width="9.140625" style="57"/>
    <col min="2052" max="2052" width="9.85546875" style="57" bestFit="1" customWidth="1"/>
    <col min="2053" max="2053" width="11.7109375" style="57" bestFit="1" customWidth="1"/>
    <col min="2054" max="2307" width="9.140625" style="57"/>
    <col min="2308" max="2308" width="9.85546875" style="57" bestFit="1" customWidth="1"/>
    <col min="2309" max="2309" width="11.7109375" style="57" bestFit="1" customWidth="1"/>
    <col min="2310" max="2563" width="9.140625" style="57"/>
    <col min="2564" max="2564" width="9.85546875" style="57" bestFit="1" customWidth="1"/>
    <col min="2565" max="2565" width="11.7109375" style="57" bestFit="1" customWidth="1"/>
    <col min="2566" max="2819" width="9.140625" style="57"/>
    <col min="2820" max="2820" width="9.85546875" style="57" bestFit="1" customWidth="1"/>
    <col min="2821" max="2821" width="11.7109375" style="57" bestFit="1" customWidth="1"/>
    <col min="2822" max="3075" width="9.140625" style="57"/>
    <col min="3076" max="3076" width="9.85546875" style="57" bestFit="1" customWidth="1"/>
    <col min="3077" max="3077" width="11.7109375" style="57" bestFit="1" customWidth="1"/>
    <col min="3078" max="3331" width="9.140625" style="57"/>
    <col min="3332" max="3332" width="9.85546875" style="57" bestFit="1" customWidth="1"/>
    <col min="3333" max="3333" width="11.7109375" style="57" bestFit="1" customWidth="1"/>
    <col min="3334" max="3587" width="9.140625" style="57"/>
    <col min="3588" max="3588" width="9.85546875" style="57" bestFit="1" customWidth="1"/>
    <col min="3589" max="3589" width="11.7109375" style="57" bestFit="1" customWidth="1"/>
    <col min="3590" max="3843" width="9.140625" style="57"/>
    <col min="3844" max="3844" width="9.85546875" style="57" bestFit="1" customWidth="1"/>
    <col min="3845" max="3845" width="11.7109375" style="57" bestFit="1" customWidth="1"/>
    <col min="3846" max="4099" width="9.140625" style="57"/>
    <col min="4100" max="4100" width="9.85546875" style="57" bestFit="1" customWidth="1"/>
    <col min="4101" max="4101" width="11.7109375" style="57" bestFit="1" customWidth="1"/>
    <col min="4102" max="4355" width="9.140625" style="57"/>
    <col min="4356" max="4356" width="9.85546875" style="57" bestFit="1" customWidth="1"/>
    <col min="4357" max="4357" width="11.7109375" style="57" bestFit="1" customWidth="1"/>
    <col min="4358" max="4611" width="9.140625" style="57"/>
    <col min="4612" max="4612" width="9.85546875" style="57" bestFit="1" customWidth="1"/>
    <col min="4613" max="4613" width="11.7109375" style="57" bestFit="1" customWidth="1"/>
    <col min="4614" max="4867" width="9.140625" style="57"/>
    <col min="4868" max="4868" width="9.85546875" style="57" bestFit="1" customWidth="1"/>
    <col min="4869" max="4869" width="11.7109375" style="57" bestFit="1" customWidth="1"/>
    <col min="4870" max="5123" width="9.140625" style="57"/>
    <col min="5124" max="5124" width="9.85546875" style="57" bestFit="1" customWidth="1"/>
    <col min="5125" max="5125" width="11.7109375" style="57" bestFit="1" customWidth="1"/>
    <col min="5126" max="5379" width="9.140625" style="57"/>
    <col min="5380" max="5380" width="9.85546875" style="57" bestFit="1" customWidth="1"/>
    <col min="5381" max="5381" width="11.7109375" style="57" bestFit="1" customWidth="1"/>
    <col min="5382" max="5635" width="9.140625" style="57"/>
    <col min="5636" max="5636" width="9.85546875" style="57" bestFit="1" customWidth="1"/>
    <col min="5637" max="5637" width="11.7109375" style="57" bestFit="1" customWidth="1"/>
    <col min="5638" max="5891" width="9.140625" style="57"/>
    <col min="5892" max="5892" width="9.85546875" style="57" bestFit="1" customWidth="1"/>
    <col min="5893" max="5893" width="11.7109375" style="57" bestFit="1" customWidth="1"/>
    <col min="5894" max="6147" width="9.140625" style="57"/>
    <col min="6148" max="6148" width="9.85546875" style="57" bestFit="1" customWidth="1"/>
    <col min="6149" max="6149" width="11.7109375" style="57" bestFit="1" customWidth="1"/>
    <col min="6150" max="6403" width="9.140625" style="57"/>
    <col min="6404" max="6404" width="9.85546875" style="57" bestFit="1" customWidth="1"/>
    <col min="6405" max="6405" width="11.7109375" style="57" bestFit="1" customWidth="1"/>
    <col min="6406" max="6659" width="9.140625" style="57"/>
    <col min="6660" max="6660" width="9.85546875" style="57" bestFit="1" customWidth="1"/>
    <col min="6661" max="6661" width="11.7109375" style="57" bestFit="1" customWidth="1"/>
    <col min="6662" max="6915" width="9.140625" style="57"/>
    <col min="6916" max="6916" width="9.85546875" style="57" bestFit="1" customWidth="1"/>
    <col min="6917" max="6917" width="11.7109375" style="57" bestFit="1" customWidth="1"/>
    <col min="6918" max="7171" width="9.140625" style="57"/>
    <col min="7172" max="7172" width="9.85546875" style="57" bestFit="1" customWidth="1"/>
    <col min="7173" max="7173" width="11.7109375" style="57" bestFit="1" customWidth="1"/>
    <col min="7174" max="7427" width="9.140625" style="57"/>
    <col min="7428" max="7428" width="9.85546875" style="57" bestFit="1" customWidth="1"/>
    <col min="7429" max="7429" width="11.7109375" style="57" bestFit="1" customWidth="1"/>
    <col min="7430" max="7683" width="9.140625" style="57"/>
    <col min="7684" max="7684" width="9.85546875" style="57" bestFit="1" customWidth="1"/>
    <col min="7685" max="7685" width="11.7109375" style="57" bestFit="1" customWidth="1"/>
    <col min="7686" max="7939" width="9.140625" style="57"/>
    <col min="7940" max="7940" width="9.85546875" style="57" bestFit="1" customWidth="1"/>
    <col min="7941" max="7941" width="11.7109375" style="57" bestFit="1" customWidth="1"/>
    <col min="7942" max="8195" width="9.140625" style="57"/>
    <col min="8196" max="8196" width="9.85546875" style="57" bestFit="1" customWidth="1"/>
    <col min="8197" max="8197" width="11.7109375" style="57" bestFit="1" customWidth="1"/>
    <col min="8198" max="8451" width="9.140625" style="57"/>
    <col min="8452" max="8452" width="9.85546875" style="57" bestFit="1" customWidth="1"/>
    <col min="8453" max="8453" width="11.7109375" style="57" bestFit="1" customWidth="1"/>
    <col min="8454" max="8707" width="9.140625" style="57"/>
    <col min="8708" max="8708" width="9.85546875" style="57" bestFit="1" customWidth="1"/>
    <col min="8709" max="8709" width="11.7109375" style="57" bestFit="1" customWidth="1"/>
    <col min="8710" max="8963" width="9.140625" style="57"/>
    <col min="8964" max="8964" width="9.85546875" style="57" bestFit="1" customWidth="1"/>
    <col min="8965" max="8965" width="11.7109375" style="57" bestFit="1" customWidth="1"/>
    <col min="8966" max="9219" width="9.140625" style="57"/>
    <col min="9220" max="9220" width="9.85546875" style="57" bestFit="1" customWidth="1"/>
    <col min="9221" max="9221" width="11.7109375" style="57" bestFit="1" customWidth="1"/>
    <col min="9222" max="9475" width="9.140625" style="57"/>
    <col min="9476" max="9476" width="9.85546875" style="57" bestFit="1" customWidth="1"/>
    <col min="9477" max="9477" width="11.7109375" style="57" bestFit="1" customWidth="1"/>
    <col min="9478" max="9731" width="9.140625" style="57"/>
    <col min="9732" max="9732" width="9.85546875" style="57" bestFit="1" customWidth="1"/>
    <col min="9733" max="9733" width="11.7109375" style="57" bestFit="1" customWidth="1"/>
    <col min="9734" max="9987" width="9.140625" style="57"/>
    <col min="9988" max="9988" width="9.85546875" style="57" bestFit="1" customWidth="1"/>
    <col min="9989" max="9989" width="11.7109375" style="57" bestFit="1" customWidth="1"/>
    <col min="9990" max="10243" width="9.140625" style="57"/>
    <col min="10244" max="10244" width="9.85546875" style="57" bestFit="1" customWidth="1"/>
    <col min="10245" max="10245" width="11.7109375" style="57" bestFit="1" customWidth="1"/>
    <col min="10246" max="10499" width="9.140625" style="57"/>
    <col min="10500" max="10500" width="9.85546875" style="57" bestFit="1" customWidth="1"/>
    <col min="10501" max="10501" width="11.7109375" style="57" bestFit="1" customWidth="1"/>
    <col min="10502" max="10755" width="9.140625" style="57"/>
    <col min="10756" max="10756" width="9.85546875" style="57" bestFit="1" customWidth="1"/>
    <col min="10757" max="10757" width="11.7109375" style="57" bestFit="1" customWidth="1"/>
    <col min="10758" max="11011" width="9.140625" style="57"/>
    <col min="11012" max="11012" width="9.85546875" style="57" bestFit="1" customWidth="1"/>
    <col min="11013" max="11013" width="11.7109375" style="57" bestFit="1" customWidth="1"/>
    <col min="11014" max="11267" width="9.140625" style="57"/>
    <col min="11268" max="11268" width="9.85546875" style="57" bestFit="1" customWidth="1"/>
    <col min="11269" max="11269" width="11.7109375" style="57" bestFit="1" customWidth="1"/>
    <col min="11270" max="11523" width="9.140625" style="57"/>
    <col min="11524" max="11524" width="9.85546875" style="57" bestFit="1" customWidth="1"/>
    <col min="11525" max="11525" width="11.7109375" style="57" bestFit="1" customWidth="1"/>
    <col min="11526" max="11779" width="9.140625" style="57"/>
    <col min="11780" max="11780" width="9.85546875" style="57" bestFit="1" customWidth="1"/>
    <col min="11781" max="11781" width="11.7109375" style="57" bestFit="1" customWidth="1"/>
    <col min="11782" max="12035" width="9.140625" style="57"/>
    <col min="12036" max="12036" width="9.85546875" style="57" bestFit="1" customWidth="1"/>
    <col min="12037" max="12037" width="11.7109375" style="57" bestFit="1" customWidth="1"/>
    <col min="12038" max="12291" width="9.140625" style="57"/>
    <col min="12292" max="12292" width="9.85546875" style="57" bestFit="1" customWidth="1"/>
    <col min="12293" max="12293" width="11.7109375" style="57" bestFit="1" customWidth="1"/>
    <col min="12294" max="12547" width="9.140625" style="57"/>
    <col min="12548" max="12548" width="9.85546875" style="57" bestFit="1" customWidth="1"/>
    <col min="12549" max="12549" width="11.7109375" style="57" bestFit="1" customWidth="1"/>
    <col min="12550" max="12803" width="9.140625" style="57"/>
    <col min="12804" max="12804" width="9.85546875" style="57" bestFit="1" customWidth="1"/>
    <col min="12805" max="12805" width="11.7109375" style="57" bestFit="1" customWidth="1"/>
    <col min="12806" max="13059" width="9.140625" style="57"/>
    <col min="13060" max="13060" width="9.85546875" style="57" bestFit="1" customWidth="1"/>
    <col min="13061" max="13061" width="11.7109375" style="57" bestFit="1" customWidth="1"/>
    <col min="13062" max="13315" width="9.140625" style="57"/>
    <col min="13316" max="13316" width="9.85546875" style="57" bestFit="1" customWidth="1"/>
    <col min="13317" max="13317" width="11.7109375" style="57" bestFit="1" customWidth="1"/>
    <col min="13318" max="13571" width="9.140625" style="57"/>
    <col min="13572" max="13572" width="9.85546875" style="57" bestFit="1" customWidth="1"/>
    <col min="13573" max="13573" width="11.7109375" style="57" bestFit="1" customWidth="1"/>
    <col min="13574" max="13827" width="9.140625" style="57"/>
    <col min="13828" max="13828" width="9.85546875" style="57" bestFit="1" customWidth="1"/>
    <col min="13829" max="13829" width="11.7109375" style="57" bestFit="1" customWidth="1"/>
    <col min="13830" max="14083" width="9.140625" style="57"/>
    <col min="14084" max="14084" width="9.85546875" style="57" bestFit="1" customWidth="1"/>
    <col min="14085" max="14085" width="11.7109375" style="57" bestFit="1" customWidth="1"/>
    <col min="14086" max="14339" width="9.140625" style="57"/>
    <col min="14340" max="14340" width="9.85546875" style="57" bestFit="1" customWidth="1"/>
    <col min="14341" max="14341" width="11.7109375" style="57" bestFit="1" customWidth="1"/>
    <col min="14342" max="14595" width="9.140625" style="57"/>
    <col min="14596" max="14596" width="9.85546875" style="57" bestFit="1" customWidth="1"/>
    <col min="14597" max="14597" width="11.7109375" style="57" bestFit="1" customWidth="1"/>
    <col min="14598" max="14851" width="9.140625" style="57"/>
    <col min="14852" max="14852" width="9.85546875" style="57" bestFit="1" customWidth="1"/>
    <col min="14853" max="14853" width="11.7109375" style="57" bestFit="1" customWidth="1"/>
    <col min="14854" max="15107" width="9.140625" style="57"/>
    <col min="15108" max="15108" width="9.85546875" style="57" bestFit="1" customWidth="1"/>
    <col min="15109" max="15109" width="11.7109375" style="57" bestFit="1" customWidth="1"/>
    <col min="15110" max="15363" width="9.140625" style="57"/>
    <col min="15364" max="15364" width="9.85546875" style="57" bestFit="1" customWidth="1"/>
    <col min="15365" max="15365" width="11.7109375" style="57" bestFit="1" customWidth="1"/>
    <col min="15366" max="15619" width="9.140625" style="57"/>
    <col min="15620" max="15620" width="9.85546875" style="57" bestFit="1" customWidth="1"/>
    <col min="15621" max="15621" width="11.7109375" style="57" bestFit="1" customWidth="1"/>
    <col min="15622" max="15875" width="9.140625" style="57"/>
    <col min="15876" max="15876" width="9.85546875" style="57" bestFit="1" customWidth="1"/>
    <col min="15877" max="15877" width="11.7109375" style="57" bestFit="1" customWidth="1"/>
    <col min="15878" max="16131" width="9.140625" style="57"/>
    <col min="16132" max="16132" width="9.85546875" style="57" bestFit="1" customWidth="1"/>
    <col min="16133" max="16133" width="11.7109375" style="57" bestFit="1" customWidth="1"/>
    <col min="16134" max="16381" width="9.140625" style="57"/>
    <col min="16382" max="16384" width="9.140625" style="57" customWidth="1"/>
  </cols>
  <sheetData>
    <row r="1" spans="1:11" ht="15" x14ac:dyDescent="0.2">
      <c r="A1" s="192" t="s">
        <v>294</v>
      </c>
      <c r="B1" s="166"/>
      <c r="C1" s="166"/>
      <c r="D1" s="166"/>
      <c r="E1" s="166"/>
      <c r="F1" s="166"/>
      <c r="G1" s="166"/>
      <c r="H1" s="166"/>
    </row>
    <row r="2" spans="1:11" ht="15" x14ac:dyDescent="0.25">
      <c r="A2" s="193" t="s">
        <v>300</v>
      </c>
      <c r="B2" s="168"/>
      <c r="C2" s="168"/>
      <c r="D2" s="168"/>
      <c r="E2" s="168"/>
      <c r="F2" s="168"/>
      <c r="G2" s="168"/>
      <c r="H2" s="168"/>
    </row>
    <row r="3" spans="1:11" ht="15" x14ac:dyDescent="0.25">
      <c r="A3" s="194" t="s">
        <v>118</v>
      </c>
      <c r="B3" s="195"/>
      <c r="C3" s="195"/>
      <c r="D3" s="195"/>
      <c r="E3" s="195"/>
      <c r="F3" s="195"/>
      <c r="G3" s="195"/>
      <c r="H3" s="195"/>
      <c r="I3" s="196"/>
      <c r="J3" s="196"/>
      <c r="K3" s="196"/>
    </row>
    <row r="4" spans="1:11" ht="15" x14ac:dyDescent="0.25">
      <c r="A4" s="197" t="s">
        <v>296</v>
      </c>
      <c r="B4" s="198"/>
      <c r="C4" s="198"/>
      <c r="D4" s="198"/>
      <c r="E4" s="198"/>
      <c r="F4" s="198"/>
      <c r="G4" s="198"/>
      <c r="H4" s="198"/>
      <c r="I4" s="199"/>
      <c r="J4" s="199"/>
      <c r="K4" s="199"/>
    </row>
    <row r="5" spans="1:11" ht="27" customHeight="1" x14ac:dyDescent="0.2">
      <c r="A5" s="200" t="s">
        <v>52</v>
      </c>
      <c r="B5" s="175"/>
      <c r="C5" s="175"/>
      <c r="D5" s="175"/>
      <c r="E5" s="175"/>
      <c r="F5" s="175"/>
      <c r="G5" s="200" t="s">
        <v>119</v>
      </c>
      <c r="H5" s="201" t="s">
        <v>120</v>
      </c>
      <c r="I5" s="202"/>
      <c r="J5" s="201" t="s">
        <v>121</v>
      </c>
      <c r="K5" s="202"/>
    </row>
    <row r="6" spans="1:11" x14ac:dyDescent="0.2">
      <c r="A6" s="175"/>
      <c r="B6" s="175"/>
      <c r="C6" s="175"/>
      <c r="D6" s="175"/>
      <c r="E6" s="175"/>
      <c r="F6" s="175"/>
      <c r="G6" s="175"/>
      <c r="H6" s="58" t="s">
        <v>122</v>
      </c>
      <c r="I6" s="58" t="s">
        <v>123</v>
      </c>
      <c r="J6" s="58" t="s">
        <v>124</v>
      </c>
      <c r="K6" s="58" t="s">
        <v>123</v>
      </c>
    </row>
    <row r="7" spans="1:11" ht="15" x14ac:dyDescent="0.2">
      <c r="A7" s="191">
        <v>1</v>
      </c>
      <c r="B7" s="177"/>
      <c r="C7" s="177"/>
      <c r="D7" s="177"/>
      <c r="E7" s="177"/>
      <c r="F7" s="177"/>
      <c r="G7" s="59">
        <v>2</v>
      </c>
      <c r="H7" s="58">
        <v>3</v>
      </c>
      <c r="I7" s="58">
        <v>4</v>
      </c>
      <c r="J7" s="58">
        <v>5</v>
      </c>
      <c r="K7" s="58">
        <v>6</v>
      </c>
    </row>
    <row r="8" spans="1:11" ht="15" x14ac:dyDescent="0.25">
      <c r="A8" s="162" t="s">
        <v>125</v>
      </c>
      <c r="B8" s="162"/>
      <c r="C8" s="162"/>
      <c r="D8" s="162"/>
      <c r="E8" s="162"/>
      <c r="F8" s="162"/>
      <c r="G8" s="184"/>
      <c r="H8" s="184"/>
      <c r="I8" s="184"/>
      <c r="J8" s="179"/>
      <c r="K8" s="179"/>
    </row>
    <row r="9" spans="1:11" x14ac:dyDescent="0.2">
      <c r="A9" s="161" t="s">
        <v>126</v>
      </c>
      <c r="B9" s="186"/>
      <c r="C9" s="186"/>
      <c r="D9" s="186"/>
      <c r="E9" s="186"/>
      <c r="F9" s="186"/>
      <c r="G9" s="52">
        <v>60</v>
      </c>
      <c r="H9" s="85">
        <f>H10+H11+H12</f>
        <v>438133.32</v>
      </c>
      <c r="I9" s="85">
        <f>I10+I11+I12</f>
        <v>77773.08</v>
      </c>
      <c r="J9" s="85">
        <f>J10+J11+J12</f>
        <v>150236.35</v>
      </c>
      <c r="K9" s="85">
        <f>K10+K11+K12</f>
        <v>76075.64</v>
      </c>
    </row>
    <row r="10" spans="1:11" ht="15" x14ac:dyDescent="0.2">
      <c r="A10" s="158" t="s">
        <v>127</v>
      </c>
      <c r="B10" s="189"/>
      <c r="C10" s="189"/>
      <c r="D10" s="189"/>
      <c r="E10" s="189"/>
      <c r="F10" s="189"/>
      <c r="G10" s="53">
        <v>61</v>
      </c>
      <c r="H10" s="83">
        <v>363972.61</v>
      </c>
      <c r="I10" s="83">
        <v>32237.5</v>
      </c>
      <c r="J10" s="83">
        <v>52958</v>
      </c>
      <c r="K10" s="83">
        <v>52958</v>
      </c>
    </row>
    <row r="11" spans="1:11" ht="15" x14ac:dyDescent="0.2">
      <c r="A11" s="158" t="s">
        <v>128</v>
      </c>
      <c r="B11" s="189"/>
      <c r="C11" s="189"/>
      <c r="D11" s="189"/>
      <c r="E11" s="189"/>
      <c r="F11" s="189"/>
      <c r="G11" s="53">
        <v>62</v>
      </c>
      <c r="H11" s="83">
        <v>74160.710000000006</v>
      </c>
      <c r="I11" s="83">
        <v>45535.58</v>
      </c>
      <c r="J11" s="83">
        <v>97278.35</v>
      </c>
      <c r="K11" s="83">
        <f>-H11+97278.35</f>
        <v>23117.64</v>
      </c>
    </row>
    <row r="12" spans="1:11" ht="15" x14ac:dyDescent="0.2">
      <c r="A12" s="158" t="s">
        <v>129</v>
      </c>
      <c r="B12" s="189"/>
      <c r="C12" s="189"/>
      <c r="D12" s="189"/>
      <c r="E12" s="189"/>
      <c r="F12" s="189"/>
      <c r="G12" s="53">
        <v>63</v>
      </c>
      <c r="H12" s="83">
        <v>0</v>
      </c>
      <c r="I12" s="83">
        <v>0</v>
      </c>
      <c r="J12" s="83">
        <v>0</v>
      </c>
      <c r="K12" s="83">
        <v>0</v>
      </c>
    </row>
    <row r="13" spans="1:11" x14ac:dyDescent="0.2">
      <c r="A13" s="159" t="s">
        <v>130</v>
      </c>
      <c r="B13" s="190"/>
      <c r="C13" s="190"/>
      <c r="D13" s="190"/>
      <c r="E13" s="190"/>
      <c r="F13" s="190"/>
      <c r="G13" s="53">
        <v>64</v>
      </c>
      <c r="H13" s="83">
        <v>953601.7</v>
      </c>
      <c r="I13" s="83">
        <v>953115.49</v>
      </c>
      <c r="J13" s="83">
        <v>321289.64</v>
      </c>
      <c r="K13" s="83">
        <f>321289.64-H13</f>
        <v>-632312.05999999994</v>
      </c>
    </row>
    <row r="14" spans="1:11" x14ac:dyDescent="0.2">
      <c r="A14" s="159" t="s">
        <v>131</v>
      </c>
      <c r="B14" s="190"/>
      <c r="C14" s="190"/>
      <c r="D14" s="190"/>
      <c r="E14" s="190"/>
      <c r="F14" s="190"/>
      <c r="G14" s="53">
        <v>65</v>
      </c>
      <c r="H14" s="83">
        <v>7427511.2599999998</v>
      </c>
      <c r="I14" s="83">
        <v>5317809.1500000004</v>
      </c>
      <c r="J14" s="83">
        <v>5021020.34</v>
      </c>
      <c r="K14" s="83">
        <f>5021020.34-H14</f>
        <v>-2406490.92</v>
      </c>
    </row>
    <row r="15" spans="1:11" x14ac:dyDescent="0.2">
      <c r="A15" s="161" t="s">
        <v>132</v>
      </c>
      <c r="B15" s="186"/>
      <c r="C15" s="186"/>
      <c r="D15" s="186"/>
      <c r="E15" s="186"/>
      <c r="F15" s="186"/>
      <c r="G15" s="52">
        <v>66</v>
      </c>
      <c r="H15" s="85">
        <f>H16+H17</f>
        <v>0.85</v>
      </c>
      <c r="I15" s="85">
        <f>I16+I17</f>
        <v>0</v>
      </c>
      <c r="J15" s="85">
        <f>J16+J17</f>
        <v>0.54</v>
      </c>
      <c r="K15" s="85">
        <f>K16+K17</f>
        <v>0.54</v>
      </c>
    </row>
    <row r="16" spans="1:11" ht="15" x14ac:dyDescent="0.2">
      <c r="A16" s="158" t="s">
        <v>133</v>
      </c>
      <c r="B16" s="189"/>
      <c r="C16" s="189"/>
      <c r="D16" s="189"/>
      <c r="E16" s="189"/>
      <c r="F16" s="189"/>
      <c r="G16" s="53">
        <v>67</v>
      </c>
      <c r="H16" s="83">
        <v>0</v>
      </c>
      <c r="I16" s="83">
        <v>0</v>
      </c>
      <c r="J16" s="83">
        <v>0</v>
      </c>
      <c r="K16" s="83">
        <v>0</v>
      </c>
    </row>
    <row r="17" spans="1:11" ht="15" x14ac:dyDescent="0.2">
      <c r="A17" s="158" t="s">
        <v>134</v>
      </c>
      <c r="B17" s="189"/>
      <c r="C17" s="189"/>
      <c r="D17" s="189"/>
      <c r="E17" s="189"/>
      <c r="F17" s="189"/>
      <c r="G17" s="53">
        <v>68</v>
      </c>
      <c r="H17" s="83">
        <v>0.85</v>
      </c>
      <c r="I17" s="83">
        <v>0</v>
      </c>
      <c r="J17" s="83">
        <v>0.54</v>
      </c>
      <c r="K17" s="83">
        <v>0.54</v>
      </c>
    </row>
    <row r="18" spans="1:11" x14ac:dyDescent="0.2">
      <c r="A18" s="160" t="s">
        <v>135</v>
      </c>
      <c r="B18" s="183"/>
      <c r="C18" s="183"/>
      <c r="D18" s="183"/>
      <c r="E18" s="183"/>
      <c r="F18" s="183"/>
      <c r="G18" s="52">
        <v>69</v>
      </c>
      <c r="H18" s="85">
        <f>H9+H15+H14+H13</f>
        <v>8819247.129999999</v>
      </c>
      <c r="I18" s="85">
        <f>I9+I15+I14+I13</f>
        <v>6348697.7200000007</v>
      </c>
      <c r="J18" s="85">
        <f>J9+J15+J14+J13</f>
        <v>5492546.8699999992</v>
      </c>
      <c r="K18" s="85">
        <f>K9+K15+K14+K13</f>
        <v>-2962726.8</v>
      </c>
    </row>
    <row r="19" spans="1:11" ht="15" x14ac:dyDescent="0.25">
      <c r="A19" s="162" t="s">
        <v>136</v>
      </c>
      <c r="B19" s="162"/>
      <c r="C19" s="162"/>
      <c r="D19" s="162"/>
      <c r="E19" s="162"/>
      <c r="F19" s="162"/>
      <c r="G19" s="184"/>
      <c r="H19" s="184"/>
      <c r="I19" s="184"/>
      <c r="J19" s="179"/>
      <c r="K19" s="179"/>
    </row>
    <row r="20" spans="1:11" x14ac:dyDescent="0.2">
      <c r="A20" s="159" t="s">
        <v>137</v>
      </c>
      <c r="B20" s="190"/>
      <c r="C20" s="190"/>
      <c r="D20" s="190"/>
      <c r="E20" s="190"/>
      <c r="F20" s="190"/>
      <c r="G20" s="53">
        <v>70</v>
      </c>
      <c r="H20" s="83">
        <v>107623.33</v>
      </c>
      <c r="I20" s="83">
        <v>0</v>
      </c>
      <c r="J20" s="83">
        <v>5909.38</v>
      </c>
      <c r="K20" s="83">
        <v>5909.38</v>
      </c>
    </row>
    <row r="21" spans="1:11" x14ac:dyDescent="0.2">
      <c r="A21" s="159" t="s">
        <v>138</v>
      </c>
      <c r="B21" s="190"/>
      <c r="C21" s="190"/>
      <c r="D21" s="190"/>
      <c r="E21" s="190"/>
      <c r="F21" s="190"/>
      <c r="G21" s="53">
        <v>71</v>
      </c>
      <c r="H21" s="83">
        <v>6657818.9100000001</v>
      </c>
      <c r="I21" s="83">
        <v>5009165.53</v>
      </c>
      <c r="J21" s="83">
        <v>3973816.67</v>
      </c>
      <c r="K21" s="83">
        <v>1468865.25</v>
      </c>
    </row>
    <row r="22" spans="1:11" x14ac:dyDescent="0.2">
      <c r="A22" s="159" t="s">
        <v>139</v>
      </c>
      <c r="B22" s="190"/>
      <c r="C22" s="190"/>
      <c r="D22" s="190"/>
      <c r="E22" s="190"/>
      <c r="F22" s="190"/>
      <c r="G22" s="53">
        <v>72</v>
      </c>
      <c r="H22" s="83">
        <v>0</v>
      </c>
      <c r="I22" s="83">
        <v>0</v>
      </c>
      <c r="J22" s="83">
        <v>0</v>
      </c>
      <c r="K22" s="83">
        <v>0</v>
      </c>
    </row>
    <row r="23" spans="1:11" x14ac:dyDescent="0.2">
      <c r="A23" s="159" t="s">
        <v>140</v>
      </c>
      <c r="B23" s="190"/>
      <c r="C23" s="190"/>
      <c r="D23" s="190"/>
      <c r="E23" s="190"/>
      <c r="F23" s="190"/>
      <c r="G23" s="53">
        <v>73</v>
      </c>
      <c r="H23" s="83">
        <v>0</v>
      </c>
      <c r="I23" s="83">
        <v>0</v>
      </c>
      <c r="J23" s="83">
        <v>0</v>
      </c>
      <c r="K23" s="83">
        <v>0</v>
      </c>
    </row>
    <row r="24" spans="1:11" x14ac:dyDescent="0.2">
      <c r="A24" s="159" t="s">
        <v>141</v>
      </c>
      <c r="B24" s="190"/>
      <c r="C24" s="190"/>
      <c r="D24" s="190"/>
      <c r="E24" s="190"/>
      <c r="F24" s="190"/>
      <c r="G24" s="53">
        <v>74</v>
      </c>
      <c r="H24" s="83">
        <v>0</v>
      </c>
      <c r="I24" s="83">
        <v>0</v>
      </c>
      <c r="J24" s="83">
        <v>0</v>
      </c>
      <c r="K24" s="83">
        <v>0</v>
      </c>
    </row>
    <row r="25" spans="1:11" x14ac:dyDescent="0.2">
      <c r="A25" s="159" t="s">
        <v>142</v>
      </c>
      <c r="B25" s="190"/>
      <c r="C25" s="190"/>
      <c r="D25" s="190"/>
      <c r="E25" s="190"/>
      <c r="F25" s="190"/>
      <c r="G25" s="53">
        <v>75</v>
      </c>
      <c r="H25" s="83">
        <v>254720.49</v>
      </c>
      <c r="I25" s="83">
        <v>131702.38999999998</v>
      </c>
      <c r="J25" s="83">
        <v>306396.11</v>
      </c>
      <c r="K25" s="83">
        <v>154542.79999999999</v>
      </c>
    </row>
    <row r="26" spans="1:11" x14ac:dyDescent="0.2">
      <c r="A26" s="159" t="s">
        <v>143</v>
      </c>
      <c r="B26" s="190"/>
      <c r="C26" s="190"/>
      <c r="D26" s="190"/>
      <c r="E26" s="190"/>
      <c r="F26" s="190"/>
      <c r="G26" s="53">
        <v>76</v>
      </c>
      <c r="H26" s="83">
        <v>9516.5499999999993</v>
      </c>
      <c r="I26" s="83">
        <v>4891.8099999999995</v>
      </c>
      <c r="J26" s="83">
        <v>11380.44</v>
      </c>
      <c r="K26" s="83">
        <v>5740.17</v>
      </c>
    </row>
    <row r="27" spans="1:11" x14ac:dyDescent="0.2">
      <c r="A27" s="161" t="s">
        <v>144</v>
      </c>
      <c r="B27" s="186"/>
      <c r="C27" s="186"/>
      <c r="D27" s="186"/>
      <c r="E27" s="186"/>
      <c r="F27" s="186"/>
      <c r="G27" s="52">
        <v>77</v>
      </c>
      <c r="H27" s="85">
        <f>H28+H29+H30+H31+H32</f>
        <v>33200.47</v>
      </c>
      <c r="I27" s="85">
        <f>I28+I29+I30+I31+I32</f>
        <v>19059.27</v>
      </c>
      <c r="J27" s="85">
        <f>J28+J29+J30+J31+J32</f>
        <v>37561.789999999994</v>
      </c>
      <c r="K27" s="85">
        <f>K28+K29+K30+K31+K32</f>
        <v>21660.589999999997</v>
      </c>
    </row>
    <row r="28" spans="1:11" ht="15" x14ac:dyDescent="0.2">
      <c r="A28" s="158" t="s">
        <v>145</v>
      </c>
      <c r="B28" s="189"/>
      <c r="C28" s="189"/>
      <c r="D28" s="189"/>
      <c r="E28" s="189"/>
      <c r="F28" s="189"/>
      <c r="G28" s="53">
        <v>78</v>
      </c>
      <c r="H28" s="83">
        <v>2513.39</v>
      </c>
      <c r="I28" s="83">
        <f>2513.39-1242.01</f>
        <v>1271.3799999999999</v>
      </c>
      <c r="J28" s="83">
        <v>19060.98</v>
      </c>
      <c r="K28" s="83">
        <v>17755.62</v>
      </c>
    </row>
    <row r="29" spans="1:11" ht="15" x14ac:dyDescent="0.2">
      <c r="A29" s="158" t="s">
        <v>146</v>
      </c>
      <c r="B29" s="189"/>
      <c r="C29" s="189"/>
      <c r="D29" s="189"/>
      <c r="E29" s="189"/>
      <c r="F29" s="189"/>
      <c r="G29" s="53">
        <v>79</v>
      </c>
      <c r="H29" s="83">
        <v>0</v>
      </c>
      <c r="I29" s="83">
        <v>0</v>
      </c>
      <c r="J29" s="83">
        <v>0</v>
      </c>
      <c r="K29" s="83">
        <v>0</v>
      </c>
    </row>
    <row r="30" spans="1:11" ht="15" x14ac:dyDescent="0.2">
      <c r="A30" s="158" t="s">
        <v>147</v>
      </c>
      <c r="B30" s="189"/>
      <c r="C30" s="189"/>
      <c r="D30" s="189"/>
      <c r="E30" s="189"/>
      <c r="F30" s="189"/>
      <c r="G30" s="53">
        <v>80</v>
      </c>
      <c r="H30" s="83">
        <v>0</v>
      </c>
      <c r="I30" s="83">
        <v>0</v>
      </c>
      <c r="J30" s="83">
        <v>0</v>
      </c>
      <c r="K30" s="83">
        <v>0</v>
      </c>
    </row>
    <row r="31" spans="1:11" ht="15" x14ac:dyDescent="0.2">
      <c r="A31" s="158" t="s">
        <v>148</v>
      </c>
      <c r="B31" s="189"/>
      <c r="C31" s="189"/>
      <c r="D31" s="189"/>
      <c r="E31" s="189"/>
      <c r="F31" s="189"/>
      <c r="G31" s="53">
        <v>81</v>
      </c>
      <c r="H31" s="83">
        <v>0</v>
      </c>
      <c r="I31" s="83">
        <v>0</v>
      </c>
      <c r="J31" s="83">
        <v>754.94</v>
      </c>
      <c r="K31" s="83">
        <v>754.94</v>
      </c>
    </row>
    <row r="32" spans="1:11" ht="15" x14ac:dyDescent="0.2">
      <c r="A32" s="158" t="s">
        <v>149</v>
      </c>
      <c r="B32" s="189"/>
      <c r="C32" s="189"/>
      <c r="D32" s="189"/>
      <c r="E32" s="189"/>
      <c r="F32" s="189"/>
      <c r="G32" s="53">
        <v>82</v>
      </c>
      <c r="H32" s="83">
        <v>30687.08</v>
      </c>
      <c r="I32" s="83">
        <v>17787.89</v>
      </c>
      <c r="J32" s="83">
        <v>17745.87</v>
      </c>
      <c r="K32" s="83">
        <v>3150.0299999999988</v>
      </c>
    </row>
    <row r="33" spans="1:11" ht="15" x14ac:dyDescent="0.2">
      <c r="A33" s="160" t="s">
        <v>150</v>
      </c>
      <c r="B33" s="187"/>
      <c r="C33" s="187"/>
      <c r="D33" s="187"/>
      <c r="E33" s="187"/>
      <c r="F33" s="187"/>
      <c r="G33" s="52">
        <v>83</v>
      </c>
      <c r="H33" s="85">
        <f>H20+H21+H22+H23+H24+H25+H26+H27</f>
        <v>7062879.75</v>
      </c>
      <c r="I33" s="85">
        <f>I20+I21+I22+I23+I24+I25+I26+I27</f>
        <v>5164818.9999999991</v>
      </c>
      <c r="J33" s="85">
        <f>J20+J21+J22+J23+J24+J25+J26+J27</f>
        <v>4335064.3900000006</v>
      </c>
      <c r="K33" s="85">
        <f>K20+K21+K22+K23+K24+K25+K26+K27</f>
        <v>1656718.19</v>
      </c>
    </row>
    <row r="34" spans="1:11" ht="15" x14ac:dyDescent="0.2">
      <c r="A34" s="156" t="s">
        <v>151</v>
      </c>
      <c r="B34" s="187"/>
      <c r="C34" s="187"/>
      <c r="D34" s="187"/>
      <c r="E34" s="187"/>
      <c r="F34" s="187"/>
      <c r="G34" s="52">
        <v>84</v>
      </c>
      <c r="H34" s="85">
        <f>ROUND(H18-H33,2)</f>
        <v>1756367.38</v>
      </c>
      <c r="I34" s="85">
        <f t="shared" ref="I34:K34" si="0">ROUND(I18-I33,2)</f>
        <v>1183878.72</v>
      </c>
      <c r="J34" s="85">
        <f t="shared" si="0"/>
        <v>1157482.48</v>
      </c>
      <c r="K34" s="85">
        <f t="shared" si="0"/>
        <v>-4619444.99</v>
      </c>
    </row>
    <row r="35" spans="1:11" ht="15" x14ac:dyDescent="0.2">
      <c r="A35" s="155" t="s">
        <v>152</v>
      </c>
      <c r="B35" s="185"/>
      <c r="C35" s="185"/>
      <c r="D35" s="185"/>
      <c r="E35" s="185"/>
      <c r="F35" s="185"/>
      <c r="G35" s="53">
        <v>85</v>
      </c>
      <c r="H35" s="83">
        <v>0</v>
      </c>
      <c r="I35" s="83">
        <v>0</v>
      </c>
      <c r="J35" s="83">
        <v>0</v>
      </c>
      <c r="K35" s="83">
        <v>0</v>
      </c>
    </row>
    <row r="36" spans="1:11" ht="15" x14ac:dyDescent="0.2">
      <c r="A36" s="156" t="s">
        <v>153</v>
      </c>
      <c r="B36" s="187"/>
      <c r="C36" s="187"/>
      <c r="D36" s="187"/>
      <c r="E36" s="187"/>
      <c r="F36" s="187"/>
      <c r="G36" s="52">
        <v>86</v>
      </c>
      <c r="H36" s="85">
        <f>ROUND(H34-H35,2)</f>
        <v>1756367.38</v>
      </c>
      <c r="I36" s="85">
        <f t="shared" ref="I36:K36" si="1">ROUND(I34-I35,2)</f>
        <v>1183878.72</v>
      </c>
      <c r="J36" s="85">
        <f t="shared" si="1"/>
        <v>1157482.48</v>
      </c>
      <c r="K36" s="85">
        <f t="shared" si="1"/>
        <v>-4619444.99</v>
      </c>
    </row>
    <row r="37" spans="1:11" ht="15" x14ac:dyDescent="0.25">
      <c r="A37" s="162" t="s">
        <v>154</v>
      </c>
      <c r="B37" s="162"/>
      <c r="C37" s="162"/>
      <c r="D37" s="162"/>
      <c r="E37" s="162"/>
      <c r="F37" s="162"/>
      <c r="G37" s="184"/>
      <c r="H37" s="184"/>
      <c r="I37" s="184"/>
      <c r="J37" s="179"/>
      <c r="K37" s="179"/>
    </row>
    <row r="38" spans="1:11" ht="24" customHeight="1" x14ac:dyDescent="0.2">
      <c r="A38" s="161" t="s">
        <v>155</v>
      </c>
      <c r="B38" s="186"/>
      <c r="C38" s="186"/>
      <c r="D38" s="186"/>
      <c r="E38" s="186"/>
      <c r="F38" s="186"/>
      <c r="G38" s="52">
        <v>87</v>
      </c>
      <c r="H38" s="85">
        <f>H39+H44</f>
        <v>-111970.09</v>
      </c>
      <c r="I38" s="85">
        <f>I39+I44</f>
        <v>-212062.22</v>
      </c>
      <c r="J38" s="85">
        <f>J39+J44</f>
        <v>-13378.63</v>
      </c>
      <c r="K38" s="85">
        <f>K39+K44</f>
        <v>-113470.71</v>
      </c>
    </row>
    <row r="39" spans="1:11" ht="24" customHeight="1" x14ac:dyDescent="0.2">
      <c r="A39" s="161" t="s">
        <v>156</v>
      </c>
      <c r="B39" s="186"/>
      <c r="C39" s="186"/>
      <c r="D39" s="186"/>
      <c r="E39" s="186"/>
      <c r="F39" s="186"/>
      <c r="G39" s="52">
        <v>88</v>
      </c>
      <c r="H39" s="85">
        <f>H40+H41+H42+H43</f>
        <v>-111970.09</v>
      </c>
      <c r="I39" s="85">
        <f>I40+I41+I42+I43</f>
        <v>-212062.22</v>
      </c>
      <c r="J39" s="85">
        <f>J40+J41+J42+J43</f>
        <v>-13378.63</v>
      </c>
      <c r="K39" s="85">
        <f>K40+K41+K42+K43</f>
        <v>-113470.71</v>
      </c>
    </row>
    <row r="40" spans="1:11" ht="25.5" customHeight="1" x14ac:dyDescent="0.2">
      <c r="A40" s="155" t="s">
        <v>157</v>
      </c>
      <c r="B40" s="185"/>
      <c r="C40" s="185"/>
      <c r="D40" s="185"/>
      <c r="E40" s="185"/>
      <c r="F40" s="185"/>
      <c r="G40" s="53">
        <v>89</v>
      </c>
      <c r="H40" s="86">
        <v>0</v>
      </c>
      <c r="I40" s="86">
        <v>0</v>
      </c>
      <c r="J40" s="86">
        <v>0</v>
      </c>
      <c r="K40" s="86">
        <v>0</v>
      </c>
    </row>
    <row r="41" spans="1:11" ht="15" x14ac:dyDescent="0.2">
      <c r="A41" s="155" t="s">
        <v>158</v>
      </c>
      <c r="B41" s="185"/>
      <c r="C41" s="185"/>
      <c r="D41" s="185"/>
      <c r="E41" s="185"/>
      <c r="F41" s="185"/>
      <c r="G41" s="53">
        <v>90</v>
      </c>
      <c r="H41" s="86">
        <v>-111970.09</v>
      </c>
      <c r="I41" s="86">
        <v>-212062.22</v>
      </c>
      <c r="J41" s="86">
        <v>-13378.63</v>
      </c>
      <c r="K41" s="86">
        <v>-113470.71</v>
      </c>
    </row>
    <row r="42" spans="1:11" ht="24.75" customHeight="1" x14ac:dyDescent="0.2">
      <c r="A42" s="155" t="s">
        <v>159</v>
      </c>
      <c r="B42" s="185"/>
      <c r="C42" s="185"/>
      <c r="D42" s="185"/>
      <c r="E42" s="185"/>
      <c r="F42" s="185"/>
      <c r="G42" s="53">
        <v>91</v>
      </c>
      <c r="H42" s="86">
        <v>0</v>
      </c>
      <c r="I42" s="86">
        <v>0</v>
      </c>
      <c r="J42" s="86">
        <v>0</v>
      </c>
      <c r="K42" s="86">
        <v>0</v>
      </c>
    </row>
    <row r="43" spans="1:11" ht="16.5" customHeight="1" x14ac:dyDescent="0.2">
      <c r="A43" s="155" t="s">
        <v>160</v>
      </c>
      <c r="B43" s="185"/>
      <c r="C43" s="185"/>
      <c r="D43" s="185"/>
      <c r="E43" s="185"/>
      <c r="F43" s="185"/>
      <c r="G43" s="53">
        <v>92</v>
      </c>
      <c r="H43" s="86">
        <v>0</v>
      </c>
      <c r="I43" s="86">
        <v>0</v>
      </c>
      <c r="J43" s="86">
        <v>0</v>
      </c>
      <c r="K43" s="86">
        <v>0</v>
      </c>
    </row>
    <row r="44" spans="1:11" ht="26.25" customHeight="1" x14ac:dyDescent="0.2">
      <c r="A44" s="161" t="s">
        <v>161</v>
      </c>
      <c r="B44" s="186"/>
      <c r="C44" s="186"/>
      <c r="D44" s="186"/>
      <c r="E44" s="186"/>
      <c r="F44" s="186"/>
      <c r="G44" s="52">
        <v>93</v>
      </c>
      <c r="H44" s="85">
        <f>H45+H48+H52+H51+H55</f>
        <v>0</v>
      </c>
      <c r="I44" s="85">
        <f>I45+I48+I52+I51+I55</f>
        <v>0</v>
      </c>
      <c r="J44" s="85">
        <f>J45+J48+J52+J51+J55</f>
        <v>0</v>
      </c>
      <c r="K44" s="85">
        <f>K45+K48+K52+K51+K55</f>
        <v>0</v>
      </c>
    </row>
    <row r="45" spans="1:11" ht="27.75" customHeight="1" x14ac:dyDescent="0.2">
      <c r="A45" s="156" t="s">
        <v>162</v>
      </c>
      <c r="B45" s="187"/>
      <c r="C45" s="187"/>
      <c r="D45" s="187"/>
      <c r="E45" s="187"/>
      <c r="F45" s="187"/>
      <c r="G45" s="52">
        <v>94</v>
      </c>
      <c r="H45" s="85">
        <f>H46+H47</f>
        <v>0</v>
      </c>
      <c r="I45" s="85">
        <f>I46+I47</f>
        <v>0</v>
      </c>
      <c r="J45" s="85">
        <f>J46+J47</f>
        <v>0</v>
      </c>
      <c r="K45" s="85">
        <f>K46+K47</f>
        <v>0</v>
      </c>
    </row>
    <row r="46" spans="1:11" ht="18" customHeight="1" x14ac:dyDescent="0.2">
      <c r="A46" s="155" t="s">
        <v>163</v>
      </c>
      <c r="B46" s="182"/>
      <c r="C46" s="182"/>
      <c r="D46" s="182"/>
      <c r="E46" s="182"/>
      <c r="F46" s="182"/>
      <c r="G46" s="53">
        <v>95</v>
      </c>
      <c r="H46" s="86">
        <v>0</v>
      </c>
      <c r="I46" s="86">
        <v>0</v>
      </c>
      <c r="J46" s="86">
        <v>0</v>
      </c>
      <c r="K46" s="86">
        <v>0</v>
      </c>
    </row>
    <row r="47" spans="1:11" ht="15.75" customHeight="1" x14ac:dyDescent="0.2">
      <c r="A47" s="155" t="s">
        <v>164</v>
      </c>
      <c r="B47" s="182"/>
      <c r="C47" s="182"/>
      <c r="D47" s="182"/>
      <c r="E47" s="182"/>
      <c r="F47" s="182"/>
      <c r="G47" s="53">
        <v>96</v>
      </c>
      <c r="H47" s="86">
        <v>0</v>
      </c>
      <c r="I47" s="86">
        <v>0</v>
      </c>
      <c r="J47" s="86">
        <v>0</v>
      </c>
      <c r="K47" s="86">
        <v>0</v>
      </c>
    </row>
    <row r="48" spans="1:11" ht="27.75" customHeight="1" x14ac:dyDescent="0.2">
      <c r="A48" s="156" t="s">
        <v>165</v>
      </c>
      <c r="B48" s="188"/>
      <c r="C48" s="188"/>
      <c r="D48" s="188"/>
      <c r="E48" s="188"/>
      <c r="F48" s="188"/>
      <c r="G48" s="52">
        <v>97</v>
      </c>
      <c r="H48" s="85">
        <f>H49+H50</f>
        <v>0</v>
      </c>
      <c r="I48" s="85">
        <f>I49+I50</f>
        <v>0</v>
      </c>
      <c r="J48" s="85">
        <f>J49+J50</f>
        <v>0</v>
      </c>
      <c r="K48" s="85">
        <f>K49+K50</f>
        <v>0</v>
      </c>
    </row>
    <row r="49" spans="1:11" ht="16.5" customHeight="1" x14ac:dyDescent="0.2">
      <c r="A49" s="155" t="s">
        <v>166</v>
      </c>
      <c r="B49" s="182"/>
      <c r="C49" s="182"/>
      <c r="D49" s="182"/>
      <c r="E49" s="182"/>
      <c r="F49" s="182"/>
      <c r="G49" s="53">
        <v>98</v>
      </c>
      <c r="H49" s="86">
        <v>0</v>
      </c>
      <c r="I49" s="86">
        <v>0</v>
      </c>
      <c r="J49" s="86">
        <v>0</v>
      </c>
      <c r="K49" s="86">
        <v>0</v>
      </c>
    </row>
    <row r="50" spans="1:11" ht="16.5" customHeight="1" x14ac:dyDescent="0.2">
      <c r="A50" s="155" t="s">
        <v>167</v>
      </c>
      <c r="B50" s="182"/>
      <c r="C50" s="182"/>
      <c r="D50" s="182"/>
      <c r="E50" s="182"/>
      <c r="F50" s="182"/>
      <c r="G50" s="53">
        <v>99</v>
      </c>
      <c r="H50" s="86">
        <v>0</v>
      </c>
      <c r="I50" s="86">
        <v>0</v>
      </c>
      <c r="J50" s="86">
        <v>0</v>
      </c>
      <c r="K50" s="86">
        <v>0</v>
      </c>
    </row>
    <row r="51" spans="1:11" ht="19.5" customHeight="1" x14ac:dyDescent="0.2">
      <c r="A51" s="155" t="s">
        <v>168</v>
      </c>
      <c r="B51" s="182"/>
      <c r="C51" s="182"/>
      <c r="D51" s="182"/>
      <c r="E51" s="182"/>
      <c r="F51" s="182"/>
      <c r="G51" s="53">
        <v>100</v>
      </c>
      <c r="H51" s="86">
        <v>0</v>
      </c>
      <c r="I51" s="86">
        <v>0</v>
      </c>
      <c r="J51" s="86">
        <v>0</v>
      </c>
      <c r="K51" s="86">
        <v>0</v>
      </c>
    </row>
    <row r="52" spans="1:11" ht="27.75" customHeight="1" x14ac:dyDescent="0.2">
      <c r="A52" s="156" t="s">
        <v>169</v>
      </c>
      <c r="B52" s="188"/>
      <c r="C52" s="188"/>
      <c r="D52" s="188"/>
      <c r="E52" s="188"/>
      <c r="F52" s="188"/>
      <c r="G52" s="52">
        <v>101</v>
      </c>
      <c r="H52" s="85">
        <f>H53+H54</f>
        <v>0</v>
      </c>
      <c r="I52" s="85">
        <f>I53+I54</f>
        <v>0</v>
      </c>
      <c r="J52" s="85">
        <f>J53+J54</f>
        <v>0</v>
      </c>
      <c r="K52" s="85">
        <f>K53+K54</f>
        <v>0</v>
      </c>
    </row>
    <row r="53" spans="1:11" ht="18.75" customHeight="1" x14ac:dyDescent="0.2">
      <c r="A53" s="155" t="s">
        <v>170</v>
      </c>
      <c r="B53" s="182"/>
      <c r="C53" s="182"/>
      <c r="D53" s="182"/>
      <c r="E53" s="182"/>
      <c r="F53" s="182"/>
      <c r="G53" s="53">
        <v>102</v>
      </c>
      <c r="H53" s="86">
        <v>0</v>
      </c>
      <c r="I53" s="86">
        <v>0</v>
      </c>
      <c r="J53" s="86">
        <v>0</v>
      </c>
      <c r="K53" s="86">
        <v>0</v>
      </c>
    </row>
    <row r="54" spans="1:11" ht="14.25" customHeight="1" x14ac:dyDescent="0.2">
      <c r="A54" s="155" t="s">
        <v>167</v>
      </c>
      <c r="B54" s="182"/>
      <c r="C54" s="182"/>
      <c r="D54" s="182"/>
      <c r="E54" s="182"/>
      <c r="F54" s="182"/>
      <c r="G54" s="53">
        <v>103</v>
      </c>
      <c r="H54" s="86">
        <v>0</v>
      </c>
      <c r="I54" s="86">
        <v>0</v>
      </c>
      <c r="J54" s="86">
        <v>0</v>
      </c>
      <c r="K54" s="86">
        <v>0</v>
      </c>
    </row>
    <row r="55" spans="1:11" ht="27" customHeight="1" x14ac:dyDescent="0.2">
      <c r="A55" s="155" t="s">
        <v>171</v>
      </c>
      <c r="B55" s="182"/>
      <c r="C55" s="182"/>
      <c r="D55" s="182"/>
      <c r="E55" s="182"/>
      <c r="F55" s="182"/>
      <c r="G55" s="53">
        <v>104</v>
      </c>
      <c r="H55" s="86">
        <v>0</v>
      </c>
      <c r="I55" s="86">
        <v>0</v>
      </c>
      <c r="J55" s="86">
        <v>0</v>
      </c>
      <c r="K55" s="86">
        <v>0</v>
      </c>
    </row>
    <row r="56" spans="1:11" x14ac:dyDescent="0.2">
      <c r="A56" s="160" t="s">
        <v>172</v>
      </c>
      <c r="B56" s="183"/>
      <c r="C56" s="183"/>
      <c r="D56" s="183"/>
      <c r="E56" s="183"/>
      <c r="F56" s="183"/>
      <c r="G56" s="52">
        <v>105</v>
      </c>
      <c r="H56" s="85">
        <f>ROUND(H36+H38,2)</f>
        <v>1644397.29</v>
      </c>
      <c r="I56" s="85">
        <f t="shared" ref="I56:K56" si="2">ROUND(I36+I38,2)</f>
        <v>971816.5</v>
      </c>
      <c r="J56" s="85">
        <f t="shared" si="2"/>
        <v>1144103.8500000001</v>
      </c>
      <c r="K56" s="85">
        <f t="shared" si="2"/>
        <v>-4732915.7</v>
      </c>
    </row>
    <row r="57" spans="1:11" ht="15" x14ac:dyDescent="0.25">
      <c r="A57" s="162" t="s">
        <v>173</v>
      </c>
      <c r="B57" s="162"/>
      <c r="C57" s="162"/>
      <c r="D57" s="162"/>
      <c r="E57" s="162"/>
      <c r="F57" s="162"/>
      <c r="G57" s="184"/>
      <c r="H57" s="184"/>
      <c r="I57" s="184"/>
      <c r="J57" s="179"/>
      <c r="K57" s="179"/>
    </row>
    <row r="58" spans="1:11" ht="15" x14ac:dyDescent="0.2">
      <c r="A58" s="155" t="s">
        <v>116</v>
      </c>
      <c r="B58" s="185"/>
      <c r="C58" s="185"/>
      <c r="D58" s="185"/>
      <c r="E58" s="185"/>
      <c r="F58" s="185"/>
      <c r="G58" s="53">
        <v>106</v>
      </c>
      <c r="H58" s="83">
        <v>0</v>
      </c>
      <c r="I58" s="83">
        <v>0</v>
      </c>
      <c r="J58" s="83">
        <v>0</v>
      </c>
      <c r="K58" s="83">
        <v>0</v>
      </c>
    </row>
    <row r="59" spans="1:11" ht="15" x14ac:dyDescent="0.2">
      <c r="A59" s="155" t="s">
        <v>117</v>
      </c>
      <c r="B59" s="185"/>
      <c r="C59" s="185"/>
      <c r="D59" s="185"/>
      <c r="E59" s="185"/>
      <c r="F59" s="185"/>
      <c r="G59" s="53">
        <v>107</v>
      </c>
      <c r="H59" s="83">
        <v>0</v>
      </c>
      <c r="I59" s="83">
        <v>0</v>
      </c>
      <c r="J59" s="83">
        <v>0</v>
      </c>
      <c r="K59" s="83">
        <v>0</v>
      </c>
    </row>
    <row r="60" spans="1:11" x14ac:dyDescent="0.2">
      <c r="A60" s="60"/>
      <c r="B60" s="60"/>
      <c r="C60" s="60"/>
      <c r="D60" s="60"/>
      <c r="E60" s="60"/>
      <c r="F60" s="60"/>
      <c r="G60" s="60"/>
      <c r="H60" s="61"/>
      <c r="I60" s="61"/>
    </row>
  </sheetData>
  <mergeCells count="61">
    <mergeCell ref="A1:H1"/>
    <mergeCell ref="A2:H2"/>
    <mergeCell ref="A3:K3"/>
    <mergeCell ref="A4:K4"/>
    <mergeCell ref="A5:F6"/>
    <mergeCell ref="G5:G6"/>
    <mergeCell ref="H5:I5"/>
    <mergeCell ref="J5:K5"/>
    <mergeCell ref="A18:F18"/>
    <mergeCell ref="A7:F7"/>
    <mergeCell ref="A8:K8"/>
    <mergeCell ref="A9:F9"/>
    <mergeCell ref="A10:F10"/>
    <mergeCell ref="A11:F11"/>
    <mergeCell ref="A12:F12"/>
    <mergeCell ref="A13:F13"/>
    <mergeCell ref="A14:F14"/>
    <mergeCell ref="A15:F15"/>
    <mergeCell ref="A16:F16"/>
    <mergeCell ref="A17:F17"/>
    <mergeCell ref="A30:F30"/>
    <mergeCell ref="A19:K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K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55:F55"/>
    <mergeCell ref="A56:F56"/>
    <mergeCell ref="A57:K57"/>
    <mergeCell ref="A58:F58"/>
    <mergeCell ref="A59:F59"/>
  </mergeCells>
  <dataValidations count="5">
    <dataValidation operator="greaterThanOrEqual" allowBlank="1" showInputMessage="1" showErrorMessage="1" errorTitle="Nedopušten upis" error="Dopušten je upis samo pozitivnih cjelobrojnih vrijednosti ili nule" sqref="H9:J18 K9 K15:K18" xr:uid="{46C42268-D5BE-45A2-8180-6A6D9D788B22}"/>
    <dataValidation operator="notEqual" allowBlank="1" showInputMessage="1" showErrorMessage="1" errorTitle="Nedopušten upis" error="Dopušten je upis samo cjelobrojnih vrijednosti" sqref="H58:K59 H38:K56" xr:uid="{1F0BA84B-B9F1-4400-ACAB-179F6406225F}"/>
    <dataValidation type="whole" operator="notEqual" allowBlank="1" showInputMessage="1" showErrorMessage="1" errorTitle="Pogrešan unos" error="Mogu se unijeti samo cjelobrojne vrijednosti." sqref="IZ65439:JA65450 SV65439:SW65450 ACR65439:ACS65450 AMN65439:AMO65450 AWJ65439:AWK65450 BGF65439:BGG65450 BQB65439:BQC65450 BZX65439:BZY65450 CJT65439:CJU65450 CTP65439:CTQ65450 DDL65439:DDM65450 DNH65439:DNI65450 DXD65439:DXE65450 EGZ65439:EHA65450 EQV65439:EQW65450 FAR65439:FAS65450 FKN65439:FKO65450 FUJ65439:FUK65450 GEF65439:GEG65450 GOB65439:GOC65450 GXX65439:GXY65450 HHT65439:HHU65450 HRP65439:HRQ65450 IBL65439:IBM65450 ILH65439:ILI65450 IVD65439:IVE65450 JEZ65439:JFA65450 JOV65439:JOW65450 JYR65439:JYS65450 KIN65439:KIO65450 KSJ65439:KSK65450 LCF65439:LCG65450 LMB65439:LMC65450 LVX65439:LVY65450 MFT65439:MFU65450 MPP65439:MPQ65450 MZL65439:MZM65450 NJH65439:NJI65450 NTD65439:NTE65450 OCZ65439:ODA65450 OMV65439:OMW65450 OWR65439:OWS65450 PGN65439:PGO65450 PQJ65439:PQK65450 QAF65439:QAG65450 QKB65439:QKC65450 QTX65439:QTY65450 RDT65439:RDU65450 RNP65439:RNQ65450 RXL65439:RXM65450 SHH65439:SHI65450 SRD65439:SRE65450 TAZ65439:TBA65450 TKV65439:TKW65450 TUR65439:TUS65450 UEN65439:UEO65450 UOJ65439:UOK65450 UYF65439:UYG65450 VIB65439:VIC65450 VRX65439:VRY65450 WBT65439:WBU65450 WLP65439:WLQ65450 WVL65439:WVM65450 IZ130975:JA130986 SV130975:SW130986 ACR130975:ACS130986 AMN130975:AMO130986 AWJ130975:AWK130986 BGF130975:BGG130986 BQB130975:BQC130986 BZX130975:BZY130986 CJT130975:CJU130986 CTP130975:CTQ130986 DDL130975:DDM130986 DNH130975:DNI130986 DXD130975:DXE130986 EGZ130975:EHA130986 EQV130975:EQW130986 FAR130975:FAS130986 FKN130975:FKO130986 FUJ130975:FUK130986 GEF130975:GEG130986 GOB130975:GOC130986 GXX130975:GXY130986 HHT130975:HHU130986 HRP130975:HRQ130986 IBL130975:IBM130986 ILH130975:ILI130986 IVD130975:IVE130986 JEZ130975:JFA130986 JOV130975:JOW130986 JYR130975:JYS130986 KIN130975:KIO130986 KSJ130975:KSK130986 LCF130975:LCG130986 LMB130975:LMC130986 LVX130975:LVY130986 MFT130975:MFU130986 MPP130975:MPQ130986 MZL130975:MZM130986 NJH130975:NJI130986 NTD130975:NTE130986 OCZ130975:ODA130986 OMV130975:OMW130986 OWR130975:OWS130986 PGN130975:PGO130986 PQJ130975:PQK130986 QAF130975:QAG130986 QKB130975:QKC130986 QTX130975:QTY130986 RDT130975:RDU130986 RNP130975:RNQ130986 RXL130975:RXM130986 SHH130975:SHI130986 SRD130975:SRE130986 TAZ130975:TBA130986 TKV130975:TKW130986 TUR130975:TUS130986 UEN130975:UEO130986 UOJ130975:UOK130986 UYF130975:UYG130986 VIB130975:VIC130986 VRX130975:VRY130986 WBT130975:WBU130986 WLP130975:WLQ130986 WVL130975:WVM130986 IZ196511:JA196522 SV196511:SW196522 ACR196511:ACS196522 AMN196511:AMO196522 AWJ196511:AWK196522 BGF196511:BGG196522 BQB196511:BQC196522 BZX196511:BZY196522 CJT196511:CJU196522 CTP196511:CTQ196522 DDL196511:DDM196522 DNH196511:DNI196522 DXD196511:DXE196522 EGZ196511:EHA196522 EQV196511:EQW196522 FAR196511:FAS196522 FKN196511:FKO196522 FUJ196511:FUK196522 GEF196511:GEG196522 GOB196511:GOC196522 GXX196511:GXY196522 HHT196511:HHU196522 HRP196511:HRQ196522 IBL196511:IBM196522 ILH196511:ILI196522 IVD196511:IVE196522 JEZ196511:JFA196522 JOV196511:JOW196522 JYR196511:JYS196522 KIN196511:KIO196522 KSJ196511:KSK196522 LCF196511:LCG196522 LMB196511:LMC196522 LVX196511:LVY196522 MFT196511:MFU196522 MPP196511:MPQ196522 MZL196511:MZM196522 NJH196511:NJI196522 NTD196511:NTE196522 OCZ196511:ODA196522 OMV196511:OMW196522 OWR196511:OWS196522 PGN196511:PGO196522 PQJ196511:PQK196522 QAF196511:QAG196522 QKB196511:QKC196522 QTX196511:QTY196522 RDT196511:RDU196522 RNP196511:RNQ196522 RXL196511:RXM196522 SHH196511:SHI196522 SRD196511:SRE196522 TAZ196511:TBA196522 TKV196511:TKW196522 TUR196511:TUS196522 UEN196511:UEO196522 UOJ196511:UOK196522 UYF196511:UYG196522 VIB196511:VIC196522 VRX196511:VRY196522 WBT196511:WBU196522 WLP196511:WLQ196522 WVL196511:WVM196522 IZ262047:JA262058 SV262047:SW262058 ACR262047:ACS262058 AMN262047:AMO262058 AWJ262047:AWK262058 BGF262047:BGG262058 BQB262047:BQC262058 BZX262047:BZY262058 CJT262047:CJU262058 CTP262047:CTQ262058 DDL262047:DDM262058 DNH262047:DNI262058 DXD262047:DXE262058 EGZ262047:EHA262058 EQV262047:EQW262058 FAR262047:FAS262058 FKN262047:FKO262058 FUJ262047:FUK262058 GEF262047:GEG262058 GOB262047:GOC262058 GXX262047:GXY262058 HHT262047:HHU262058 HRP262047:HRQ262058 IBL262047:IBM262058 ILH262047:ILI262058 IVD262047:IVE262058 JEZ262047:JFA262058 JOV262047:JOW262058 JYR262047:JYS262058 KIN262047:KIO262058 KSJ262047:KSK262058 LCF262047:LCG262058 LMB262047:LMC262058 LVX262047:LVY262058 MFT262047:MFU262058 MPP262047:MPQ262058 MZL262047:MZM262058 NJH262047:NJI262058 NTD262047:NTE262058 OCZ262047:ODA262058 OMV262047:OMW262058 OWR262047:OWS262058 PGN262047:PGO262058 PQJ262047:PQK262058 QAF262047:QAG262058 QKB262047:QKC262058 QTX262047:QTY262058 RDT262047:RDU262058 RNP262047:RNQ262058 RXL262047:RXM262058 SHH262047:SHI262058 SRD262047:SRE262058 TAZ262047:TBA262058 TKV262047:TKW262058 TUR262047:TUS262058 UEN262047:UEO262058 UOJ262047:UOK262058 UYF262047:UYG262058 VIB262047:VIC262058 VRX262047:VRY262058 WBT262047:WBU262058 WLP262047:WLQ262058 WVL262047:WVM262058 IZ327583:JA327594 SV327583:SW327594 ACR327583:ACS327594 AMN327583:AMO327594 AWJ327583:AWK327594 BGF327583:BGG327594 BQB327583:BQC327594 BZX327583:BZY327594 CJT327583:CJU327594 CTP327583:CTQ327594 DDL327583:DDM327594 DNH327583:DNI327594 DXD327583:DXE327594 EGZ327583:EHA327594 EQV327583:EQW327594 FAR327583:FAS327594 FKN327583:FKO327594 FUJ327583:FUK327594 GEF327583:GEG327594 GOB327583:GOC327594 GXX327583:GXY327594 HHT327583:HHU327594 HRP327583:HRQ327594 IBL327583:IBM327594 ILH327583:ILI327594 IVD327583:IVE327594 JEZ327583:JFA327594 JOV327583:JOW327594 JYR327583:JYS327594 KIN327583:KIO327594 KSJ327583:KSK327594 LCF327583:LCG327594 LMB327583:LMC327594 LVX327583:LVY327594 MFT327583:MFU327594 MPP327583:MPQ327594 MZL327583:MZM327594 NJH327583:NJI327594 NTD327583:NTE327594 OCZ327583:ODA327594 OMV327583:OMW327594 OWR327583:OWS327594 PGN327583:PGO327594 PQJ327583:PQK327594 QAF327583:QAG327594 QKB327583:QKC327594 QTX327583:QTY327594 RDT327583:RDU327594 RNP327583:RNQ327594 RXL327583:RXM327594 SHH327583:SHI327594 SRD327583:SRE327594 TAZ327583:TBA327594 TKV327583:TKW327594 TUR327583:TUS327594 UEN327583:UEO327594 UOJ327583:UOK327594 UYF327583:UYG327594 VIB327583:VIC327594 VRX327583:VRY327594 WBT327583:WBU327594 WLP327583:WLQ327594 WVL327583:WVM327594 IZ393119:JA393130 SV393119:SW393130 ACR393119:ACS393130 AMN393119:AMO393130 AWJ393119:AWK393130 BGF393119:BGG393130 BQB393119:BQC393130 BZX393119:BZY393130 CJT393119:CJU393130 CTP393119:CTQ393130 DDL393119:DDM393130 DNH393119:DNI393130 DXD393119:DXE393130 EGZ393119:EHA393130 EQV393119:EQW393130 FAR393119:FAS393130 FKN393119:FKO393130 FUJ393119:FUK393130 GEF393119:GEG393130 GOB393119:GOC393130 GXX393119:GXY393130 HHT393119:HHU393130 HRP393119:HRQ393130 IBL393119:IBM393130 ILH393119:ILI393130 IVD393119:IVE393130 JEZ393119:JFA393130 JOV393119:JOW393130 JYR393119:JYS393130 KIN393119:KIO393130 KSJ393119:KSK393130 LCF393119:LCG393130 LMB393119:LMC393130 LVX393119:LVY393130 MFT393119:MFU393130 MPP393119:MPQ393130 MZL393119:MZM393130 NJH393119:NJI393130 NTD393119:NTE393130 OCZ393119:ODA393130 OMV393119:OMW393130 OWR393119:OWS393130 PGN393119:PGO393130 PQJ393119:PQK393130 QAF393119:QAG393130 QKB393119:QKC393130 QTX393119:QTY393130 RDT393119:RDU393130 RNP393119:RNQ393130 RXL393119:RXM393130 SHH393119:SHI393130 SRD393119:SRE393130 TAZ393119:TBA393130 TKV393119:TKW393130 TUR393119:TUS393130 UEN393119:UEO393130 UOJ393119:UOK393130 UYF393119:UYG393130 VIB393119:VIC393130 VRX393119:VRY393130 WBT393119:WBU393130 WLP393119:WLQ393130 WVL393119:WVM393130 IZ458655:JA458666 SV458655:SW458666 ACR458655:ACS458666 AMN458655:AMO458666 AWJ458655:AWK458666 BGF458655:BGG458666 BQB458655:BQC458666 BZX458655:BZY458666 CJT458655:CJU458666 CTP458655:CTQ458666 DDL458655:DDM458666 DNH458655:DNI458666 DXD458655:DXE458666 EGZ458655:EHA458666 EQV458655:EQW458666 FAR458655:FAS458666 FKN458655:FKO458666 FUJ458655:FUK458666 GEF458655:GEG458666 GOB458655:GOC458666 GXX458655:GXY458666 HHT458655:HHU458666 HRP458655:HRQ458666 IBL458655:IBM458666 ILH458655:ILI458666 IVD458655:IVE458666 JEZ458655:JFA458666 JOV458655:JOW458666 JYR458655:JYS458666 KIN458655:KIO458666 KSJ458655:KSK458666 LCF458655:LCG458666 LMB458655:LMC458666 LVX458655:LVY458666 MFT458655:MFU458666 MPP458655:MPQ458666 MZL458655:MZM458666 NJH458655:NJI458666 NTD458655:NTE458666 OCZ458655:ODA458666 OMV458655:OMW458666 OWR458655:OWS458666 PGN458655:PGO458666 PQJ458655:PQK458666 QAF458655:QAG458666 QKB458655:QKC458666 QTX458655:QTY458666 RDT458655:RDU458666 RNP458655:RNQ458666 RXL458655:RXM458666 SHH458655:SHI458666 SRD458655:SRE458666 TAZ458655:TBA458666 TKV458655:TKW458666 TUR458655:TUS458666 UEN458655:UEO458666 UOJ458655:UOK458666 UYF458655:UYG458666 VIB458655:VIC458666 VRX458655:VRY458666 WBT458655:WBU458666 WLP458655:WLQ458666 WVL458655:WVM458666 IZ524191:JA524202 SV524191:SW524202 ACR524191:ACS524202 AMN524191:AMO524202 AWJ524191:AWK524202 BGF524191:BGG524202 BQB524191:BQC524202 BZX524191:BZY524202 CJT524191:CJU524202 CTP524191:CTQ524202 DDL524191:DDM524202 DNH524191:DNI524202 DXD524191:DXE524202 EGZ524191:EHA524202 EQV524191:EQW524202 FAR524191:FAS524202 FKN524191:FKO524202 FUJ524191:FUK524202 GEF524191:GEG524202 GOB524191:GOC524202 GXX524191:GXY524202 HHT524191:HHU524202 HRP524191:HRQ524202 IBL524191:IBM524202 ILH524191:ILI524202 IVD524191:IVE524202 JEZ524191:JFA524202 JOV524191:JOW524202 JYR524191:JYS524202 KIN524191:KIO524202 KSJ524191:KSK524202 LCF524191:LCG524202 LMB524191:LMC524202 LVX524191:LVY524202 MFT524191:MFU524202 MPP524191:MPQ524202 MZL524191:MZM524202 NJH524191:NJI524202 NTD524191:NTE524202 OCZ524191:ODA524202 OMV524191:OMW524202 OWR524191:OWS524202 PGN524191:PGO524202 PQJ524191:PQK524202 QAF524191:QAG524202 QKB524191:QKC524202 QTX524191:QTY524202 RDT524191:RDU524202 RNP524191:RNQ524202 RXL524191:RXM524202 SHH524191:SHI524202 SRD524191:SRE524202 TAZ524191:TBA524202 TKV524191:TKW524202 TUR524191:TUS524202 UEN524191:UEO524202 UOJ524191:UOK524202 UYF524191:UYG524202 VIB524191:VIC524202 VRX524191:VRY524202 WBT524191:WBU524202 WLP524191:WLQ524202 WVL524191:WVM524202 IZ589727:JA589738 SV589727:SW589738 ACR589727:ACS589738 AMN589727:AMO589738 AWJ589727:AWK589738 BGF589727:BGG589738 BQB589727:BQC589738 BZX589727:BZY589738 CJT589727:CJU589738 CTP589727:CTQ589738 DDL589727:DDM589738 DNH589727:DNI589738 DXD589727:DXE589738 EGZ589727:EHA589738 EQV589727:EQW589738 FAR589727:FAS589738 FKN589727:FKO589738 FUJ589727:FUK589738 GEF589727:GEG589738 GOB589727:GOC589738 GXX589727:GXY589738 HHT589727:HHU589738 HRP589727:HRQ589738 IBL589727:IBM589738 ILH589727:ILI589738 IVD589727:IVE589738 JEZ589727:JFA589738 JOV589727:JOW589738 JYR589727:JYS589738 KIN589727:KIO589738 KSJ589727:KSK589738 LCF589727:LCG589738 LMB589727:LMC589738 LVX589727:LVY589738 MFT589727:MFU589738 MPP589727:MPQ589738 MZL589727:MZM589738 NJH589727:NJI589738 NTD589727:NTE589738 OCZ589727:ODA589738 OMV589727:OMW589738 OWR589727:OWS589738 PGN589727:PGO589738 PQJ589727:PQK589738 QAF589727:QAG589738 QKB589727:QKC589738 QTX589727:QTY589738 RDT589727:RDU589738 RNP589727:RNQ589738 RXL589727:RXM589738 SHH589727:SHI589738 SRD589727:SRE589738 TAZ589727:TBA589738 TKV589727:TKW589738 TUR589727:TUS589738 UEN589727:UEO589738 UOJ589727:UOK589738 UYF589727:UYG589738 VIB589727:VIC589738 VRX589727:VRY589738 WBT589727:WBU589738 WLP589727:WLQ589738 WVL589727:WVM589738 IZ655263:JA655274 SV655263:SW655274 ACR655263:ACS655274 AMN655263:AMO655274 AWJ655263:AWK655274 BGF655263:BGG655274 BQB655263:BQC655274 BZX655263:BZY655274 CJT655263:CJU655274 CTP655263:CTQ655274 DDL655263:DDM655274 DNH655263:DNI655274 DXD655263:DXE655274 EGZ655263:EHA655274 EQV655263:EQW655274 FAR655263:FAS655274 FKN655263:FKO655274 FUJ655263:FUK655274 GEF655263:GEG655274 GOB655263:GOC655274 GXX655263:GXY655274 HHT655263:HHU655274 HRP655263:HRQ655274 IBL655263:IBM655274 ILH655263:ILI655274 IVD655263:IVE655274 JEZ655263:JFA655274 JOV655263:JOW655274 JYR655263:JYS655274 KIN655263:KIO655274 KSJ655263:KSK655274 LCF655263:LCG655274 LMB655263:LMC655274 LVX655263:LVY655274 MFT655263:MFU655274 MPP655263:MPQ655274 MZL655263:MZM655274 NJH655263:NJI655274 NTD655263:NTE655274 OCZ655263:ODA655274 OMV655263:OMW655274 OWR655263:OWS655274 PGN655263:PGO655274 PQJ655263:PQK655274 QAF655263:QAG655274 QKB655263:QKC655274 QTX655263:QTY655274 RDT655263:RDU655274 RNP655263:RNQ655274 RXL655263:RXM655274 SHH655263:SHI655274 SRD655263:SRE655274 TAZ655263:TBA655274 TKV655263:TKW655274 TUR655263:TUS655274 UEN655263:UEO655274 UOJ655263:UOK655274 UYF655263:UYG655274 VIB655263:VIC655274 VRX655263:VRY655274 WBT655263:WBU655274 WLP655263:WLQ655274 WVL655263:WVM655274 IZ720799:JA720810 SV720799:SW720810 ACR720799:ACS720810 AMN720799:AMO720810 AWJ720799:AWK720810 BGF720799:BGG720810 BQB720799:BQC720810 BZX720799:BZY720810 CJT720799:CJU720810 CTP720799:CTQ720810 DDL720799:DDM720810 DNH720799:DNI720810 DXD720799:DXE720810 EGZ720799:EHA720810 EQV720799:EQW720810 FAR720799:FAS720810 FKN720799:FKO720810 FUJ720799:FUK720810 GEF720799:GEG720810 GOB720799:GOC720810 GXX720799:GXY720810 HHT720799:HHU720810 HRP720799:HRQ720810 IBL720799:IBM720810 ILH720799:ILI720810 IVD720799:IVE720810 JEZ720799:JFA720810 JOV720799:JOW720810 JYR720799:JYS720810 KIN720799:KIO720810 KSJ720799:KSK720810 LCF720799:LCG720810 LMB720799:LMC720810 LVX720799:LVY720810 MFT720799:MFU720810 MPP720799:MPQ720810 MZL720799:MZM720810 NJH720799:NJI720810 NTD720799:NTE720810 OCZ720799:ODA720810 OMV720799:OMW720810 OWR720799:OWS720810 PGN720799:PGO720810 PQJ720799:PQK720810 QAF720799:QAG720810 QKB720799:QKC720810 QTX720799:QTY720810 RDT720799:RDU720810 RNP720799:RNQ720810 RXL720799:RXM720810 SHH720799:SHI720810 SRD720799:SRE720810 TAZ720799:TBA720810 TKV720799:TKW720810 TUR720799:TUS720810 UEN720799:UEO720810 UOJ720799:UOK720810 UYF720799:UYG720810 VIB720799:VIC720810 VRX720799:VRY720810 WBT720799:WBU720810 WLP720799:WLQ720810 WVL720799:WVM720810 IZ786335:JA786346 SV786335:SW786346 ACR786335:ACS786346 AMN786335:AMO786346 AWJ786335:AWK786346 BGF786335:BGG786346 BQB786335:BQC786346 BZX786335:BZY786346 CJT786335:CJU786346 CTP786335:CTQ786346 DDL786335:DDM786346 DNH786335:DNI786346 DXD786335:DXE786346 EGZ786335:EHA786346 EQV786335:EQW786346 FAR786335:FAS786346 FKN786335:FKO786346 FUJ786335:FUK786346 GEF786335:GEG786346 GOB786335:GOC786346 GXX786335:GXY786346 HHT786335:HHU786346 HRP786335:HRQ786346 IBL786335:IBM786346 ILH786335:ILI786346 IVD786335:IVE786346 JEZ786335:JFA786346 JOV786335:JOW786346 JYR786335:JYS786346 KIN786335:KIO786346 KSJ786335:KSK786346 LCF786335:LCG786346 LMB786335:LMC786346 LVX786335:LVY786346 MFT786335:MFU786346 MPP786335:MPQ786346 MZL786335:MZM786346 NJH786335:NJI786346 NTD786335:NTE786346 OCZ786335:ODA786346 OMV786335:OMW786346 OWR786335:OWS786346 PGN786335:PGO786346 PQJ786335:PQK786346 QAF786335:QAG786346 QKB786335:QKC786346 QTX786335:QTY786346 RDT786335:RDU786346 RNP786335:RNQ786346 RXL786335:RXM786346 SHH786335:SHI786346 SRD786335:SRE786346 TAZ786335:TBA786346 TKV786335:TKW786346 TUR786335:TUS786346 UEN786335:UEO786346 UOJ786335:UOK786346 UYF786335:UYG786346 VIB786335:VIC786346 VRX786335:VRY786346 WBT786335:WBU786346 WLP786335:WLQ786346 WVL786335:WVM786346 IZ851871:JA851882 SV851871:SW851882 ACR851871:ACS851882 AMN851871:AMO851882 AWJ851871:AWK851882 BGF851871:BGG851882 BQB851871:BQC851882 BZX851871:BZY851882 CJT851871:CJU851882 CTP851871:CTQ851882 DDL851871:DDM851882 DNH851871:DNI851882 DXD851871:DXE851882 EGZ851871:EHA851882 EQV851871:EQW851882 FAR851871:FAS851882 FKN851871:FKO851882 FUJ851871:FUK851882 GEF851871:GEG851882 GOB851871:GOC851882 GXX851871:GXY851882 HHT851871:HHU851882 HRP851871:HRQ851882 IBL851871:IBM851882 ILH851871:ILI851882 IVD851871:IVE851882 JEZ851871:JFA851882 JOV851871:JOW851882 JYR851871:JYS851882 KIN851871:KIO851882 KSJ851871:KSK851882 LCF851871:LCG851882 LMB851871:LMC851882 LVX851871:LVY851882 MFT851871:MFU851882 MPP851871:MPQ851882 MZL851871:MZM851882 NJH851871:NJI851882 NTD851871:NTE851882 OCZ851871:ODA851882 OMV851871:OMW851882 OWR851871:OWS851882 PGN851871:PGO851882 PQJ851871:PQK851882 QAF851871:QAG851882 QKB851871:QKC851882 QTX851871:QTY851882 RDT851871:RDU851882 RNP851871:RNQ851882 RXL851871:RXM851882 SHH851871:SHI851882 SRD851871:SRE851882 TAZ851871:TBA851882 TKV851871:TKW851882 TUR851871:TUS851882 UEN851871:UEO851882 UOJ851871:UOK851882 UYF851871:UYG851882 VIB851871:VIC851882 VRX851871:VRY851882 WBT851871:WBU851882 WLP851871:WLQ851882 WVL851871:WVM851882 IZ917407:JA917418 SV917407:SW917418 ACR917407:ACS917418 AMN917407:AMO917418 AWJ917407:AWK917418 BGF917407:BGG917418 BQB917407:BQC917418 BZX917407:BZY917418 CJT917407:CJU917418 CTP917407:CTQ917418 DDL917407:DDM917418 DNH917407:DNI917418 DXD917407:DXE917418 EGZ917407:EHA917418 EQV917407:EQW917418 FAR917407:FAS917418 FKN917407:FKO917418 FUJ917407:FUK917418 GEF917407:GEG917418 GOB917407:GOC917418 GXX917407:GXY917418 HHT917407:HHU917418 HRP917407:HRQ917418 IBL917407:IBM917418 ILH917407:ILI917418 IVD917407:IVE917418 JEZ917407:JFA917418 JOV917407:JOW917418 JYR917407:JYS917418 KIN917407:KIO917418 KSJ917407:KSK917418 LCF917407:LCG917418 LMB917407:LMC917418 LVX917407:LVY917418 MFT917407:MFU917418 MPP917407:MPQ917418 MZL917407:MZM917418 NJH917407:NJI917418 NTD917407:NTE917418 OCZ917407:ODA917418 OMV917407:OMW917418 OWR917407:OWS917418 PGN917407:PGO917418 PQJ917407:PQK917418 QAF917407:QAG917418 QKB917407:QKC917418 QTX917407:QTY917418 RDT917407:RDU917418 RNP917407:RNQ917418 RXL917407:RXM917418 SHH917407:SHI917418 SRD917407:SRE917418 TAZ917407:TBA917418 TKV917407:TKW917418 TUR917407:TUS917418 UEN917407:UEO917418 UOJ917407:UOK917418 UYF917407:UYG917418 VIB917407:VIC917418 VRX917407:VRY917418 WBT917407:WBU917418 WLP917407:WLQ917418 WVL917407:WVM917418 IZ982943:JA982954 SV982943:SW982954 ACR982943:ACS982954 AMN982943:AMO982954 AWJ982943:AWK982954 BGF982943:BGG982954 BQB982943:BQC982954 BZX982943:BZY982954 CJT982943:CJU982954 CTP982943:CTQ982954 DDL982943:DDM982954 DNH982943:DNI982954 DXD982943:DXE982954 EGZ982943:EHA982954 EQV982943:EQW982954 FAR982943:FAS982954 FKN982943:FKO982954 FUJ982943:FUK982954 GEF982943:GEG982954 GOB982943:GOC982954 GXX982943:GXY982954 HHT982943:HHU982954 HRP982943:HRQ982954 IBL982943:IBM982954 ILH982943:ILI982954 IVD982943:IVE982954 JEZ982943:JFA982954 JOV982943:JOW982954 JYR982943:JYS982954 KIN982943:KIO982954 KSJ982943:KSK982954 LCF982943:LCG982954 LMB982943:LMC982954 LVX982943:LVY982954 MFT982943:MFU982954 MPP982943:MPQ982954 MZL982943:MZM982954 NJH982943:NJI982954 NTD982943:NTE982954 OCZ982943:ODA982954 OMV982943:OMW982954 OWR982943:OWS982954 PGN982943:PGO982954 PQJ982943:PQK982954 QAF982943:QAG982954 QKB982943:QKC982954 QTX982943:QTY982954 RDT982943:RDU982954 RNP982943:RNQ982954 RXL982943:RXM982954 SHH982943:SHI982954 SRD982943:SRE982954 TAZ982943:TBA982954 TKV982943:TKW982954 TUR982943:TUS982954 UEN982943:UEO982954 UOJ982943:UOK982954 UYF982943:UYG982954 VIB982943:VIC982954 VRX982943:VRY982954 WBT982943:WBU982954 WLP982943:WLQ982954 WVL982943:WVM982954 IZ65453:JA65454 SV65453:SW65454 ACR65453:ACS65454 AMN65453:AMO65454 AWJ65453:AWK65454 BGF65453:BGG65454 BQB65453:BQC65454 BZX65453:BZY65454 CJT65453:CJU65454 CTP65453:CTQ65454 DDL65453:DDM65454 DNH65453:DNI65454 DXD65453:DXE65454 EGZ65453:EHA65454 EQV65453:EQW65454 FAR65453:FAS65454 FKN65453:FKO65454 FUJ65453:FUK65454 GEF65453:GEG65454 GOB65453:GOC65454 GXX65453:GXY65454 HHT65453:HHU65454 HRP65453:HRQ65454 IBL65453:IBM65454 ILH65453:ILI65454 IVD65453:IVE65454 JEZ65453:JFA65454 JOV65453:JOW65454 JYR65453:JYS65454 KIN65453:KIO65454 KSJ65453:KSK65454 LCF65453:LCG65454 LMB65453:LMC65454 LVX65453:LVY65454 MFT65453:MFU65454 MPP65453:MPQ65454 MZL65453:MZM65454 NJH65453:NJI65454 NTD65453:NTE65454 OCZ65453:ODA65454 OMV65453:OMW65454 OWR65453:OWS65454 PGN65453:PGO65454 PQJ65453:PQK65454 QAF65453:QAG65454 QKB65453:QKC65454 QTX65453:QTY65454 RDT65453:RDU65454 RNP65453:RNQ65454 RXL65453:RXM65454 SHH65453:SHI65454 SRD65453:SRE65454 TAZ65453:TBA65454 TKV65453:TKW65454 TUR65453:TUS65454 UEN65453:UEO65454 UOJ65453:UOK65454 UYF65453:UYG65454 VIB65453:VIC65454 VRX65453:VRY65454 WBT65453:WBU65454 WLP65453:WLQ65454 WVL65453:WVM65454 IZ130989:JA130990 SV130989:SW130990 ACR130989:ACS130990 AMN130989:AMO130990 AWJ130989:AWK130990 BGF130989:BGG130990 BQB130989:BQC130990 BZX130989:BZY130990 CJT130989:CJU130990 CTP130989:CTQ130990 DDL130989:DDM130990 DNH130989:DNI130990 DXD130989:DXE130990 EGZ130989:EHA130990 EQV130989:EQW130990 FAR130989:FAS130990 FKN130989:FKO130990 FUJ130989:FUK130990 GEF130989:GEG130990 GOB130989:GOC130990 GXX130989:GXY130990 HHT130989:HHU130990 HRP130989:HRQ130990 IBL130989:IBM130990 ILH130989:ILI130990 IVD130989:IVE130990 JEZ130989:JFA130990 JOV130989:JOW130990 JYR130989:JYS130990 KIN130989:KIO130990 KSJ130989:KSK130990 LCF130989:LCG130990 LMB130989:LMC130990 LVX130989:LVY130990 MFT130989:MFU130990 MPP130989:MPQ130990 MZL130989:MZM130990 NJH130989:NJI130990 NTD130989:NTE130990 OCZ130989:ODA130990 OMV130989:OMW130990 OWR130989:OWS130990 PGN130989:PGO130990 PQJ130989:PQK130990 QAF130989:QAG130990 QKB130989:QKC130990 QTX130989:QTY130990 RDT130989:RDU130990 RNP130989:RNQ130990 RXL130989:RXM130990 SHH130989:SHI130990 SRD130989:SRE130990 TAZ130989:TBA130990 TKV130989:TKW130990 TUR130989:TUS130990 UEN130989:UEO130990 UOJ130989:UOK130990 UYF130989:UYG130990 VIB130989:VIC130990 VRX130989:VRY130990 WBT130989:WBU130990 WLP130989:WLQ130990 WVL130989:WVM130990 IZ196525:JA196526 SV196525:SW196526 ACR196525:ACS196526 AMN196525:AMO196526 AWJ196525:AWK196526 BGF196525:BGG196526 BQB196525:BQC196526 BZX196525:BZY196526 CJT196525:CJU196526 CTP196525:CTQ196526 DDL196525:DDM196526 DNH196525:DNI196526 DXD196525:DXE196526 EGZ196525:EHA196526 EQV196525:EQW196526 FAR196525:FAS196526 FKN196525:FKO196526 FUJ196525:FUK196526 GEF196525:GEG196526 GOB196525:GOC196526 GXX196525:GXY196526 HHT196525:HHU196526 HRP196525:HRQ196526 IBL196525:IBM196526 ILH196525:ILI196526 IVD196525:IVE196526 JEZ196525:JFA196526 JOV196525:JOW196526 JYR196525:JYS196526 KIN196525:KIO196526 KSJ196525:KSK196526 LCF196525:LCG196526 LMB196525:LMC196526 LVX196525:LVY196526 MFT196525:MFU196526 MPP196525:MPQ196526 MZL196525:MZM196526 NJH196525:NJI196526 NTD196525:NTE196526 OCZ196525:ODA196526 OMV196525:OMW196526 OWR196525:OWS196526 PGN196525:PGO196526 PQJ196525:PQK196526 QAF196525:QAG196526 QKB196525:QKC196526 QTX196525:QTY196526 RDT196525:RDU196526 RNP196525:RNQ196526 RXL196525:RXM196526 SHH196525:SHI196526 SRD196525:SRE196526 TAZ196525:TBA196526 TKV196525:TKW196526 TUR196525:TUS196526 UEN196525:UEO196526 UOJ196525:UOK196526 UYF196525:UYG196526 VIB196525:VIC196526 VRX196525:VRY196526 WBT196525:WBU196526 WLP196525:WLQ196526 WVL196525:WVM196526 IZ262061:JA262062 SV262061:SW262062 ACR262061:ACS262062 AMN262061:AMO262062 AWJ262061:AWK262062 BGF262061:BGG262062 BQB262061:BQC262062 BZX262061:BZY262062 CJT262061:CJU262062 CTP262061:CTQ262062 DDL262061:DDM262062 DNH262061:DNI262062 DXD262061:DXE262062 EGZ262061:EHA262062 EQV262061:EQW262062 FAR262061:FAS262062 FKN262061:FKO262062 FUJ262061:FUK262062 GEF262061:GEG262062 GOB262061:GOC262062 GXX262061:GXY262062 HHT262061:HHU262062 HRP262061:HRQ262062 IBL262061:IBM262062 ILH262061:ILI262062 IVD262061:IVE262062 JEZ262061:JFA262062 JOV262061:JOW262062 JYR262061:JYS262062 KIN262061:KIO262062 KSJ262061:KSK262062 LCF262061:LCG262062 LMB262061:LMC262062 LVX262061:LVY262062 MFT262061:MFU262062 MPP262061:MPQ262062 MZL262061:MZM262062 NJH262061:NJI262062 NTD262061:NTE262062 OCZ262061:ODA262062 OMV262061:OMW262062 OWR262061:OWS262062 PGN262061:PGO262062 PQJ262061:PQK262062 QAF262061:QAG262062 QKB262061:QKC262062 QTX262061:QTY262062 RDT262061:RDU262062 RNP262061:RNQ262062 RXL262061:RXM262062 SHH262061:SHI262062 SRD262061:SRE262062 TAZ262061:TBA262062 TKV262061:TKW262062 TUR262061:TUS262062 UEN262061:UEO262062 UOJ262061:UOK262062 UYF262061:UYG262062 VIB262061:VIC262062 VRX262061:VRY262062 WBT262061:WBU262062 WLP262061:WLQ262062 WVL262061:WVM262062 IZ327597:JA327598 SV327597:SW327598 ACR327597:ACS327598 AMN327597:AMO327598 AWJ327597:AWK327598 BGF327597:BGG327598 BQB327597:BQC327598 BZX327597:BZY327598 CJT327597:CJU327598 CTP327597:CTQ327598 DDL327597:DDM327598 DNH327597:DNI327598 DXD327597:DXE327598 EGZ327597:EHA327598 EQV327597:EQW327598 FAR327597:FAS327598 FKN327597:FKO327598 FUJ327597:FUK327598 GEF327597:GEG327598 GOB327597:GOC327598 GXX327597:GXY327598 HHT327597:HHU327598 HRP327597:HRQ327598 IBL327597:IBM327598 ILH327597:ILI327598 IVD327597:IVE327598 JEZ327597:JFA327598 JOV327597:JOW327598 JYR327597:JYS327598 KIN327597:KIO327598 KSJ327597:KSK327598 LCF327597:LCG327598 LMB327597:LMC327598 LVX327597:LVY327598 MFT327597:MFU327598 MPP327597:MPQ327598 MZL327597:MZM327598 NJH327597:NJI327598 NTD327597:NTE327598 OCZ327597:ODA327598 OMV327597:OMW327598 OWR327597:OWS327598 PGN327597:PGO327598 PQJ327597:PQK327598 QAF327597:QAG327598 QKB327597:QKC327598 QTX327597:QTY327598 RDT327597:RDU327598 RNP327597:RNQ327598 RXL327597:RXM327598 SHH327597:SHI327598 SRD327597:SRE327598 TAZ327597:TBA327598 TKV327597:TKW327598 TUR327597:TUS327598 UEN327597:UEO327598 UOJ327597:UOK327598 UYF327597:UYG327598 VIB327597:VIC327598 VRX327597:VRY327598 WBT327597:WBU327598 WLP327597:WLQ327598 WVL327597:WVM327598 IZ393133:JA393134 SV393133:SW393134 ACR393133:ACS393134 AMN393133:AMO393134 AWJ393133:AWK393134 BGF393133:BGG393134 BQB393133:BQC393134 BZX393133:BZY393134 CJT393133:CJU393134 CTP393133:CTQ393134 DDL393133:DDM393134 DNH393133:DNI393134 DXD393133:DXE393134 EGZ393133:EHA393134 EQV393133:EQW393134 FAR393133:FAS393134 FKN393133:FKO393134 FUJ393133:FUK393134 GEF393133:GEG393134 GOB393133:GOC393134 GXX393133:GXY393134 HHT393133:HHU393134 HRP393133:HRQ393134 IBL393133:IBM393134 ILH393133:ILI393134 IVD393133:IVE393134 JEZ393133:JFA393134 JOV393133:JOW393134 JYR393133:JYS393134 KIN393133:KIO393134 KSJ393133:KSK393134 LCF393133:LCG393134 LMB393133:LMC393134 LVX393133:LVY393134 MFT393133:MFU393134 MPP393133:MPQ393134 MZL393133:MZM393134 NJH393133:NJI393134 NTD393133:NTE393134 OCZ393133:ODA393134 OMV393133:OMW393134 OWR393133:OWS393134 PGN393133:PGO393134 PQJ393133:PQK393134 QAF393133:QAG393134 QKB393133:QKC393134 QTX393133:QTY393134 RDT393133:RDU393134 RNP393133:RNQ393134 RXL393133:RXM393134 SHH393133:SHI393134 SRD393133:SRE393134 TAZ393133:TBA393134 TKV393133:TKW393134 TUR393133:TUS393134 UEN393133:UEO393134 UOJ393133:UOK393134 UYF393133:UYG393134 VIB393133:VIC393134 VRX393133:VRY393134 WBT393133:WBU393134 WLP393133:WLQ393134 WVL393133:WVM393134 IZ458669:JA458670 SV458669:SW458670 ACR458669:ACS458670 AMN458669:AMO458670 AWJ458669:AWK458670 BGF458669:BGG458670 BQB458669:BQC458670 BZX458669:BZY458670 CJT458669:CJU458670 CTP458669:CTQ458670 DDL458669:DDM458670 DNH458669:DNI458670 DXD458669:DXE458670 EGZ458669:EHA458670 EQV458669:EQW458670 FAR458669:FAS458670 FKN458669:FKO458670 FUJ458669:FUK458670 GEF458669:GEG458670 GOB458669:GOC458670 GXX458669:GXY458670 HHT458669:HHU458670 HRP458669:HRQ458670 IBL458669:IBM458670 ILH458669:ILI458670 IVD458669:IVE458670 JEZ458669:JFA458670 JOV458669:JOW458670 JYR458669:JYS458670 KIN458669:KIO458670 KSJ458669:KSK458670 LCF458669:LCG458670 LMB458669:LMC458670 LVX458669:LVY458670 MFT458669:MFU458670 MPP458669:MPQ458670 MZL458669:MZM458670 NJH458669:NJI458670 NTD458669:NTE458670 OCZ458669:ODA458670 OMV458669:OMW458670 OWR458669:OWS458670 PGN458669:PGO458670 PQJ458669:PQK458670 QAF458669:QAG458670 QKB458669:QKC458670 QTX458669:QTY458670 RDT458669:RDU458670 RNP458669:RNQ458670 RXL458669:RXM458670 SHH458669:SHI458670 SRD458669:SRE458670 TAZ458669:TBA458670 TKV458669:TKW458670 TUR458669:TUS458670 UEN458669:UEO458670 UOJ458669:UOK458670 UYF458669:UYG458670 VIB458669:VIC458670 VRX458669:VRY458670 WBT458669:WBU458670 WLP458669:WLQ458670 WVL458669:WVM458670 IZ524205:JA524206 SV524205:SW524206 ACR524205:ACS524206 AMN524205:AMO524206 AWJ524205:AWK524206 BGF524205:BGG524206 BQB524205:BQC524206 BZX524205:BZY524206 CJT524205:CJU524206 CTP524205:CTQ524206 DDL524205:DDM524206 DNH524205:DNI524206 DXD524205:DXE524206 EGZ524205:EHA524206 EQV524205:EQW524206 FAR524205:FAS524206 FKN524205:FKO524206 FUJ524205:FUK524206 GEF524205:GEG524206 GOB524205:GOC524206 GXX524205:GXY524206 HHT524205:HHU524206 HRP524205:HRQ524206 IBL524205:IBM524206 ILH524205:ILI524206 IVD524205:IVE524206 JEZ524205:JFA524206 JOV524205:JOW524206 JYR524205:JYS524206 KIN524205:KIO524206 KSJ524205:KSK524206 LCF524205:LCG524206 LMB524205:LMC524206 LVX524205:LVY524206 MFT524205:MFU524206 MPP524205:MPQ524206 MZL524205:MZM524206 NJH524205:NJI524206 NTD524205:NTE524206 OCZ524205:ODA524206 OMV524205:OMW524206 OWR524205:OWS524206 PGN524205:PGO524206 PQJ524205:PQK524206 QAF524205:QAG524206 QKB524205:QKC524206 QTX524205:QTY524206 RDT524205:RDU524206 RNP524205:RNQ524206 RXL524205:RXM524206 SHH524205:SHI524206 SRD524205:SRE524206 TAZ524205:TBA524206 TKV524205:TKW524206 TUR524205:TUS524206 UEN524205:UEO524206 UOJ524205:UOK524206 UYF524205:UYG524206 VIB524205:VIC524206 VRX524205:VRY524206 WBT524205:WBU524206 WLP524205:WLQ524206 WVL524205:WVM524206 IZ589741:JA589742 SV589741:SW589742 ACR589741:ACS589742 AMN589741:AMO589742 AWJ589741:AWK589742 BGF589741:BGG589742 BQB589741:BQC589742 BZX589741:BZY589742 CJT589741:CJU589742 CTP589741:CTQ589742 DDL589741:DDM589742 DNH589741:DNI589742 DXD589741:DXE589742 EGZ589741:EHA589742 EQV589741:EQW589742 FAR589741:FAS589742 FKN589741:FKO589742 FUJ589741:FUK589742 GEF589741:GEG589742 GOB589741:GOC589742 GXX589741:GXY589742 HHT589741:HHU589742 HRP589741:HRQ589742 IBL589741:IBM589742 ILH589741:ILI589742 IVD589741:IVE589742 JEZ589741:JFA589742 JOV589741:JOW589742 JYR589741:JYS589742 KIN589741:KIO589742 KSJ589741:KSK589742 LCF589741:LCG589742 LMB589741:LMC589742 LVX589741:LVY589742 MFT589741:MFU589742 MPP589741:MPQ589742 MZL589741:MZM589742 NJH589741:NJI589742 NTD589741:NTE589742 OCZ589741:ODA589742 OMV589741:OMW589742 OWR589741:OWS589742 PGN589741:PGO589742 PQJ589741:PQK589742 QAF589741:QAG589742 QKB589741:QKC589742 QTX589741:QTY589742 RDT589741:RDU589742 RNP589741:RNQ589742 RXL589741:RXM589742 SHH589741:SHI589742 SRD589741:SRE589742 TAZ589741:TBA589742 TKV589741:TKW589742 TUR589741:TUS589742 UEN589741:UEO589742 UOJ589741:UOK589742 UYF589741:UYG589742 VIB589741:VIC589742 VRX589741:VRY589742 WBT589741:WBU589742 WLP589741:WLQ589742 WVL589741:WVM589742 IZ655277:JA655278 SV655277:SW655278 ACR655277:ACS655278 AMN655277:AMO655278 AWJ655277:AWK655278 BGF655277:BGG655278 BQB655277:BQC655278 BZX655277:BZY655278 CJT655277:CJU655278 CTP655277:CTQ655278 DDL655277:DDM655278 DNH655277:DNI655278 DXD655277:DXE655278 EGZ655277:EHA655278 EQV655277:EQW655278 FAR655277:FAS655278 FKN655277:FKO655278 FUJ655277:FUK655278 GEF655277:GEG655278 GOB655277:GOC655278 GXX655277:GXY655278 HHT655277:HHU655278 HRP655277:HRQ655278 IBL655277:IBM655278 ILH655277:ILI655278 IVD655277:IVE655278 JEZ655277:JFA655278 JOV655277:JOW655278 JYR655277:JYS655278 KIN655277:KIO655278 KSJ655277:KSK655278 LCF655277:LCG655278 LMB655277:LMC655278 LVX655277:LVY655278 MFT655277:MFU655278 MPP655277:MPQ655278 MZL655277:MZM655278 NJH655277:NJI655278 NTD655277:NTE655278 OCZ655277:ODA655278 OMV655277:OMW655278 OWR655277:OWS655278 PGN655277:PGO655278 PQJ655277:PQK655278 QAF655277:QAG655278 QKB655277:QKC655278 QTX655277:QTY655278 RDT655277:RDU655278 RNP655277:RNQ655278 RXL655277:RXM655278 SHH655277:SHI655278 SRD655277:SRE655278 TAZ655277:TBA655278 TKV655277:TKW655278 TUR655277:TUS655278 UEN655277:UEO655278 UOJ655277:UOK655278 UYF655277:UYG655278 VIB655277:VIC655278 VRX655277:VRY655278 WBT655277:WBU655278 WLP655277:WLQ655278 WVL655277:WVM655278 IZ720813:JA720814 SV720813:SW720814 ACR720813:ACS720814 AMN720813:AMO720814 AWJ720813:AWK720814 BGF720813:BGG720814 BQB720813:BQC720814 BZX720813:BZY720814 CJT720813:CJU720814 CTP720813:CTQ720814 DDL720813:DDM720814 DNH720813:DNI720814 DXD720813:DXE720814 EGZ720813:EHA720814 EQV720813:EQW720814 FAR720813:FAS720814 FKN720813:FKO720814 FUJ720813:FUK720814 GEF720813:GEG720814 GOB720813:GOC720814 GXX720813:GXY720814 HHT720813:HHU720814 HRP720813:HRQ720814 IBL720813:IBM720814 ILH720813:ILI720814 IVD720813:IVE720814 JEZ720813:JFA720814 JOV720813:JOW720814 JYR720813:JYS720814 KIN720813:KIO720814 KSJ720813:KSK720814 LCF720813:LCG720814 LMB720813:LMC720814 LVX720813:LVY720814 MFT720813:MFU720814 MPP720813:MPQ720814 MZL720813:MZM720814 NJH720813:NJI720814 NTD720813:NTE720814 OCZ720813:ODA720814 OMV720813:OMW720814 OWR720813:OWS720814 PGN720813:PGO720814 PQJ720813:PQK720814 QAF720813:QAG720814 QKB720813:QKC720814 QTX720813:QTY720814 RDT720813:RDU720814 RNP720813:RNQ720814 RXL720813:RXM720814 SHH720813:SHI720814 SRD720813:SRE720814 TAZ720813:TBA720814 TKV720813:TKW720814 TUR720813:TUS720814 UEN720813:UEO720814 UOJ720813:UOK720814 UYF720813:UYG720814 VIB720813:VIC720814 VRX720813:VRY720814 WBT720813:WBU720814 WLP720813:WLQ720814 WVL720813:WVM720814 IZ786349:JA786350 SV786349:SW786350 ACR786349:ACS786350 AMN786349:AMO786350 AWJ786349:AWK786350 BGF786349:BGG786350 BQB786349:BQC786350 BZX786349:BZY786350 CJT786349:CJU786350 CTP786349:CTQ786350 DDL786349:DDM786350 DNH786349:DNI786350 DXD786349:DXE786350 EGZ786349:EHA786350 EQV786349:EQW786350 FAR786349:FAS786350 FKN786349:FKO786350 FUJ786349:FUK786350 GEF786349:GEG786350 GOB786349:GOC786350 GXX786349:GXY786350 HHT786349:HHU786350 HRP786349:HRQ786350 IBL786349:IBM786350 ILH786349:ILI786350 IVD786349:IVE786350 JEZ786349:JFA786350 JOV786349:JOW786350 JYR786349:JYS786350 KIN786349:KIO786350 KSJ786349:KSK786350 LCF786349:LCG786350 LMB786349:LMC786350 LVX786349:LVY786350 MFT786349:MFU786350 MPP786349:MPQ786350 MZL786349:MZM786350 NJH786349:NJI786350 NTD786349:NTE786350 OCZ786349:ODA786350 OMV786349:OMW786350 OWR786349:OWS786350 PGN786349:PGO786350 PQJ786349:PQK786350 QAF786349:QAG786350 QKB786349:QKC786350 QTX786349:QTY786350 RDT786349:RDU786350 RNP786349:RNQ786350 RXL786349:RXM786350 SHH786349:SHI786350 SRD786349:SRE786350 TAZ786349:TBA786350 TKV786349:TKW786350 TUR786349:TUS786350 UEN786349:UEO786350 UOJ786349:UOK786350 UYF786349:UYG786350 VIB786349:VIC786350 VRX786349:VRY786350 WBT786349:WBU786350 WLP786349:WLQ786350 WVL786349:WVM786350 IZ851885:JA851886 SV851885:SW851886 ACR851885:ACS851886 AMN851885:AMO851886 AWJ851885:AWK851886 BGF851885:BGG851886 BQB851885:BQC851886 BZX851885:BZY851886 CJT851885:CJU851886 CTP851885:CTQ851886 DDL851885:DDM851886 DNH851885:DNI851886 DXD851885:DXE851886 EGZ851885:EHA851886 EQV851885:EQW851886 FAR851885:FAS851886 FKN851885:FKO851886 FUJ851885:FUK851886 GEF851885:GEG851886 GOB851885:GOC851886 GXX851885:GXY851886 HHT851885:HHU851886 HRP851885:HRQ851886 IBL851885:IBM851886 ILH851885:ILI851886 IVD851885:IVE851886 JEZ851885:JFA851886 JOV851885:JOW851886 JYR851885:JYS851886 KIN851885:KIO851886 KSJ851885:KSK851886 LCF851885:LCG851886 LMB851885:LMC851886 LVX851885:LVY851886 MFT851885:MFU851886 MPP851885:MPQ851886 MZL851885:MZM851886 NJH851885:NJI851886 NTD851885:NTE851886 OCZ851885:ODA851886 OMV851885:OMW851886 OWR851885:OWS851886 PGN851885:PGO851886 PQJ851885:PQK851886 QAF851885:QAG851886 QKB851885:QKC851886 QTX851885:QTY851886 RDT851885:RDU851886 RNP851885:RNQ851886 RXL851885:RXM851886 SHH851885:SHI851886 SRD851885:SRE851886 TAZ851885:TBA851886 TKV851885:TKW851886 TUR851885:TUS851886 UEN851885:UEO851886 UOJ851885:UOK851886 UYF851885:UYG851886 VIB851885:VIC851886 VRX851885:VRY851886 WBT851885:WBU851886 WLP851885:WLQ851886 WVL851885:WVM851886 IZ917421:JA917422 SV917421:SW917422 ACR917421:ACS917422 AMN917421:AMO917422 AWJ917421:AWK917422 BGF917421:BGG917422 BQB917421:BQC917422 BZX917421:BZY917422 CJT917421:CJU917422 CTP917421:CTQ917422 DDL917421:DDM917422 DNH917421:DNI917422 DXD917421:DXE917422 EGZ917421:EHA917422 EQV917421:EQW917422 FAR917421:FAS917422 FKN917421:FKO917422 FUJ917421:FUK917422 GEF917421:GEG917422 GOB917421:GOC917422 GXX917421:GXY917422 HHT917421:HHU917422 HRP917421:HRQ917422 IBL917421:IBM917422 ILH917421:ILI917422 IVD917421:IVE917422 JEZ917421:JFA917422 JOV917421:JOW917422 JYR917421:JYS917422 KIN917421:KIO917422 KSJ917421:KSK917422 LCF917421:LCG917422 LMB917421:LMC917422 LVX917421:LVY917422 MFT917421:MFU917422 MPP917421:MPQ917422 MZL917421:MZM917422 NJH917421:NJI917422 NTD917421:NTE917422 OCZ917421:ODA917422 OMV917421:OMW917422 OWR917421:OWS917422 PGN917421:PGO917422 PQJ917421:PQK917422 QAF917421:QAG917422 QKB917421:QKC917422 QTX917421:QTY917422 RDT917421:RDU917422 RNP917421:RNQ917422 RXL917421:RXM917422 SHH917421:SHI917422 SRD917421:SRE917422 TAZ917421:TBA917422 TKV917421:TKW917422 TUR917421:TUS917422 UEN917421:UEO917422 UOJ917421:UOK917422 UYF917421:UYG917422 VIB917421:VIC917422 VRX917421:VRY917422 WBT917421:WBU917422 WLP917421:WLQ917422 WVL917421:WVM917422 IZ982957:JA982958 SV982957:SW982958 ACR982957:ACS982958 AMN982957:AMO982958 AWJ982957:AWK982958 BGF982957:BGG982958 BQB982957:BQC982958 BZX982957:BZY982958 CJT982957:CJU982958 CTP982957:CTQ982958 DDL982957:DDM982958 DNH982957:DNI982958 DXD982957:DXE982958 EGZ982957:EHA982958 EQV982957:EQW982958 FAR982957:FAS982958 FKN982957:FKO982958 FUJ982957:FUK982958 GEF982957:GEG982958 GOB982957:GOC982958 GXX982957:GXY982958 HHT982957:HHU982958 HRP982957:HRQ982958 IBL982957:IBM982958 ILH982957:ILI982958 IVD982957:IVE982958 JEZ982957:JFA982958 JOV982957:JOW982958 JYR982957:JYS982958 KIN982957:KIO982958 KSJ982957:KSK982958 LCF982957:LCG982958 LMB982957:LMC982958 LVX982957:LVY982958 MFT982957:MFU982958 MPP982957:MPQ982958 MZL982957:MZM982958 NJH982957:NJI982958 NTD982957:NTE982958 OCZ982957:ODA982958 OMV982957:OMW982958 OWR982957:OWS982958 PGN982957:PGO982958 PQJ982957:PQK982958 QAF982957:QAG982958 QKB982957:QKC982958 QTX982957:QTY982958 RDT982957:RDU982958 RNP982957:RNQ982958 RXL982957:RXM982958 SHH982957:SHI982958 SRD982957:SRE982958 TAZ982957:TBA982958 TKV982957:TKW982958 TUR982957:TUS982958 UEN982957:UEO982958 UOJ982957:UOK982958 UYF982957:UYG982958 VIB982957:VIC982958 VRX982957:VRY982958 WBT982957:WBU982958 WLP982957:WLQ982958 WVL982957:WVM982958 IZ65436:JA65437 SV65436:SW65437 ACR65436:ACS65437 AMN65436:AMO65437 AWJ65436:AWK65437 BGF65436:BGG65437 BQB65436:BQC65437 BZX65436:BZY65437 CJT65436:CJU65437 CTP65436:CTQ65437 DDL65436:DDM65437 DNH65436:DNI65437 DXD65436:DXE65437 EGZ65436:EHA65437 EQV65436:EQW65437 FAR65436:FAS65437 FKN65436:FKO65437 FUJ65436:FUK65437 GEF65436:GEG65437 GOB65436:GOC65437 GXX65436:GXY65437 HHT65436:HHU65437 HRP65436:HRQ65437 IBL65436:IBM65437 ILH65436:ILI65437 IVD65436:IVE65437 JEZ65436:JFA65437 JOV65436:JOW65437 JYR65436:JYS65437 KIN65436:KIO65437 KSJ65436:KSK65437 LCF65436:LCG65437 LMB65436:LMC65437 LVX65436:LVY65437 MFT65436:MFU65437 MPP65436:MPQ65437 MZL65436:MZM65437 NJH65436:NJI65437 NTD65436:NTE65437 OCZ65436:ODA65437 OMV65436:OMW65437 OWR65436:OWS65437 PGN65436:PGO65437 PQJ65436:PQK65437 QAF65436:QAG65437 QKB65436:QKC65437 QTX65436:QTY65437 RDT65436:RDU65437 RNP65436:RNQ65437 RXL65436:RXM65437 SHH65436:SHI65437 SRD65436:SRE65437 TAZ65436:TBA65437 TKV65436:TKW65437 TUR65436:TUS65437 UEN65436:UEO65437 UOJ65436:UOK65437 UYF65436:UYG65437 VIB65436:VIC65437 VRX65436:VRY65437 WBT65436:WBU65437 WLP65436:WLQ65437 WVL65436:WVM65437 IZ130972:JA130973 SV130972:SW130973 ACR130972:ACS130973 AMN130972:AMO130973 AWJ130972:AWK130973 BGF130972:BGG130973 BQB130972:BQC130973 BZX130972:BZY130973 CJT130972:CJU130973 CTP130972:CTQ130973 DDL130972:DDM130973 DNH130972:DNI130973 DXD130972:DXE130973 EGZ130972:EHA130973 EQV130972:EQW130973 FAR130972:FAS130973 FKN130972:FKO130973 FUJ130972:FUK130973 GEF130972:GEG130973 GOB130972:GOC130973 GXX130972:GXY130973 HHT130972:HHU130973 HRP130972:HRQ130973 IBL130972:IBM130973 ILH130972:ILI130973 IVD130972:IVE130973 JEZ130972:JFA130973 JOV130972:JOW130973 JYR130972:JYS130973 KIN130972:KIO130973 KSJ130972:KSK130973 LCF130972:LCG130973 LMB130972:LMC130973 LVX130972:LVY130973 MFT130972:MFU130973 MPP130972:MPQ130973 MZL130972:MZM130973 NJH130972:NJI130973 NTD130972:NTE130973 OCZ130972:ODA130973 OMV130972:OMW130973 OWR130972:OWS130973 PGN130972:PGO130973 PQJ130972:PQK130973 QAF130972:QAG130973 QKB130972:QKC130973 QTX130972:QTY130973 RDT130972:RDU130973 RNP130972:RNQ130973 RXL130972:RXM130973 SHH130972:SHI130973 SRD130972:SRE130973 TAZ130972:TBA130973 TKV130972:TKW130973 TUR130972:TUS130973 UEN130972:UEO130973 UOJ130972:UOK130973 UYF130972:UYG130973 VIB130972:VIC130973 VRX130972:VRY130973 WBT130972:WBU130973 WLP130972:WLQ130973 WVL130972:WVM130973 IZ196508:JA196509 SV196508:SW196509 ACR196508:ACS196509 AMN196508:AMO196509 AWJ196508:AWK196509 BGF196508:BGG196509 BQB196508:BQC196509 BZX196508:BZY196509 CJT196508:CJU196509 CTP196508:CTQ196509 DDL196508:DDM196509 DNH196508:DNI196509 DXD196508:DXE196509 EGZ196508:EHA196509 EQV196508:EQW196509 FAR196508:FAS196509 FKN196508:FKO196509 FUJ196508:FUK196509 GEF196508:GEG196509 GOB196508:GOC196509 GXX196508:GXY196509 HHT196508:HHU196509 HRP196508:HRQ196509 IBL196508:IBM196509 ILH196508:ILI196509 IVD196508:IVE196509 JEZ196508:JFA196509 JOV196508:JOW196509 JYR196508:JYS196509 KIN196508:KIO196509 KSJ196508:KSK196509 LCF196508:LCG196509 LMB196508:LMC196509 LVX196508:LVY196509 MFT196508:MFU196509 MPP196508:MPQ196509 MZL196508:MZM196509 NJH196508:NJI196509 NTD196508:NTE196509 OCZ196508:ODA196509 OMV196508:OMW196509 OWR196508:OWS196509 PGN196508:PGO196509 PQJ196508:PQK196509 QAF196508:QAG196509 QKB196508:QKC196509 QTX196508:QTY196509 RDT196508:RDU196509 RNP196508:RNQ196509 RXL196508:RXM196509 SHH196508:SHI196509 SRD196508:SRE196509 TAZ196508:TBA196509 TKV196508:TKW196509 TUR196508:TUS196509 UEN196508:UEO196509 UOJ196508:UOK196509 UYF196508:UYG196509 VIB196508:VIC196509 VRX196508:VRY196509 WBT196508:WBU196509 WLP196508:WLQ196509 WVL196508:WVM196509 IZ262044:JA262045 SV262044:SW262045 ACR262044:ACS262045 AMN262044:AMO262045 AWJ262044:AWK262045 BGF262044:BGG262045 BQB262044:BQC262045 BZX262044:BZY262045 CJT262044:CJU262045 CTP262044:CTQ262045 DDL262044:DDM262045 DNH262044:DNI262045 DXD262044:DXE262045 EGZ262044:EHA262045 EQV262044:EQW262045 FAR262044:FAS262045 FKN262044:FKO262045 FUJ262044:FUK262045 GEF262044:GEG262045 GOB262044:GOC262045 GXX262044:GXY262045 HHT262044:HHU262045 HRP262044:HRQ262045 IBL262044:IBM262045 ILH262044:ILI262045 IVD262044:IVE262045 JEZ262044:JFA262045 JOV262044:JOW262045 JYR262044:JYS262045 KIN262044:KIO262045 KSJ262044:KSK262045 LCF262044:LCG262045 LMB262044:LMC262045 LVX262044:LVY262045 MFT262044:MFU262045 MPP262044:MPQ262045 MZL262044:MZM262045 NJH262044:NJI262045 NTD262044:NTE262045 OCZ262044:ODA262045 OMV262044:OMW262045 OWR262044:OWS262045 PGN262044:PGO262045 PQJ262044:PQK262045 QAF262044:QAG262045 QKB262044:QKC262045 QTX262044:QTY262045 RDT262044:RDU262045 RNP262044:RNQ262045 RXL262044:RXM262045 SHH262044:SHI262045 SRD262044:SRE262045 TAZ262044:TBA262045 TKV262044:TKW262045 TUR262044:TUS262045 UEN262044:UEO262045 UOJ262044:UOK262045 UYF262044:UYG262045 VIB262044:VIC262045 VRX262044:VRY262045 WBT262044:WBU262045 WLP262044:WLQ262045 WVL262044:WVM262045 IZ327580:JA327581 SV327580:SW327581 ACR327580:ACS327581 AMN327580:AMO327581 AWJ327580:AWK327581 BGF327580:BGG327581 BQB327580:BQC327581 BZX327580:BZY327581 CJT327580:CJU327581 CTP327580:CTQ327581 DDL327580:DDM327581 DNH327580:DNI327581 DXD327580:DXE327581 EGZ327580:EHA327581 EQV327580:EQW327581 FAR327580:FAS327581 FKN327580:FKO327581 FUJ327580:FUK327581 GEF327580:GEG327581 GOB327580:GOC327581 GXX327580:GXY327581 HHT327580:HHU327581 HRP327580:HRQ327581 IBL327580:IBM327581 ILH327580:ILI327581 IVD327580:IVE327581 JEZ327580:JFA327581 JOV327580:JOW327581 JYR327580:JYS327581 KIN327580:KIO327581 KSJ327580:KSK327581 LCF327580:LCG327581 LMB327580:LMC327581 LVX327580:LVY327581 MFT327580:MFU327581 MPP327580:MPQ327581 MZL327580:MZM327581 NJH327580:NJI327581 NTD327580:NTE327581 OCZ327580:ODA327581 OMV327580:OMW327581 OWR327580:OWS327581 PGN327580:PGO327581 PQJ327580:PQK327581 QAF327580:QAG327581 QKB327580:QKC327581 QTX327580:QTY327581 RDT327580:RDU327581 RNP327580:RNQ327581 RXL327580:RXM327581 SHH327580:SHI327581 SRD327580:SRE327581 TAZ327580:TBA327581 TKV327580:TKW327581 TUR327580:TUS327581 UEN327580:UEO327581 UOJ327580:UOK327581 UYF327580:UYG327581 VIB327580:VIC327581 VRX327580:VRY327581 WBT327580:WBU327581 WLP327580:WLQ327581 WVL327580:WVM327581 IZ393116:JA393117 SV393116:SW393117 ACR393116:ACS393117 AMN393116:AMO393117 AWJ393116:AWK393117 BGF393116:BGG393117 BQB393116:BQC393117 BZX393116:BZY393117 CJT393116:CJU393117 CTP393116:CTQ393117 DDL393116:DDM393117 DNH393116:DNI393117 DXD393116:DXE393117 EGZ393116:EHA393117 EQV393116:EQW393117 FAR393116:FAS393117 FKN393116:FKO393117 FUJ393116:FUK393117 GEF393116:GEG393117 GOB393116:GOC393117 GXX393116:GXY393117 HHT393116:HHU393117 HRP393116:HRQ393117 IBL393116:IBM393117 ILH393116:ILI393117 IVD393116:IVE393117 JEZ393116:JFA393117 JOV393116:JOW393117 JYR393116:JYS393117 KIN393116:KIO393117 KSJ393116:KSK393117 LCF393116:LCG393117 LMB393116:LMC393117 LVX393116:LVY393117 MFT393116:MFU393117 MPP393116:MPQ393117 MZL393116:MZM393117 NJH393116:NJI393117 NTD393116:NTE393117 OCZ393116:ODA393117 OMV393116:OMW393117 OWR393116:OWS393117 PGN393116:PGO393117 PQJ393116:PQK393117 QAF393116:QAG393117 QKB393116:QKC393117 QTX393116:QTY393117 RDT393116:RDU393117 RNP393116:RNQ393117 RXL393116:RXM393117 SHH393116:SHI393117 SRD393116:SRE393117 TAZ393116:TBA393117 TKV393116:TKW393117 TUR393116:TUS393117 UEN393116:UEO393117 UOJ393116:UOK393117 UYF393116:UYG393117 VIB393116:VIC393117 VRX393116:VRY393117 WBT393116:WBU393117 WLP393116:WLQ393117 WVL393116:WVM393117 IZ458652:JA458653 SV458652:SW458653 ACR458652:ACS458653 AMN458652:AMO458653 AWJ458652:AWK458653 BGF458652:BGG458653 BQB458652:BQC458653 BZX458652:BZY458653 CJT458652:CJU458653 CTP458652:CTQ458653 DDL458652:DDM458653 DNH458652:DNI458653 DXD458652:DXE458653 EGZ458652:EHA458653 EQV458652:EQW458653 FAR458652:FAS458653 FKN458652:FKO458653 FUJ458652:FUK458653 GEF458652:GEG458653 GOB458652:GOC458653 GXX458652:GXY458653 HHT458652:HHU458653 HRP458652:HRQ458653 IBL458652:IBM458653 ILH458652:ILI458653 IVD458652:IVE458653 JEZ458652:JFA458653 JOV458652:JOW458653 JYR458652:JYS458653 KIN458652:KIO458653 KSJ458652:KSK458653 LCF458652:LCG458653 LMB458652:LMC458653 LVX458652:LVY458653 MFT458652:MFU458653 MPP458652:MPQ458653 MZL458652:MZM458653 NJH458652:NJI458653 NTD458652:NTE458653 OCZ458652:ODA458653 OMV458652:OMW458653 OWR458652:OWS458653 PGN458652:PGO458653 PQJ458652:PQK458653 QAF458652:QAG458653 QKB458652:QKC458653 QTX458652:QTY458653 RDT458652:RDU458653 RNP458652:RNQ458653 RXL458652:RXM458653 SHH458652:SHI458653 SRD458652:SRE458653 TAZ458652:TBA458653 TKV458652:TKW458653 TUR458652:TUS458653 UEN458652:UEO458653 UOJ458652:UOK458653 UYF458652:UYG458653 VIB458652:VIC458653 VRX458652:VRY458653 WBT458652:WBU458653 WLP458652:WLQ458653 WVL458652:WVM458653 IZ524188:JA524189 SV524188:SW524189 ACR524188:ACS524189 AMN524188:AMO524189 AWJ524188:AWK524189 BGF524188:BGG524189 BQB524188:BQC524189 BZX524188:BZY524189 CJT524188:CJU524189 CTP524188:CTQ524189 DDL524188:DDM524189 DNH524188:DNI524189 DXD524188:DXE524189 EGZ524188:EHA524189 EQV524188:EQW524189 FAR524188:FAS524189 FKN524188:FKO524189 FUJ524188:FUK524189 GEF524188:GEG524189 GOB524188:GOC524189 GXX524188:GXY524189 HHT524188:HHU524189 HRP524188:HRQ524189 IBL524188:IBM524189 ILH524188:ILI524189 IVD524188:IVE524189 JEZ524188:JFA524189 JOV524188:JOW524189 JYR524188:JYS524189 KIN524188:KIO524189 KSJ524188:KSK524189 LCF524188:LCG524189 LMB524188:LMC524189 LVX524188:LVY524189 MFT524188:MFU524189 MPP524188:MPQ524189 MZL524188:MZM524189 NJH524188:NJI524189 NTD524188:NTE524189 OCZ524188:ODA524189 OMV524188:OMW524189 OWR524188:OWS524189 PGN524188:PGO524189 PQJ524188:PQK524189 QAF524188:QAG524189 QKB524188:QKC524189 QTX524188:QTY524189 RDT524188:RDU524189 RNP524188:RNQ524189 RXL524188:RXM524189 SHH524188:SHI524189 SRD524188:SRE524189 TAZ524188:TBA524189 TKV524188:TKW524189 TUR524188:TUS524189 UEN524188:UEO524189 UOJ524188:UOK524189 UYF524188:UYG524189 VIB524188:VIC524189 VRX524188:VRY524189 WBT524188:WBU524189 WLP524188:WLQ524189 WVL524188:WVM524189 IZ589724:JA589725 SV589724:SW589725 ACR589724:ACS589725 AMN589724:AMO589725 AWJ589724:AWK589725 BGF589724:BGG589725 BQB589724:BQC589725 BZX589724:BZY589725 CJT589724:CJU589725 CTP589724:CTQ589725 DDL589724:DDM589725 DNH589724:DNI589725 DXD589724:DXE589725 EGZ589724:EHA589725 EQV589724:EQW589725 FAR589724:FAS589725 FKN589724:FKO589725 FUJ589724:FUK589725 GEF589724:GEG589725 GOB589724:GOC589725 GXX589724:GXY589725 HHT589724:HHU589725 HRP589724:HRQ589725 IBL589724:IBM589725 ILH589724:ILI589725 IVD589724:IVE589725 JEZ589724:JFA589725 JOV589724:JOW589725 JYR589724:JYS589725 KIN589724:KIO589725 KSJ589724:KSK589725 LCF589724:LCG589725 LMB589724:LMC589725 LVX589724:LVY589725 MFT589724:MFU589725 MPP589724:MPQ589725 MZL589724:MZM589725 NJH589724:NJI589725 NTD589724:NTE589725 OCZ589724:ODA589725 OMV589724:OMW589725 OWR589724:OWS589725 PGN589724:PGO589725 PQJ589724:PQK589725 QAF589724:QAG589725 QKB589724:QKC589725 QTX589724:QTY589725 RDT589724:RDU589725 RNP589724:RNQ589725 RXL589724:RXM589725 SHH589724:SHI589725 SRD589724:SRE589725 TAZ589724:TBA589725 TKV589724:TKW589725 TUR589724:TUS589725 UEN589724:UEO589725 UOJ589724:UOK589725 UYF589724:UYG589725 VIB589724:VIC589725 VRX589724:VRY589725 WBT589724:WBU589725 WLP589724:WLQ589725 WVL589724:WVM589725 IZ655260:JA655261 SV655260:SW655261 ACR655260:ACS655261 AMN655260:AMO655261 AWJ655260:AWK655261 BGF655260:BGG655261 BQB655260:BQC655261 BZX655260:BZY655261 CJT655260:CJU655261 CTP655260:CTQ655261 DDL655260:DDM655261 DNH655260:DNI655261 DXD655260:DXE655261 EGZ655260:EHA655261 EQV655260:EQW655261 FAR655260:FAS655261 FKN655260:FKO655261 FUJ655260:FUK655261 GEF655260:GEG655261 GOB655260:GOC655261 GXX655260:GXY655261 HHT655260:HHU655261 HRP655260:HRQ655261 IBL655260:IBM655261 ILH655260:ILI655261 IVD655260:IVE655261 JEZ655260:JFA655261 JOV655260:JOW655261 JYR655260:JYS655261 KIN655260:KIO655261 KSJ655260:KSK655261 LCF655260:LCG655261 LMB655260:LMC655261 LVX655260:LVY655261 MFT655260:MFU655261 MPP655260:MPQ655261 MZL655260:MZM655261 NJH655260:NJI655261 NTD655260:NTE655261 OCZ655260:ODA655261 OMV655260:OMW655261 OWR655260:OWS655261 PGN655260:PGO655261 PQJ655260:PQK655261 QAF655260:QAG655261 QKB655260:QKC655261 QTX655260:QTY655261 RDT655260:RDU655261 RNP655260:RNQ655261 RXL655260:RXM655261 SHH655260:SHI655261 SRD655260:SRE655261 TAZ655260:TBA655261 TKV655260:TKW655261 TUR655260:TUS655261 UEN655260:UEO655261 UOJ655260:UOK655261 UYF655260:UYG655261 VIB655260:VIC655261 VRX655260:VRY655261 WBT655260:WBU655261 WLP655260:WLQ655261 WVL655260:WVM655261 IZ720796:JA720797 SV720796:SW720797 ACR720796:ACS720797 AMN720796:AMO720797 AWJ720796:AWK720797 BGF720796:BGG720797 BQB720796:BQC720797 BZX720796:BZY720797 CJT720796:CJU720797 CTP720796:CTQ720797 DDL720796:DDM720797 DNH720796:DNI720797 DXD720796:DXE720797 EGZ720796:EHA720797 EQV720796:EQW720797 FAR720796:FAS720797 FKN720796:FKO720797 FUJ720796:FUK720797 GEF720796:GEG720797 GOB720796:GOC720797 GXX720796:GXY720797 HHT720796:HHU720797 HRP720796:HRQ720797 IBL720796:IBM720797 ILH720796:ILI720797 IVD720796:IVE720797 JEZ720796:JFA720797 JOV720796:JOW720797 JYR720796:JYS720797 KIN720796:KIO720797 KSJ720796:KSK720797 LCF720796:LCG720797 LMB720796:LMC720797 LVX720796:LVY720797 MFT720796:MFU720797 MPP720796:MPQ720797 MZL720796:MZM720797 NJH720796:NJI720797 NTD720796:NTE720797 OCZ720796:ODA720797 OMV720796:OMW720797 OWR720796:OWS720797 PGN720796:PGO720797 PQJ720796:PQK720797 QAF720796:QAG720797 QKB720796:QKC720797 QTX720796:QTY720797 RDT720796:RDU720797 RNP720796:RNQ720797 RXL720796:RXM720797 SHH720796:SHI720797 SRD720796:SRE720797 TAZ720796:TBA720797 TKV720796:TKW720797 TUR720796:TUS720797 UEN720796:UEO720797 UOJ720796:UOK720797 UYF720796:UYG720797 VIB720796:VIC720797 VRX720796:VRY720797 WBT720796:WBU720797 WLP720796:WLQ720797 WVL720796:WVM720797 IZ786332:JA786333 SV786332:SW786333 ACR786332:ACS786333 AMN786332:AMO786333 AWJ786332:AWK786333 BGF786332:BGG786333 BQB786332:BQC786333 BZX786332:BZY786333 CJT786332:CJU786333 CTP786332:CTQ786333 DDL786332:DDM786333 DNH786332:DNI786333 DXD786332:DXE786333 EGZ786332:EHA786333 EQV786332:EQW786333 FAR786332:FAS786333 FKN786332:FKO786333 FUJ786332:FUK786333 GEF786332:GEG786333 GOB786332:GOC786333 GXX786332:GXY786333 HHT786332:HHU786333 HRP786332:HRQ786333 IBL786332:IBM786333 ILH786332:ILI786333 IVD786332:IVE786333 JEZ786332:JFA786333 JOV786332:JOW786333 JYR786332:JYS786333 KIN786332:KIO786333 KSJ786332:KSK786333 LCF786332:LCG786333 LMB786332:LMC786333 LVX786332:LVY786333 MFT786332:MFU786333 MPP786332:MPQ786333 MZL786332:MZM786333 NJH786332:NJI786333 NTD786332:NTE786333 OCZ786332:ODA786333 OMV786332:OMW786333 OWR786332:OWS786333 PGN786332:PGO786333 PQJ786332:PQK786333 QAF786332:QAG786333 QKB786332:QKC786333 QTX786332:QTY786333 RDT786332:RDU786333 RNP786332:RNQ786333 RXL786332:RXM786333 SHH786332:SHI786333 SRD786332:SRE786333 TAZ786332:TBA786333 TKV786332:TKW786333 TUR786332:TUS786333 UEN786332:UEO786333 UOJ786332:UOK786333 UYF786332:UYG786333 VIB786332:VIC786333 VRX786332:VRY786333 WBT786332:WBU786333 WLP786332:WLQ786333 WVL786332:WVM786333 IZ851868:JA851869 SV851868:SW851869 ACR851868:ACS851869 AMN851868:AMO851869 AWJ851868:AWK851869 BGF851868:BGG851869 BQB851868:BQC851869 BZX851868:BZY851869 CJT851868:CJU851869 CTP851868:CTQ851869 DDL851868:DDM851869 DNH851868:DNI851869 DXD851868:DXE851869 EGZ851868:EHA851869 EQV851868:EQW851869 FAR851868:FAS851869 FKN851868:FKO851869 FUJ851868:FUK851869 GEF851868:GEG851869 GOB851868:GOC851869 GXX851868:GXY851869 HHT851868:HHU851869 HRP851868:HRQ851869 IBL851868:IBM851869 ILH851868:ILI851869 IVD851868:IVE851869 JEZ851868:JFA851869 JOV851868:JOW851869 JYR851868:JYS851869 KIN851868:KIO851869 KSJ851868:KSK851869 LCF851868:LCG851869 LMB851868:LMC851869 LVX851868:LVY851869 MFT851868:MFU851869 MPP851868:MPQ851869 MZL851868:MZM851869 NJH851868:NJI851869 NTD851868:NTE851869 OCZ851868:ODA851869 OMV851868:OMW851869 OWR851868:OWS851869 PGN851868:PGO851869 PQJ851868:PQK851869 QAF851868:QAG851869 QKB851868:QKC851869 QTX851868:QTY851869 RDT851868:RDU851869 RNP851868:RNQ851869 RXL851868:RXM851869 SHH851868:SHI851869 SRD851868:SRE851869 TAZ851868:TBA851869 TKV851868:TKW851869 TUR851868:TUS851869 UEN851868:UEO851869 UOJ851868:UOK851869 UYF851868:UYG851869 VIB851868:VIC851869 VRX851868:VRY851869 WBT851868:WBU851869 WLP851868:WLQ851869 WVL851868:WVM851869 IZ917404:JA917405 SV917404:SW917405 ACR917404:ACS917405 AMN917404:AMO917405 AWJ917404:AWK917405 BGF917404:BGG917405 BQB917404:BQC917405 BZX917404:BZY917405 CJT917404:CJU917405 CTP917404:CTQ917405 DDL917404:DDM917405 DNH917404:DNI917405 DXD917404:DXE917405 EGZ917404:EHA917405 EQV917404:EQW917405 FAR917404:FAS917405 FKN917404:FKO917405 FUJ917404:FUK917405 GEF917404:GEG917405 GOB917404:GOC917405 GXX917404:GXY917405 HHT917404:HHU917405 HRP917404:HRQ917405 IBL917404:IBM917405 ILH917404:ILI917405 IVD917404:IVE917405 JEZ917404:JFA917405 JOV917404:JOW917405 JYR917404:JYS917405 KIN917404:KIO917405 KSJ917404:KSK917405 LCF917404:LCG917405 LMB917404:LMC917405 LVX917404:LVY917405 MFT917404:MFU917405 MPP917404:MPQ917405 MZL917404:MZM917405 NJH917404:NJI917405 NTD917404:NTE917405 OCZ917404:ODA917405 OMV917404:OMW917405 OWR917404:OWS917405 PGN917404:PGO917405 PQJ917404:PQK917405 QAF917404:QAG917405 QKB917404:QKC917405 QTX917404:QTY917405 RDT917404:RDU917405 RNP917404:RNQ917405 RXL917404:RXM917405 SHH917404:SHI917405 SRD917404:SRE917405 TAZ917404:TBA917405 TKV917404:TKW917405 TUR917404:TUS917405 UEN917404:UEO917405 UOJ917404:UOK917405 UYF917404:UYG917405 VIB917404:VIC917405 VRX917404:VRY917405 WBT917404:WBU917405 WLP917404:WLQ917405 WVL917404:WVM917405 IZ982940:JA982941 SV982940:SW982941 ACR982940:ACS982941 AMN982940:AMO982941 AWJ982940:AWK982941 BGF982940:BGG982941 BQB982940:BQC982941 BZX982940:BZY982941 CJT982940:CJU982941 CTP982940:CTQ982941 DDL982940:DDM982941 DNH982940:DNI982941 DXD982940:DXE982941 EGZ982940:EHA982941 EQV982940:EQW982941 FAR982940:FAS982941 FKN982940:FKO982941 FUJ982940:FUK982941 GEF982940:GEG982941 GOB982940:GOC982941 GXX982940:GXY982941 HHT982940:HHU982941 HRP982940:HRQ982941 IBL982940:IBM982941 ILH982940:ILI982941 IVD982940:IVE982941 JEZ982940:JFA982941 JOV982940:JOW982941 JYR982940:JYS982941 KIN982940:KIO982941 KSJ982940:KSK982941 LCF982940:LCG982941 LMB982940:LMC982941 LVX982940:LVY982941 MFT982940:MFU982941 MPP982940:MPQ982941 MZL982940:MZM982941 NJH982940:NJI982941 NTD982940:NTE982941 OCZ982940:ODA982941 OMV982940:OMW982941 OWR982940:OWS982941 PGN982940:PGO982941 PQJ982940:PQK982941 QAF982940:QAG982941 QKB982940:QKC982941 QTX982940:QTY982941 RDT982940:RDU982941 RNP982940:RNQ982941 RXL982940:RXM982941 SHH982940:SHI982941 SRD982940:SRE982941 TAZ982940:TBA982941 TKV982940:TKW982941 TUR982940:TUS982941 UEN982940:UEO982941 UOJ982940:UOK982941 UYF982940:UYG982941 VIB982940:VIC982941 VRX982940:VRY982941 WBT982940:WBU982941 WLP982940:WLQ982941 WVL982940:WVM982941 IZ65430:JA65430 SV65430:SW65430 ACR65430:ACS65430 AMN65430:AMO65430 AWJ65430:AWK65430 BGF65430:BGG65430 BQB65430:BQC65430 BZX65430:BZY65430 CJT65430:CJU65430 CTP65430:CTQ65430 DDL65430:DDM65430 DNH65430:DNI65430 DXD65430:DXE65430 EGZ65430:EHA65430 EQV65430:EQW65430 FAR65430:FAS65430 FKN65430:FKO65430 FUJ65430:FUK65430 GEF65430:GEG65430 GOB65430:GOC65430 GXX65430:GXY65430 HHT65430:HHU65430 HRP65430:HRQ65430 IBL65430:IBM65430 ILH65430:ILI65430 IVD65430:IVE65430 JEZ65430:JFA65430 JOV65430:JOW65430 JYR65430:JYS65430 KIN65430:KIO65430 KSJ65430:KSK65430 LCF65430:LCG65430 LMB65430:LMC65430 LVX65430:LVY65430 MFT65430:MFU65430 MPP65430:MPQ65430 MZL65430:MZM65430 NJH65430:NJI65430 NTD65430:NTE65430 OCZ65430:ODA65430 OMV65430:OMW65430 OWR65430:OWS65430 PGN65430:PGO65430 PQJ65430:PQK65430 QAF65430:QAG65430 QKB65430:QKC65430 QTX65430:QTY65430 RDT65430:RDU65430 RNP65430:RNQ65430 RXL65430:RXM65430 SHH65430:SHI65430 SRD65430:SRE65430 TAZ65430:TBA65430 TKV65430:TKW65430 TUR65430:TUS65430 UEN65430:UEO65430 UOJ65430:UOK65430 UYF65430:UYG65430 VIB65430:VIC65430 VRX65430:VRY65430 WBT65430:WBU65430 WLP65430:WLQ65430 WVL65430:WVM65430 IZ130966:JA130966 SV130966:SW130966 ACR130966:ACS130966 AMN130966:AMO130966 AWJ130966:AWK130966 BGF130966:BGG130966 BQB130966:BQC130966 BZX130966:BZY130966 CJT130966:CJU130966 CTP130966:CTQ130966 DDL130966:DDM130966 DNH130966:DNI130966 DXD130966:DXE130966 EGZ130966:EHA130966 EQV130966:EQW130966 FAR130966:FAS130966 FKN130966:FKO130966 FUJ130966:FUK130966 GEF130966:GEG130966 GOB130966:GOC130966 GXX130966:GXY130966 HHT130966:HHU130966 HRP130966:HRQ130966 IBL130966:IBM130966 ILH130966:ILI130966 IVD130966:IVE130966 JEZ130966:JFA130966 JOV130966:JOW130966 JYR130966:JYS130966 KIN130966:KIO130966 KSJ130966:KSK130966 LCF130966:LCG130966 LMB130966:LMC130966 LVX130966:LVY130966 MFT130966:MFU130966 MPP130966:MPQ130966 MZL130966:MZM130966 NJH130966:NJI130966 NTD130966:NTE130966 OCZ130966:ODA130966 OMV130966:OMW130966 OWR130966:OWS130966 PGN130966:PGO130966 PQJ130966:PQK130966 QAF130966:QAG130966 QKB130966:QKC130966 QTX130966:QTY130966 RDT130966:RDU130966 RNP130966:RNQ130966 RXL130966:RXM130966 SHH130966:SHI130966 SRD130966:SRE130966 TAZ130966:TBA130966 TKV130966:TKW130966 TUR130966:TUS130966 UEN130966:UEO130966 UOJ130966:UOK130966 UYF130966:UYG130966 VIB130966:VIC130966 VRX130966:VRY130966 WBT130966:WBU130966 WLP130966:WLQ130966 WVL130966:WVM130966 IZ196502:JA196502 SV196502:SW196502 ACR196502:ACS196502 AMN196502:AMO196502 AWJ196502:AWK196502 BGF196502:BGG196502 BQB196502:BQC196502 BZX196502:BZY196502 CJT196502:CJU196502 CTP196502:CTQ196502 DDL196502:DDM196502 DNH196502:DNI196502 DXD196502:DXE196502 EGZ196502:EHA196502 EQV196502:EQW196502 FAR196502:FAS196502 FKN196502:FKO196502 FUJ196502:FUK196502 GEF196502:GEG196502 GOB196502:GOC196502 GXX196502:GXY196502 HHT196502:HHU196502 HRP196502:HRQ196502 IBL196502:IBM196502 ILH196502:ILI196502 IVD196502:IVE196502 JEZ196502:JFA196502 JOV196502:JOW196502 JYR196502:JYS196502 KIN196502:KIO196502 KSJ196502:KSK196502 LCF196502:LCG196502 LMB196502:LMC196502 LVX196502:LVY196502 MFT196502:MFU196502 MPP196502:MPQ196502 MZL196502:MZM196502 NJH196502:NJI196502 NTD196502:NTE196502 OCZ196502:ODA196502 OMV196502:OMW196502 OWR196502:OWS196502 PGN196502:PGO196502 PQJ196502:PQK196502 QAF196502:QAG196502 QKB196502:QKC196502 QTX196502:QTY196502 RDT196502:RDU196502 RNP196502:RNQ196502 RXL196502:RXM196502 SHH196502:SHI196502 SRD196502:SRE196502 TAZ196502:TBA196502 TKV196502:TKW196502 TUR196502:TUS196502 UEN196502:UEO196502 UOJ196502:UOK196502 UYF196502:UYG196502 VIB196502:VIC196502 VRX196502:VRY196502 WBT196502:WBU196502 WLP196502:WLQ196502 WVL196502:WVM196502 IZ262038:JA262038 SV262038:SW262038 ACR262038:ACS262038 AMN262038:AMO262038 AWJ262038:AWK262038 BGF262038:BGG262038 BQB262038:BQC262038 BZX262038:BZY262038 CJT262038:CJU262038 CTP262038:CTQ262038 DDL262038:DDM262038 DNH262038:DNI262038 DXD262038:DXE262038 EGZ262038:EHA262038 EQV262038:EQW262038 FAR262038:FAS262038 FKN262038:FKO262038 FUJ262038:FUK262038 GEF262038:GEG262038 GOB262038:GOC262038 GXX262038:GXY262038 HHT262038:HHU262038 HRP262038:HRQ262038 IBL262038:IBM262038 ILH262038:ILI262038 IVD262038:IVE262038 JEZ262038:JFA262038 JOV262038:JOW262038 JYR262038:JYS262038 KIN262038:KIO262038 KSJ262038:KSK262038 LCF262038:LCG262038 LMB262038:LMC262038 LVX262038:LVY262038 MFT262038:MFU262038 MPP262038:MPQ262038 MZL262038:MZM262038 NJH262038:NJI262038 NTD262038:NTE262038 OCZ262038:ODA262038 OMV262038:OMW262038 OWR262038:OWS262038 PGN262038:PGO262038 PQJ262038:PQK262038 QAF262038:QAG262038 QKB262038:QKC262038 QTX262038:QTY262038 RDT262038:RDU262038 RNP262038:RNQ262038 RXL262038:RXM262038 SHH262038:SHI262038 SRD262038:SRE262038 TAZ262038:TBA262038 TKV262038:TKW262038 TUR262038:TUS262038 UEN262038:UEO262038 UOJ262038:UOK262038 UYF262038:UYG262038 VIB262038:VIC262038 VRX262038:VRY262038 WBT262038:WBU262038 WLP262038:WLQ262038 WVL262038:WVM262038 IZ327574:JA327574 SV327574:SW327574 ACR327574:ACS327574 AMN327574:AMO327574 AWJ327574:AWK327574 BGF327574:BGG327574 BQB327574:BQC327574 BZX327574:BZY327574 CJT327574:CJU327574 CTP327574:CTQ327574 DDL327574:DDM327574 DNH327574:DNI327574 DXD327574:DXE327574 EGZ327574:EHA327574 EQV327574:EQW327574 FAR327574:FAS327574 FKN327574:FKO327574 FUJ327574:FUK327574 GEF327574:GEG327574 GOB327574:GOC327574 GXX327574:GXY327574 HHT327574:HHU327574 HRP327574:HRQ327574 IBL327574:IBM327574 ILH327574:ILI327574 IVD327574:IVE327574 JEZ327574:JFA327574 JOV327574:JOW327574 JYR327574:JYS327574 KIN327574:KIO327574 KSJ327574:KSK327574 LCF327574:LCG327574 LMB327574:LMC327574 LVX327574:LVY327574 MFT327574:MFU327574 MPP327574:MPQ327574 MZL327574:MZM327574 NJH327574:NJI327574 NTD327574:NTE327574 OCZ327574:ODA327574 OMV327574:OMW327574 OWR327574:OWS327574 PGN327574:PGO327574 PQJ327574:PQK327574 QAF327574:QAG327574 QKB327574:QKC327574 QTX327574:QTY327574 RDT327574:RDU327574 RNP327574:RNQ327574 RXL327574:RXM327574 SHH327574:SHI327574 SRD327574:SRE327574 TAZ327574:TBA327574 TKV327574:TKW327574 TUR327574:TUS327574 UEN327574:UEO327574 UOJ327574:UOK327574 UYF327574:UYG327574 VIB327574:VIC327574 VRX327574:VRY327574 WBT327574:WBU327574 WLP327574:WLQ327574 WVL327574:WVM327574 IZ393110:JA393110 SV393110:SW393110 ACR393110:ACS393110 AMN393110:AMO393110 AWJ393110:AWK393110 BGF393110:BGG393110 BQB393110:BQC393110 BZX393110:BZY393110 CJT393110:CJU393110 CTP393110:CTQ393110 DDL393110:DDM393110 DNH393110:DNI393110 DXD393110:DXE393110 EGZ393110:EHA393110 EQV393110:EQW393110 FAR393110:FAS393110 FKN393110:FKO393110 FUJ393110:FUK393110 GEF393110:GEG393110 GOB393110:GOC393110 GXX393110:GXY393110 HHT393110:HHU393110 HRP393110:HRQ393110 IBL393110:IBM393110 ILH393110:ILI393110 IVD393110:IVE393110 JEZ393110:JFA393110 JOV393110:JOW393110 JYR393110:JYS393110 KIN393110:KIO393110 KSJ393110:KSK393110 LCF393110:LCG393110 LMB393110:LMC393110 LVX393110:LVY393110 MFT393110:MFU393110 MPP393110:MPQ393110 MZL393110:MZM393110 NJH393110:NJI393110 NTD393110:NTE393110 OCZ393110:ODA393110 OMV393110:OMW393110 OWR393110:OWS393110 PGN393110:PGO393110 PQJ393110:PQK393110 QAF393110:QAG393110 QKB393110:QKC393110 QTX393110:QTY393110 RDT393110:RDU393110 RNP393110:RNQ393110 RXL393110:RXM393110 SHH393110:SHI393110 SRD393110:SRE393110 TAZ393110:TBA393110 TKV393110:TKW393110 TUR393110:TUS393110 UEN393110:UEO393110 UOJ393110:UOK393110 UYF393110:UYG393110 VIB393110:VIC393110 VRX393110:VRY393110 WBT393110:WBU393110 WLP393110:WLQ393110 WVL393110:WVM393110 IZ458646:JA458646 SV458646:SW458646 ACR458646:ACS458646 AMN458646:AMO458646 AWJ458646:AWK458646 BGF458646:BGG458646 BQB458646:BQC458646 BZX458646:BZY458646 CJT458646:CJU458646 CTP458646:CTQ458646 DDL458646:DDM458646 DNH458646:DNI458646 DXD458646:DXE458646 EGZ458646:EHA458646 EQV458646:EQW458646 FAR458646:FAS458646 FKN458646:FKO458646 FUJ458646:FUK458646 GEF458646:GEG458646 GOB458646:GOC458646 GXX458646:GXY458646 HHT458646:HHU458646 HRP458646:HRQ458646 IBL458646:IBM458646 ILH458646:ILI458646 IVD458646:IVE458646 JEZ458646:JFA458646 JOV458646:JOW458646 JYR458646:JYS458646 KIN458646:KIO458646 KSJ458646:KSK458646 LCF458646:LCG458646 LMB458646:LMC458646 LVX458646:LVY458646 MFT458646:MFU458646 MPP458646:MPQ458646 MZL458646:MZM458646 NJH458646:NJI458646 NTD458646:NTE458646 OCZ458646:ODA458646 OMV458646:OMW458646 OWR458646:OWS458646 PGN458646:PGO458646 PQJ458646:PQK458646 QAF458646:QAG458646 QKB458646:QKC458646 QTX458646:QTY458646 RDT458646:RDU458646 RNP458646:RNQ458646 RXL458646:RXM458646 SHH458646:SHI458646 SRD458646:SRE458646 TAZ458646:TBA458646 TKV458646:TKW458646 TUR458646:TUS458646 UEN458646:UEO458646 UOJ458646:UOK458646 UYF458646:UYG458646 VIB458646:VIC458646 VRX458646:VRY458646 WBT458646:WBU458646 WLP458646:WLQ458646 WVL458646:WVM458646 IZ524182:JA524182 SV524182:SW524182 ACR524182:ACS524182 AMN524182:AMO524182 AWJ524182:AWK524182 BGF524182:BGG524182 BQB524182:BQC524182 BZX524182:BZY524182 CJT524182:CJU524182 CTP524182:CTQ524182 DDL524182:DDM524182 DNH524182:DNI524182 DXD524182:DXE524182 EGZ524182:EHA524182 EQV524182:EQW524182 FAR524182:FAS524182 FKN524182:FKO524182 FUJ524182:FUK524182 GEF524182:GEG524182 GOB524182:GOC524182 GXX524182:GXY524182 HHT524182:HHU524182 HRP524182:HRQ524182 IBL524182:IBM524182 ILH524182:ILI524182 IVD524182:IVE524182 JEZ524182:JFA524182 JOV524182:JOW524182 JYR524182:JYS524182 KIN524182:KIO524182 KSJ524182:KSK524182 LCF524182:LCG524182 LMB524182:LMC524182 LVX524182:LVY524182 MFT524182:MFU524182 MPP524182:MPQ524182 MZL524182:MZM524182 NJH524182:NJI524182 NTD524182:NTE524182 OCZ524182:ODA524182 OMV524182:OMW524182 OWR524182:OWS524182 PGN524182:PGO524182 PQJ524182:PQK524182 QAF524182:QAG524182 QKB524182:QKC524182 QTX524182:QTY524182 RDT524182:RDU524182 RNP524182:RNQ524182 RXL524182:RXM524182 SHH524182:SHI524182 SRD524182:SRE524182 TAZ524182:TBA524182 TKV524182:TKW524182 TUR524182:TUS524182 UEN524182:UEO524182 UOJ524182:UOK524182 UYF524182:UYG524182 VIB524182:VIC524182 VRX524182:VRY524182 WBT524182:WBU524182 WLP524182:WLQ524182 WVL524182:WVM524182 IZ589718:JA589718 SV589718:SW589718 ACR589718:ACS589718 AMN589718:AMO589718 AWJ589718:AWK589718 BGF589718:BGG589718 BQB589718:BQC589718 BZX589718:BZY589718 CJT589718:CJU589718 CTP589718:CTQ589718 DDL589718:DDM589718 DNH589718:DNI589718 DXD589718:DXE589718 EGZ589718:EHA589718 EQV589718:EQW589718 FAR589718:FAS589718 FKN589718:FKO589718 FUJ589718:FUK589718 GEF589718:GEG589718 GOB589718:GOC589718 GXX589718:GXY589718 HHT589718:HHU589718 HRP589718:HRQ589718 IBL589718:IBM589718 ILH589718:ILI589718 IVD589718:IVE589718 JEZ589718:JFA589718 JOV589718:JOW589718 JYR589718:JYS589718 KIN589718:KIO589718 KSJ589718:KSK589718 LCF589718:LCG589718 LMB589718:LMC589718 LVX589718:LVY589718 MFT589718:MFU589718 MPP589718:MPQ589718 MZL589718:MZM589718 NJH589718:NJI589718 NTD589718:NTE589718 OCZ589718:ODA589718 OMV589718:OMW589718 OWR589718:OWS589718 PGN589718:PGO589718 PQJ589718:PQK589718 QAF589718:QAG589718 QKB589718:QKC589718 QTX589718:QTY589718 RDT589718:RDU589718 RNP589718:RNQ589718 RXL589718:RXM589718 SHH589718:SHI589718 SRD589718:SRE589718 TAZ589718:TBA589718 TKV589718:TKW589718 TUR589718:TUS589718 UEN589718:UEO589718 UOJ589718:UOK589718 UYF589718:UYG589718 VIB589718:VIC589718 VRX589718:VRY589718 WBT589718:WBU589718 WLP589718:WLQ589718 WVL589718:WVM589718 IZ655254:JA655254 SV655254:SW655254 ACR655254:ACS655254 AMN655254:AMO655254 AWJ655254:AWK655254 BGF655254:BGG655254 BQB655254:BQC655254 BZX655254:BZY655254 CJT655254:CJU655254 CTP655254:CTQ655254 DDL655254:DDM655254 DNH655254:DNI655254 DXD655254:DXE655254 EGZ655254:EHA655254 EQV655254:EQW655254 FAR655254:FAS655254 FKN655254:FKO655254 FUJ655254:FUK655254 GEF655254:GEG655254 GOB655254:GOC655254 GXX655254:GXY655254 HHT655254:HHU655254 HRP655254:HRQ655254 IBL655254:IBM655254 ILH655254:ILI655254 IVD655254:IVE655254 JEZ655254:JFA655254 JOV655254:JOW655254 JYR655254:JYS655254 KIN655254:KIO655254 KSJ655254:KSK655254 LCF655254:LCG655254 LMB655254:LMC655254 LVX655254:LVY655254 MFT655254:MFU655254 MPP655254:MPQ655254 MZL655254:MZM655254 NJH655254:NJI655254 NTD655254:NTE655254 OCZ655254:ODA655254 OMV655254:OMW655254 OWR655254:OWS655254 PGN655254:PGO655254 PQJ655254:PQK655254 QAF655254:QAG655254 QKB655254:QKC655254 QTX655254:QTY655254 RDT655254:RDU655254 RNP655254:RNQ655254 RXL655254:RXM655254 SHH655254:SHI655254 SRD655254:SRE655254 TAZ655254:TBA655254 TKV655254:TKW655254 TUR655254:TUS655254 UEN655254:UEO655254 UOJ655254:UOK655254 UYF655254:UYG655254 VIB655254:VIC655254 VRX655254:VRY655254 WBT655254:WBU655254 WLP655254:WLQ655254 WVL655254:WVM655254 IZ720790:JA720790 SV720790:SW720790 ACR720790:ACS720790 AMN720790:AMO720790 AWJ720790:AWK720790 BGF720790:BGG720790 BQB720790:BQC720790 BZX720790:BZY720790 CJT720790:CJU720790 CTP720790:CTQ720790 DDL720790:DDM720790 DNH720790:DNI720790 DXD720790:DXE720790 EGZ720790:EHA720790 EQV720790:EQW720790 FAR720790:FAS720790 FKN720790:FKO720790 FUJ720790:FUK720790 GEF720790:GEG720790 GOB720790:GOC720790 GXX720790:GXY720790 HHT720790:HHU720790 HRP720790:HRQ720790 IBL720790:IBM720790 ILH720790:ILI720790 IVD720790:IVE720790 JEZ720790:JFA720790 JOV720790:JOW720790 JYR720790:JYS720790 KIN720790:KIO720790 KSJ720790:KSK720790 LCF720790:LCG720790 LMB720790:LMC720790 LVX720790:LVY720790 MFT720790:MFU720790 MPP720790:MPQ720790 MZL720790:MZM720790 NJH720790:NJI720790 NTD720790:NTE720790 OCZ720790:ODA720790 OMV720790:OMW720790 OWR720790:OWS720790 PGN720790:PGO720790 PQJ720790:PQK720790 QAF720790:QAG720790 QKB720790:QKC720790 QTX720790:QTY720790 RDT720790:RDU720790 RNP720790:RNQ720790 RXL720790:RXM720790 SHH720790:SHI720790 SRD720790:SRE720790 TAZ720790:TBA720790 TKV720790:TKW720790 TUR720790:TUS720790 UEN720790:UEO720790 UOJ720790:UOK720790 UYF720790:UYG720790 VIB720790:VIC720790 VRX720790:VRY720790 WBT720790:WBU720790 WLP720790:WLQ720790 WVL720790:WVM720790 IZ786326:JA786326 SV786326:SW786326 ACR786326:ACS786326 AMN786326:AMO786326 AWJ786326:AWK786326 BGF786326:BGG786326 BQB786326:BQC786326 BZX786326:BZY786326 CJT786326:CJU786326 CTP786326:CTQ786326 DDL786326:DDM786326 DNH786326:DNI786326 DXD786326:DXE786326 EGZ786326:EHA786326 EQV786326:EQW786326 FAR786326:FAS786326 FKN786326:FKO786326 FUJ786326:FUK786326 GEF786326:GEG786326 GOB786326:GOC786326 GXX786326:GXY786326 HHT786326:HHU786326 HRP786326:HRQ786326 IBL786326:IBM786326 ILH786326:ILI786326 IVD786326:IVE786326 JEZ786326:JFA786326 JOV786326:JOW786326 JYR786326:JYS786326 KIN786326:KIO786326 KSJ786326:KSK786326 LCF786326:LCG786326 LMB786326:LMC786326 LVX786326:LVY786326 MFT786326:MFU786326 MPP786326:MPQ786326 MZL786326:MZM786326 NJH786326:NJI786326 NTD786326:NTE786326 OCZ786326:ODA786326 OMV786326:OMW786326 OWR786326:OWS786326 PGN786326:PGO786326 PQJ786326:PQK786326 QAF786326:QAG786326 QKB786326:QKC786326 QTX786326:QTY786326 RDT786326:RDU786326 RNP786326:RNQ786326 RXL786326:RXM786326 SHH786326:SHI786326 SRD786326:SRE786326 TAZ786326:TBA786326 TKV786326:TKW786326 TUR786326:TUS786326 UEN786326:UEO786326 UOJ786326:UOK786326 UYF786326:UYG786326 VIB786326:VIC786326 VRX786326:VRY786326 WBT786326:WBU786326 WLP786326:WLQ786326 WVL786326:WVM786326 IZ851862:JA851862 SV851862:SW851862 ACR851862:ACS851862 AMN851862:AMO851862 AWJ851862:AWK851862 BGF851862:BGG851862 BQB851862:BQC851862 BZX851862:BZY851862 CJT851862:CJU851862 CTP851862:CTQ851862 DDL851862:DDM851862 DNH851862:DNI851862 DXD851862:DXE851862 EGZ851862:EHA851862 EQV851862:EQW851862 FAR851862:FAS851862 FKN851862:FKO851862 FUJ851862:FUK851862 GEF851862:GEG851862 GOB851862:GOC851862 GXX851862:GXY851862 HHT851862:HHU851862 HRP851862:HRQ851862 IBL851862:IBM851862 ILH851862:ILI851862 IVD851862:IVE851862 JEZ851862:JFA851862 JOV851862:JOW851862 JYR851862:JYS851862 KIN851862:KIO851862 KSJ851862:KSK851862 LCF851862:LCG851862 LMB851862:LMC851862 LVX851862:LVY851862 MFT851862:MFU851862 MPP851862:MPQ851862 MZL851862:MZM851862 NJH851862:NJI851862 NTD851862:NTE851862 OCZ851862:ODA851862 OMV851862:OMW851862 OWR851862:OWS851862 PGN851862:PGO851862 PQJ851862:PQK851862 QAF851862:QAG851862 QKB851862:QKC851862 QTX851862:QTY851862 RDT851862:RDU851862 RNP851862:RNQ851862 RXL851862:RXM851862 SHH851862:SHI851862 SRD851862:SRE851862 TAZ851862:TBA851862 TKV851862:TKW851862 TUR851862:TUS851862 UEN851862:UEO851862 UOJ851862:UOK851862 UYF851862:UYG851862 VIB851862:VIC851862 VRX851862:VRY851862 WBT851862:WBU851862 WLP851862:WLQ851862 WVL851862:WVM851862 IZ917398:JA917398 SV917398:SW917398 ACR917398:ACS917398 AMN917398:AMO917398 AWJ917398:AWK917398 BGF917398:BGG917398 BQB917398:BQC917398 BZX917398:BZY917398 CJT917398:CJU917398 CTP917398:CTQ917398 DDL917398:DDM917398 DNH917398:DNI917398 DXD917398:DXE917398 EGZ917398:EHA917398 EQV917398:EQW917398 FAR917398:FAS917398 FKN917398:FKO917398 FUJ917398:FUK917398 GEF917398:GEG917398 GOB917398:GOC917398 GXX917398:GXY917398 HHT917398:HHU917398 HRP917398:HRQ917398 IBL917398:IBM917398 ILH917398:ILI917398 IVD917398:IVE917398 JEZ917398:JFA917398 JOV917398:JOW917398 JYR917398:JYS917398 KIN917398:KIO917398 KSJ917398:KSK917398 LCF917398:LCG917398 LMB917398:LMC917398 LVX917398:LVY917398 MFT917398:MFU917398 MPP917398:MPQ917398 MZL917398:MZM917398 NJH917398:NJI917398 NTD917398:NTE917398 OCZ917398:ODA917398 OMV917398:OMW917398 OWR917398:OWS917398 PGN917398:PGO917398 PQJ917398:PQK917398 QAF917398:QAG917398 QKB917398:QKC917398 QTX917398:QTY917398 RDT917398:RDU917398 RNP917398:RNQ917398 RXL917398:RXM917398 SHH917398:SHI917398 SRD917398:SRE917398 TAZ917398:TBA917398 TKV917398:TKW917398 TUR917398:TUS917398 UEN917398:UEO917398 UOJ917398:UOK917398 UYF917398:UYG917398 VIB917398:VIC917398 VRX917398:VRY917398 WBT917398:WBU917398 WLP917398:WLQ917398 WVL917398:WVM917398 IZ982934:JA982934 SV982934:SW982934 ACR982934:ACS982934 AMN982934:AMO982934 AWJ982934:AWK982934 BGF982934:BGG982934 BQB982934:BQC982934 BZX982934:BZY982934 CJT982934:CJU982934 CTP982934:CTQ982934 DDL982934:DDM982934 DNH982934:DNI982934 DXD982934:DXE982934 EGZ982934:EHA982934 EQV982934:EQW982934 FAR982934:FAS982934 FKN982934:FKO982934 FUJ982934:FUK982934 GEF982934:GEG982934 GOB982934:GOC982934 GXX982934:GXY982934 HHT982934:HHU982934 HRP982934:HRQ982934 IBL982934:IBM982934 ILH982934:ILI982934 IVD982934:IVE982934 JEZ982934:JFA982934 JOV982934:JOW982934 JYR982934:JYS982934 KIN982934:KIO982934 KSJ982934:KSK982934 LCF982934:LCG982934 LMB982934:LMC982934 LVX982934:LVY982934 MFT982934:MFU982934 MPP982934:MPQ982934 MZL982934:MZM982934 NJH982934:NJI982934 NTD982934:NTE982934 OCZ982934:ODA982934 OMV982934:OMW982934 OWR982934:OWS982934 PGN982934:PGO982934 PQJ982934:PQK982934 QAF982934:QAG982934 QKB982934:QKC982934 QTX982934:QTY982934 RDT982934:RDU982934 RNP982934:RNQ982934 RXL982934:RXM982934 SHH982934:SHI982934 SRD982934:SRE982934 TAZ982934:TBA982934 TKV982934:TKW982934 TUR982934:TUS982934 UEN982934:UEO982934 UOJ982934:UOK982934 UYF982934:UYG982934 VIB982934:VIC982934 VRX982934:VRY982934 WBT982934:WBU982934 WLP982934:WLQ982934 WVL982934:WVM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6C5152D1-9B12-4DF0-A481-4C064FFD5547}">
      <formula1>999999999999</formula1>
    </dataValidation>
    <dataValidation type="whole" operator="notEqual" allowBlank="1" showInputMessage="1" showErrorMessage="1" errorTitle="Pogrešan unos" error="Mogu se unijeti samo cjelobrojne pozitivne ili negativne vrijednosti." sqref="IZ65394:JA65394 SV65394:SW65394 ACR65394:ACS65394 AMN65394:AMO65394 AWJ65394:AWK65394 BGF65394:BGG65394 BQB65394:BQC65394 BZX65394:BZY65394 CJT65394:CJU65394 CTP65394:CTQ65394 DDL65394:DDM65394 DNH65394:DNI65394 DXD65394:DXE65394 EGZ65394:EHA65394 EQV65394:EQW65394 FAR65394:FAS65394 FKN65394:FKO65394 FUJ65394:FUK65394 GEF65394:GEG65394 GOB65394:GOC65394 GXX65394:GXY65394 HHT65394:HHU65394 HRP65394:HRQ65394 IBL65394:IBM65394 ILH65394:ILI65394 IVD65394:IVE65394 JEZ65394:JFA65394 JOV65394:JOW65394 JYR65394:JYS65394 KIN65394:KIO65394 KSJ65394:KSK65394 LCF65394:LCG65394 LMB65394:LMC65394 LVX65394:LVY65394 MFT65394:MFU65394 MPP65394:MPQ65394 MZL65394:MZM65394 NJH65394:NJI65394 NTD65394:NTE65394 OCZ65394:ODA65394 OMV65394:OMW65394 OWR65394:OWS65394 PGN65394:PGO65394 PQJ65394:PQK65394 QAF65394:QAG65394 QKB65394:QKC65394 QTX65394:QTY65394 RDT65394:RDU65394 RNP65394:RNQ65394 RXL65394:RXM65394 SHH65394:SHI65394 SRD65394:SRE65394 TAZ65394:TBA65394 TKV65394:TKW65394 TUR65394:TUS65394 UEN65394:UEO65394 UOJ65394:UOK65394 UYF65394:UYG65394 VIB65394:VIC65394 VRX65394:VRY65394 WBT65394:WBU65394 WLP65394:WLQ65394 WVL65394:WVM65394 IZ130930:JA130930 SV130930:SW130930 ACR130930:ACS130930 AMN130930:AMO130930 AWJ130930:AWK130930 BGF130930:BGG130930 BQB130930:BQC130930 BZX130930:BZY130930 CJT130930:CJU130930 CTP130930:CTQ130930 DDL130930:DDM130930 DNH130930:DNI130930 DXD130930:DXE130930 EGZ130930:EHA130930 EQV130930:EQW130930 FAR130930:FAS130930 FKN130930:FKO130930 FUJ130930:FUK130930 GEF130930:GEG130930 GOB130930:GOC130930 GXX130930:GXY130930 HHT130930:HHU130930 HRP130930:HRQ130930 IBL130930:IBM130930 ILH130930:ILI130930 IVD130930:IVE130930 JEZ130930:JFA130930 JOV130930:JOW130930 JYR130930:JYS130930 KIN130930:KIO130930 KSJ130930:KSK130930 LCF130930:LCG130930 LMB130930:LMC130930 LVX130930:LVY130930 MFT130930:MFU130930 MPP130930:MPQ130930 MZL130930:MZM130930 NJH130930:NJI130930 NTD130930:NTE130930 OCZ130930:ODA130930 OMV130930:OMW130930 OWR130930:OWS130930 PGN130930:PGO130930 PQJ130930:PQK130930 QAF130930:QAG130930 QKB130930:QKC130930 QTX130930:QTY130930 RDT130930:RDU130930 RNP130930:RNQ130930 RXL130930:RXM130930 SHH130930:SHI130930 SRD130930:SRE130930 TAZ130930:TBA130930 TKV130930:TKW130930 TUR130930:TUS130930 UEN130930:UEO130930 UOJ130930:UOK130930 UYF130930:UYG130930 VIB130930:VIC130930 VRX130930:VRY130930 WBT130930:WBU130930 WLP130930:WLQ130930 WVL130930:WVM130930 IZ196466:JA196466 SV196466:SW196466 ACR196466:ACS196466 AMN196466:AMO196466 AWJ196466:AWK196466 BGF196466:BGG196466 BQB196466:BQC196466 BZX196466:BZY196466 CJT196466:CJU196466 CTP196466:CTQ196466 DDL196466:DDM196466 DNH196466:DNI196466 DXD196466:DXE196466 EGZ196466:EHA196466 EQV196466:EQW196466 FAR196466:FAS196466 FKN196466:FKO196466 FUJ196466:FUK196466 GEF196466:GEG196466 GOB196466:GOC196466 GXX196466:GXY196466 HHT196466:HHU196466 HRP196466:HRQ196466 IBL196466:IBM196466 ILH196466:ILI196466 IVD196466:IVE196466 JEZ196466:JFA196466 JOV196466:JOW196466 JYR196466:JYS196466 KIN196466:KIO196466 KSJ196466:KSK196466 LCF196466:LCG196466 LMB196466:LMC196466 LVX196466:LVY196466 MFT196466:MFU196466 MPP196466:MPQ196466 MZL196466:MZM196466 NJH196466:NJI196466 NTD196466:NTE196466 OCZ196466:ODA196466 OMV196466:OMW196466 OWR196466:OWS196466 PGN196466:PGO196466 PQJ196466:PQK196466 QAF196466:QAG196466 QKB196466:QKC196466 QTX196466:QTY196466 RDT196466:RDU196466 RNP196466:RNQ196466 RXL196466:RXM196466 SHH196466:SHI196466 SRD196466:SRE196466 TAZ196466:TBA196466 TKV196466:TKW196466 TUR196466:TUS196466 UEN196466:UEO196466 UOJ196466:UOK196466 UYF196466:UYG196466 VIB196466:VIC196466 VRX196466:VRY196466 WBT196466:WBU196466 WLP196466:WLQ196466 WVL196466:WVM196466 IZ262002:JA262002 SV262002:SW262002 ACR262002:ACS262002 AMN262002:AMO262002 AWJ262002:AWK262002 BGF262002:BGG262002 BQB262002:BQC262002 BZX262002:BZY262002 CJT262002:CJU262002 CTP262002:CTQ262002 DDL262002:DDM262002 DNH262002:DNI262002 DXD262002:DXE262002 EGZ262002:EHA262002 EQV262002:EQW262002 FAR262002:FAS262002 FKN262002:FKO262002 FUJ262002:FUK262002 GEF262002:GEG262002 GOB262002:GOC262002 GXX262002:GXY262002 HHT262002:HHU262002 HRP262002:HRQ262002 IBL262002:IBM262002 ILH262002:ILI262002 IVD262002:IVE262002 JEZ262002:JFA262002 JOV262002:JOW262002 JYR262002:JYS262002 KIN262002:KIO262002 KSJ262002:KSK262002 LCF262002:LCG262002 LMB262002:LMC262002 LVX262002:LVY262002 MFT262002:MFU262002 MPP262002:MPQ262002 MZL262002:MZM262002 NJH262002:NJI262002 NTD262002:NTE262002 OCZ262002:ODA262002 OMV262002:OMW262002 OWR262002:OWS262002 PGN262002:PGO262002 PQJ262002:PQK262002 QAF262002:QAG262002 QKB262002:QKC262002 QTX262002:QTY262002 RDT262002:RDU262002 RNP262002:RNQ262002 RXL262002:RXM262002 SHH262002:SHI262002 SRD262002:SRE262002 TAZ262002:TBA262002 TKV262002:TKW262002 TUR262002:TUS262002 UEN262002:UEO262002 UOJ262002:UOK262002 UYF262002:UYG262002 VIB262002:VIC262002 VRX262002:VRY262002 WBT262002:WBU262002 WLP262002:WLQ262002 WVL262002:WVM262002 IZ327538:JA327538 SV327538:SW327538 ACR327538:ACS327538 AMN327538:AMO327538 AWJ327538:AWK327538 BGF327538:BGG327538 BQB327538:BQC327538 BZX327538:BZY327538 CJT327538:CJU327538 CTP327538:CTQ327538 DDL327538:DDM327538 DNH327538:DNI327538 DXD327538:DXE327538 EGZ327538:EHA327538 EQV327538:EQW327538 FAR327538:FAS327538 FKN327538:FKO327538 FUJ327538:FUK327538 GEF327538:GEG327538 GOB327538:GOC327538 GXX327538:GXY327538 HHT327538:HHU327538 HRP327538:HRQ327538 IBL327538:IBM327538 ILH327538:ILI327538 IVD327538:IVE327538 JEZ327538:JFA327538 JOV327538:JOW327538 JYR327538:JYS327538 KIN327538:KIO327538 KSJ327538:KSK327538 LCF327538:LCG327538 LMB327538:LMC327538 LVX327538:LVY327538 MFT327538:MFU327538 MPP327538:MPQ327538 MZL327538:MZM327538 NJH327538:NJI327538 NTD327538:NTE327538 OCZ327538:ODA327538 OMV327538:OMW327538 OWR327538:OWS327538 PGN327538:PGO327538 PQJ327538:PQK327538 QAF327538:QAG327538 QKB327538:QKC327538 QTX327538:QTY327538 RDT327538:RDU327538 RNP327538:RNQ327538 RXL327538:RXM327538 SHH327538:SHI327538 SRD327538:SRE327538 TAZ327538:TBA327538 TKV327538:TKW327538 TUR327538:TUS327538 UEN327538:UEO327538 UOJ327538:UOK327538 UYF327538:UYG327538 VIB327538:VIC327538 VRX327538:VRY327538 WBT327538:WBU327538 WLP327538:WLQ327538 WVL327538:WVM327538 IZ393074:JA393074 SV393074:SW393074 ACR393074:ACS393074 AMN393074:AMO393074 AWJ393074:AWK393074 BGF393074:BGG393074 BQB393074:BQC393074 BZX393074:BZY393074 CJT393074:CJU393074 CTP393074:CTQ393074 DDL393074:DDM393074 DNH393074:DNI393074 DXD393074:DXE393074 EGZ393074:EHA393074 EQV393074:EQW393074 FAR393074:FAS393074 FKN393074:FKO393074 FUJ393074:FUK393074 GEF393074:GEG393074 GOB393074:GOC393074 GXX393074:GXY393074 HHT393074:HHU393074 HRP393074:HRQ393074 IBL393074:IBM393074 ILH393074:ILI393074 IVD393074:IVE393074 JEZ393074:JFA393074 JOV393074:JOW393074 JYR393074:JYS393074 KIN393074:KIO393074 KSJ393074:KSK393074 LCF393074:LCG393074 LMB393074:LMC393074 LVX393074:LVY393074 MFT393074:MFU393074 MPP393074:MPQ393074 MZL393074:MZM393074 NJH393074:NJI393074 NTD393074:NTE393074 OCZ393074:ODA393074 OMV393074:OMW393074 OWR393074:OWS393074 PGN393074:PGO393074 PQJ393074:PQK393074 QAF393074:QAG393074 QKB393074:QKC393074 QTX393074:QTY393074 RDT393074:RDU393074 RNP393074:RNQ393074 RXL393074:RXM393074 SHH393074:SHI393074 SRD393074:SRE393074 TAZ393074:TBA393074 TKV393074:TKW393074 TUR393074:TUS393074 UEN393074:UEO393074 UOJ393074:UOK393074 UYF393074:UYG393074 VIB393074:VIC393074 VRX393074:VRY393074 WBT393074:WBU393074 WLP393074:WLQ393074 WVL393074:WVM393074 IZ458610:JA458610 SV458610:SW458610 ACR458610:ACS458610 AMN458610:AMO458610 AWJ458610:AWK458610 BGF458610:BGG458610 BQB458610:BQC458610 BZX458610:BZY458610 CJT458610:CJU458610 CTP458610:CTQ458610 DDL458610:DDM458610 DNH458610:DNI458610 DXD458610:DXE458610 EGZ458610:EHA458610 EQV458610:EQW458610 FAR458610:FAS458610 FKN458610:FKO458610 FUJ458610:FUK458610 GEF458610:GEG458610 GOB458610:GOC458610 GXX458610:GXY458610 HHT458610:HHU458610 HRP458610:HRQ458610 IBL458610:IBM458610 ILH458610:ILI458610 IVD458610:IVE458610 JEZ458610:JFA458610 JOV458610:JOW458610 JYR458610:JYS458610 KIN458610:KIO458610 KSJ458610:KSK458610 LCF458610:LCG458610 LMB458610:LMC458610 LVX458610:LVY458610 MFT458610:MFU458610 MPP458610:MPQ458610 MZL458610:MZM458610 NJH458610:NJI458610 NTD458610:NTE458610 OCZ458610:ODA458610 OMV458610:OMW458610 OWR458610:OWS458610 PGN458610:PGO458610 PQJ458610:PQK458610 QAF458610:QAG458610 QKB458610:QKC458610 QTX458610:QTY458610 RDT458610:RDU458610 RNP458610:RNQ458610 RXL458610:RXM458610 SHH458610:SHI458610 SRD458610:SRE458610 TAZ458610:TBA458610 TKV458610:TKW458610 TUR458610:TUS458610 UEN458610:UEO458610 UOJ458610:UOK458610 UYF458610:UYG458610 VIB458610:VIC458610 VRX458610:VRY458610 WBT458610:WBU458610 WLP458610:WLQ458610 WVL458610:WVM458610 IZ524146:JA524146 SV524146:SW524146 ACR524146:ACS524146 AMN524146:AMO524146 AWJ524146:AWK524146 BGF524146:BGG524146 BQB524146:BQC524146 BZX524146:BZY524146 CJT524146:CJU524146 CTP524146:CTQ524146 DDL524146:DDM524146 DNH524146:DNI524146 DXD524146:DXE524146 EGZ524146:EHA524146 EQV524146:EQW524146 FAR524146:FAS524146 FKN524146:FKO524146 FUJ524146:FUK524146 GEF524146:GEG524146 GOB524146:GOC524146 GXX524146:GXY524146 HHT524146:HHU524146 HRP524146:HRQ524146 IBL524146:IBM524146 ILH524146:ILI524146 IVD524146:IVE524146 JEZ524146:JFA524146 JOV524146:JOW524146 JYR524146:JYS524146 KIN524146:KIO524146 KSJ524146:KSK524146 LCF524146:LCG524146 LMB524146:LMC524146 LVX524146:LVY524146 MFT524146:MFU524146 MPP524146:MPQ524146 MZL524146:MZM524146 NJH524146:NJI524146 NTD524146:NTE524146 OCZ524146:ODA524146 OMV524146:OMW524146 OWR524146:OWS524146 PGN524146:PGO524146 PQJ524146:PQK524146 QAF524146:QAG524146 QKB524146:QKC524146 QTX524146:QTY524146 RDT524146:RDU524146 RNP524146:RNQ524146 RXL524146:RXM524146 SHH524146:SHI524146 SRD524146:SRE524146 TAZ524146:TBA524146 TKV524146:TKW524146 TUR524146:TUS524146 UEN524146:UEO524146 UOJ524146:UOK524146 UYF524146:UYG524146 VIB524146:VIC524146 VRX524146:VRY524146 WBT524146:WBU524146 WLP524146:WLQ524146 WVL524146:WVM524146 IZ589682:JA589682 SV589682:SW589682 ACR589682:ACS589682 AMN589682:AMO589682 AWJ589682:AWK589682 BGF589682:BGG589682 BQB589682:BQC589682 BZX589682:BZY589682 CJT589682:CJU589682 CTP589682:CTQ589682 DDL589682:DDM589682 DNH589682:DNI589682 DXD589682:DXE589682 EGZ589682:EHA589682 EQV589682:EQW589682 FAR589682:FAS589682 FKN589682:FKO589682 FUJ589682:FUK589682 GEF589682:GEG589682 GOB589682:GOC589682 GXX589682:GXY589682 HHT589682:HHU589682 HRP589682:HRQ589682 IBL589682:IBM589682 ILH589682:ILI589682 IVD589682:IVE589682 JEZ589682:JFA589682 JOV589682:JOW589682 JYR589682:JYS589682 KIN589682:KIO589682 KSJ589682:KSK589682 LCF589682:LCG589682 LMB589682:LMC589682 LVX589682:LVY589682 MFT589682:MFU589682 MPP589682:MPQ589682 MZL589682:MZM589682 NJH589682:NJI589682 NTD589682:NTE589682 OCZ589682:ODA589682 OMV589682:OMW589682 OWR589682:OWS589682 PGN589682:PGO589682 PQJ589682:PQK589682 QAF589682:QAG589682 QKB589682:QKC589682 QTX589682:QTY589682 RDT589682:RDU589682 RNP589682:RNQ589682 RXL589682:RXM589682 SHH589682:SHI589682 SRD589682:SRE589682 TAZ589682:TBA589682 TKV589682:TKW589682 TUR589682:TUS589682 UEN589682:UEO589682 UOJ589682:UOK589682 UYF589682:UYG589682 VIB589682:VIC589682 VRX589682:VRY589682 WBT589682:WBU589682 WLP589682:WLQ589682 WVL589682:WVM589682 IZ655218:JA655218 SV655218:SW655218 ACR655218:ACS655218 AMN655218:AMO655218 AWJ655218:AWK655218 BGF655218:BGG655218 BQB655218:BQC655218 BZX655218:BZY655218 CJT655218:CJU655218 CTP655218:CTQ655218 DDL655218:DDM655218 DNH655218:DNI655218 DXD655218:DXE655218 EGZ655218:EHA655218 EQV655218:EQW655218 FAR655218:FAS655218 FKN655218:FKO655218 FUJ655218:FUK655218 GEF655218:GEG655218 GOB655218:GOC655218 GXX655218:GXY655218 HHT655218:HHU655218 HRP655218:HRQ655218 IBL655218:IBM655218 ILH655218:ILI655218 IVD655218:IVE655218 JEZ655218:JFA655218 JOV655218:JOW655218 JYR655218:JYS655218 KIN655218:KIO655218 KSJ655218:KSK655218 LCF655218:LCG655218 LMB655218:LMC655218 LVX655218:LVY655218 MFT655218:MFU655218 MPP655218:MPQ655218 MZL655218:MZM655218 NJH655218:NJI655218 NTD655218:NTE655218 OCZ655218:ODA655218 OMV655218:OMW655218 OWR655218:OWS655218 PGN655218:PGO655218 PQJ655218:PQK655218 QAF655218:QAG655218 QKB655218:QKC655218 QTX655218:QTY655218 RDT655218:RDU655218 RNP655218:RNQ655218 RXL655218:RXM655218 SHH655218:SHI655218 SRD655218:SRE655218 TAZ655218:TBA655218 TKV655218:TKW655218 TUR655218:TUS655218 UEN655218:UEO655218 UOJ655218:UOK655218 UYF655218:UYG655218 VIB655218:VIC655218 VRX655218:VRY655218 WBT655218:WBU655218 WLP655218:WLQ655218 WVL655218:WVM655218 IZ720754:JA720754 SV720754:SW720754 ACR720754:ACS720754 AMN720754:AMO720754 AWJ720754:AWK720754 BGF720754:BGG720754 BQB720754:BQC720754 BZX720754:BZY720754 CJT720754:CJU720754 CTP720754:CTQ720754 DDL720754:DDM720754 DNH720754:DNI720754 DXD720754:DXE720754 EGZ720754:EHA720754 EQV720754:EQW720754 FAR720754:FAS720754 FKN720754:FKO720754 FUJ720754:FUK720754 GEF720754:GEG720754 GOB720754:GOC720754 GXX720754:GXY720754 HHT720754:HHU720754 HRP720754:HRQ720754 IBL720754:IBM720754 ILH720754:ILI720754 IVD720754:IVE720754 JEZ720754:JFA720754 JOV720754:JOW720754 JYR720754:JYS720754 KIN720754:KIO720754 KSJ720754:KSK720754 LCF720754:LCG720754 LMB720754:LMC720754 LVX720754:LVY720754 MFT720754:MFU720754 MPP720754:MPQ720754 MZL720754:MZM720754 NJH720754:NJI720754 NTD720754:NTE720754 OCZ720754:ODA720754 OMV720754:OMW720754 OWR720754:OWS720754 PGN720754:PGO720754 PQJ720754:PQK720754 QAF720754:QAG720754 QKB720754:QKC720754 QTX720754:QTY720754 RDT720754:RDU720754 RNP720754:RNQ720754 RXL720754:RXM720754 SHH720754:SHI720754 SRD720754:SRE720754 TAZ720754:TBA720754 TKV720754:TKW720754 TUR720754:TUS720754 UEN720754:UEO720754 UOJ720754:UOK720754 UYF720754:UYG720754 VIB720754:VIC720754 VRX720754:VRY720754 WBT720754:WBU720754 WLP720754:WLQ720754 WVL720754:WVM720754 IZ786290:JA786290 SV786290:SW786290 ACR786290:ACS786290 AMN786290:AMO786290 AWJ786290:AWK786290 BGF786290:BGG786290 BQB786290:BQC786290 BZX786290:BZY786290 CJT786290:CJU786290 CTP786290:CTQ786290 DDL786290:DDM786290 DNH786290:DNI786290 DXD786290:DXE786290 EGZ786290:EHA786290 EQV786290:EQW786290 FAR786290:FAS786290 FKN786290:FKO786290 FUJ786290:FUK786290 GEF786290:GEG786290 GOB786290:GOC786290 GXX786290:GXY786290 HHT786290:HHU786290 HRP786290:HRQ786290 IBL786290:IBM786290 ILH786290:ILI786290 IVD786290:IVE786290 JEZ786290:JFA786290 JOV786290:JOW786290 JYR786290:JYS786290 KIN786290:KIO786290 KSJ786290:KSK786290 LCF786290:LCG786290 LMB786290:LMC786290 LVX786290:LVY786290 MFT786290:MFU786290 MPP786290:MPQ786290 MZL786290:MZM786290 NJH786290:NJI786290 NTD786290:NTE786290 OCZ786290:ODA786290 OMV786290:OMW786290 OWR786290:OWS786290 PGN786290:PGO786290 PQJ786290:PQK786290 QAF786290:QAG786290 QKB786290:QKC786290 QTX786290:QTY786290 RDT786290:RDU786290 RNP786290:RNQ786290 RXL786290:RXM786290 SHH786290:SHI786290 SRD786290:SRE786290 TAZ786290:TBA786290 TKV786290:TKW786290 TUR786290:TUS786290 UEN786290:UEO786290 UOJ786290:UOK786290 UYF786290:UYG786290 VIB786290:VIC786290 VRX786290:VRY786290 WBT786290:WBU786290 WLP786290:WLQ786290 WVL786290:WVM786290 IZ851826:JA851826 SV851826:SW851826 ACR851826:ACS851826 AMN851826:AMO851826 AWJ851826:AWK851826 BGF851826:BGG851826 BQB851826:BQC851826 BZX851826:BZY851826 CJT851826:CJU851826 CTP851826:CTQ851826 DDL851826:DDM851826 DNH851826:DNI851826 DXD851826:DXE851826 EGZ851826:EHA851826 EQV851826:EQW851826 FAR851826:FAS851826 FKN851826:FKO851826 FUJ851826:FUK851826 GEF851826:GEG851826 GOB851826:GOC851826 GXX851826:GXY851826 HHT851826:HHU851826 HRP851826:HRQ851826 IBL851826:IBM851826 ILH851826:ILI851826 IVD851826:IVE851826 JEZ851826:JFA851826 JOV851826:JOW851826 JYR851826:JYS851826 KIN851826:KIO851826 KSJ851826:KSK851826 LCF851826:LCG851826 LMB851826:LMC851826 LVX851826:LVY851826 MFT851826:MFU851826 MPP851826:MPQ851826 MZL851826:MZM851826 NJH851826:NJI851826 NTD851826:NTE851826 OCZ851826:ODA851826 OMV851826:OMW851826 OWR851826:OWS851826 PGN851826:PGO851826 PQJ851826:PQK851826 QAF851826:QAG851826 QKB851826:QKC851826 QTX851826:QTY851826 RDT851826:RDU851826 RNP851826:RNQ851826 RXL851826:RXM851826 SHH851826:SHI851826 SRD851826:SRE851826 TAZ851826:TBA851826 TKV851826:TKW851826 TUR851826:TUS851826 UEN851826:UEO851826 UOJ851826:UOK851826 UYF851826:UYG851826 VIB851826:VIC851826 VRX851826:VRY851826 WBT851826:WBU851826 WLP851826:WLQ851826 WVL851826:WVM851826 IZ917362:JA917362 SV917362:SW917362 ACR917362:ACS917362 AMN917362:AMO917362 AWJ917362:AWK917362 BGF917362:BGG917362 BQB917362:BQC917362 BZX917362:BZY917362 CJT917362:CJU917362 CTP917362:CTQ917362 DDL917362:DDM917362 DNH917362:DNI917362 DXD917362:DXE917362 EGZ917362:EHA917362 EQV917362:EQW917362 FAR917362:FAS917362 FKN917362:FKO917362 FUJ917362:FUK917362 GEF917362:GEG917362 GOB917362:GOC917362 GXX917362:GXY917362 HHT917362:HHU917362 HRP917362:HRQ917362 IBL917362:IBM917362 ILH917362:ILI917362 IVD917362:IVE917362 JEZ917362:JFA917362 JOV917362:JOW917362 JYR917362:JYS917362 KIN917362:KIO917362 KSJ917362:KSK917362 LCF917362:LCG917362 LMB917362:LMC917362 LVX917362:LVY917362 MFT917362:MFU917362 MPP917362:MPQ917362 MZL917362:MZM917362 NJH917362:NJI917362 NTD917362:NTE917362 OCZ917362:ODA917362 OMV917362:OMW917362 OWR917362:OWS917362 PGN917362:PGO917362 PQJ917362:PQK917362 QAF917362:QAG917362 QKB917362:QKC917362 QTX917362:QTY917362 RDT917362:RDU917362 RNP917362:RNQ917362 RXL917362:RXM917362 SHH917362:SHI917362 SRD917362:SRE917362 TAZ917362:TBA917362 TKV917362:TKW917362 TUR917362:TUS917362 UEN917362:UEO917362 UOJ917362:UOK917362 UYF917362:UYG917362 VIB917362:VIC917362 VRX917362:VRY917362 WBT917362:WBU917362 WLP917362:WLQ917362 WVL917362:WVM917362 IZ982898:JA982898 SV982898:SW982898 ACR982898:ACS982898 AMN982898:AMO982898 AWJ982898:AWK982898 BGF982898:BGG982898 BQB982898:BQC982898 BZX982898:BZY982898 CJT982898:CJU982898 CTP982898:CTQ982898 DDL982898:DDM982898 DNH982898:DNI982898 DXD982898:DXE982898 EGZ982898:EHA982898 EQV982898:EQW982898 FAR982898:FAS982898 FKN982898:FKO982898 FUJ982898:FUK982898 GEF982898:GEG982898 GOB982898:GOC982898 GXX982898:GXY982898 HHT982898:HHU982898 HRP982898:HRQ982898 IBL982898:IBM982898 ILH982898:ILI982898 IVD982898:IVE982898 JEZ982898:JFA982898 JOV982898:JOW982898 JYR982898:JYS982898 KIN982898:KIO982898 KSJ982898:KSK982898 LCF982898:LCG982898 LMB982898:LMC982898 LVX982898:LVY982898 MFT982898:MFU982898 MPP982898:MPQ982898 MZL982898:MZM982898 NJH982898:NJI982898 NTD982898:NTE982898 OCZ982898:ODA982898 OMV982898:OMW982898 OWR982898:OWS982898 PGN982898:PGO982898 PQJ982898:PQK982898 QAF982898:QAG982898 QKB982898:QKC982898 QTX982898:QTY982898 RDT982898:RDU982898 RNP982898:RNQ982898 RXL982898:RXM982898 SHH982898:SHI982898 SRD982898:SRE982898 TAZ982898:TBA982898 TKV982898:TKW982898 TUR982898:TUS982898 UEN982898:UEO982898 UOJ982898:UOK982898 UYF982898:UYG982898 VIB982898:VIC982898 VRX982898:VRY982898 WBT982898:WBU982898 WLP982898:WLQ982898 WVL982898:WVM982898 H982898 H917362 H851826 H786290 H720754 H655218 H589682 H524146 H458610 H393074 H327538 H262002 H196466 H130930 H65394" xr:uid="{DCBAE405-C940-48F1-B030-B129F8CC4F9F}">
      <formula1>999999999999</formula1>
    </dataValidation>
    <dataValidation type="whole" operator="greaterThanOrEqual" allowBlank="1" showInputMessage="1" showErrorMessage="1" errorTitle="Pogrešan unos" error="Mogu se unijeti samo cjelobrojne pozitivne vrijednosti." sqref="IZ65395:JA65429 SV65395:SW65429 ACR65395:ACS65429 AMN65395:AMO65429 AWJ65395:AWK65429 BGF65395:BGG65429 BQB65395:BQC65429 BZX65395:BZY65429 CJT65395:CJU65429 CTP65395:CTQ65429 DDL65395:DDM65429 DNH65395:DNI65429 DXD65395:DXE65429 EGZ65395:EHA65429 EQV65395:EQW65429 FAR65395:FAS65429 FKN65395:FKO65429 FUJ65395:FUK65429 GEF65395:GEG65429 GOB65395:GOC65429 GXX65395:GXY65429 HHT65395:HHU65429 HRP65395:HRQ65429 IBL65395:IBM65429 ILH65395:ILI65429 IVD65395:IVE65429 JEZ65395:JFA65429 JOV65395:JOW65429 JYR65395:JYS65429 KIN65395:KIO65429 KSJ65395:KSK65429 LCF65395:LCG65429 LMB65395:LMC65429 LVX65395:LVY65429 MFT65395:MFU65429 MPP65395:MPQ65429 MZL65395:MZM65429 NJH65395:NJI65429 NTD65395:NTE65429 OCZ65395:ODA65429 OMV65395:OMW65429 OWR65395:OWS65429 PGN65395:PGO65429 PQJ65395:PQK65429 QAF65395:QAG65429 QKB65395:QKC65429 QTX65395:QTY65429 RDT65395:RDU65429 RNP65395:RNQ65429 RXL65395:RXM65429 SHH65395:SHI65429 SRD65395:SRE65429 TAZ65395:TBA65429 TKV65395:TKW65429 TUR65395:TUS65429 UEN65395:UEO65429 UOJ65395:UOK65429 UYF65395:UYG65429 VIB65395:VIC65429 VRX65395:VRY65429 WBT65395:WBU65429 WLP65395:WLQ65429 WVL65395:WVM65429 IZ130931:JA130965 SV130931:SW130965 ACR130931:ACS130965 AMN130931:AMO130965 AWJ130931:AWK130965 BGF130931:BGG130965 BQB130931:BQC130965 BZX130931:BZY130965 CJT130931:CJU130965 CTP130931:CTQ130965 DDL130931:DDM130965 DNH130931:DNI130965 DXD130931:DXE130965 EGZ130931:EHA130965 EQV130931:EQW130965 FAR130931:FAS130965 FKN130931:FKO130965 FUJ130931:FUK130965 GEF130931:GEG130965 GOB130931:GOC130965 GXX130931:GXY130965 HHT130931:HHU130965 HRP130931:HRQ130965 IBL130931:IBM130965 ILH130931:ILI130965 IVD130931:IVE130965 JEZ130931:JFA130965 JOV130931:JOW130965 JYR130931:JYS130965 KIN130931:KIO130965 KSJ130931:KSK130965 LCF130931:LCG130965 LMB130931:LMC130965 LVX130931:LVY130965 MFT130931:MFU130965 MPP130931:MPQ130965 MZL130931:MZM130965 NJH130931:NJI130965 NTD130931:NTE130965 OCZ130931:ODA130965 OMV130931:OMW130965 OWR130931:OWS130965 PGN130931:PGO130965 PQJ130931:PQK130965 QAF130931:QAG130965 QKB130931:QKC130965 QTX130931:QTY130965 RDT130931:RDU130965 RNP130931:RNQ130965 RXL130931:RXM130965 SHH130931:SHI130965 SRD130931:SRE130965 TAZ130931:TBA130965 TKV130931:TKW130965 TUR130931:TUS130965 UEN130931:UEO130965 UOJ130931:UOK130965 UYF130931:UYG130965 VIB130931:VIC130965 VRX130931:VRY130965 WBT130931:WBU130965 WLP130931:WLQ130965 WVL130931:WVM130965 IZ196467:JA196501 SV196467:SW196501 ACR196467:ACS196501 AMN196467:AMO196501 AWJ196467:AWK196501 BGF196467:BGG196501 BQB196467:BQC196501 BZX196467:BZY196501 CJT196467:CJU196501 CTP196467:CTQ196501 DDL196467:DDM196501 DNH196467:DNI196501 DXD196467:DXE196501 EGZ196467:EHA196501 EQV196467:EQW196501 FAR196467:FAS196501 FKN196467:FKO196501 FUJ196467:FUK196501 GEF196467:GEG196501 GOB196467:GOC196501 GXX196467:GXY196501 HHT196467:HHU196501 HRP196467:HRQ196501 IBL196467:IBM196501 ILH196467:ILI196501 IVD196467:IVE196501 JEZ196467:JFA196501 JOV196467:JOW196501 JYR196467:JYS196501 KIN196467:KIO196501 KSJ196467:KSK196501 LCF196467:LCG196501 LMB196467:LMC196501 LVX196467:LVY196501 MFT196467:MFU196501 MPP196467:MPQ196501 MZL196467:MZM196501 NJH196467:NJI196501 NTD196467:NTE196501 OCZ196467:ODA196501 OMV196467:OMW196501 OWR196467:OWS196501 PGN196467:PGO196501 PQJ196467:PQK196501 QAF196467:QAG196501 QKB196467:QKC196501 QTX196467:QTY196501 RDT196467:RDU196501 RNP196467:RNQ196501 RXL196467:RXM196501 SHH196467:SHI196501 SRD196467:SRE196501 TAZ196467:TBA196501 TKV196467:TKW196501 TUR196467:TUS196501 UEN196467:UEO196501 UOJ196467:UOK196501 UYF196467:UYG196501 VIB196467:VIC196501 VRX196467:VRY196501 WBT196467:WBU196501 WLP196467:WLQ196501 WVL196467:WVM196501 IZ262003:JA262037 SV262003:SW262037 ACR262003:ACS262037 AMN262003:AMO262037 AWJ262003:AWK262037 BGF262003:BGG262037 BQB262003:BQC262037 BZX262003:BZY262037 CJT262003:CJU262037 CTP262003:CTQ262037 DDL262003:DDM262037 DNH262003:DNI262037 DXD262003:DXE262037 EGZ262003:EHA262037 EQV262003:EQW262037 FAR262003:FAS262037 FKN262003:FKO262037 FUJ262003:FUK262037 GEF262003:GEG262037 GOB262003:GOC262037 GXX262003:GXY262037 HHT262003:HHU262037 HRP262003:HRQ262037 IBL262003:IBM262037 ILH262003:ILI262037 IVD262003:IVE262037 JEZ262003:JFA262037 JOV262003:JOW262037 JYR262003:JYS262037 KIN262003:KIO262037 KSJ262003:KSK262037 LCF262003:LCG262037 LMB262003:LMC262037 LVX262003:LVY262037 MFT262003:MFU262037 MPP262003:MPQ262037 MZL262003:MZM262037 NJH262003:NJI262037 NTD262003:NTE262037 OCZ262003:ODA262037 OMV262003:OMW262037 OWR262003:OWS262037 PGN262003:PGO262037 PQJ262003:PQK262037 QAF262003:QAG262037 QKB262003:QKC262037 QTX262003:QTY262037 RDT262003:RDU262037 RNP262003:RNQ262037 RXL262003:RXM262037 SHH262003:SHI262037 SRD262003:SRE262037 TAZ262003:TBA262037 TKV262003:TKW262037 TUR262003:TUS262037 UEN262003:UEO262037 UOJ262003:UOK262037 UYF262003:UYG262037 VIB262003:VIC262037 VRX262003:VRY262037 WBT262003:WBU262037 WLP262003:WLQ262037 WVL262003:WVM262037 IZ327539:JA327573 SV327539:SW327573 ACR327539:ACS327573 AMN327539:AMO327573 AWJ327539:AWK327573 BGF327539:BGG327573 BQB327539:BQC327573 BZX327539:BZY327573 CJT327539:CJU327573 CTP327539:CTQ327573 DDL327539:DDM327573 DNH327539:DNI327573 DXD327539:DXE327573 EGZ327539:EHA327573 EQV327539:EQW327573 FAR327539:FAS327573 FKN327539:FKO327573 FUJ327539:FUK327573 GEF327539:GEG327573 GOB327539:GOC327573 GXX327539:GXY327573 HHT327539:HHU327573 HRP327539:HRQ327573 IBL327539:IBM327573 ILH327539:ILI327573 IVD327539:IVE327573 JEZ327539:JFA327573 JOV327539:JOW327573 JYR327539:JYS327573 KIN327539:KIO327573 KSJ327539:KSK327573 LCF327539:LCG327573 LMB327539:LMC327573 LVX327539:LVY327573 MFT327539:MFU327573 MPP327539:MPQ327573 MZL327539:MZM327573 NJH327539:NJI327573 NTD327539:NTE327573 OCZ327539:ODA327573 OMV327539:OMW327573 OWR327539:OWS327573 PGN327539:PGO327573 PQJ327539:PQK327573 QAF327539:QAG327573 QKB327539:QKC327573 QTX327539:QTY327573 RDT327539:RDU327573 RNP327539:RNQ327573 RXL327539:RXM327573 SHH327539:SHI327573 SRD327539:SRE327573 TAZ327539:TBA327573 TKV327539:TKW327573 TUR327539:TUS327573 UEN327539:UEO327573 UOJ327539:UOK327573 UYF327539:UYG327573 VIB327539:VIC327573 VRX327539:VRY327573 WBT327539:WBU327573 WLP327539:WLQ327573 WVL327539:WVM327573 IZ393075:JA393109 SV393075:SW393109 ACR393075:ACS393109 AMN393075:AMO393109 AWJ393075:AWK393109 BGF393075:BGG393109 BQB393075:BQC393109 BZX393075:BZY393109 CJT393075:CJU393109 CTP393075:CTQ393109 DDL393075:DDM393109 DNH393075:DNI393109 DXD393075:DXE393109 EGZ393075:EHA393109 EQV393075:EQW393109 FAR393075:FAS393109 FKN393075:FKO393109 FUJ393075:FUK393109 GEF393075:GEG393109 GOB393075:GOC393109 GXX393075:GXY393109 HHT393075:HHU393109 HRP393075:HRQ393109 IBL393075:IBM393109 ILH393075:ILI393109 IVD393075:IVE393109 JEZ393075:JFA393109 JOV393075:JOW393109 JYR393075:JYS393109 KIN393075:KIO393109 KSJ393075:KSK393109 LCF393075:LCG393109 LMB393075:LMC393109 LVX393075:LVY393109 MFT393075:MFU393109 MPP393075:MPQ393109 MZL393075:MZM393109 NJH393075:NJI393109 NTD393075:NTE393109 OCZ393075:ODA393109 OMV393075:OMW393109 OWR393075:OWS393109 PGN393075:PGO393109 PQJ393075:PQK393109 QAF393075:QAG393109 QKB393075:QKC393109 QTX393075:QTY393109 RDT393075:RDU393109 RNP393075:RNQ393109 RXL393075:RXM393109 SHH393075:SHI393109 SRD393075:SRE393109 TAZ393075:TBA393109 TKV393075:TKW393109 TUR393075:TUS393109 UEN393075:UEO393109 UOJ393075:UOK393109 UYF393075:UYG393109 VIB393075:VIC393109 VRX393075:VRY393109 WBT393075:WBU393109 WLP393075:WLQ393109 WVL393075:WVM393109 IZ458611:JA458645 SV458611:SW458645 ACR458611:ACS458645 AMN458611:AMO458645 AWJ458611:AWK458645 BGF458611:BGG458645 BQB458611:BQC458645 BZX458611:BZY458645 CJT458611:CJU458645 CTP458611:CTQ458645 DDL458611:DDM458645 DNH458611:DNI458645 DXD458611:DXE458645 EGZ458611:EHA458645 EQV458611:EQW458645 FAR458611:FAS458645 FKN458611:FKO458645 FUJ458611:FUK458645 GEF458611:GEG458645 GOB458611:GOC458645 GXX458611:GXY458645 HHT458611:HHU458645 HRP458611:HRQ458645 IBL458611:IBM458645 ILH458611:ILI458645 IVD458611:IVE458645 JEZ458611:JFA458645 JOV458611:JOW458645 JYR458611:JYS458645 KIN458611:KIO458645 KSJ458611:KSK458645 LCF458611:LCG458645 LMB458611:LMC458645 LVX458611:LVY458645 MFT458611:MFU458645 MPP458611:MPQ458645 MZL458611:MZM458645 NJH458611:NJI458645 NTD458611:NTE458645 OCZ458611:ODA458645 OMV458611:OMW458645 OWR458611:OWS458645 PGN458611:PGO458645 PQJ458611:PQK458645 QAF458611:QAG458645 QKB458611:QKC458645 QTX458611:QTY458645 RDT458611:RDU458645 RNP458611:RNQ458645 RXL458611:RXM458645 SHH458611:SHI458645 SRD458611:SRE458645 TAZ458611:TBA458645 TKV458611:TKW458645 TUR458611:TUS458645 UEN458611:UEO458645 UOJ458611:UOK458645 UYF458611:UYG458645 VIB458611:VIC458645 VRX458611:VRY458645 WBT458611:WBU458645 WLP458611:WLQ458645 WVL458611:WVM458645 IZ524147:JA524181 SV524147:SW524181 ACR524147:ACS524181 AMN524147:AMO524181 AWJ524147:AWK524181 BGF524147:BGG524181 BQB524147:BQC524181 BZX524147:BZY524181 CJT524147:CJU524181 CTP524147:CTQ524181 DDL524147:DDM524181 DNH524147:DNI524181 DXD524147:DXE524181 EGZ524147:EHA524181 EQV524147:EQW524181 FAR524147:FAS524181 FKN524147:FKO524181 FUJ524147:FUK524181 GEF524147:GEG524181 GOB524147:GOC524181 GXX524147:GXY524181 HHT524147:HHU524181 HRP524147:HRQ524181 IBL524147:IBM524181 ILH524147:ILI524181 IVD524147:IVE524181 JEZ524147:JFA524181 JOV524147:JOW524181 JYR524147:JYS524181 KIN524147:KIO524181 KSJ524147:KSK524181 LCF524147:LCG524181 LMB524147:LMC524181 LVX524147:LVY524181 MFT524147:MFU524181 MPP524147:MPQ524181 MZL524147:MZM524181 NJH524147:NJI524181 NTD524147:NTE524181 OCZ524147:ODA524181 OMV524147:OMW524181 OWR524147:OWS524181 PGN524147:PGO524181 PQJ524147:PQK524181 QAF524147:QAG524181 QKB524147:QKC524181 QTX524147:QTY524181 RDT524147:RDU524181 RNP524147:RNQ524181 RXL524147:RXM524181 SHH524147:SHI524181 SRD524147:SRE524181 TAZ524147:TBA524181 TKV524147:TKW524181 TUR524147:TUS524181 UEN524147:UEO524181 UOJ524147:UOK524181 UYF524147:UYG524181 VIB524147:VIC524181 VRX524147:VRY524181 WBT524147:WBU524181 WLP524147:WLQ524181 WVL524147:WVM524181 IZ589683:JA589717 SV589683:SW589717 ACR589683:ACS589717 AMN589683:AMO589717 AWJ589683:AWK589717 BGF589683:BGG589717 BQB589683:BQC589717 BZX589683:BZY589717 CJT589683:CJU589717 CTP589683:CTQ589717 DDL589683:DDM589717 DNH589683:DNI589717 DXD589683:DXE589717 EGZ589683:EHA589717 EQV589683:EQW589717 FAR589683:FAS589717 FKN589683:FKO589717 FUJ589683:FUK589717 GEF589683:GEG589717 GOB589683:GOC589717 GXX589683:GXY589717 HHT589683:HHU589717 HRP589683:HRQ589717 IBL589683:IBM589717 ILH589683:ILI589717 IVD589683:IVE589717 JEZ589683:JFA589717 JOV589683:JOW589717 JYR589683:JYS589717 KIN589683:KIO589717 KSJ589683:KSK589717 LCF589683:LCG589717 LMB589683:LMC589717 LVX589683:LVY589717 MFT589683:MFU589717 MPP589683:MPQ589717 MZL589683:MZM589717 NJH589683:NJI589717 NTD589683:NTE589717 OCZ589683:ODA589717 OMV589683:OMW589717 OWR589683:OWS589717 PGN589683:PGO589717 PQJ589683:PQK589717 QAF589683:QAG589717 QKB589683:QKC589717 QTX589683:QTY589717 RDT589683:RDU589717 RNP589683:RNQ589717 RXL589683:RXM589717 SHH589683:SHI589717 SRD589683:SRE589717 TAZ589683:TBA589717 TKV589683:TKW589717 TUR589683:TUS589717 UEN589683:UEO589717 UOJ589683:UOK589717 UYF589683:UYG589717 VIB589683:VIC589717 VRX589683:VRY589717 WBT589683:WBU589717 WLP589683:WLQ589717 WVL589683:WVM589717 IZ655219:JA655253 SV655219:SW655253 ACR655219:ACS655253 AMN655219:AMO655253 AWJ655219:AWK655253 BGF655219:BGG655253 BQB655219:BQC655253 BZX655219:BZY655253 CJT655219:CJU655253 CTP655219:CTQ655253 DDL655219:DDM655253 DNH655219:DNI655253 DXD655219:DXE655253 EGZ655219:EHA655253 EQV655219:EQW655253 FAR655219:FAS655253 FKN655219:FKO655253 FUJ655219:FUK655253 GEF655219:GEG655253 GOB655219:GOC655253 GXX655219:GXY655253 HHT655219:HHU655253 HRP655219:HRQ655253 IBL655219:IBM655253 ILH655219:ILI655253 IVD655219:IVE655253 JEZ655219:JFA655253 JOV655219:JOW655253 JYR655219:JYS655253 KIN655219:KIO655253 KSJ655219:KSK655253 LCF655219:LCG655253 LMB655219:LMC655253 LVX655219:LVY655253 MFT655219:MFU655253 MPP655219:MPQ655253 MZL655219:MZM655253 NJH655219:NJI655253 NTD655219:NTE655253 OCZ655219:ODA655253 OMV655219:OMW655253 OWR655219:OWS655253 PGN655219:PGO655253 PQJ655219:PQK655253 QAF655219:QAG655253 QKB655219:QKC655253 QTX655219:QTY655253 RDT655219:RDU655253 RNP655219:RNQ655253 RXL655219:RXM655253 SHH655219:SHI655253 SRD655219:SRE655253 TAZ655219:TBA655253 TKV655219:TKW655253 TUR655219:TUS655253 UEN655219:UEO655253 UOJ655219:UOK655253 UYF655219:UYG655253 VIB655219:VIC655253 VRX655219:VRY655253 WBT655219:WBU655253 WLP655219:WLQ655253 WVL655219:WVM655253 IZ720755:JA720789 SV720755:SW720789 ACR720755:ACS720789 AMN720755:AMO720789 AWJ720755:AWK720789 BGF720755:BGG720789 BQB720755:BQC720789 BZX720755:BZY720789 CJT720755:CJU720789 CTP720755:CTQ720789 DDL720755:DDM720789 DNH720755:DNI720789 DXD720755:DXE720789 EGZ720755:EHA720789 EQV720755:EQW720789 FAR720755:FAS720789 FKN720755:FKO720789 FUJ720755:FUK720789 GEF720755:GEG720789 GOB720755:GOC720789 GXX720755:GXY720789 HHT720755:HHU720789 HRP720755:HRQ720789 IBL720755:IBM720789 ILH720755:ILI720789 IVD720755:IVE720789 JEZ720755:JFA720789 JOV720755:JOW720789 JYR720755:JYS720789 KIN720755:KIO720789 KSJ720755:KSK720789 LCF720755:LCG720789 LMB720755:LMC720789 LVX720755:LVY720789 MFT720755:MFU720789 MPP720755:MPQ720789 MZL720755:MZM720789 NJH720755:NJI720789 NTD720755:NTE720789 OCZ720755:ODA720789 OMV720755:OMW720789 OWR720755:OWS720789 PGN720755:PGO720789 PQJ720755:PQK720789 QAF720755:QAG720789 QKB720755:QKC720789 QTX720755:QTY720789 RDT720755:RDU720789 RNP720755:RNQ720789 RXL720755:RXM720789 SHH720755:SHI720789 SRD720755:SRE720789 TAZ720755:TBA720789 TKV720755:TKW720789 TUR720755:TUS720789 UEN720755:UEO720789 UOJ720755:UOK720789 UYF720755:UYG720789 VIB720755:VIC720789 VRX720755:VRY720789 WBT720755:WBU720789 WLP720755:WLQ720789 WVL720755:WVM720789 IZ786291:JA786325 SV786291:SW786325 ACR786291:ACS786325 AMN786291:AMO786325 AWJ786291:AWK786325 BGF786291:BGG786325 BQB786291:BQC786325 BZX786291:BZY786325 CJT786291:CJU786325 CTP786291:CTQ786325 DDL786291:DDM786325 DNH786291:DNI786325 DXD786291:DXE786325 EGZ786291:EHA786325 EQV786291:EQW786325 FAR786291:FAS786325 FKN786291:FKO786325 FUJ786291:FUK786325 GEF786291:GEG786325 GOB786291:GOC786325 GXX786291:GXY786325 HHT786291:HHU786325 HRP786291:HRQ786325 IBL786291:IBM786325 ILH786291:ILI786325 IVD786291:IVE786325 JEZ786291:JFA786325 JOV786291:JOW786325 JYR786291:JYS786325 KIN786291:KIO786325 KSJ786291:KSK786325 LCF786291:LCG786325 LMB786291:LMC786325 LVX786291:LVY786325 MFT786291:MFU786325 MPP786291:MPQ786325 MZL786291:MZM786325 NJH786291:NJI786325 NTD786291:NTE786325 OCZ786291:ODA786325 OMV786291:OMW786325 OWR786291:OWS786325 PGN786291:PGO786325 PQJ786291:PQK786325 QAF786291:QAG786325 QKB786291:QKC786325 QTX786291:QTY786325 RDT786291:RDU786325 RNP786291:RNQ786325 RXL786291:RXM786325 SHH786291:SHI786325 SRD786291:SRE786325 TAZ786291:TBA786325 TKV786291:TKW786325 TUR786291:TUS786325 UEN786291:UEO786325 UOJ786291:UOK786325 UYF786291:UYG786325 VIB786291:VIC786325 VRX786291:VRY786325 WBT786291:WBU786325 WLP786291:WLQ786325 WVL786291:WVM786325 IZ851827:JA851861 SV851827:SW851861 ACR851827:ACS851861 AMN851827:AMO851861 AWJ851827:AWK851861 BGF851827:BGG851861 BQB851827:BQC851861 BZX851827:BZY851861 CJT851827:CJU851861 CTP851827:CTQ851861 DDL851827:DDM851861 DNH851827:DNI851861 DXD851827:DXE851861 EGZ851827:EHA851861 EQV851827:EQW851861 FAR851827:FAS851861 FKN851827:FKO851861 FUJ851827:FUK851861 GEF851827:GEG851861 GOB851827:GOC851861 GXX851827:GXY851861 HHT851827:HHU851861 HRP851827:HRQ851861 IBL851827:IBM851861 ILH851827:ILI851861 IVD851827:IVE851861 JEZ851827:JFA851861 JOV851827:JOW851861 JYR851827:JYS851861 KIN851827:KIO851861 KSJ851827:KSK851861 LCF851827:LCG851861 LMB851827:LMC851861 LVX851827:LVY851861 MFT851827:MFU851861 MPP851827:MPQ851861 MZL851827:MZM851861 NJH851827:NJI851861 NTD851827:NTE851861 OCZ851827:ODA851861 OMV851827:OMW851861 OWR851827:OWS851861 PGN851827:PGO851861 PQJ851827:PQK851861 QAF851827:QAG851861 QKB851827:QKC851861 QTX851827:QTY851861 RDT851827:RDU851861 RNP851827:RNQ851861 RXL851827:RXM851861 SHH851827:SHI851861 SRD851827:SRE851861 TAZ851827:TBA851861 TKV851827:TKW851861 TUR851827:TUS851861 UEN851827:UEO851861 UOJ851827:UOK851861 UYF851827:UYG851861 VIB851827:VIC851861 VRX851827:VRY851861 WBT851827:WBU851861 WLP851827:WLQ851861 WVL851827:WVM851861 IZ917363:JA917397 SV917363:SW917397 ACR917363:ACS917397 AMN917363:AMO917397 AWJ917363:AWK917397 BGF917363:BGG917397 BQB917363:BQC917397 BZX917363:BZY917397 CJT917363:CJU917397 CTP917363:CTQ917397 DDL917363:DDM917397 DNH917363:DNI917397 DXD917363:DXE917397 EGZ917363:EHA917397 EQV917363:EQW917397 FAR917363:FAS917397 FKN917363:FKO917397 FUJ917363:FUK917397 GEF917363:GEG917397 GOB917363:GOC917397 GXX917363:GXY917397 HHT917363:HHU917397 HRP917363:HRQ917397 IBL917363:IBM917397 ILH917363:ILI917397 IVD917363:IVE917397 JEZ917363:JFA917397 JOV917363:JOW917397 JYR917363:JYS917397 KIN917363:KIO917397 KSJ917363:KSK917397 LCF917363:LCG917397 LMB917363:LMC917397 LVX917363:LVY917397 MFT917363:MFU917397 MPP917363:MPQ917397 MZL917363:MZM917397 NJH917363:NJI917397 NTD917363:NTE917397 OCZ917363:ODA917397 OMV917363:OMW917397 OWR917363:OWS917397 PGN917363:PGO917397 PQJ917363:PQK917397 QAF917363:QAG917397 QKB917363:QKC917397 QTX917363:QTY917397 RDT917363:RDU917397 RNP917363:RNQ917397 RXL917363:RXM917397 SHH917363:SHI917397 SRD917363:SRE917397 TAZ917363:TBA917397 TKV917363:TKW917397 TUR917363:TUS917397 UEN917363:UEO917397 UOJ917363:UOK917397 UYF917363:UYG917397 VIB917363:VIC917397 VRX917363:VRY917397 WBT917363:WBU917397 WLP917363:WLQ917397 WVL917363:WVM917397 IZ982899:JA982933 SV982899:SW982933 ACR982899:ACS982933 AMN982899:AMO982933 AWJ982899:AWK982933 BGF982899:BGG982933 BQB982899:BQC982933 BZX982899:BZY982933 CJT982899:CJU982933 CTP982899:CTQ982933 DDL982899:DDM982933 DNH982899:DNI982933 DXD982899:DXE982933 EGZ982899:EHA982933 EQV982899:EQW982933 FAR982899:FAS982933 FKN982899:FKO982933 FUJ982899:FUK982933 GEF982899:GEG982933 GOB982899:GOC982933 GXX982899:GXY982933 HHT982899:HHU982933 HRP982899:HRQ982933 IBL982899:IBM982933 ILH982899:ILI982933 IVD982899:IVE982933 JEZ982899:JFA982933 JOV982899:JOW982933 JYR982899:JYS982933 KIN982899:KIO982933 KSJ982899:KSK982933 LCF982899:LCG982933 LMB982899:LMC982933 LVX982899:LVY982933 MFT982899:MFU982933 MPP982899:MPQ982933 MZL982899:MZM982933 NJH982899:NJI982933 NTD982899:NTE982933 OCZ982899:ODA982933 OMV982899:OMW982933 OWR982899:OWS982933 PGN982899:PGO982933 PQJ982899:PQK982933 QAF982899:QAG982933 QKB982899:QKC982933 QTX982899:QTY982933 RDT982899:RDU982933 RNP982899:RNQ982933 RXL982899:RXM982933 SHH982899:SHI982933 SRD982899:SRE982933 TAZ982899:TBA982933 TKV982899:TKW982933 TUR982899:TUS982933 UEN982899:UEO982933 UOJ982899:UOK982933 UYF982899:UYG982933 VIB982899:VIC982933 VRX982899:VRY982933 WBT982899:WBU982933 WLP982899:WLQ982933 WVL982899:WVM982933 IZ65431:JA65433 SV65431:SW65433 ACR65431:ACS65433 AMN65431:AMO65433 AWJ65431:AWK65433 BGF65431:BGG65433 BQB65431:BQC65433 BZX65431:BZY65433 CJT65431:CJU65433 CTP65431:CTQ65433 DDL65431:DDM65433 DNH65431:DNI65433 DXD65431:DXE65433 EGZ65431:EHA65433 EQV65431:EQW65433 FAR65431:FAS65433 FKN65431:FKO65433 FUJ65431:FUK65433 GEF65431:GEG65433 GOB65431:GOC65433 GXX65431:GXY65433 HHT65431:HHU65433 HRP65431:HRQ65433 IBL65431:IBM65433 ILH65431:ILI65433 IVD65431:IVE65433 JEZ65431:JFA65433 JOV65431:JOW65433 JYR65431:JYS65433 KIN65431:KIO65433 KSJ65431:KSK65433 LCF65431:LCG65433 LMB65431:LMC65433 LVX65431:LVY65433 MFT65431:MFU65433 MPP65431:MPQ65433 MZL65431:MZM65433 NJH65431:NJI65433 NTD65431:NTE65433 OCZ65431:ODA65433 OMV65431:OMW65433 OWR65431:OWS65433 PGN65431:PGO65433 PQJ65431:PQK65433 QAF65431:QAG65433 QKB65431:QKC65433 QTX65431:QTY65433 RDT65431:RDU65433 RNP65431:RNQ65433 RXL65431:RXM65433 SHH65431:SHI65433 SRD65431:SRE65433 TAZ65431:TBA65433 TKV65431:TKW65433 TUR65431:TUS65433 UEN65431:UEO65433 UOJ65431:UOK65433 UYF65431:UYG65433 VIB65431:VIC65433 VRX65431:VRY65433 WBT65431:WBU65433 WLP65431:WLQ65433 WVL65431:WVM65433 IZ130967:JA130969 SV130967:SW130969 ACR130967:ACS130969 AMN130967:AMO130969 AWJ130967:AWK130969 BGF130967:BGG130969 BQB130967:BQC130969 BZX130967:BZY130969 CJT130967:CJU130969 CTP130967:CTQ130969 DDL130967:DDM130969 DNH130967:DNI130969 DXD130967:DXE130969 EGZ130967:EHA130969 EQV130967:EQW130969 FAR130967:FAS130969 FKN130967:FKO130969 FUJ130967:FUK130969 GEF130967:GEG130969 GOB130967:GOC130969 GXX130967:GXY130969 HHT130967:HHU130969 HRP130967:HRQ130969 IBL130967:IBM130969 ILH130967:ILI130969 IVD130967:IVE130969 JEZ130967:JFA130969 JOV130967:JOW130969 JYR130967:JYS130969 KIN130967:KIO130969 KSJ130967:KSK130969 LCF130967:LCG130969 LMB130967:LMC130969 LVX130967:LVY130969 MFT130967:MFU130969 MPP130967:MPQ130969 MZL130967:MZM130969 NJH130967:NJI130969 NTD130967:NTE130969 OCZ130967:ODA130969 OMV130967:OMW130969 OWR130967:OWS130969 PGN130967:PGO130969 PQJ130967:PQK130969 QAF130967:QAG130969 QKB130967:QKC130969 QTX130967:QTY130969 RDT130967:RDU130969 RNP130967:RNQ130969 RXL130967:RXM130969 SHH130967:SHI130969 SRD130967:SRE130969 TAZ130967:TBA130969 TKV130967:TKW130969 TUR130967:TUS130969 UEN130967:UEO130969 UOJ130967:UOK130969 UYF130967:UYG130969 VIB130967:VIC130969 VRX130967:VRY130969 WBT130967:WBU130969 WLP130967:WLQ130969 WVL130967:WVM130969 IZ196503:JA196505 SV196503:SW196505 ACR196503:ACS196505 AMN196503:AMO196505 AWJ196503:AWK196505 BGF196503:BGG196505 BQB196503:BQC196505 BZX196503:BZY196505 CJT196503:CJU196505 CTP196503:CTQ196505 DDL196503:DDM196505 DNH196503:DNI196505 DXD196503:DXE196505 EGZ196503:EHA196505 EQV196503:EQW196505 FAR196503:FAS196505 FKN196503:FKO196505 FUJ196503:FUK196505 GEF196503:GEG196505 GOB196503:GOC196505 GXX196503:GXY196505 HHT196503:HHU196505 HRP196503:HRQ196505 IBL196503:IBM196505 ILH196503:ILI196505 IVD196503:IVE196505 JEZ196503:JFA196505 JOV196503:JOW196505 JYR196503:JYS196505 KIN196503:KIO196505 KSJ196503:KSK196505 LCF196503:LCG196505 LMB196503:LMC196505 LVX196503:LVY196505 MFT196503:MFU196505 MPP196503:MPQ196505 MZL196503:MZM196505 NJH196503:NJI196505 NTD196503:NTE196505 OCZ196503:ODA196505 OMV196503:OMW196505 OWR196503:OWS196505 PGN196503:PGO196505 PQJ196503:PQK196505 QAF196503:QAG196505 QKB196503:QKC196505 QTX196503:QTY196505 RDT196503:RDU196505 RNP196503:RNQ196505 RXL196503:RXM196505 SHH196503:SHI196505 SRD196503:SRE196505 TAZ196503:TBA196505 TKV196503:TKW196505 TUR196503:TUS196505 UEN196503:UEO196505 UOJ196503:UOK196505 UYF196503:UYG196505 VIB196503:VIC196505 VRX196503:VRY196505 WBT196503:WBU196505 WLP196503:WLQ196505 WVL196503:WVM196505 IZ262039:JA262041 SV262039:SW262041 ACR262039:ACS262041 AMN262039:AMO262041 AWJ262039:AWK262041 BGF262039:BGG262041 BQB262039:BQC262041 BZX262039:BZY262041 CJT262039:CJU262041 CTP262039:CTQ262041 DDL262039:DDM262041 DNH262039:DNI262041 DXD262039:DXE262041 EGZ262039:EHA262041 EQV262039:EQW262041 FAR262039:FAS262041 FKN262039:FKO262041 FUJ262039:FUK262041 GEF262039:GEG262041 GOB262039:GOC262041 GXX262039:GXY262041 HHT262039:HHU262041 HRP262039:HRQ262041 IBL262039:IBM262041 ILH262039:ILI262041 IVD262039:IVE262041 JEZ262039:JFA262041 JOV262039:JOW262041 JYR262039:JYS262041 KIN262039:KIO262041 KSJ262039:KSK262041 LCF262039:LCG262041 LMB262039:LMC262041 LVX262039:LVY262041 MFT262039:MFU262041 MPP262039:MPQ262041 MZL262039:MZM262041 NJH262039:NJI262041 NTD262039:NTE262041 OCZ262039:ODA262041 OMV262039:OMW262041 OWR262039:OWS262041 PGN262039:PGO262041 PQJ262039:PQK262041 QAF262039:QAG262041 QKB262039:QKC262041 QTX262039:QTY262041 RDT262039:RDU262041 RNP262039:RNQ262041 RXL262039:RXM262041 SHH262039:SHI262041 SRD262039:SRE262041 TAZ262039:TBA262041 TKV262039:TKW262041 TUR262039:TUS262041 UEN262039:UEO262041 UOJ262039:UOK262041 UYF262039:UYG262041 VIB262039:VIC262041 VRX262039:VRY262041 WBT262039:WBU262041 WLP262039:WLQ262041 WVL262039:WVM262041 IZ327575:JA327577 SV327575:SW327577 ACR327575:ACS327577 AMN327575:AMO327577 AWJ327575:AWK327577 BGF327575:BGG327577 BQB327575:BQC327577 BZX327575:BZY327577 CJT327575:CJU327577 CTP327575:CTQ327577 DDL327575:DDM327577 DNH327575:DNI327577 DXD327575:DXE327577 EGZ327575:EHA327577 EQV327575:EQW327577 FAR327575:FAS327577 FKN327575:FKO327577 FUJ327575:FUK327577 GEF327575:GEG327577 GOB327575:GOC327577 GXX327575:GXY327577 HHT327575:HHU327577 HRP327575:HRQ327577 IBL327575:IBM327577 ILH327575:ILI327577 IVD327575:IVE327577 JEZ327575:JFA327577 JOV327575:JOW327577 JYR327575:JYS327577 KIN327575:KIO327577 KSJ327575:KSK327577 LCF327575:LCG327577 LMB327575:LMC327577 LVX327575:LVY327577 MFT327575:MFU327577 MPP327575:MPQ327577 MZL327575:MZM327577 NJH327575:NJI327577 NTD327575:NTE327577 OCZ327575:ODA327577 OMV327575:OMW327577 OWR327575:OWS327577 PGN327575:PGO327577 PQJ327575:PQK327577 QAF327575:QAG327577 QKB327575:QKC327577 QTX327575:QTY327577 RDT327575:RDU327577 RNP327575:RNQ327577 RXL327575:RXM327577 SHH327575:SHI327577 SRD327575:SRE327577 TAZ327575:TBA327577 TKV327575:TKW327577 TUR327575:TUS327577 UEN327575:UEO327577 UOJ327575:UOK327577 UYF327575:UYG327577 VIB327575:VIC327577 VRX327575:VRY327577 WBT327575:WBU327577 WLP327575:WLQ327577 WVL327575:WVM327577 IZ393111:JA393113 SV393111:SW393113 ACR393111:ACS393113 AMN393111:AMO393113 AWJ393111:AWK393113 BGF393111:BGG393113 BQB393111:BQC393113 BZX393111:BZY393113 CJT393111:CJU393113 CTP393111:CTQ393113 DDL393111:DDM393113 DNH393111:DNI393113 DXD393111:DXE393113 EGZ393111:EHA393113 EQV393111:EQW393113 FAR393111:FAS393113 FKN393111:FKO393113 FUJ393111:FUK393113 GEF393111:GEG393113 GOB393111:GOC393113 GXX393111:GXY393113 HHT393111:HHU393113 HRP393111:HRQ393113 IBL393111:IBM393113 ILH393111:ILI393113 IVD393111:IVE393113 JEZ393111:JFA393113 JOV393111:JOW393113 JYR393111:JYS393113 KIN393111:KIO393113 KSJ393111:KSK393113 LCF393111:LCG393113 LMB393111:LMC393113 LVX393111:LVY393113 MFT393111:MFU393113 MPP393111:MPQ393113 MZL393111:MZM393113 NJH393111:NJI393113 NTD393111:NTE393113 OCZ393111:ODA393113 OMV393111:OMW393113 OWR393111:OWS393113 PGN393111:PGO393113 PQJ393111:PQK393113 QAF393111:QAG393113 QKB393111:QKC393113 QTX393111:QTY393113 RDT393111:RDU393113 RNP393111:RNQ393113 RXL393111:RXM393113 SHH393111:SHI393113 SRD393111:SRE393113 TAZ393111:TBA393113 TKV393111:TKW393113 TUR393111:TUS393113 UEN393111:UEO393113 UOJ393111:UOK393113 UYF393111:UYG393113 VIB393111:VIC393113 VRX393111:VRY393113 WBT393111:WBU393113 WLP393111:WLQ393113 WVL393111:WVM393113 IZ458647:JA458649 SV458647:SW458649 ACR458647:ACS458649 AMN458647:AMO458649 AWJ458647:AWK458649 BGF458647:BGG458649 BQB458647:BQC458649 BZX458647:BZY458649 CJT458647:CJU458649 CTP458647:CTQ458649 DDL458647:DDM458649 DNH458647:DNI458649 DXD458647:DXE458649 EGZ458647:EHA458649 EQV458647:EQW458649 FAR458647:FAS458649 FKN458647:FKO458649 FUJ458647:FUK458649 GEF458647:GEG458649 GOB458647:GOC458649 GXX458647:GXY458649 HHT458647:HHU458649 HRP458647:HRQ458649 IBL458647:IBM458649 ILH458647:ILI458649 IVD458647:IVE458649 JEZ458647:JFA458649 JOV458647:JOW458649 JYR458647:JYS458649 KIN458647:KIO458649 KSJ458647:KSK458649 LCF458647:LCG458649 LMB458647:LMC458649 LVX458647:LVY458649 MFT458647:MFU458649 MPP458647:MPQ458649 MZL458647:MZM458649 NJH458647:NJI458649 NTD458647:NTE458649 OCZ458647:ODA458649 OMV458647:OMW458649 OWR458647:OWS458649 PGN458647:PGO458649 PQJ458647:PQK458649 QAF458647:QAG458649 QKB458647:QKC458649 QTX458647:QTY458649 RDT458647:RDU458649 RNP458647:RNQ458649 RXL458647:RXM458649 SHH458647:SHI458649 SRD458647:SRE458649 TAZ458647:TBA458649 TKV458647:TKW458649 TUR458647:TUS458649 UEN458647:UEO458649 UOJ458647:UOK458649 UYF458647:UYG458649 VIB458647:VIC458649 VRX458647:VRY458649 WBT458647:WBU458649 WLP458647:WLQ458649 WVL458647:WVM458649 IZ524183:JA524185 SV524183:SW524185 ACR524183:ACS524185 AMN524183:AMO524185 AWJ524183:AWK524185 BGF524183:BGG524185 BQB524183:BQC524185 BZX524183:BZY524185 CJT524183:CJU524185 CTP524183:CTQ524185 DDL524183:DDM524185 DNH524183:DNI524185 DXD524183:DXE524185 EGZ524183:EHA524185 EQV524183:EQW524185 FAR524183:FAS524185 FKN524183:FKO524185 FUJ524183:FUK524185 GEF524183:GEG524185 GOB524183:GOC524185 GXX524183:GXY524185 HHT524183:HHU524185 HRP524183:HRQ524185 IBL524183:IBM524185 ILH524183:ILI524185 IVD524183:IVE524185 JEZ524183:JFA524185 JOV524183:JOW524185 JYR524183:JYS524185 KIN524183:KIO524185 KSJ524183:KSK524185 LCF524183:LCG524185 LMB524183:LMC524185 LVX524183:LVY524185 MFT524183:MFU524185 MPP524183:MPQ524185 MZL524183:MZM524185 NJH524183:NJI524185 NTD524183:NTE524185 OCZ524183:ODA524185 OMV524183:OMW524185 OWR524183:OWS524185 PGN524183:PGO524185 PQJ524183:PQK524185 QAF524183:QAG524185 QKB524183:QKC524185 QTX524183:QTY524185 RDT524183:RDU524185 RNP524183:RNQ524185 RXL524183:RXM524185 SHH524183:SHI524185 SRD524183:SRE524185 TAZ524183:TBA524185 TKV524183:TKW524185 TUR524183:TUS524185 UEN524183:UEO524185 UOJ524183:UOK524185 UYF524183:UYG524185 VIB524183:VIC524185 VRX524183:VRY524185 WBT524183:WBU524185 WLP524183:WLQ524185 WVL524183:WVM524185 IZ589719:JA589721 SV589719:SW589721 ACR589719:ACS589721 AMN589719:AMO589721 AWJ589719:AWK589721 BGF589719:BGG589721 BQB589719:BQC589721 BZX589719:BZY589721 CJT589719:CJU589721 CTP589719:CTQ589721 DDL589719:DDM589721 DNH589719:DNI589721 DXD589719:DXE589721 EGZ589719:EHA589721 EQV589719:EQW589721 FAR589719:FAS589721 FKN589719:FKO589721 FUJ589719:FUK589721 GEF589719:GEG589721 GOB589719:GOC589721 GXX589719:GXY589721 HHT589719:HHU589721 HRP589719:HRQ589721 IBL589719:IBM589721 ILH589719:ILI589721 IVD589719:IVE589721 JEZ589719:JFA589721 JOV589719:JOW589721 JYR589719:JYS589721 KIN589719:KIO589721 KSJ589719:KSK589721 LCF589719:LCG589721 LMB589719:LMC589721 LVX589719:LVY589721 MFT589719:MFU589721 MPP589719:MPQ589721 MZL589719:MZM589721 NJH589719:NJI589721 NTD589719:NTE589721 OCZ589719:ODA589721 OMV589719:OMW589721 OWR589719:OWS589721 PGN589719:PGO589721 PQJ589719:PQK589721 QAF589719:QAG589721 QKB589719:QKC589721 QTX589719:QTY589721 RDT589719:RDU589721 RNP589719:RNQ589721 RXL589719:RXM589721 SHH589719:SHI589721 SRD589719:SRE589721 TAZ589719:TBA589721 TKV589719:TKW589721 TUR589719:TUS589721 UEN589719:UEO589721 UOJ589719:UOK589721 UYF589719:UYG589721 VIB589719:VIC589721 VRX589719:VRY589721 WBT589719:WBU589721 WLP589719:WLQ589721 WVL589719:WVM589721 IZ655255:JA655257 SV655255:SW655257 ACR655255:ACS655257 AMN655255:AMO655257 AWJ655255:AWK655257 BGF655255:BGG655257 BQB655255:BQC655257 BZX655255:BZY655257 CJT655255:CJU655257 CTP655255:CTQ655257 DDL655255:DDM655257 DNH655255:DNI655257 DXD655255:DXE655257 EGZ655255:EHA655257 EQV655255:EQW655257 FAR655255:FAS655257 FKN655255:FKO655257 FUJ655255:FUK655257 GEF655255:GEG655257 GOB655255:GOC655257 GXX655255:GXY655257 HHT655255:HHU655257 HRP655255:HRQ655257 IBL655255:IBM655257 ILH655255:ILI655257 IVD655255:IVE655257 JEZ655255:JFA655257 JOV655255:JOW655257 JYR655255:JYS655257 KIN655255:KIO655257 KSJ655255:KSK655257 LCF655255:LCG655257 LMB655255:LMC655257 LVX655255:LVY655257 MFT655255:MFU655257 MPP655255:MPQ655257 MZL655255:MZM655257 NJH655255:NJI655257 NTD655255:NTE655257 OCZ655255:ODA655257 OMV655255:OMW655257 OWR655255:OWS655257 PGN655255:PGO655257 PQJ655255:PQK655257 QAF655255:QAG655257 QKB655255:QKC655257 QTX655255:QTY655257 RDT655255:RDU655257 RNP655255:RNQ655257 RXL655255:RXM655257 SHH655255:SHI655257 SRD655255:SRE655257 TAZ655255:TBA655257 TKV655255:TKW655257 TUR655255:TUS655257 UEN655255:UEO655257 UOJ655255:UOK655257 UYF655255:UYG655257 VIB655255:VIC655257 VRX655255:VRY655257 WBT655255:WBU655257 WLP655255:WLQ655257 WVL655255:WVM655257 IZ720791:JA720793 SV720791:SW720793 ACR720791:ACS720793 AMN720791:AMO720793 AWJ720791:AWK720793 BGF720791:BGG720793 BQB720791:BQC720793 BZX720791:BZY720793 CJT720791:CJU720793 CTP720791:CTQ720793 DDL720791:DDM720793 DNH720791:DNI720793 DXD720791:DXE720793 EGZ720791:EHA720793 EQV720791:EQW720793 FAR720791:FAS720793 FKN720791:FKO720793 FUJ720791:FUK720793 GEF720791:GEG720793 GOB720791:GOC720793 GXX720791:GXY720793 HHT720791:HHU720793 HRP720791:HRQ720793 IBL720791:IBM720793 ILH720791:ILI720793 IVD720791:IVE720793 JEZ720791:JFA720793 JOV720791:JOW720793 JYR720791:JYS720793 KIN720791:KIO720793 KSJ720791:KSK720793 LCF720791:LCG720793 LMB720791:LMC720793 LVX720791:LVY720793 MFT720791:MFU720793 MPP720791:MPQ720793 MZL720791:MZM720793 NJH720791:NJI720793 NTD720791:NTE720793 OCZ720791:ODA720793 OMV720791:OMW720793 OWR720791:OWS720793 PGN720791:PGO720793 PQJ720791:PQK720793 QAF720791:QAG720793 QKB720791:QKC720793 QTX720791:QTY720793 RDT720791:RDU720793 RNP720791:RNQ720793 RXL720791:RXM720793 SHH720791:SHI720793 SRD720791:SRE720793 TAZ720791:TBA720793 TKV720791:TKW720793 TUR720791:TUS720793 UEN720791:UEO720793 UOJ720791:UOK720793 UYF720791:UYG720793 VIB720791:VIC720793 VRX720791:VRY720793 WBT720791:WBU720793 WLP720791:WLQ720793 WVL720791:WVM720793 IZ786327:JA786329 SV786327:SW786329 ACR786327:ACS786329 AMN786327:AMO786329 AWJ786327:AWK786329 BGF786327:BGG786329 BQB786327:BQC786329 BZX786327:BZY786329 CJT786327:CJU786329 CTP786327:CTQ786329 DDL786327:DDM786329 DNH786327:DNI786329 DXD786327:DXE786329 EGZ786327:EHA786329 EQV786327:EQW786329 FAR786327:FAS786329 FKN786327:FKO786329 FUJ786327:FUK786329 GEF786327:GEG786329 GOB786327:GOC786329 GXX786327:GXY786329 HHT786327:HHU786329 HRP786327:HRQ786329 IBL786327:IBM786329 ILH786327:ILI786329 IVD786327:IVE786329 JEZ786327:JFA786329 JOV786327:JOW786329 JYR786327:JYS786329 KIN786327:KIO786329 KSJ786327:KSK786329 LCF786327:LCG786329 LMB786327:LMC786329 LVX786327:LVY786329 MFT786327:MFU786329 MPP786327:MPQ786329 MZL786327:MZM786329 NJH786327:NJI786329 NTD786327:NTE786329 OCZ786327:ODA786329 OMV786327:OMW786329 OWR786327:OWS786329 PGN786327:PGO786329 PQJ786327:PQK786329 QAF786327:QAG786329 QKB786327:QKC786329 QTX786327:QTY786329 RDT786327:RDU786329 RNP786327:RNQ786329 RXL786327:RXM786329 SHH786327:SHI786329 SRD786327:SRE786329 TAZ786327:TBA786329 TKV786327:TKW786329 TUR786327:TUS786329 UEN786327:UEO786329 UOJ786327:UOK786329 UYF786327:UYG786329 VIB786327:VIC786329 VRX786327:VRY786329 WBT786327:WBU786329 WLP786327:WLQ786329 WVL786327:WVM786329 IZ851863:JA851865 SV851863:SW851865 ACR851863:ACS851865 AMN851863:AMO851865 AWJ851863:AWK851865 BGF851863:BGG851865 BQB851863:BQC851865 BZX851863:BZY851865 CJT851863:CJU851865 CTP851863:CTQ851865 DDL851863:DDM851865 DNH851863:DNI851865 DXD851863:DXE851865 EGZ851863:EHA851865 EQV851863:EQW851865 FAR851863:FAS851865 FKN851863:FKO851865 FUJ851863:FUK851865 GEF851863:GEG851865 GOB851863:GOC851865 GXX851863:GXY851865 HHT851863:HHU851865 HRP851863:HRQ851865 IBL851863:IBM851865 ILH851863:ILI851865 IVD851863:IVE851865 JEZ851863:JFA851865 JOV851863:JOW851865 JYR851863:JYS851865 KIN851863:KIO851865 KSJ851863:KSK851865 LCF851863:LCG851865 LMB851863:LMC851865 LVX851863:LVY851865 MFT851863:MFU851865 MPP851863:MPQ851865 MZL851863:MZM851865 NJH851863:NJI851865 NTD851863:NTE851865 OCZ851863:ODA851865 OMV851863:OMW851865 OWR851863:OWS851865 PGN851863:PGO851865 PQJ851863:PQK851865 QAF851863:QAG851865 QKB851863:QKC851865 QTX851863:QTY851865 RDT851863:RDU851865 RNP851863:RNQ851865 RXL851863:RXM851865 SHH851863:SHI851865 SRD851863:SRE851865 TAZ851863:TBA851865 TKV851863:TKW851865 TUR851863:TUS851865 UEN851863:UEO851865 UOJ851863:UOK851865 UYF851863:UYG851865 VIB851863:VIC851865 VRX851863:VRY851865 WBT851863:WBU851865 WLP851863:WLQ851865 WVL851863:WVM851865 IZ917399:JA917401 SV917399:SW917401 ACR917399:ACS917401 AMN917399:AMO917401 AWJ917399:AWK917401 BGF917399:BGG917401 BQB917399:BQC917401 BZX917399:BZY917401 CJT917399:CJU917401 CTP917399:CTQ917401 DDL917399:DDM917401 DNH917399:DNI917401 DXD917399:DXE917401 EGZ917399:EHA917401 EQV917399:EQW917401 FAR917399:FAS917401 FKN917399:FKO917401 FUJ917399:FUK917401 GEF917399:GEG917401 GOB917399:GOC917401 GXX917399:GXY917401 HHT917399:HHU917401 HRP917399:HRQ917401 IBL917399:IBM917401 ILH917399:ILI917401 IVD917399:IVE917401 JEZ917399:JFA917401 JOV917399:JOW917401 JYR917399:JYS917401 KIN917399:KIO917401 KSJ917399:KSK917401 LCF917399:LCG917401 LMB917399:LMC917401 LVX917399:LVY917401 MFT917399:MFU917401 MPP917399:MPQ917401 MZL917399:MZM917401 NJH917399:NJI917401 NTD917399:NTE917401 OCZ917399:ODA917401 OMV917399:OMW917401 OWR917399:OWS917401 PGN917399:PGO917401 PQJ917399:PQK917401 QAF917399:QAG917401 QKB917399:QKC917401 QTX917399:QTY917401 RDT917399:RDU917401 RNP917399:RNQ917401 RXL917399:RXM917401 SHH917399:SHI917401 SRD917399:SRE917401 TAZ917399:TBA917401 TKV917399:TKW917401 TUR917399:TUS917401 UEN917399:UEO917401 UOJ917399:UOK917401 UYF917399:UYG917401 VIB917399:VIC917401 VRX917399:VRY917401 WBT917399:WBU917401 WLP917399:WLQ917401 WVL917399:WVM917401 IZ982935:JA982937 SV982935:SW982937 ACR982935:ACS982937 AMN982935:AMO982937 AWJ982935:AWK982937 BGF982935:BGG982937 BQB982935:BQC982937 BZX982935:BZY982937 CJT982935:CJU982937 CTP982935:CTQ982937 DDL982935:DDM982937 DNH982935:DNI982937 DXD982935:DXE982937 EGZ982935:EHA982937 EQV982935:EQW982937 FAR982935:FAS982937 FKN982935:FKO982937 FUJ982935:FUK982937 GEF982935:GEG982937 GOB982935:GOC982937 GXX982935:GXY982937 HHT982935:HHU982937 HRP982935:HRQ982937 IBL982935:IBM982937 ILH982935:ILI982937 IVD982935:IVE982937 JEZ982935:JFA982937 JOV982935:JOW982937 JYR982935:JYS982937 KIN982935:KIO982937 KSJ982935:KSK982937 LCF982935:LCG982937 LMB982935:LMC982937 LVX982935:LVY982937 MFT982935:MFU982937 MPP982935:MPQ982937 MZL982935:MZM982937 NJH982935:NJI982937 NTD982935:NTE982937 OCZ982935:ODA982937 OMV982935:OMW982937 OWR982935:OWS982937 PGN982935:PGO982937 PQJ982935:PQK982937 QAF982935:QAG982937 QKB982935:QKC982937 QTX982935:QTY982937 RDT982935:RDU982937 RNP982935:RNQ982937 RXL982935:RXM982937 SHH982935:SHI982937 SRD982935:SRE982937 TAZ982935:TBA982937 TKV982935:TKW982937 TUR982935:TUS982937 UEN982935:UEO982937 UOJ982935:UOK982937 UYF982935:UYG982937 VIB982935:VIC982937 VRX982935:VRY982937 WBT982935:WBU982937 WLP982935:WLQ982937 WVL982935:WVM982937 IZ65390:JA65393 SV65390:SW65393 ACR65390:ACS65393 AMN65390:AMO65393 AWJ65390:AWK65393 BGF65390:BGG65393 BQB65390:BQC65393 BZX65390:BZY65393 CJT65390:CJU65393 CTP65390:CTQ65393 DDL65390:DDM65393 DNH65390:DNI65393 DXD65390:DXE65393 EGZ65390:EHA65393 EQV65390:EQW65393 FAR65390:FAS65393 FKN65390:FKO65393 FUJ65390:FUK65393 GEF65390:GEG65393 GOB65390:GOC65393 GXX65390:GXY65393 HHT65390:HHU65393 HRP65390:HRQ65393 IBL65390:IBM65393 ILH65390:ILI65393 IVD65390:IVE65393 JEZ65390:JFA65393 JOV65390:JOW65393 JYR65390:JYS65393 KIN65390:KIO65393 KSJ65390:KSK65393 LCF65390:LCG65393 LMB65390:LMC65393 LVX65390:LVY65393 MFT65390:MFU65393 MPP65390:MPQ65393 MZL65390:MZM65393 NJH65390:NJI65393 NTD65390:NTE65393 OCZ65390:ODA65393 OMV65390:OMW65393 OWR65390:OWS65393 PGN65390:PGO65393 PQJ65390:PQK65393 QAF65390:QAG65393 QKB65390:QKC65393 QTX65390:QTY65393 RDT65390:RDU65393 RNP65390:RNQ65393 RXL65390:RXM65393 SHH65390:SHI65393 SRD65390:SRE65393 TAZ65390:TBA65393 TKV65390:TKW65393 TUR65390:TUS65393 UEN65390:UEO65393 UOJ65390:UOK65393 UYF65390:UYG65393 VIB65390:VIC65393 VRX65390:VRY65393 WBT65390:WBU65393 WLP65390:WLQ65393 WVL65390:WVM65393 IZ130926:JA130929 SV130926:SW130929 ACR130926:ACS130929 AMN130926:AMO130929 AWJ130926:AWK130929 BGF130926:BGG130929 BQB130926:BQC130929 BZX130926:BZY130929 CJT130926:CJU130929 CTP130926:CTQ130929 DDL130926:DDM130929 DNH130926:DNI130929 DXD130926:DXE130929 EGZ130926:EHA130929 EQV130926:EQW130929 FAR130926:FAS130929 FKN130926:FKO130929 FUJ130926:FUK130929 GEF130926:GEG130929 GOB130926:GOC130929 GXX130926:GXY130929 HHT130926:HHU130929 HRP130926:HRQ130929 IBL130926:IBM130929 ILH130926:ILI130929 IVD130926:IVE130929 JEZ130926:JFA130929 JOV130926:JOW130929 JYR130926:JYS130929 KIN130926:KIO130929 KSJ130926:KSK130929 LCF130926:LCG130929 LMB130926:LMC130929 LVX130926:LVY130929 MFT130926:MFU130929 MPP130926:MPQ130929 MZL130926:MZM130929 NJH130926:NJI130929 NTD130926:NTE130929 OCZ130926:ODA130929 OMV130926:OMW130929 OWR130926:OWS130929 PGN130926:PGO130929 PQJ130926:PQK130929 QAF130926:QAG130929 QKB130926:QKC130929 QTX130926:QTY130929 RDT130926:RDU130929 RNP130926:RNQ130929 RXL130926:RXM130929 SHH130926:SHI130929 SRD130926:SRE130929 TAZ130926:TBA130929 TKV130926:TKW130929 TUR130926:TUS130929 UEN130926:UEO130929 UOJ130926:UOK130929 UYF130926:UYG130929 VIB130926:VIC130929 VRX130926:VRY130929 WBT130926:WBU130929 WLP130926:WLQ130929 WVL130926:WVM130929 IZ196462:JA196465 SV196462:SW196465 ACR196462:ACS196465 AMN196462:AMO196465 AWJ196462:AWK196465 BGF196462:BGG196465 BQB196462:BQC196465 BZX196462:BZY196465 CJT196462:CJU196465 CTP196462:CTQ196465 DDL196462:DDM196465 DNH196462:DNI196465 DXD196462:DXE196465 EGZ196462:EHA196465 EQV196462:EQW196465 FAR196462:FAS196465 FKN196462:FKO196465 FUJ196462:FUK196465 GEF196462:GEG196465 GOB196462:GOC196465 GXX196462:GXY196465 HHT196462:HHU196465 HRP196462:HRQ196465 IBL196462:IBM196465 ILH196462:ILI196465 IVD196462:IVE196465 JEZ196462:JFA196465 JOV196462:JOW196465 JYR196462:JYS196465 KIN196462:KIO196465 KSJ196462:KSK196465 LCF196462:LCG196465 LMB196462:LMC196465 LVX196462:LVY196465 MFT196462:MFU196465 MPP196462:MPQ196465 MZL196462:MZM196465 NJH196462:NJI196465 NTD196462:NTE196465 OCZ196462:ODA196465 OMV196462:OMW196465 OWR196462:OWS196465 PGN196462:PGO196465 PQJ196462:PQK196465 QAF196462:QAG196465 QKB196462:QKC196465 QTX196462:QTY196465 RDT196462:RDU196465 RNP196462:RNQ196465 RXL196462:RXM196465 SHH196462:SHI196465 SRD196462:SRE196465 TAZ196462:TBA196465 TKV196462:TKW196465 TUR196462:TUS196465 UEN196462:UEO196465 UOJ196462:UOK196465 UYF196462:UYG196465 VIB196462:VIC196465 VRX196462:VRY196465 WBT196462:WBU196465 WLP196462:WLQ196465 WVL196462:WVM196465 IZ261998:JA262001 SV261998:SW262001 ACR261998:ACS262001 AMN261998:AMO262001 AWJ261998:AWK262001 BGF261998:BGG262001 BQB261998:BQC262001 BZX261998:BZY262001 CJT261998:CJU262001 CTP261998:CTQ262001 DDL261998:DDM262001 DNH261998:DNI262001 DXD261998:DXE262001 EGZ261998:EHA262001 EQV261998:EQW262001 FAR261998:FAS262001 FKN261998:FKO262001 FUJ261998:FUK262001 GEF261998:GEG262001 GOB261998:GOC262001 GXX261998:GXY262001 HHT261998:HHU262001 HRP261998:HRQ262001 IBL261998:IBM262001 ILH261998:ILI262001 IVD261998:IVE262001 JEZ261998:JFA262001 JOV261998:JOW262001 JYR261998:JYS262001 KIN261998:KIO262001 KSJ261998:KSK262001 LCF261998:LCG262001 LMB261998:LMC262001 LVX261998:LVY262001 MFT261998:MFU262001 MPP261998:MPQ262001 MZL261998:MZM262001 NJH261998:NJI262001 NTD261998:NTE262001 OCZ261998:ODA262001 OMV261998:OMW262001 OWR261998:OWS262001 PGN261998:PGO262001 PQJ261998:PQK262001 QAF261998:QAG262001 QKB261998:QKC262001 QTX261998:QTY262001 RDT261998:RDU262001 RNP261998:RNQ262001 RXL261998:RXM262001 SHH261998:SHI262001 SRD261998:SRE262001 TAZ261998:TBA262001 TKV261998:TKW262001 TUR261998:TUS262001 UEN261998:UEO262001 UOJ261998:UOK262001 UYF261998:UYG262001 VIB261998:VIC262001 VRX261998:VRY262001 WBT261998:WBU262001 WLP261998:WLQ262001 WVL261998:WVM262001 IZ327534:JA327537 SV327534:SW327537 ACR327534:ACS327537 AMN327534:AMO327537 AWJ327534:AWK327537 BGF327534:BGG327537 BQB327534:BQC327537 BZX327534:BZY327537 CJT327534:CJU327537 CTP327534:CTQ327537 DDL327534:DDM327537 DNH327534:DNI327537 DXD327534:DXE327537 EGZ327534:EHA327537 EQV327534:EQW327537 FAR327534:FAS327537 FKN327534:FKO327537 FUJ327534:FUK327537 GEF327534:GEG327537 GOB327534:GOC327537 GXX327534:GXY327537 HHT327534:HHU327537 HRP327534:HRQ327537 IBL327534:IBM327537 ILH327534:ILI327537 IVD327534:IVE327537 JEZ327534:JFA327537 JOV327534:JOW327537 JYR327534:JYS327537 KIN327534:KIO327537 KSJ327534:KSK327537 LCF327534:LCG327537 LMB327534:LMC327537 LVX327534:LVY327537 MFT327534:MFU327537 MPP327534:MPQ327537 MZL327534:MZM327537 NJH327534:NJI327537 NTD327534:NTE327537 OCZ327534:ODA327537 OMV327534:OMW327537 OWR327534:OWS327537 PGN327534:PGO327537 PQJ327534:PQK327537 QAF327534:QAG327537 QKB327534:QKC327537 QTX327534:QTY327537 RDT327534:RDU327537 RNP327534:RNQ327537 RXL327534:RXM327537 SHH327534:SHI327537 SRD327534:SRE327537 TAZ327534:TBA327537 TKV327534:TKW327537 TUR327534:TUS327537 UEN327534:UEO327537 UOJ327534:UOK327537 UYF327534:UYG327537 VIB327534:VIC327537 VRX327534:VRY327537 WBT327534:WBU327537 WLP327534:WLQ327537 WVL327534:WVM327537 IZ393070:JA393073 SV393070:SW393073 ACR393070:ACS393073 AMN393070:AMO393073 AWJ393070:AWK393073 BGF393070:BGG393073 BQB393070:BQC393073 BZX393070:BZY393073 CJT393070:CJU393073 CTP393070:CTQ393073 DDL393070:DDM393073 DNH393070:DNI393073 DXD393070:DXE393073 EGZ393070:EHA393073 EQV393070:EQW393073 FAR393070:FAS393073 FKN393070:FKO393073 FUJ393070:FUK393073 GEF393070:GEG393073 GOB393070:GOC393073 GXX393070:GXY393073 HHT393070:HHU393073 HRP393070:HRQ393073 IBL393070:IBM393073 ILH393070:ILI393073 IVD393070:IVE393073 JEZ393070:JFA393073 JOV393070:JOW393073 JYR393070:JYS393073 KIN393070:KIO393073 KSJ393070:KSK393073 LCF393070:LCG393073 LMB393070:LMC393073 LVX393070:LVY393073 MFT393070:MFU393073 MPP393070:MPQ393073 MZL393070:MZM393073 NJH393070:NJI393073 NTD393070:NTE393073 OCZ393070:ODA393073 OMV393070:OMW393073 OWR393070:OWS393073 PGN393070:PGO393073 PQJ393070:PQK393073 QAF393070:QAG393073 QKB393070:QKC393073 QTX393070:QTY393073 RDT393070:RDU393073 RNP393070:RNQ393073 RXL393070:RXM393073 SHH393070:SHI393073 SRD393070:SRE393073 TAZ393070:TBA393073 TKV393070:TKW393073 TUR393070:TUS393073 UEN393070:UEO393073 UOJ393070:UOK393073 UYF393070:UYG393073 VIB393070:VIC393073 VRX393070:VRY393073 WBT393070:WBU393073 WLP393070:WLQ393073 WVL393070:WVM393073 IZ458606:JA458609 SV458606:SW458609 ACR458606:ACS458609 AMN458606:AMO458609 AWJ458606:AWK458609 BGF458606:BGG458609 BQB458606:BQC458609 BZX458606:BZY458609 CJT458606:CJU458609 CTP458606:CTQ458609 DDL458606:DDM458609 DNH458606:DNI458609 DXD458606:DXE458609 EGZ458606:EHA458609 EQV458606:EQW458609 FAR458606:FAS458609 FKN458606:FKO458609 FUJ458606:FUK458609 GEF458606:GEG458609 GOB458606:GOC458609 GXX458606:GXY458609 HHT458606:HHU458609 HRP458606:HRQ458609 IBL458606:IBM458609 ILH458606:ILI458609 IVD458606:IVE458609 JEZ458606:JFA458609 JOV458606:JOW458609 JYR458606:JYS458609 KIN458606:KIO458609 KSJ458606:KSK458609 LCF458606:LCG458609 LMB458606:LMC458609 LVX458606:LVY458609 MFT458606:MFU458609 MPP458606:MPQ458609 MZL458606:MZM458609 NJH458606:NJI458609 NTD458606:NTE458609 OCZ458606:ODA458609 OMV458606:OMW458609 OWR458606:OWS458609 PGN458606:PGO458609 PQJ458606:PQK458609 QAF458606:QAG458609 QKB458606:QKC458609 QTX458606:QTY458609 RDT458606:RDU458609 RNP458606:RNQ458609 RXL458606:RXM458609 SHH458606:SHI458609 SRD458606:SRE458609 TAZ458606:TBA458609 TKV458606:TKW458609 TUR458606:TUS458609 UEN458606:UEO458609 UOJ458606:UOK458609 UYF458606:UYG458609 VIB458606:VIC458609 VRX458606:VRY458609 WBT458606:WBU458609 WLP458606:WLQ458609 WVL458606:WVM458609 IZ524142:JA524145 SV524142:SW524145 ACR524142:ACS524145 AMN524142:AMO524145 AWJ524142:AWK524145 BGF524142:BGG524145 BQB524142:BQC524145 BZX524142:BZY524145 CJT524142:CJU524145 CTP524142:CTQ524145 DDL524142:DDM524145 DNH524142:DNI524145 DXD524142:DXE524145 EGZ524142:EHA524145 EQV524142:EQW524145 FAR524142:FAS524145 FKN524142:FKO524145 FUJ524142:FUK524145 GEF524142:GEG524145 GOB524142:GOC524145 GXX524142:GXY524145 HHT524142:HHU524145 HRP524142:HRQ524145 IBL524142:IBM524145 ILH524142:ILI524145 IVD524142:IVE524145 JEZ524142:JFA524145 JOV524142:JOW524145 JYR524142:JYS524145 KIN524142:KIO524145 KSJ524142:KSK524145 LCF524142:LCG524145 LMB524142:LMC524145 LVX524142:LVY524145 MFT524142:MFU524145 MPP524142:MPQ524145 MZL524142:MZM524145 NJH524142:NJI524145 NTD524142:NTE524145 OCZ524142:ODA524145 OMV524142:OMW524145 OWR524142:OWS524145 PGN524142:PGO524145 PQJ524142:PQK524145 QAF524142:QAG524145 QKB524142:QKC524145 QTX524142:QTY524145 RDT524142:RDU524145 RNP524142:RNQ524145 RXL524142:RXM524145 SHH524142:SHI524145 SRD524142:SRE524145 TAZ524142:TBA524145 TKV524142:TKW524145 TUR524142:TUS524145 UEN524142:UEO524145 UOJ524142:UOK524145 UYF524142:UYG524145 VIB524142:VIC524145 VRX524142:VRY524145 WBT524142:WBU524145 WLP524142:WLQ524145 WVL524142:WVM524145 IZ589678:JA589681 SV589678:SW589681 ACR589678:ACS589681 AMN589678:AMO589681 AWJ589678:AWK589681 BGF589678:BGG589681 BQB589678:BQC589681 BZX589678:BZY589681 CJT589678:CJU589681 CTP589678:CTQ589681 DDL589678:DDM589681 DNH589678:DNI589681 DXD589678:DXE589681 EGZ589678:EHA589681 EQV589678:EQW589681 FAR589678:FAS589681 FKN589678:FKO589681 FUJ589678:FUK589681 GEF589678:GEG589681 GOB589678:GOC589681 GXX589678:GXY589681 HHT589678:HHU589681 HRP589678:HRQ589681 IBL589678:IBM589681 ILH589678:ILI589681 IVD589678:IVE589681 JEZ589678:JFA589681 JOV589678:JOW589681 JYR589678:JYS589681 KIN589678:KIO589681 KSJ589678:KSK589681 LCF589678:LCG589681 LMB589678:LMC589681 LVX589678:LVY589681 MFT589678:MFU589681 MPP589678:MPQ589681 MZL589678:MZM589681 NJH589678:NJI589681 NTD589678:NTE589681 OCZ589678:ODA589681 OMV589678:OMW589681 OWR589678:OWS589681 PGN589678:PGO589681 PQJ589678:PQK589681 QAF589678:QAG589681 QKB589678:QKC589681 QTX589678:QTY589681 RDT589678:RDU589681 RNP589678:RNQ589681 RXL589678:RXM589681 SHH589678:SHI589681 SRD589678:SRE589681 TAZ589678:TBA589681 TKV589678:TKW589681 TUR589678:TUS589681 UEN589678:UEO589681 UOJ589678:UOK589681 UYF589678:UYG589681 VIB589678:VIC589681 VRX589678:VRY589681 WBT589678:WBU589681 WLP589678:WLQ589681 WVL589678:WVM589681 IZ655214:JA655217 SV655214:SW655217 ACR655214:ACS655217 AMN655214:AMO655217 AWJ655214:AWK655217 BGF655214:BGG655217 BQB655214:BQC655217 BZX655214:BZY655217 CJT655214:CJU655217 CTP655214:CTQ655217 DDL655214:DDM655217 DNH655214:DNI655217 DXD655214:DXE655217 EGZ655214:EHA655217 EQV655214:EQW655217 FAR655214:FAS655217 FKN655214:FKO655217 FUJ655214:FUK655217 GEF655214:GEG655217 GOB655214:GOC655217 GXX655214:GXY655217 HHT655214:HHU655217 HRP655214:HRQ655217 IBL655214:IBM655217 ILH655214:ILI655217 IVD655214:IVE655217 JEZ655214:JFA655217 JOV655214:JOW655217 JYR655214:JYS655217 KIN655214:KIO655217 KSJ655214:KSK655217 LCF655214:LCG655217 LMB655214:LMC655217 LVX655214:LVY655217 MFT655214:MFU655217 MPP655214:MPQ655217 MZL655214:MZM655217 NJH655214:NJI655217 NTD655214:NTE655217 OCZ655214:ODA655217 OMV655214:OMW655217 OWR655214:OWS655217 PGN655214:PGO655217 PQJ655214:PQK655217 QAF655214:QAG655217 QKB655214:QKC655217 QTX655214:QTY655217 RDT655214:RDU655217 RNP655214:RNQ655217 RXL655214:RXM655217 SHH655214:SHI655217 SRD655214:SRE655217 TAZ655214:TBA655217 TKV655214:TKW655217 TUR655214:TUS655217 UEN655214:UEO655217 UOJ655214:UOK655217 UYF655214:UYG655217 VIB655214:VIC655217 VRX655214:VRY655217 WBT655214:WBU655217 WLP655214:WLQ655217 WVL655214:WVM655217 IZ720750:JA720753 SV720750:SW720753 ACR720750:ACS720753 AMN720750:AMO720753 AWJ720750:AWK720753 BGF720750:BGG720753 BQB720750:BQC720753 BZX720750:BZY720753 CJT720750:CJU720753 CTP720750:CTQ720753 DDL720750:DDM720753 DNH720750:DNI720753 DXD720750:DXE720753 EGZ720750:EHA720753 EQV720750:EQW720753 FAR720750:FAS720753 FKN720750:FKO720753 FUJ720750:FUK720753 GEF720750:GEG720753 GOB720750:GOC720753 GXX720750:GXY720753 HHT720750:HHU720753 HRP720750:HRQ720753 IBL720750:IBM720753 ILH720750:ILI720753 IVD720750:IVE720753 JEZ720750:JFA720753 JOV720750:JOW720753 JYR720750:JYS720753 KIN720750:KIO720753 KSJ720750:KSK720753 LCF720750:LCG720753 LMB720750:LMC720753 LVX720750:LVY720753 MFT720750:MFU720753 MPP720750:MPQ720753 MZL720750:MZM720753 NJH720750:NJI720753 NTD720750:NTE720753 OCZ720750:ODA720753 OMV720750:OMW720753 OWR720750:OWS720753 PGN720750:PGO720753 PQJ720750:PQK720753 QAF720750:QAG720753 QKB720750:QKC720753 QTX720750:QTY720753 RDT720750:RDU720753 RNP720750:RNQ720753 RXL720750:RXM720753 SHH720750:SHI720753 SRD720750:SRE720753 TAZ720750:TBA720753 TKV720750:TKW720753 TUR720750:TUS720753 UEN720750:UEO720753 UOJ720750:UOK720753 UYF720750:UYG720753 VIB720750:VIC720753 VRX720750:VRY720753 WBT720750:WBU720753 WLP720750:WLQ720753 WVL720750:WVM720753 IZ786286:JA786289 SV786286:SW786289 ACR786286:ACS786289 AMN786286:AMO786289 AWJ786286:AWK786289 BGF786286:BGG786289 BQB786286:BQC786289 BZX786286:BZY786289 CJT786286:CJU786289 CTP786286:CTQ786289 DDL786286:DDM786289 DNH786286:DNI786289 DXD786286:DXE786289 EGZ786286:EHA786289 EQV786286:EQW786289 FAR786286:FAS786289 FKN786286:FKO786289 FUJ786286:FUK786289 GEF786286:GEG786289 GOB786286:GOC786289 GXX786286:GXY786289 HHT786286:HHU786289 HRP786286:HRQ786289 IBL786286:IBM786289 ILH786286:ILI786289 IVD786286:IVE786289 JEZ786286:JFA786289 JOV786286:JOW786289 JYR786286:JYS786289 KIN786286:KIO786289 KSJ786286:KSK786289 LCF786286:LCG786289 LMB786286:LMC786289 LVX786286:LVY786289 MFT786286:MFU786289 MPP786286:MPQ786289 MZL786286:MZM786289 NJH786286:NJI786289 NTD786286:NTE786289 OCZ786286:ODA786289 OMV786286:OMW786289 OWR786286:OWS786289 PGN786286:PGO786289 PQJ786286:PQK786289 QAF786286:QAG786289 QKB786286:QKC786289 QTX786286:QTY786289 RDT786286:RDU786289 RNP786286:RNQ786289 RXL786286:RXM786289 SHH786286:SHI786289 SRD786286:SRE786289 TAZ786286:TBA786289 TKV786286:TKW786289 TUR786286:TUS786289 UEN786286:UEO786289 UOJ786286:UOK786289 UYF786286:UYG786289 VIB786286:VIC786289 VRX786286:VRY786289 WBT786286:WBU786289 WLP786286:WLQ786289 WVL786286:WVM786289 IZ851822:JA851825 SV851822:SW851825 ACR851822:ACS851825 AMN851822:AMO851825 AWJ851822:AWK851825 BGF851822:BGG851825 BQB851822:BQC851825 BZX851822:BZY851825 CJT851822:CJU851825 CTP851822:CTQ851825 DDL851822:DDM851825 DNH851822:DNI851825 DXD851822:DXE851825 EGZ851822:EHA851825 EQV851822:EQW851825 FAR851822:FAS851825 FKN851822:FKO851825 FUJ851822:FUK851825 GEF851822:GEG851825 GOB851822:GOC851825 GXX851822:GXY851825 HHT851822:HHU851825 HRP851822:HRQ851825 IBL851822:IBM851825 ILH851822:ILI851825 IVD851822:IVE851825 JEZ851822:JFA851825 JOV851822:JOW851825 JYR851822:JYS851825 KIN851822:KIO851825 KSJ851822:KSK851825 LCF851822:LCG851825 LMB851822:LMC851825 LVX851822:LVY851825 MFT851822:MFU851825 MPP851822:MPQ851825 MZL851822:MZM851825 NJH851822:NJI851825 NTD851822:NTE851825 OCZ851822:ODA851825 OMV851822:OMW851825 OWR851822:OWS851825 PGN851822:PGO851825 PQJ851822:PQK851825 QAF851822:QAG851825 QKB851822:QKC851825 QTX851822:QTY851825 RDT851822:RDU851825 RNP851822:RNQ851825 RXL851822:RXM851825 SHH851822:SHI851825 SRD851822:SRE851825 TAZ851822:TBA851825 TKV851822:TKW851825 TUR851822:TUS851825 UEN851822:UEO851825 UOJ851822:UOK851825 UYF851822:UYG851825 VIB851822:VIC851825 VRX851822:VRY851825 WBT851822:WBU851825 WLP851822:WLQ851825 WVL851822:WVM851825 IZ917358:JA917361 SV917358:SW917361 ACR917358:ACS917361 AMN917358:AMO917361 AWJ917358:AWK917361 BGF917358:BGG917361 BQB917358:BQC917361 BZX917358:BZY917361 CJT917358:CJU917361 CTP917358:CTQ917361 DDL917358:DDM917361 DNH917358:DNI917361 DXD917358:DXE917361 EGZ917358:EHA917361 EQV917358:EQW917361 FAR917358:FAS917361 FKN917358:FKO917361 FUJ917358:FUK917361 GEF917358:GEG917361 GOB917358:GOC917361 GXX917358:GXY917361 HHT917358:HHU917361 HRP917358:HRQ917361 IBL917358:IBM917361 ILH917358:ILI917361 IVD917358:IVE917361 JEZ917358:JFA917361 JOV917358:JOW917361 JYR917358:JYS917361 KIN917358:KIO917361 KSJ917358:KSK917361 LCF917358:LCG917361 LMB917358:LMC917361 LVX917358:LVY917361 MFT917358:MFU917361 MPP917358:MPQ917361 MZL917358:MZM917361 NJH917358:NJI917361 NTD917358:NTE917361 OCZ917358:ODA917361 OMV917358:OMW917361 OWR917358:OWS917361 PGN917358:PGO917361 PQJ917358:PQK917361 QAF917358:QAG917361 QKB917358:QKC917361 QTX917358:QTY917361 RDT917358:RDU917361 RNP917358:RNQ917361 RXL917358:RXM917361 SHH917358:SHI917361 SRD917358:SRE917361 TAZ917358:TBA917361 TKV917358:TKW917361 TUR917358:TUS917361 UEN917358:UEO917361 UOJ917358:UOK917361 UYF917358:UYG917361 VIB917358:VIC917361 VRX917358:VRY917361 WBT917358:WBU917361 WLP917358:WLQ917361 WVL917358:WVM917361 IZ982894:JA982897 SV982894:SW982897 ACR982894:ACS982897 AMN982894:AMO982897 AWJ982894:AWK982897 BGF982894:BGG982897 BQB982894:BQC982897 BZX982894:BZY982897 CJT982894:CJU982897 CTP982894:CTQ982897 DDL982894:DDM982897 DNH982894:DNI982897 DXD982894:DXE982897 EGZ982894:EHA982897 EQV982894:EQW982897 FAR982894:FAS982897 FKN982894:FKO982897 FUJ982894:FUK982897 GEF982894:GEG982897 GOB982894:GOC982897 GXX982894:GXY982897 HHT982894:HHU982897 HRP982894:HRQ982897 IBL982894:IBM982897 ILH982894:ILI982897 IVD982894:IVE982897 JEZ982894:JFA982897 JOV982894:JOW982897 JYR982894:JYS982897 KIN982894:KIO982897 KSJ982894:KSK982897 LCF982894:LCG982897 LMB982894:LMC982897 LVX982894:LVY982897 MFT982894:MFU982897 MPP982894:MPQ982897 MZL982894:MZM982897 NJH982894:NJI982897 NTD982894:NTE982897 OCZ982894:ODA982897 OMV982894:OMW982897 OWR982894:OWS982897 PGN982894:PGO982897 PQJ982894:PQK982897 QAF982894:QAG982897 QKB982894:QKC982897 QTX982894:QTY982897 RDT982894:RDU982897 RNP982894:RNQ982897 RXL982894:RXM982897 SHH982894:SHI982897 SRD982894:SRE982897 TAZ982894:TBA982897 TKV982894:TKW982897 TUR982894:TUS982897 UEN982894:UEO982897 UOJ982894:UOK982897 UYF982894:UYG982897 VIB982894:VIC982897 VRX982894:VRY982897 WBT982894:WBU982897 WLP982894:WLQ982897 WVL982894:WVM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CB7C2A18-26E2-4436-8CC5-646D75E44D97}">
      <formula1>0</formula1>
    </dataValidation>
  </dataValidation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60AD-B267-425B-A521-2E827B54A070}">
  <dimension ref="A1:I43"/>
  <sheetViews>
    <sheetView view="pageBreakPreview" zoomScaleNormal="100" zoomScaleSheetLayoutView="100" workbookViewId="0">
      <selection activeCell="K19" sqref="K19"/>
    </sheetView>
  </sheetViews>
  <sheetFormatPr defaultColWidth="8.85546875" defaultRowHeight="12.75" x14ac:dyDescent="0.2"/>
  <cols>
    <col min="1" max="7" width="9.140625" style="57"/>
    <col min="8" max="8" width="15" style="56" customWidth="1"/>
    <col min="9" max="9" width="18.28515625" style="56" customWidth="1"/>
    <col min="10" max="10" width="10.28515625" style="57" bestFit="1" customWidth="1"/>
    <col min="11" max="11" width="12.28515625" style="57" bestFit="1" customWidth="1"/>
    <col min="12" max="262" width="9.140625" style="57"/>
    <col min="263" max="264" width="9.85546875" style="57" bestFit="1" customWidth="1"/>
    <col min="265" max="265" width="12" style="57" bestFit="1" customWidth="1"/>
    <col min="266" max="266" width="10.28515625" style="57" bestFit="1" customWidth="1"/>
    <col min="267" max="267" width="12.28515625" style="57" bestFit="1" customWidth="1"/>
    <col min="268" max="518" width="9.140625" style="57"/>
    <col min="519" max="520" width="9.85546875" style="57" bestFit="1" customWidth="1"/>
    <col min="521" max="521" width="12" style="57" bestFit="1" customWidth="1"/>
    <col min="522" max="522" width="10.28515625" style="57" bestFit="1" customWidth="1"/>
    <col min="523" max="523" width="12.28515625" style="57" bestFit="1" customWidth="1"/>
    <col min="524" max="774" width="9.140625" style="57"/>
    <col min="775" max="776" width="9.85546875" style="57" bestFit="1" customWidth="1"/>
    <col min="777" max="777" width="12" style="57" bestFit="1" customWidth="1"/>
    <col min="778" max="778" width="10.28515625" style="57" bestFit="1" customWidth="1"/>
    <col min="779" max="779" width="12.28515625" style="57" bestFit="1" customWidth="1"/>
    <col min="780" max="1030" width="9.140625" style="57"/>
    <col min="1031" max="1032" width="9.85546875" style="57" bestFit="1" customWidth="1"/>
    <col min="1033" max="1033" width="12" style="57" bestFit="1" customWidth="1"/>
    <col min="1034" max="1034" width="10.28515625" style="57" bestFit="1" customWidth="1"/>
    <col min="1035" max="1035" width="12.28515625" style="57" bestFit="1" customWidth="1"/>
    <col min="1036" max="1286" width="9.140625" style="57"/>
    <col min="1287" max="1288" width="9.85546875" style="57" bestFit="1" customWidth="1"/>
    <col min="1289" max="1289" width="12" style="57" bestFit="1" customWidth="1"/>
    <col min="1290" max="1290" width="10.28515625" style="57" bestFit="1" customWidth="1"/>
    <col min="1291" max="1291" width="12.28515625" style="57" bestFit="1" customWidth="1"/>
    <col min="1292" max="1542" width="9.140625" style="57"/>
    <col min="1543" max="1544" width="9.85546875" style="57" bestFit="1" customWidth="1"/>
    <col min="1545" max="1545" width="12" style="57" bestFit="1" customWidth="1"/>
    <col min="1546" max="1546" width="10.28515625" style="57" bestFit="1" customWidth="1"/>
    <col min="1547" max="1547" width="12.28515625" style="57" bestFit="1" customWidth="1"/>
    <col min="1548" max="1798" width="9.140625" style="57"/>
    <col min="1799" max="1800" width="9.85546875" style="57" bestFit="1" customWidth="1"/>
    <col min="1801" max="1801" width="12" style="57" bestFit="1" customWidth="1"/>
    <col min="1802" max="1802" width="10.28515625" style="57" bestFit="1" customWidth="1"/>
    <col min="1803" max="1803" width="12.28515625" style="57" bestFit="1" customWidth="1"/>
    <col min="1804" max="2054" width="9.140625" style="57"/>
    <col min="2055" max="2056" width="9.85546875" style="57" bestFit="1" customWidth="1"/>
    <col min="2057" max="2057" width="12" style="57" bestFit="1" customWidth="1"/>
    <col min="2058" max="2058" width="10.28515625" style="57" bestFit="1" customWidth="1"/>
    <col min="2059" max="2059" width="12.28515625" style="57" bestFit="1" customWidth="1"/>
    <col min="2060" max="2310" width="9.140625" style="57"/>
    <col min="2311" max="2312" width="9.85546875" style="57" bestFit="1" customWidth="1"/>
    <col min="2313" max="2313" width="12" style="57" bestFit="1" customWidth="1"/>
    <col min="2314" max="2314" width="10.28515625" style="57" bestFit="1" customWidth="1"/>
    <col min="2315" max="2315" width="12.28515625" style="57" bestFit="1" customWidth="1"/>
    <col min="2316" max="2566" width="9.140625" style="57"/>
    <col min="2567" max="2568" width="9.85546875" style="57" bestFit="1" customWidth="1"/>
    <col min="2569" max="2569" width="12" style="57" bestFit="1" customWidth="1"/>
    <col min="2570" max="2570" width="10.28515625" style="57" bestFit="1" customWidth="1"/>
    <col min="2571" max="2571" width="12.28515625" style="57" bestFit="1" customWidth="1"/>
    <col min="2572" max="2822" width="9.140625" style="57"/>
    <col min="2823" max="2824" width="9.85546875" style="57" bestFit="1" customWidth="1"/>
    <col min="2825" max="2825" width="12" style="57" bestFit="1" customWidth="1"/>
    <col min="2826" max="2826" width="10.28515625" style="57" bestFit="1" customWidth="1"/>
    <col min="2827" max="2827" width="12.28515625" style="57" bestFit="1" customWidth="1"/>
    <col min="2828" max="3078" width="9.140625" style="57"/>
    <col min="3079" max="3080" width="9.85546875" style="57" bestFit="1" customWidth="1"/>
    <col min="3081" max="3081" width="12" style="57" bestFit="1" customWidth="1"/>
    <col min="3082" max="3082" width="10.28515625" style="57" bestFit="1" customWidth="1"/>
    <col min="3083" max="3083" width="12.28515625" style="57" bestFit="1" customWidth="1"/>
    <col min="3084" max="3334" width="9.140625" style="57"/>
    <col min="3335" max="3336" width="9.85546875" style="57" bestFit="1" customWidth="1"/>
    <col min="3337" max="3337" width="12" style="57" bestFit="1" customWidth="1"/>
    <col min="3338" max="3338" width="10.28515625" style="57" bestFit="1" customWidth="1"/>
    <col min="3339" max="3339" width="12.28515625" style="57" bestFit="1" customWidth="1"/>
    <col min="3340" max="3590" width="9.140625" style="57"/>
    <col min="3591" max="3592" width="9.85546875" style="57" bestFit="1" customWidth="1"/>
    <col min="3593" max="3593" width="12" style="57" bestFit="1" customWidth="1"/>
    <col min="3594" max="3594" width="10.28515625" style="57" bestFit="1" customWidth="1"/>
    <col min="3595" max="3595" width="12.28515625" style="57" bestFit="1" customWidth="1"/>
    <col min="3596" max="3846" width="9.140625" style="57"/>
    <col min="3847" max="3848" width="9.85546875" style="57" bestFit="1" customWidth="1"/>
    <col min="3849" max="3849" width="12" style="57" bestFit="1" customWidth="1"/>
    <col min="3850" max="3850" width="10.28515625" style="57" bestFit="1" customWidth="1"/>
    <col min="3851" max="3851" width="12.28515625" style="57" bestFit="1" customWidth="1"/>
    <col min="3852" max="4102" width="9.140625" style="57"/>
    <col min="4103" max="4104" width="9.85546875" style="57" bestFit="1" customWidth="1"/>
    <col min="4105" max="4105" width="12" style="57" bestFit="1" customWidth="1"/>
    <col min="4106" max="4106" width="10.28515625" style="57" bestFit="1" customWidth="1"/>
    <col min="4107" max="4107" width="12.28515625" style="57" bestFit="1" customWidth="1"/>
    <col min="4108" max="4358" width="9.140625" style="57"/>
    <col min="4359" max="4360" width="9.85546875" style="57" bestFit="1" customWidth="1"/>
    <col min="4361" max="4361" width="12" style="57" bestFit="1" customWidth="1"/>
    <col min="4362" max="4362" width="10.28515625" style="57" bestFit="1" customWidth="1"/>
    <col min="4363" max="4363" width="12.28515625" style="57" bestFit="1" customWidth="1"/>
    <col min="4364" max="4614" width="9.140625" style="57"/>
    <col min="4615" max="4616" width="9.85546875" style="57" bestFit="1" customWidth="1"/>
    <col min="4617" max="4617" width="12" style="57" bestFit="1" customWidth="1"/>
    <col min="4618" max="4618" width="10.28515625" style="57" bestFit="1" customWidth="1"/>
    <col min="4619" max="4619" width="12.28515625" style="57" bestFit="1" customWidth="1"/>
    <col min="4620" max="4870" width="9.140625" style="57"/>
    <col min="4871" max="4872" width="9.85546875" style="57" bestFit="1" customWidth="1"/>
    <col min="4873" max="4873" width="12" style="57" bestFit="1" customWidth="1"/>
    <col min="4874" max="4874" width="10.28515625" style="57" bestFit="1" customWidth="1"/>
    <col min="4875" max="4875" width="12.28515625" style="57" bestFit="1" customWidth="1"/>
    <col min="4876" max="5126" width="9.140625" style="57"/>
    <col min="5127" max="5128" width="9.85546875" style="57" bestFit="1" customWidth="1"/>
    <col min="5129" max="5129" width="12" style="57" bestFit="1" customWidth="1"/>
    <col min="5130" max="5130" width="10.28515625" style="57" bestFit="1" customWidth="1"/>
    <col min="5131" max="5131" width="12.28515625" style="57" bestFit="1" customWidth="1"/>
    <col min="5132" max="5382" width="9.140625" style="57"/>
    <col min="5383" max="5384" width="9.85546875" style="57" bestFit="1" customWidth="1"/>
    <col min="5385" max="5385" width="12" style="57" bestFit="1" customWidth="1"/>
    <col min="5386" max="5386" width="10.28515625" style="57" bestFit="1" customWidth="1"/>
    <col min="5387" max="5387" width="12.28515625" style="57" bestFit="1" customWidth="1"/>
    <col min="5388" max="5638" width="9.140625" style="57"/>
    <col min="5639" max="5640" width="9.85546875" style="57" bestFit="1" customWidth="1"/>
    <col min="5641" max="5641" width="12" style="57" bestFit="1" customWidth="1"/>
    <col min="5642" max="5642" width="10.28515625" style="57" bestFit="1" customWidth="1"/>
    <col min="5643" max="5643" width="12.28515625" style="57" bestFit="1" customWidth="1"/>
    <col min="5644" max="5894" width="9.140625" style="57"/>
    <col min="5895" max="5896" width="9.85546875" style="57" bestFit="1" customWidth="1"/>
    <col min="5897" max="5897" width="12" style="57" bestFit="1" customWidth="1"/>
    <col min="5898" max="5898" width="10.28515625" style="57" bestFit="1" customWidth="1"/>
    <col min="5899" max="5899" width="12.28515625" style="57" bestFit="1" customWidth="1"/>
    <col min="5900" max="6150" width="9.140625" style="57"/>
    <col min="6151" max="6152" width="9.85546875" style="57" bestFit="1" customWidth="1"/>
    <col min="6153" max="6153" width="12" style="57" bestFit="1" customWidth="1"/>
    <col min="6154" max="6154" width="10.28515625" style="57" bestFit="1" customWidth="1"/>
    <col min="6155" max="6155" width="12.28515625" style="57" bestFit="1" customWidth="1"/>
    <col min="6156" max="6406" width="9.140625" style="57"/>
    <col min="6407" max="6408" width="9.85546875" style="57" bestFit="1" customWidth="1"/>
    <col min="6409" max="6409" width="12" style="57" bestFit="1" customWidth="1"/>
    <col min="6410" max="6410" width="10.28515625" style="57" bestFit="1" customWidth="1"/>
    <col min="6411" max="6411" width="12.28515625" style="57" bestFit="1" customWidth="1"/>
    <col min="6412" max="6662" width="9.140625" style="57"/>
    <col min="6663" max="6664" width="9.85546875" style="57" bestFit="1" customWidth="1"/>
    <col min="6665" max="6665" width="12" style="57" bestFit="1" customWidth="1"/>
    <col min="6666" max="6666" width="10.28515625" style="57" bestFit="1" customWidth="1"/>
    <col min="6667" max="6667" width="12.28515625" style="57" bestFit="1" customWidth="1"/>
    <col min="6668" max="6918" width="9.140625" style="57"/>
    <col min="6919" max="6920" width="9.85546875" style="57" bestFit="1" customWidth="1"/>
    <col min="6921" max="6921" width="12" style="57" bestFit="1" customWidth="1"/>
    <col min="6922" max="6922" width="10.28515625" style="57" bestFit="1" customWidth="1"/>
    <col min="6923" max="6923" width="12.28515625" style="57" bestFit="1" customWidth="1"/>
    <col min="6924" max="7174" width="9.140625" style="57"/>
    <col min="7175" max="7176" width="9.85546875" style="57" bestFit="1" customWidth="1"/>
    <col min="7177" max="7177" width="12" style="57" bestFit="1" customWidth="1"/>
    <col min="7178" max="7178" width="10.28515625" style="57" bestFit="1" customWidth="1"/>
    <col min="7179" max="7179" width="12.28515625" style="57" bestFit="1" customWidth="1"/>
    <col min="7180" max="7430" width="9.140625" style="57"/>
    <col min="7431" max="7432" width="9.85546875" style="57" bestFit="1" customWidth="1"/>
    <col min="7433" max="7433" width="12" style="57" bestFit="1" customWidth="1"/>
    <col min="7434" max="7434" width="10.28515625" style="57" bestFit="1" customWidth="1"/>
    <col min="7435" max="7435" width="12.28515625" style="57" bestFit="1" customWidth="1"/>
    <col min="7436" max="7686" width="9.140625" style="57"/>
    <col min="7687" max="7688" width="9.85546875" style="57" bestFit="1" customWidth="1"/>
    <col min="7689" max="7689" width="12" style="57" bestFit="1" customWidth="1"/>
    <col min="7690" max="7690" width="10.28515625" style="57" bestFit="1" customWidth="1"/>
    <col min="7691" max="7691" width="12.28515625" style="57" bestFit="1" customWidth="1"/>
    <col min="7692" max="7942" width="9.140625" style="57"/>
    <col min="7943" max="7944" width="9.85546875" style="57" bestFit="1" customWidth="1"/>
    <col min="7945" max="7945" width="12" style="57" bestFit="1" customWidth="1"/>
    <col min="7946" max="7946" width="10.28515625" style="57" bestFit="1" customWidth="1"/>
    <col min="7947" max="7947" width="12.28515625" style="57" bestFit="1" customWidth="1"/>
    <col min="7948" max="8198" width="9.140625" style="57"/>
    <col min="8199" max="8200" width="9.85546875" style="57" bestFit="1" customWidth="1"/>
    <col min="8201" max="8201" width="12" style="57" bestFit="1" customWidth="1"/>
    <col min="8202" max="8202" width="10.28515625" style="57" bestFit="1" customWidth="1"/>
    <col min="8203" max="8203" width="12.28515625" style="57" bestFit="1" customWidth="1"/>
    <col min="8204" max="8454" width="9.140625" style="57"/>
    <col min="8455" max="8456" width="9.85546875" style="57" bestFit="1" customWidth="1"/>
    <col min="8457" max="8457" width="12" style="57" bestFit="1" customWidth="1"/>
    <col min="8458" max="8458" width="10.28515625" style="57" bestFit="1" customWidth="1"/>
    <col min="8459" max="8459" width="12.28515625" style="57" bestFit="1" customWidth="1"/>
    <col min="8460" max="8710" width="9.140625" style="57"/>
    <col min="8711" max="8712" width="9.85546875" style="57" bestFit="1" customWidth="1"/>
    <col min="8713" max="8713" width="12" style="57" bestFit="1" customWidth="1"/>
    <col min="8714" max="8714" width="10.28515625" style="57" bestFit="1" customWidth="1"/>
    <col min="8715" max="8715" width="12.28515625" style="57" bestFit="1" customWidth="1"/>
    <col min="8716" max="8966" width="9.140625" style="57"/>
    <col min="8967" max="8968" width="9.85546875" style="57" bestFit="1" customWidth="1"/>
    <col min="8969" max="8969" width="12" style="57" bestFit="1" customWidth="1"/>
    <col min="8970" max="8970" width="10.28515625" style="57" bestFit="1" customWidth="1"/>
    <col min="8971" max="8971" width="12.28515625" style="57" bestFit="1" customWidth="1"/>
    <col min="8972" max="9222" width="9.140625" style="57"/>
    <col min="9223" max="9224" width="9.85546875" style="57" bestFit="1" customWidth="1"/>
    <col min="9225" max="9225" width="12" style="57" bestFit="1" customWidth="1"/>
    <col min="9226" max="9226" width="10.28515625" style="57" bestFit="1" customWidth="1"/>
    <col min="9227" max="9227" width="12.28515625" style="57" bestFit="1" customWidth="1"/>
    <col min="9228" max="9478" width="9.140625" style="57"/>
    <col min="9479" max="9480" width="9.85546875" style="57" bestFit="1" customWidth="1"/>
    <col min="9481" max="9481" width="12" style="57" bestFit="1" customWidth="1"/>
    <col min="9482" max="9482" width="10.28515625" style="57" bestFit="1" customWidth="1"/>
    <col min="9483" max="9483" width="12.28515625" style="57" bestFit="1" customWidth="1"/>
    <col min="9484" max="9734" width="9.140625" style="57"/>
    <col min="9735" max="9736" width="9.85546875" style="57" bestFit="1" customWidth="1"/>
    <col min="9737" max="9737" width="12" style="57" bestFit="1" customWidth="1"/>
    <col min="9738" max="9738" width="10.28515625" style="57" bestFit="1" customWidth="1"/>
    <col min="9739" max="9739" width="12.28515625" style="57" bestFit="1" customWidth="1"/>
    <col min="9740" max="9990" width="9.140625" style="57"/>
    <col min="9991" max="9992" width="9.85546875" style="57" bestFit="1" customWidth="1"/>
    <col min="9993" max="9993" width="12" style="57" bestFit="1" customWidth="1"/>
    <col min="9994" max="9994" width="10.28515625" style="57" bestFit="1" customWidth="1"/>
    <col min="9995" max="9995" width="12.28515625" style="57" bestFit="1" customWidth="1"/>
    <col min="9996" max="10246" width="9.140625" style="57"/>
    <col min="10247" max="10248" width="9.85546875" style="57" bestFit="1" customWidth="1"/>
    <col min="10249" max="10249" width="12" style="57" bestFit="1" customWidth="1"/>
    <col min="10250" max="10250" width="10.28515625" style="57" bestFit="1" customWidth="1"/>
    <col min="10251" max="10251" width="12.28515625" style="57" bestFit="1" customWidth="1"/>
    <col min="10252" max="10502" width="9.140625" style="57"/>
    <col min="10503" max="10504" width="9.85546875" style="57" bestFit="1" customWidth="1"/>
    <col min="10505" max="10505" width="12" style="57" bestFit="1" customWidth="1"/>
    <col min="10506" max="10506" width="10.28515625" style="57" bestFit="1" customWidth="1"/>
    <col min="10507" max="10507" width="12.28515625" style="57" bestFit="1" customWidth="1"/>
    <col min="10508" max="10758" width="9.140625" style="57"/>
    <col min="10759" max="10760" width="9.85546875" style="57" bestFit="1" customWidth="1"/>
    <col min="10761" max="10761" width="12" style="57" bestFit="1" customWidth="1"/>
    <col min="10762" max="10762" width="10.28515625" style="57" bestFit="1" customWidth="1"/>
    <col min="10763" max="10763" width="12.28515625" style="57" bestFit="1" customWidth="1"/>
    <col min="10764" max="11014" width="9.140625" style="57"/>
    <col min="11015" max="11016" width="9.85546875" style="57" bestFit="1" customWidth="1"/>
    <col min="11017" max="11017" width="12" style="57" bestFit="1" customWidth="1"/>
    <col min="11018" max="11018" width="10.28515625" style="57" bestFit="1" customWidth="1"/>
    <col min="11019" max="11019" width="12.28515625" style="57" bestFit="1" customWidth="1"/>
    <col min="11020" max="11270" width="9.140625" style="57"/>
    <col min="11271" max="11272" width="9.85546875" style="57" bestFit="1" customWidth="1"/>
    <col min="11273" max="11273" width="12" style="57" bestFit="1" customWidth="1"/>
    <col min="11274" max="11274" width="10.28515625" style="57" bestFit="1" customWidth="1"/>
    <col min="11275" max="11275" width="12.28515625" style="57" bestFit="1" customWidth="1"/>
    <col min="11276" max="11526" width="9.140625" style="57"/>
    <col min="11527" max="11528" width="9.85546875" style="57" bestFit="1" customWidth="1"/>
    <col min="11529" max="11529" width="12" style="57" bestFit="1" customWidth="1"/>
    <col min="11530" max="11530" width="10.28515625" style="57" bestFit="1" customWidth="1"/>
    <col min="11531" max="11531" width="12.28515625" style="57" bestFit="1" customWidth="1"/>
    <col min="11532" max="11782" width="9.140625" style="57"/>
    <col min="11783" max="11784" width="9.85546875" style="57" bestFit="1" customWidth="1"/>
    <col min="11785" max="11785" width="12" style="57" bestFit="1" customWidth="1"/>
    <col min="11786" max="11786" width="10.28515625" style="57" bestFit="1" customWidth="1"/>
    <col min="11787" max="11787" width="12.28515625" style="57" bestFit="1" customWidth="1"/>
    <col min="11788" max="12038" width="9.140625" style="57"/>
    <col min="12039" max="12040" width="9.85546875" style="57" bestFit="1" customWidth="1"/>
    <col min="12041" max="12041" width="12" style="57" bestFit="1" customWidth="1"/>
    <col min="12042" max="12042" width="10.28515625" style="57" bestFit="1" customWidth="1"/>
    <col min="12043" max="12043" width="12.28515625" style="57" bestFit="1" customWidth="1"/>
    <col min="12044" max="12294" width="9.140625" style="57"/>
    <col min="12295" max="12296" width="9.85546875" style="57" bestFit="1" customWidth="1"/>
    <col min="12297" max="12297" width="12" style="57" bestFit="1" customWidth="1"/>
    <col min="12298" max="12298" width="10.28515625" style="57" bestFit="1" customWidth="1"/>
    <col min="12299" max="12299" width="12.28515625" style="57" bestFit="1" customWidth="1"/>
    <col min="12300" max="12550" width="9.140625" style="57"/>
    <col min="12551" max="12552" width="9.85546875" style="57" bestFit="1" customWidth="1"/>
    <col min="12553" max="12553" width="12" style="57" bestFit="1" customWidth="1"/>
    <col min="12554" max="12554" width="10.28515625" style="57" bestFit="1" customWidth="1"/>
    <col min="12555" max="12555" width="12.28515625" style="57" bestFit="1" customWidth="1"/>
    <col min="12556" max="12806" width="9.140625" style="57"/>
    <col min="12807" max="12808" width="9.85546875" style="57" bestFit="1" customWidth="1"/>
    <col min="12809" max="12809" width="12" style="57" bestFit="1" customWidth="1"/>
    <col min="12810" max="12810" width="10.28515625" style="57" bestFit="1" customWidth="1"/>
    <col min="12811" max="12811" width="12.28515625" style="57" bestFit="1" customWidth="1"/>
    <col min="12812" max="13062" width="9.140625" style="57"/>
    <col min="13063" max="13064" width="9.85546875" style="57" bestFit="1" customWidth="1"/>
    <col min="13065" max="13065" width="12" style="57" bestFit="1" customWidth="1"/>
    <col min="13066" max="13066" width="10.28515625" style="57" bestFit="1" customWidth="1"/>
    <col min="13067" max="13067" width="12.28515625" style="57" bestFit="1" customWidth="1"/>
    <col min="13068" max="13318" width="9.140625" style="57"/>
    <col min="13319" max="13320" width="9.85546875" style="57" bestFit="1" customWidth="1"/>
    <col min="13321" max="13321" width="12" style="57" bestFit="1" customWidth="1"/>
    <col min="13322" max="13322" width="10.28515625" style="57" bestFit="1" customWidth="1"/>
    <col min="13323" max="13323" width="12.28515625" style="57" bestFit="1" customWidth="1"/>
    <col min="13324" max="13574" width="9.140625" style="57"/>
    <col min="13575" max="13576" width="9.85546875" style="57" bestFit="1" customWidth="1"/>
    <col min="13577" max="13577" width="12" style="57" bestFit="1" customWidth="1"/>
    <col min="13578" max="13578" width="10.28515625" style="57" bestFit="1" customWidth="1"/>
    <col min="13579" max="13579" width="12.28515625" style="57" bestFit="1" customWidth="1"/>
    <col min="13580" max="13830" width="9.140625" style="57"/>
    <col min="13831" max="13832" width="9.85546875" style="57" bestFit="1" customWidth="1"/>
    <col min="13833" max="13833" width="12" style="57" bestFit="1" customWidth="1"/>
    <col min="13834" max="13834" width="10.28515625" style="57" bestFit="1" customWidth="1"/>
    <col min="13835" max="13835" width="12.28515625" style="57" bestFit="1" customWidth="1"/>
    <col min="13836" max="14086" width="9.140625" style="57"/>
    <col min="14087" max="14088" width="9.85546875" style="57" bestFit="1" customWidth="1"/>
    <col min="14089" max="14089" width="12" style="57" bestFit="1" customWidth="1"/>
    <col min="14090" max="14090" width="10.28515625" style="57" bestFit="1" customWidth="1"/>
    <col min="14091" max="14091" width="12.28515625" style="57" bestFit="1" customWidth="1"/>
    <col min="14092" max="14342" width="9.140625" style="57"/>
    <col min="14343" max="14344" width="9.85546875" style="57" bestFit="1" customWidth="1"/>
    <col min="14345" max="14345" width="12" style="57" bestFit="1" customWidth="1"/>
    <col min="14346" max="14346" width="10.28515625" style="57" bestFit="1" customWidth="1"/>
    <col min="14347" max="14347" width="12.28515625" style="57" bestFit="1" customWidth="1"/>
    <col min="14348" max="14598" width="9.140625" style="57"/>
    <col min="14599" max="14600" width="9.85546875" style="57" bestFit="1" customWidth="1"/>
    <col min="14601" max="14601" width="12" style="57" bestFit="1" customWidth="1"/>
    <col min="14602" max="14602" width="10.28515625" style="57" bestFit="1" customWidth="1"/>
    <col min="14603" max="14603" width="12.28515625" style="57" bestFit="1" customWidth="1"/>
    <col min="14604" max="14854" width="9.140625" style="57"/>
    <col min="14855" max="14856" width="9.85546875" style="57" bestFit="1" customWidth="1"/>
    <col min="14857" max="14857" width="12" style="57" bestFit="1" customWidth="1"/>
    <col min="14858" max="14858" width="10.28515625" style="57" bestFit="1" customWidth="1"/>
    <col min="14859" max="14859" width="12.28515625" style="57" bestFit="1" customWidth="1"/>
    <col min="14860" max="15110" width="9.140625" style="57"/>
    <col min="15111" max="15112" width="9.85546875" style="57" bestFit="1" customWidth="1"/>
    <col min="15113" max="15113" width="12" style="57" bestFit="1" customWidth="1"/>
    <col min="15114" max="15114" width="10.28515625" style="57" bestFit="1" customWidth="1"/>
    <col min="15115" max="15115" width="12.28515625" style="57" bestFit="1" customWidth="1"/>
    <col min="15116" max="15366" width="9.140625" style="57"/>
    <col min="15367" max="15368" width="9.85546875" style="57" bestFit="1" customWidth="1"/>
    <col min="15369" max="15369" width="12" style="57" bestFit="1" customWidth="1"/>
    <col min="15370" max="15370" width="10.28515625" style="57" bestFit="1" customWidth="1"/>
    <col min="15371" max="15371" width="12.28515625" style="57" bestFit="1" customWidth="1"/>
    <col min="15372" max="15622" width="9.140625" style="57"/>
    <col min="15623" max="15624" width="9.85546875" style="57" bestFit="1" customWidth="1"/>
    <col min="15625" max="15625" width="12" style="57" bestFit="1" customWidth="1"/>
    <col min="15626" max="15626" width="10.28515625" style="57" bestFit="1" customWidth="1"/>
    <col min="15627" max="15627" width="12.28515625" style="57" bestFit="1" customWidth="1"/>
    <col min="15628" max="15878" width="9.140625" style="57"/>
    <col min="15879" max="15880" width="9.85546875" style="57" bestFit="1" customWidth="1"/>
    <col min="15881" max="15881" width="12" style="57" bestFit="1" customWidth="1"/>
    <col min="15882" max="15882" width="10.28515625" style="57" bestFit="1" customWidth="1"/>
    <col min="15883" max="15883" width="12.28515625" style="57" bestFit="1" customWidth="1"/>
    <col min="15884" max="16134" width="9.140625" style="57"/>
    <col min="16135" max="16136" width="9.85546875" style="57" bestFit="1" customWidth="1"/>
    <col min="16137" max="16137" width="12" style="57" bestFit="1" customWidth="1"/>
    <col min="16138" max="16138" width="10.28515625" style="57" bestFit="1" customWidth="1"/>
    <col min="16139" max="16139" width="12.28515625" style="57" bestFit="1" customWidth="1"/>
    <col min="16140" max="16384" width="9.140625" style="57"/>
  </cols>
  <sheetData>
    <row r="1" spans="1:9" ht="15" x14ac:dyDescent="0.25">
      <c r="A1" s="192" t="s">
        <v>174</v>
      </c>
      <c r="B1" s="207"/>
      <c r="C1" s="207"/>
      <c r="D1" s="207"/>
      <c r="E1" s="207"/>
      <c r="F1" s="207"/>
      <c r="G1" s="207"/>
      <c r="H1" s="207"/>
    </row>
    <row r="2" spans="1:9" ht="15" x14ac:dyDescent="0.25">
      <c r="A2" s="193" t="s">
        <v>175</v>
      </c>
      <c r="B2" s="168"/>
      <c r="C2" s="168"/>
      <c r="D2" s="168"/>
      <c r="E2" s="168"/>
      <c r="F2" s="168"/>
      <c r="G2" s="168"/>
      <c r="H2" s="168"/>
    </row>
    <row r="3" spans="1:9" ht="15" x14ac:dyDescent="0.25">
      <c r="A3" s="208" t="s">
        <v>118</v>
      </c>
      <c r="B3" s="209"/>
      <c r="C3" s="209"/>
      <c r="D3" s="209"/>
      <c r="E3" s="209"/>
      <c r="F3" s="209"/>
      <c r="G3" s="209"/>
      <c r="H3" s="209"/>
      <c r="I3" s="170"/>
    </row>
    <row r="4" spans="1:9" ht="15" x14ac:dyDescent="0.25">
      <c r="A4" s="210" t="s">
        <v>296</v>
      </c>
      <c r="B4" s="172"/>
      <c r="C4" s="172"/>
      <c r="D4" s="172"/>
      <c r="E4" s="172"/>
      <c r="F4" s="172"/>
      <c r="G4" s="172"/>
      <c r="H4" s="172"/>
      <c r="I4" s="173"/>
    </row>
    <row r="5" spans="1:9" ht="34.5" thickBot="1" x14ac:dyDescent="0.25">
      <c r="A5" s="211" t="s">
        <v>52</v>
      </c>
      <c r="B5" s="212"/>
      <c r="C5" s="212"/>
      <c r="D5" s="212"/>
      <c r="E5" s="212"/>
      <c r="F5" s="213"/>
      <c r="G5" s="62" t="s">
        <v>119</v>
      </c>
      <c r="H5" s="63" t="s">
        <v>120</v>
      </c>
      <c r="I5" s="63" t="s">
        <v>121</v>
      </c>
    </row>
    <row r="6" spans="1:9" ht="15" x14ac:dyDescent="0.2">
      <c r="A6" s="214">
        <v>1</v>
      </c>
      <c r="B6" s="215"/>
      <c r="C6" s="215"/>
      <c r="D6" s="215"/>
      <c r="E6" s="215"/>
      <c r="F6" s="216"/>
      <c r="G6" s="64">
        <v>2</v>
      </c>
      <c r="H6" s="65" t="s">
        <v>176</v>
      </c>
      <c r="I6" s="65" t="s">
        <v>177</v>
      </c>
    </row>
    <row r="7" spans="1:9" x14ac:dyDescent="0.2">
      <c r="A7" s="206" t="s">
        <v>178</v>
      </c>
      <c r="B7" s="206"/>
      <c r="C7" s="206"/>
      <c r="D7" s="206"/>
      <c r="E7" s="206"/>
      <c r="F7" s="206"/>
      <c r="G7" s="66">
        <v>1</v>
      </c>
      <c r="H7" s="87">
        <f>SUM(H8:H33)</f>
        <v>0</v>
      </c>
      <c r="I7" s="87">
        <f>SUM(I8:I33)</f>
        <v>0</v>
      </c>
    </row>
    <row r="8" spans="1:9" x14ac:dyDescent="0.2">
      <c r="A8" s="204" t="s">
        <v>179</v>
      </c>
      <c r="B8" s="204"/>
      <c r="C8" s="204"/>
      <c r="D8" s="204"/>
      <c r="E8" s="204"/>
      <c r="F8" s="204"/>
      <c r="G8" s="67">
        <v>2</v>
      </c>
      <c r="H8" s="88">
        <v>0</v>
      </c>
      <c r="I8" s="88">
        <v>0</v>
      </c>
    </row>
    <row r="9" spans="1:9" x14ac:dyDescent="0.2">
      <c r="A9" s="204" t="s">
        <v>180</v>
      </c>
      <c r="B9" s="204"/>
      <c r="C9" s="204"/>
      <c r="D9" s="204"/>
      <c r="E9" s="204"/>
      <c r="F9" s="204"/>
      <c r="G9" s="67">
        <v>3</v>
      </c>
      <c r="H9" s="88">
        <v>0</v>
      </c>
      <c r="I9" s="88">
        <v>0</v>
      </c>
    </row>
    <row r="10" spans="1:9" x14ac:dyDescent="0.2">
      <c r="A10" s="204" t="s">
        <v>181</v>
      </c>
      <c r="B10" s="204"/>
      <c r="C10" s="204"/>
      <c r="D10" s="204"/>
      <c r="E10" s="204"/>
      <c r="F10" s="204"/>
      <c r="G10" s="67">
        <v>4</v>
      </c>
      <c r="H10" s="88">
        <v>0</v>
      </c>
      <c r="I10" s="88">
        <v>0</v>
      </c>
    </row>
    <row r="11" spans="1:9" x14ac:dyDescent="0.2">
      <c r="A11" s="204" t="s">
        <v>182</v>
      </c>
      <c r="B11" s="204"/>
      <c r="C11" s="204"/>
      <c r="D11" s="204"/>
      <c r="E11" s="204"/>
      <c r="F11" s="204"/>
      <c r="G11" s="67">
        <v>5</v>
      </c>
      <c r="H11" s="88">
        <v>0</v>
      </c>
      <c r="I11" s="88">
        <v>0</v>
      </c>
    </row>
    <row r="12" spans="1:9" x14ac:dyDescent="0.2">
      <c r="A12" s="204" t="s">
        <v>183</v>
      </c>
      <c r="B12" s="204"/>
      <c r="C12" s="204"/>
      <c r="D12" s="204"/>
      <c r="E12" s="204"/>
      <c r="F12" s="204"/>
      <c r="G12" s="67">
        <v>6</v>
      </c>
      <c r="H12" s="88">
        <v>0</v>
      </c>
      <c r="I12" s="88">
        <v>0</v>
      </c>
    </row>
    <row r="13" spans="1:9" x14ac:dyDescent="0.2">
      <c r="A13" s="204" t="s">
        <v>184</v>
      </c>
      <c r="B13" s="204"/>
      <c r="C13" s="204"/>
      <c r="D13" s="204"/>
      <c r="E13" s="204"/>
      <c r="F13" s="204"/>
      <c r="G13" s="67">
        <v>7</v>
      </c>
      <c r="H13" s="88">
        <v>0</v>
      </c>
      <c r="I13" s="88">
        <v>0</v>
      </c>
    </row>
    <row r="14" spans="1:9" x14ac:dyDescent="0.2">
      <c r="A14" s="204" t="s">
        <v>185</v>
      </c>
      <c r="B14" s="204"/>
      <c r="C14" s="204"/>
      <c r="D14" s="204"/>
      <c r="E14" s="204"/>
      <c r="F14" s="204"/>
      <c r="G14" s="67">
        <v>8</v>
      </c>
      <c r="H14" s="88">
        <v>0</v>
      </c>
      <c r="I14" s="88">
        <v>0</v>
      </c>
    </row>
    <row r="15" spans="1:9" x14ac:dyDescent="0.2">
      <c r="A15" s="204" t="s">
        <v>186</v>
      </c>
      <c r="B15" s="204"/>
      <c r="C15" s="204"/>
      <c r="D15" s="204"/>
      <c r="E15" s="204"/>
      <c r="F15" s="204"/>
      <c r="G15" s="67">
        <v>9</v>
      </c>
      <c r="H15" s="88">
        <v>0</v>
      </c>
      <c r="I15" s="88">
        <v>0</v>
      </c>
    </row>
    <row r="16" spans="1:9" x14ac:dyDescent="0.2">
      <c r="A16" s="204" t="s">
        <v>187</v>
      </c>
      <c r="B16" s="204"/>
      <c r="C16" s="204"/>
      <c r="D16" s="204"/>
      <c r="E16" s="204"/>
      <c r="F16" s="204"/>
      <c r="G16" s="67">
        <v>10</v>
      </c>
      <c r="H16" s="88">
        <v>0</v>
      </c>
      <c r="I16" s="88">
        <v>0</v>
      </c>
    </row>
    <row r="17" spans="1:9" x14ac:dyDescent="0.2">
      <c r="A17" s="204" t="s">
        <v>188</v>
      </c>
      <c r="B17" s="204"/>
      <c r="C17" s="204"/>
      <c r="D17" s="204"/>
      <c r="E17" s="204"/>
      <c r="F17" s="204"/>
      <c r="G17" s="67">
        <v>11</v>
      </c>
      <c r="H17" s="88">
        <v>0</v>
      </c>
      <c r="I17" s="88">
        <v>0</v>
      </c>
    </row>
    <row r="18" spans="1:9" x14ac:dyDescent="0.2">
      <c r="A18" s="204" t="s">
        <v>189</v>
      </c>
      <c r="B18" s="204"/>
      <c r="C18" s="204"/>
      <c r="D18" s="204"/>
      <c r="E18" s="204"/>
      <c r="F18" s="204"/>
      <c r="G18" s="67">
        <v>12</v>
      </c>
      <c r="H18" s="88">
        <v>0</v>
      </c>
      <c r="I18" s="88">
        <v>0</v>
      </c>
    </row>
    <row r="19" spans="1:9" x14ac:dyDescent="0.2">
      <c r="A19" s="204" t="s">
        <v>190</v>
      </c>
      <c r="B19" s="204"/>
      <c r="C19" s="204"/>
      <c r="D19" s="204"/>
      <c r="E19" s="204"/>
      <c r="F19" s="204"/>
      <c r="G19" s="67">
        <v>13</v>
      </c>
      <c r="H19" s="88">
        <v>0</v>
      </c>
      <c r="I19" s="88">
        <v>0</v>
      </c>
    </row>
    <row r="20" spans="1:9" x14ac:dyDescent="0.2">
      <c r="A20" s="204" t="s">
        <v>191</v>
      </c>
      <c r="B20" s="204"/>
      <c r="C20" s="204"/>
      <c r="D20" s="204"/>
      <c r="E20" s="204"/>
      <c r="F20" s="204"/>
      <c r="G20" s="67">
        <v>14</v>
      </c>
      <c r="H20" s="88">
        <v>0</v>
      </c>
      <c r="I20" s="88">
        <v>0</v>
      </c>
    </row>
    <row r="21" spans="1:9" x14ac:dyDescent="0.2">
      <c r="A21" s="204" t="s">
        <v>192</v>
      </c>
      <c r="B21" s="204"/>
      <c r="C21" s="204"/>
      <c r="D21" s="204"/>
      <c r="E21" s="204"/>
      <c r="F21" s="204"/>
      <c r="G21" s="67">
        <v>15</v>
      </c>
      <c r="H21" s="88">
        <v>0</v>
      </c>
      <c r="I21" s="88">
        <v>0</v>
      </c>
    </row>
    <row r="22" spans="1:9" x14ac:dyDescent="0.2">
      <c r="A22" s="204" t="s">
        <v>193</v>
      </c>
      <c r="B22" s="204"/>
      <c r="C22" s="204"/>
      <c r="D22" s="204"/>
      <c r="E22" s="204"/>
      <c r="F22" s="204"/>
      <c r="G22" s="67">
        <v>16</v>
      </c>
      <c r="H22" s="88">
        <v>0</v>
      </c>
      <c r="I22" s="88">
        <v>0</v>
      </c>
    </row>
    <row r="23" spans="1:9" x14ac:dyDescent="0.2">
      <c r="A23" s="204" t="s">
        <v>194</v>
      </c>
      <c r="B23" s="204"/>
      <c r="C23" s="204"/>
      <c r="D23" s="204"/>
      <c r="E23" s="204"/>
      <c r="F23" s="204"/>
      <c r="G23" s="67">
        <v>17</v>
      </c>
      <c r="H23" s="88">
        <v>0</v>
      </c>
      <c r="I23" s="88">
        <v>0</v>
      </c>
    </row>
    <row r="24" spans="1:9" x14ac:dyDescent="0.2">
      <c r="A24" s="204" t="s">
        <v>195</v>
      </c>
      <c r="B24" s="204"/>
      <c r="C24" s="204"/>
      <c r="D24" s="204"/>
      <c r="E24" s="204"/>
      <c r="F24" s="204"/>
      <c r="G24" s="67">
        <v>18</v>
      </c>
      <c r="H24" s="88">
        <v>0</v>
      </c>
      <c r="I24" s="88">
        <v>0</v>
      </c>
    </row>
    <row r="25" spans="1:9" x14ac:dyDescent="0.2">
      <c r="A25" s="204" t="s">
        <v>196</v>
      </c>
      <c r="B25" s="204"/>
      <c r="C25" s="204"/>
      <c r="D25" s="204"/>
      <c r="E25" s="204"/>
      <c r="F25" s="204"/>
      <c r="G25" s="67">
        <v>19</v>
      </c>
      <c r="H25" s="88">
        <v>0</v>
      </c>
      <c r="I25" s="88">
        <v>0</v>
      </c>
    </row>
    <row r="26" spans="1:9" x14ac:dyDescent="0.2">
      <c r="A26" s="204" t="s">
        <v>197</v>
      </c>
      <c r="B26" s="204"/>
      <c r="C26" s="204"/>
      <c r="D26" s="204"/>
      <c r="E26" s="204"/>
      <c r="F26" s="204"/>
      <c r="G26" s="67">
        <v>20</v>
      </c>
      <c r="H26" s="88">
        <v>0</v>
      </c>
      <c r="I26" s="88">
        <v>0</v>
      </c>
    </row>
    <row r="27" spans="1:9" x14ac:dyDescent="0.2">
      <c r="A27" s="204" t="s">
        <v>198</v>
      </c>
      <c r="B27" s="204"/>
      <c r="C27" s="204"/>
      <c r="D27" s="204"/>
      <c r="E27" s="204"/>
      <c r="F27" s="204"/>
      <c r="G27" s="67">
        <v>21</v>
      </c>
      <c r="H27" s="88">
        <v>0</v>
      </c>
      <c r="I27" s="88">
        <v>0</v>
      </c>
    </row>
    <row r="28" spans="1:9" x14ac:dyDescent="0.2">
      <c r="A28" s="204" t="s">
        <v>199</v>
      </c>
      <c r="B28" s="204"/>
      <c r="C28" s="204"/>
      <c r="D28" s="204"/>
      <c r="E28" s="204"/>
      <c r="F28" s="204"/>
      <c r="G28" s="67">
        <v>22</v>
      </c>
      <c r="H28" s="88">
        <v>0</v>
      </c>
      <c r="I28" s="88">
        <v>0</v>
      </c>
    </row>
    <row r="29" spans="1:9" x14ac:dyDescent="0.2">
      <c r="A29" s="204" t="s">
        <v>200</v>
      </c>
      <c r="B29" s="204"/>
      <c r="C29" s="204"/>
      <c r="D29" s="204"/>
      <c r="E29" s="204"/>
      <c r="F29" s="204"/>
      <c r="G29" s="67">
        <v>23</v>
      </c>
      <c r="H29" s="88">
        <v>0</v>
      </c>
      <c r="I29" s="88">
        <v>0</v>
      </c>
    </row>
    <row r="30" spans="1:9" x14ac:dyDescent="0.2">
      <c r="A30" s="204" t="s">
        <v>201</v>
      </c>
      <c r="B30" s="204"/>
      <c r="C30" s="204"/>
      <c r="D30" s="204"/>
      <c r="E30" s="204"/>
      <c r="F30" s="204"/>
      <c r="G30" s="67">
        <v>24</v>
      </c>
      <c r="H30" s="88">
        <v>0</v>
      </c>
      <c r="I30" s="88">
        <v>0</v>
      </c>
    </row>
    <row r="31" spans="1:9" x14ac:dyDescent="0.2">
      <c r="A31" s="204" t="s">
        <v>202</v>
      </c>
      <c r="B31" s="204"/>
      <c r="C31" s="204"/>
      <c r="D31" s="204"/>
      <c r="E31" s="204"/>
      <c r="F31" s="204"/>
      <c r="G31" s="67">
        <v>25</v>
      </c>
      <c r="H31" s="88">
        <v>0</v>
      </c>
      <c r="I31" s="88">
        <v>0</v>
      </c>
    </row>
    <row r="32" spans="1:9" x14ac:dyDescent="0.2">
      <c r="A32" s="204" t="s">
        <v>203</v>
      </c>
      <c r="B32" s="204"/>
      <c r="C32" s="204"/>
      <c r="D32" s="204"/>
      <c r="E32" s="204"/>
      <c r="F32" s="204"/>
      <c r="G32" s="67">
        <v>26</v>
      </c>
      <c r="H32" s="88">
        <v>0</v>
      </c>
      <c r="I32" s="88">
        <v>0</v>
      </c>
    </row>
    <row r="33" spans="1:9" x14ac:dyDescent="0.2">
      <c r="A33" s="204" t="s">
        <v>204</v>
      </c>
      <c r="B33" s="204"/>
      <c r="C33" s="204"/>
      <c r="D33" s="204"/>
      <c r="E33" s="204"/>
      <c r="F33" s="204"/>
      <c r="G33" s="67">
        <v>27</v>
      </c>
      <c r="H33" s="88">
        <v>0</v>
      </c>
      <c r="I33" s="88">
        <v>0</v>
      </c>
    </row>
    <row r="34" spans="1:9" x14ac:dyDescent="0.2">
      <c r="A34" s="206" t="s">
        <v>205</v>
      </c>
      <c r="B34" s="206"/>
      <c r="C34" s="206"/>
      <c r="D34" s="206"/>
      <c r="E34" s="206"/>
      <c r="F34" s="206"/>
      <c r="G34" s="66">
        <v>28</v>
      </c>
      <c r="H34" s="87">
        <f>H35+H36+H37+H38+H39+H40</f>
        <v>0</v>
      </c>
      <c r="I34" s="87">
        <f>I35+I36+I37+I38+I39+I40</f>
        <v>0</v>
      </c>
    </row>
    <row r="35" spans="1:9" x14ac:dyDescent="0.2">
      <c r="A35" s="204" t="s">
        <v>206</v>
      </c>
      <c r="B35" s="204"/>
      <c r="C35" s="204"/>
      <c r="D35" s="204"/>
      <c r="E35" s="204"/>
      <c r="F35" s="204"/>
      <c r="G35" s="67">
        <v>29</v>
      </c>
      <c r="H35" s="88">
        <v>0</v>
      </c>
      <c r="I35" s="88">
        <v>0</v>
      </c>
    </row>
    <row r="36" spans="1:9" x14ac:dyDescent="0.2">
      <c r="A36" s="204" t="s">
        <v>207</v>
      </c>
      <c r="B36" s="204"/>
      <c r="C36" s="204"/>
      <c r="D36" s="204"/>
      <c r="E36" s="204"/>
      <c r="F36" s="204"/>
      <c r="G36" s="67">
        <v>30</v>
      </c>
      <c r="H36" s="88">
        <v>0</v>
      </c>
      <c r="I36" s="88">
        <v>0</v>
      </c>
    </row>
    <row r="37" spans="1:9" x14ac:dyDescent="0.2">
      <c r="A37" s="204" t="s">
        <v>208</v>
      </c>
      <c r="B37" s="204"/>
      <c r="C37" s="204"/>
      <c r="D37" s="204"/>
      <c r="E37" s="204"/>
      <c r="F37" s="204"/>
      <c r="G37" s="67">
        <v>31</v>
      </c>
      <c r="H37" s="88">
        <v>0</v>
      </c>
      <c r="I37" s="88">
        <v>0</v>
      </c>
    </row>
    <row r="38" spans="1:9" x14ac:dyDescent="0.2">
      <c r="A38" s="204" t="s">
        <v>209</v>
      </c>
      <c r="B38" s="204"/>
      <c r="C38" s="204"/>
      <c r="D38" s="204"/>
      <c r="E38" s="204"/>
      <c r="F38" s="204"/>
      <c r="G38" s="67">
        <v>32</v>
      </c>
      <c r="H38" s="88">
        <v>0</v>
      </c>
      <c r="I38" s="88">
        <v>0</v>
      </c>
    </row>
    <row r="39" spans="1:9" x14ac:dyDescent="0.2">
      <c r="A39" s="204" t="s">
        <v>210</v>
      </c>
      <c r="B39" s="204"/>
      <c r="C39" s="204"/>
      <c r="D39" s="204"/>
      <c r="E39" s="204"/>
      <c r="F39" s="204"/>
      <c r="G39" s="67">
        <v>33</v>
      </c>
      <c r="H39" s="88">
        <v>0</v>
      </c>
      <c r="I39" s="88">
        <v>0</v>
      </c>
    </row>
    <row r="40" spans="1:9" x14ac:dyDescent="0.2">
      <c r="A40" s="205" t="s">
        <v>211</v>
      </c>
      <c r="B40" s="205"/>
      <c r="C40" s="205"/>
      <c r="D40" s="205"/>
      <c r="E40" s="205"/>
      <c r="F40" s="205"/>
      <c r="G40" s="67">
        <v>34</v>
      </c>
      <c r="H40" s="88">
        <v>0</v>
      </c>
      <c r="I40" s="88">
        <v>0</v>
      </c>
    </row>
    <row r="41" spans="1:9" x14ac:dyDescent="0.2">
      <c r="A41" s="206" t="s">
        <v>212</v>
      </c>
      <c r="B41" s="206"/>
      <c r="C41" s="206"/>
      <c r="D41" s="206"/>
      <c r="E41" s="206"/>
      <c r="F41" s="206"/>
      <c r="G41" s="66">
        <v>35</v>
      </c>
      <c r="H41" s="87">
        <f>H34+H7+H40</f>
        <v>0</v>
      </c>
      <c r="I41" s="87">
        <f>I34+I7+I40</f>
        <v>0</v>
      </c>
    </row>
    <row r="42" spans="1:9" x14ac:dyDescent="0.2">
      <c r="A42" s="205" t="s">
        <v>213</v>
      </c>
      <c r="B42" s="205"/>
      <c r="C42" s="205"/>
      <c r="D42" s="205"/>
      <c r="E42" s="205"/>
      <c r="F42" s="205"/>
      <c r="G42" s="67">
        <v>36</v>
      </c>
      <c r="H42" s="88">
        <v>0</v>
      </c>
      <c r="I42" s="88">
        <v>0</v>
      </c>
    </row>
    <row r="43" spans="1:9" x14ac:dyDescent="0.2">
      <c r="A43" s="203" t="s">
        <v>214</v>
      </c>
      <c r="B43" s="203"/>
      <c r="C43" s="203"/>
      <c r="D43" s="203"/>
      <c r="E43" s="203"/>
      <c r="F43" s="203"/>
      <c r="G43" s="68">
        <v>37</v>
      </c>
      <c r="H43" s="89">
        <f>H41+H42</f>
        <v>0</v>
      </c>
      <c r="I43" s="89">
        <f>I41+I42</f>
        <v>0</v>
      </c>
    </row>
  </sheetData>
  <mergeCells count="43">
    <mergeCell ref="A12:F12"/>
    <mergeCell ref="A1:H1"/>
    <mergeCell ref="A2:H2"/>
    <mergeCell ref="A3:I3"/>
    <mergeCell ref="A4:I4"/>
    <mergeCell ref="A5:F5"/>
    <mergeCell ref="A6:F6"/>
    <mergeCell ref="A7:F7"/>
    <mergeCell ref="A8:F8"/>
    <mergeCell ref="A9:F9"/>
    <mergeCell ref="A10:F10"/>
    <mergeCell ref="A11:F11"/>
    <mergeCell ref="A24:F24"/>
    <mergeCell ref="A13:F13"/>
    <mergeCell ref="A14:F14"/>
    <mergeCell ref="A15:F15"/>
    <mergeCell ref="A16:F16"/>
    <mergeCell ref="A17:F17"/>
    <mergeCell ref="A18:F18"/>
    <mergeCell ref="A19:F19"/>
    <mergeCell ref="A20:F20"/>
    <mergeCell ref="A21:F21"/>
    <mergeCell ref="A22:F22"/>
    <mergeCell ref="A23:F23"/>
    <mergeCell ref="A36:F36"/>
    <mergeCell ref="A25:F25"/>
    <mergeCell ref="A26:F26"/>
    <mergeCell ref="A27:F27"/>
    <mergeCell ref="A28:F28"/>
    <mergeCell ref="A29:F29"/>
    <mergeCell ref="A30:F30"/>
    <mergeCell ref="A31:F31"/>
    <mergeCell ref="A32:F32"/>
    <mergeCell ref="A33:F33"/>
    <mergeCell ref="A34:F34"/>
    <mergeCell ref="A35:F35"/>
    <mergeCell ref="A43:F43"/>
    <mergeCell ref="A37:F37"/>
    <mergeCell ref="A38:F38"/>
    <mergeCell ref="A39:F39"/>
    <mergeCell ref="A40:F40"/>
    <mergeCell ref="A41:F41"/>
    <mergeCell ref="A42:F42"/>
  </mergeCells>
  <dataValidations count="4">
    <dataValidation operator="notEqual" allowBlank="1" showInputMessage="1" showErrorMessage="1" errorTitle="Nedopušten upis" error="Dopušten je upis samo cjelobrojnih vrijednosti" sqref="H7:I43" xr:uid="{D2B2D034-AD3F-41C1-9BBF-F9AB9E8E082C}"/>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6EA56468-01A7-480E-B7C7-712B29844EBE}">
      <formula1>9999999999</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249CB77F-438B-4A5A-8AE9-70ED4A24D647}">
      <formula1>9999999998</formula1>
    </dataValidation>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F5706C38-BCFC-47F6-A9AA-941F43A45228}">
      <formula1>0</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C149-0473-4D33-86B6-9673F79B3ADC}">
  <dimension ref="A1:I39"/>
  <sheetViews>
    <sheetView view="pageBreakPreview" zoomScaleNormal="100" zoomScaleSheetLayoutView="100" workbookViewId="0">
      <selection activeCell="I29" sqref="I29"/>
    </sheetView>
  </sheetViews>
  <sheetFormatPr defaultColWidth="9.140625" defaultRowHeight="12.75" x14ac:dyDescent="0.2"/>
  <cols>
    <col min="1" max="7" width="9.140625" style="57"/>
    <col min="8" max="8" width="16" style="56" customWidth="1"/>
    <col min="9" max="9" width="21.28515625" style="56" customWidth="1"/>
    <col min="10" max="10" width="0.28515625" style="57" customWidth="1"/>
    <col min="11" max="16384" width="9.140625" style="57"/>
  </cols>
  <sheetData>
    <row r="1" spans="1:9" ht="15" x14ac:dyDescent="0.25">
      <c r="A1" s="192" t="s">
        <v>215</v>
      </c>
      <c r="B1" s="207"/>
      <c r="C1" s="207"/>
      <c r="D1" s="207"/>
      <c r="E1" s="207"/>
      <c r="F1" s="207"/>
      <c r="G1" s="207"/>
      <c r="H1" s="207"/>
    </row>
    <row r="2" spans="1:9" ht="15" x14ac:dyDescent="0.25">
      <c r="A2" s="193" t="s">
        <v>300</v>
      </c>
      <c r="B2" s="168"/>
      <c r="C2" s="168"/>
      <c r="D2" s="168"/>
      <c r="E2" s="168"/>
      <c r="F2" s="168"/>
      <c r="G2" s="168"/>
      <c r="H2" s="168"/>
    </row>
    <row r="3" spans="1:9" ht="15" x14ac:dyDescent="0.25">
      <c r="A3" s="208" t="s">
        <v>118</v>
      </c>
      <c r="B3" s="218"/>
      <c r="C3" s="218"/>
      <c r="D3" s="218"/>
      <c r="E3" s="218"/>
      <c r="F3" s="218"/>
      <c r="G3" s="218"/>
      <c r="H3" s="218"/>
      <c r="I3" s="170"/>
    </row>
    <row r="4" spans="1:9" ht="15" x14ac:dyDescent="0.25">
      <c r="A4" s="210" t="s">
        <v>297</v>
      </c>
      <c r="B4" s="172"/>
      <c r="C4" s="172"/>
      <c r="D4" s="172"/>
      <c r="E4" s="172"/>
      <c r="F4" s="172"/>
      <c r="G4" s="172"/>
      <c r="H4" s="172"/>
      <c r="I4" s="173"/>
    </row>
    <row r="5" spans="1:9" ht="24" thickBot="1" x14ac:dyDescent="0.25">
      <c r="A5" s="211" t="s">
        <v>52</v>
      </c>
      <c r="B5" s="212"/>
      <c r="C5" s="212"/>
      <c r="D5" s="212"/>
      <c r="E5" s="212"/>
      <c r="F5" s="213"/>
      <c r="G5" s="62" t="s">
        <v>119</v>
      </c>
      <c r="H5" s="63" t="s">
        <v>120</v>
      </c>
      <c r="I5" s="63" t="s">
        <v>121</v>
      </c>
    </row>
    <row r="6" spans="1:9" ht="15" x14ac:dyDescent="0.2">
      <c r="A6" s="214">
        <v>1</v>
      </c>
      <c r="B6" s="215"/>
      <c r="C6" s="215"/>
      <c r="D6" s="215"/>
      <c r="E6" s="215"/>
      <c r="F6" s="216"/>
      <c r="G6" s="64">
        <v>2</v>
      </c>
      <c r="H6" s="65" t="s">
        <v>176</v>
      </c>
      <c r="I6" s="65" t="s">
        <v>177</v>
      </c>
    </row>
    <row r="7" spans="1:9" x14ac:dyDescent="0.2">
      <c r="A7" s="217" t="s">
        <v>216</v>
      </c>
      <c r="B7" s="217"/>
      <c r="C7" s="217"/>
      <c r="D7" s="217"/>
      <c r="E7" s="217"/>
      <c r="F7" s="217"/>
      <c r="G7" s="66">
        <v>1</v>
      </c>
      <c r="H7" s="90">
        <f>H8+H9+H10+H11+H12+H14+H13+H15+H16+H17+H18+H19+H20+H21+H22+H23+H24+H25+H26+H27+H28+H29+H30</f>
        <v>-80663.829999999973</v>
      </c>
      <c r="I7" s="90">
        <f>I8+I9+I10+I11+I12+I14+I13+I15+I16+I17+I18+I19+I20+I21+I22+I23+I24+I25+I26+I27+I28+I29+I30</f>
        <v>1639658.9599999997</v>
      </c>
    </row>
    <row r="8" spans="1:9" x14ac:dyDescent="0.2">
      <c r="A8" s="204" t="s">
        <v>217</v>
      </c>
      <c r="B8" s="204"/>
      <c r="C8" s="204"/>
      <c r="D8" s="204"/>
      <c r="E8" s="204"/>
      <c r="F8" s="204"/>
      <c r="G8" s="67">
        <v>2</v>
      </c>
      <c r="H8" s="91">
        <v>572488.66</v>
      </c>
      <c r="I8" s="91">
        <f>ISD!J34</f>
        <v>1157482.48</v>
      </c>
    </row>
    <row r="9" spans="1:9" x14ac:dyDescent="0.2">
      <c r="A9" s="204" t="s">
        <v>218</v>
      </c>
      <c r="B9" s="204"/>
      <c r="C9" s="204"/>
      <c r="D9" s="204"/>
      <c r="E9" s="204"/>
      <c r="F9" s="204"/>
      <c r="G9" s="67">
        <v>3</v>
      </c>
      <c r="H9" s="91">
        <v>0</v>
      </c>
      <c r="I9" s="91">
        <v>0</v>
      </c>
    </row>
    <row r="10" spans="1:9" x14ac:dyDescent="0.2">
      <c r="A10" s="204" t="s">
        <v>219</v>
      </c>
      <c r="B10" s="204"/>
      <c r="C10" s="204"/>
      <c r="D10" s="204"/>
      <c r="E10" s="204"/>
      <c r="F10" s="204"/>
      <c r="G10" s="67">
        <v>4</v>
      </c>
      <c r="H10" s="91">
        <v>0</v>
      </c>
      <c r="I10" s="91">
        <v>0</v>
      </c>
    </row>
    <row r="11" spans="1:9" x14ac:dyDescent="0.2">
      <c r="A11" s="204" t="s">
        <v>220</v>
      </c>
      <c r="B11" s="204"/>
      <c r="C11" s="204"/>
      <c r="D11" s="204"/>
      <c r="E11" s="204"/>
      <c r="F11" s="204"/>
      <c r="G11" s="67">
        <v>5</v>
      </c>
      <c r="H11" s="91">
        <v>0</v>
      </c>
      <c r="I11" s="91">
        <v>0</v>
      </c>
    </row>
    <row r="12" spans="1:9" x14ac:dyDescent="0.2">
      <c r="A12" s="204" t="s">
        <v>221</v>
      </c>
      <c r="B12" s="204"/>
      <c r="C12" s="204"/>
      <c r="D12" s="204"/>
      <c r="E12" s="204"/>
      <c r="F12" s="204"/>
      <c r="G12" s="67">
        <v>6</v>
      </c>
      <c r="H12" s="91">
        <v>-28625.13</v>
      </c>
      <c r="I12" s="91">
        <v>-97278.35</v>
      </c>
    </row>
    <row r="13" spans="1:9" x14ac:dyDescent="0.2">
      <c r="A13" s="204" t="s">
        <v>222</v>
      </c>
      <c r="B13" s="204"/>
      <c r="C13" s="204"/>
      <c r="D13" s="204"/>
      <c r="E13" s="204"/>
      <c r="F13" s="204"/>
      <c r="G13" s="67">
        <v>7</v>
      </c>
      <c r="H13" s="91">
        <v>0</v>
      </c>
      <c r="I13" s="91">
        <v>754.94</v>
      </c>
    </row>
    <row r="14" spans="1:9" x14ac:dyDescent="0.2">
      <c r="A14" s="204" t="s">
        <v>223</v>
      </c>
      <c r="B14" s="204"/>
      <c r="C14" s="204"/>
      <c r="D14" s="204"/>
      <c r="E14" s="204"/>
      <c r="F14" s="204"/>
      <c r="G14" s="67">
        <v>8</v>
      </c>
      <c r="H14" s="91">
        <v>-331735.11</v>
      </c>
      <c r="I14" s="91">
        <v>-52958</v>
      </c>
    </row>
    <row r="15" spans="1:9" x14ac:dyDescent="0.2">
      <c r="A15" s="204" t="s">
        <v>224</v>
      </c>
      <c r="B15" s="204"/>
      <c r="C15" s="204"/>
      <c r="D15" s="204"/>
      <c r="E15" s="204"/>
      <c r="F15" s="204"/>
      <c r="G15" s="67">
        <v>9</v>
      </c>
      <c r="H15" s="91">
        <v>129501.94</v>
      </c>
      <c r="I15" s="91">
        <v>-341172.75</v>
      </c>
    </row>
    <row r="16" spans="1:9" x14ac:dyDescent="0.2">
      <c r="A16" s="204" t="s">
        <v>225</v>
      </c>
      <c r="B16" s="204"/>
      <c r="C16" s="204"/>
      <c r="D16" s="204"/>
      <c r="E16" s="204"/>
      <c r="F16" s="204"/>
      <c r="G16" s="67">
        <v>10</v>
      </c>
      <c r="H16" s="91">
        <v>0</v>
      </c>
      <c r="I16" s="91">
        <v>0</v>
      </c>
    </row>
    <row r="17" spans="1:9" x14ac:dyDescent="0.2">
      <c r="A17" s="204" t="s">
        <v>226</v>
      </c>
      <c r="B17" s="204"/>
      <c r="C17" s="204"/>
      <c r="D17" s="204"/>
      <c r="E17" s="204"/>
      <c r="F17" s="204"/>
      <c r="G17" s="67">
        <v>11</v>
      </c>
      <c r="H17" s="91">
        <v>0</v>
      </c>
      <c r="I17" s="91">
        <v>-87314.95</v>
      </c>
    </row>
    <row r="18" spans="1:9" x14ac:dyDescent="0.2">
      <c r="A18" s="204" t="s">
        <v>227</v>
      </c>
      <c r="B18" s="204"/>
      <c r="C18" s="204"/>
      <c r="D18" s="204"/>
      <c r="E18" s="204"/>
      <c r="F18" s="204"/>
      <c r="G18" s="67">
        <v>12</v>
      </c>
      <c r="H18" s="91">
        <v>0</v>
      </c>
      <c r="I18" s="91">
        <v>0</v>
      </c>
    </row>
    <row r="19" spans="1:9" x14ac:dyDescent="0.2">
      <c r="A19" s="204" t="s">
        <v>228</v>
      </c>
      <c r="B19" s="204"/>
      <c r="C19" s="204"/>
      <c r="D19" s="204"/>
      <c r="E19" s="204"/>
      <c r="F19" s="204"/>
      <c r="G19" s="67">
        <v>13</v>
      </c>
      <c r="H19" s="91">
        <v>0</v>
      </c>
      <c r="I19" s="91">
        <v>0</v>
      </c>
    </row>
    <row r="20" spans="1:9" x14ac:dyDescent="0.2">
      <c r="A20" s="204" t="s">
        <v>229</v>
      </c>
      <c r="B20" s="204"/>
      <c r="C20" s="204"/>
      <c r="D20" s="204"/>
      <c r="E20" s="204"/>
      <c r="F20" s="204"/>
      <c r="G20" s="67">
        <v>14</v>
      </c>
      <c r="H20" s="91">
        <v>0</v>
      </c>
      <c r="I20" s="91">
        <v>0</v>
      </c>
    </row>
    <row r="21" spans="1:9" x14ac:dyDescent="0.2">
      <c r="A21" s="204" t="s">
        <v>230</v>
      </c>
      <c r="B21" s="204"/>
      <c r="C21" s="204"/>
      <c r="D21" s="204"/>
      <c r="E21" s="204"/>
      <c r="F21" s="204"/>
      <c r="G21" s="67">
        <v>15</v>
      </c>
      <c r="H21" s="91">
        <v>0</v>
      </c>
      <c r="I21" s="91">
        <v>0</v>
      </c>
    </row>
    <row r="22" spans="1:9" x14ac:dyDescent="0.2">
      <c r="A22" s="204" t="s">
        <v>196</v>
      </c>
      <c r="B22" s="204"/>
      <c r="C22" s="204"/>
      <c r="D22" s="204"/>
      <c r="E22" s="204"/>
      <c r="F22" s="204"/>
      <c r="G22" s="67">
        <v>16</v>
      </c>
      <c r="H22" s="91">
        <v>36479.07</v>
      </c>
      <c r="I22" s="91">
        <v>121805.4</v>
      </c>
    </row>
    <row r="23" spans="1:9" x14ac:dyDescent="0.2">
      <c r="A23" s="204" t="s">
        <v>231</v>
      </c>
      <c r="B23" s="204"/>
      <c r="C23" s="204"/>
      <c r="D23" s="204"/>
      <c r="E23" s="204"/>
      <c r="F23" s="204"/>
      <c r="G23" s="67">
        <v>17</v>
      </c>
      <c r="H23" s="91">
        <v>0</v>
      </c>
      <c r="I23" s="91">
        <v>-775</v>
      </c>
    </row>
    <row r="24" spans="1:9" x14ac:dyDescent="0.2">
      <c r="A24" s="204" t="s">
        <v>195</v>
      </c>
      <c r="B24" s="204"/>
      <c r="C24" s="204"/>
      <c r="D24" s="204"/>
      <c r="E24" s="204"/>
      <c r="F24" s="204"/>
      <c r="G24" s="67">
        <v>18</v>
      </c>
      <c r="H24" s="91">
        <v>331735.11</v>
      </c>
      <c r="I24" s="91">
        <v>43958</v>
      </c>
    </row>
    <row r="25" spans="1:9" x14ac:dyDescent="0.2">
      <c r="A25" s="204" t="s">
        <v>232</v>
      </c>
      <c r="B25" s="204"/>
      <c r="C25" s="204"/>
      <c r="D25" s="204"/>
      <c r="E25" s="204"/>
      <c r="F25" s="204"/>
      <c r="G25" s="67">
        <v>19</v>
      </c>
      <c r="H25" s="91">
        <v>-800648.64</v>
      </c>
      <c r="I25" s="91">
        <f>IFP!H16+IFP!H20-IFP!I16-IFP!I20</f>
        <v>983892.91999999993</v>
      </c>
    </row>
    <row r="26" spans="1:9" x14ac:dyDescent="0.2">
      <c r="A26" s="204" t="s">
        <v>233</v>
      </c>
      <c r="B26" s="204"/>
      <c r="C26" s="204"/>
      <c r="D26" s="204"/>
      <c r="E26" s="204"/>
      <c r="F26" s="204"/>
      <c r="G26" s="67">
        <v>20</v>
      </c>
      <c r="H26" s="91">
        <v>10609.82</v>
      </c>
      <c r="I26" s="91">
        <v>-72083.100000000006</v>
      </c>
    </row>
    <row r="27" spans="1:9" x14ac:dyDescent="0.2">
      <c r="A27" s="204" t="s">
        <v>234</v>
      </c>
      <c r="B27" s="204"/>
      <c r="C27" s="204"/>
      <c r="D27" s="204"/>
      <c r="E27" s="204"/>
      <c r="F27" s="204"/>
      <c r="G27" s="67">
        <v>21</v>
      </c>
      <c r="H27" s="91">
        <v>0</v>
      </c>
      <c r="I27" s="91">
        <v>0</v>
      </c>
    </row>
    <row r="28" spans="1:9" x14ac:dyDescent="0.2">
      <c r="A28" s="204" t="s">
        <v>235</v>
      </c>
      <c r="B28" s="204"/>
      <c r="C28" s="204"/>
      <c r="D28" s="204"/>
      <c r="E28" s="204"/>
      <c r="F28" s="204"/>
      <c r="G28" s="67">
        <v>22</v>
      </c>
      <c r="H28" s="91">
        <v>0</v>
      </c>
      <c r="I28" s="91">
        <v>383.33</v>
      </c>
    </row>
    <row r="29" spans="1:9" x14ac:dyDescent="0.2">
      <c r="A29" s="204" t="s">
        <v>236</v>
      </c>
      <c r="B29" s="204"/>
      <c r="C29" s="204"/>
      <c r="D29" s="204"/>
      <c r="E29" s="204"/>
      <c r="F29" s="204"/>
      <c r="G29" s="67">
        <v>23</v>
      </c>
      <c r="H29" s="91">
        <v>9627.3399999999965</v>
      </c>
      <c r="I29" s="91">
        <f>IFP!I40-IFP!H40</f>
        <v>5335.3799999999974</v>
      </c>
    </row>
    <row r="30" spans="1:9" x14ac:dyDescent="0.2">
      <c r="A30" s="204" t="s">
        <v>237</v>
      </c>
      <c r="B30" s="204"/>
      <c r="C30" s="204"/>
      <c r="D30" s="204"/>
      <c r="E30" s="204"/>
      <c r="F30" s="204"/>
      <c r="G30" s="67">
        <v>24</v>
      </c>
      <c r="H30" s="91">
        <v>-10096.890000000001</v>
      </c>
      <c r="I30" s="91">
        <f>IFP!I51-IFP!H51</f>
        <v>-22371.339999999989</v>
      </c>
    </row>
    <row r="31" spans="1:9" x14ac:dyDescent="0.2">
      <c r="A31" s="217" t="s">
        <v>238</v>
      </c>
      <c r="B31" s="217"/>
      <c r="C31" s="217"/>
      <c r="D31" s="217"/>
      <c r="E31" s="217"/>
      <c r="F31" s="217"/>
      <c r="G31" s="66">
        <v>25</v>
      </c>
      <c r="H31" s="92">
        <f>H32+H33+H34+H35+H36</f>
        <v>100092.08</v>
      </c>
      <c r="I31" s="92">
        <f>I32+I33+I34+I35+I36</f>
        <v>0</v>
      </c>
    </row>
    <row r="32" spans="1:9" x14ac:dyDescent="0.2">
      <c r="A32" s="204" t="s">
        <v>206</v>
      </c>
      <c r="B32" s="204"/>
      <c r="C32" s="204"/>
      <c r="D32" s="204"/>
      <c r="E32" s="204"/>
      <c r="F32" s="204"/>
      <c r="G32" s="67">
        <v>26</v>
      </c>
      <c r="H32" s="88">
        <v>0</v>
      </c>
      <c r="I32" s="88">
        <v>0</v>
      </c>
    </row>
    <row r="33" spans="1:9" x14ac:dyDescent="0.2">
      <c r="A33" s="204" t="s">
        <v>207</v>
      </c>
      <c r="B33" s="204"/>
      <c r="C33" s="204"/>
      <c r="D33" s="204"/>
      <c r="E33" s="204"/>
      <c r="F33" s="204"/>
      <c r="G33" s="67">
        <v>27</v>
      </c>
      <c r="H33" s="88">
        <v>0</v>
      </c>
      <c r="I33" s="88">
        <v>0</v>
      </c>
    </row>
    <row r="34" spans="1:9" x14ac:dyDescent="0.2">
      <c r="A34" s="204" t="s">
        <v>208</v>
      </c>
      <c r="B34" s="204"/>
      <c r="C34" s="204"/>
      <c r="D34" s="204"/>
      <c r="E34" s="204"/>
      <c r="F34" s="204"/>
      <c r="G34" s="67">
        <v>28</v>
      </c>
      <c r="H34" s="88">
        <v>0</v>
      </c>
      <c r="I34" s="88">
        <v>0</v>
      </c>
    </row>
    <row r="35" spans="1:9" x14ac:dyDescent="0.2">
      <c r="A35" s="204" t="s">
        <v>209</v>
      </c>
      <c r="B35" s="204"/>
      <c r="C35" s="204"/>
      <c r="D35" s="204"/>
      <c r="E35" s="204"/>
      <c r="F35" s="204"/>
      <c r="G35" s="67">
        <v>29</v>
      </c>
      <c r="H35" s="88">
        <v>100092.08</v>
      </c>
      <c r="I35" s="88">
        <v>0</v>
      </c>
    </row>
    <row r="36" spans="1:9" x14ac:dyDescent="0.2">
      <c r="A36" s="204" t="s">
        <v>210</v>
      </c>
      <c r="B36" s="204"/>
      <c r="C36" s="204"/>
      <c r="D36" s="204"/>
      <c r="E36" s="204"/>
      <c r="F36" s="204"/>
      <c r="G36" s="67">
        <v>30</v>
      </c>
      <c r="H36" s="88">
        <v>0</v>
      </c>
      <c r="I36" s="88">
        <v>0</v>
      </c>
    </row>
    <row r="37" spans="1:9" x14ac:dyDescent="0.2">
      <c r="A37" s="206" t="s">
        <v>239</v>
      </c>
      <c r="B37" s="206"/>
      <c r="C37" s="206"/>
      <c r="D37" s="206"/>
      <c r="E37" s="206"/>
      <c r="F37" s="206"/>
      <c r="G37" s="66">
        <v>31</v>
      </c>
      <c r="H37" s="87">
        <f>H31+H7</f>
        <v>19428.250000000029</v>
      </c>
      <c r="I37" s="87">
        <f>I31+I7</f>
        <v>1639658.9599999997</v>
      </c>
    </row>
    <row r="38" spans="1:9" x14ac:dyDescent="0.2">
      <c r="A38" s="205" t="s">
        <v>213</v>
      </c>
      <c r="B38" s="205"/>
      <c r="C38" s="205"/>
      <c r="D38" s="205"/>
      <c r="E38" s="205"/>
      <c r="F38" s="205"/>
      <c r="G38" s="67">
        <v>32</v>
      </c>
      <c r="H38" s="88">
        <v>9912.86</v>
      </c>
      <c r="I38" s="88">
        <f>IFP!H24</f>
        <v>2748.52</v>
      </c>
    </row>
    <row r="39" spans="1:9" x14ac:dyDescent="0.2">
      <c r="A39" s="203" t="s">
        <v>240</v>
      </c>
      <c r="B39" s="203"/>
      <c r="C39" s="203"/>
      <c r="D39" s="203"/>
      <c r="E39" s="203"/>
      <c r="F39" s="203"/>
      <c r="G39" s="68">
        <v>33</v>
      </c>
      <c r="H39" s="89">
        <f>ROUND(H37+H38,2)</f>
        <v>29341.11</v>
      </c>
      <c r="I39" s="89">
        <f>ROUND(I37+I38,2)</f>
        <v>1642407.48</v>
      </c>
    </row>
  </sheetData>
  <mergeCells count="39">
    <mergeCell ref="A6:F6"/>
    <mergeCell ref="A1:H1"/>
    <mergeCell ref="A2:H2"/>
    <mergeCell ref="A3:I3"/>
    <mergeCell ref="A4:I4"/>
    <mergeCell ref="A5:F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37:F37"/>
    <mergeCell ref="A38:F38"/>
    <mergeCell ref="A39:F39"/>
    <mergeCell ref="A31:F31"/>
    <mergeCell ref="A32:F32"/>
    <mergeCell ref="A33:F33"/>
    <mergeCell ref="A34:F34"/>
    <mergeCell ref="A35:F35"/>
    <mergeCell ref="A36:F36"/>
  </mergeCells>
  <dataValidations count="3">
    <dataValidation operator="notEqual" allowBlank="1" showInputMessage="1" showErrorMessage="1" errorTitle="Nedopušten upis" error="Dopušten je upis samo cjelobrojnih vrijednosti " sqref="H7:I39" xr:uid="{6820D4D4-B098-4C3E-A3E4-917BCC5DDEE9}"/>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DE1A7306-13D5-44F3-982C-EAA3EDD285B3}">
      <formula1>9999999998</formula1>
    </dataValidation>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3ADCCDD6-A583-4134-BA63-2BB73C417173}">
      <formula1>0</formula1>
    </dataValidation>
  </dataValidations>
  <pageMargins left="0.7" right="0.7" top="0.75" bottom="0.75" header="0.3" footer="0.3"/>
  <pageSetup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AA85-0D6E-4E4A-BC13-EF1C2DAC5BED}">
  <dimension ref="A1:P42"/>
  <sheetViews>
    <sheetView view="pageBreakPreview" topLeftCell="A22" zoomScaleNormal="100" zoomScaleSheetLayoutView="100" workbookViewId="0">
      <selection activeCell="K26" sqref="K26"/>
    </sheetView>
  </sheetViews>
  <sheetFormatPr defaultColWidth="8.85546875" defaultRowHeight="21" customHeight="1" x14ac:dyDescent="0.2"/>
  <cols>
    <col min="1" max="4" width="9.140625" style="57"/>
    <col min="5" max="5" width="10.140625" style="57" bestFit="1" customWidth="1"/>
    <col min="6" max="6" width="9.140625" style="57"/>
    <col min="7" max="7" width="10.140625" style="57" bestFit="1" customWidth="1"/>
    <col min="8" max="16" width="10.7109375" style="56" customWidth="1"/>
    <col min="17" max="258" width="9.140625" style="57"/>
    <col min="259" max="259" width="10.140625" style="57" bestFit="1" customWidth="1"/>
    <col min="260" max="263" width="9.140625" style="57"/>
    <col min="264" max="265" width="9.85546875" style="57" bestFit="1" customWidth="1"/>
    <col min="266" max="514" width="9.140625" style="57"/>
    <col min="515" max="515" width="10.140625" style="57" bestFit="1" customWidth="1"/>
    <col min="516" max="519" width="9.140625" style="57"/>
    <col min="520" max="521" width="9.85546875" style="57" bestFit="1" customWidth="1"/>
    <col min="522" max="770" width="9.140625" style="57"/>
    <col min="771" max="771" width="10.140625" style="57" bestFit="1" customWidth="1"/>
    <col min="772" max="775" width="9.140625" style="57"/>
    <col min="776" max="777" width="9.85546875" style="57" bestFit="1" customWidth="1"/>
    <col min="778" max="1026" width="9.140625" style="57"/>
    <col min="1027" max="1027" width="10.140625" style="57" bestFit="1" customWidth="1"/>
    <col min="1028" max="1031" width="9.140625" style="57"/>
    <col min="1032" max="1033" width="9.85546875" style="57" bestFit="1" customWidth="1"/>
    <col min="1034" max="1282" width="9.140625" style="57"/>
    <col min="1283" max="1283" width="10.140625" style="57" bestFit="1" customWidth="1"/>
    <col min="1284" max="1287" width="9.140625" style="57"/>
    <col min="1288" max="1289" width="9.85546875" style="57" bestFit="1" customWidth="1"/>
    <col min="1290" max="1538" width="9.140625" style="57"/>
    <col min="1539" max="1539" width="10.140625" style="57" bestFit="1" customWidth="1"/>
    <col min="1540" max="1543" width="9.140625" style="57"/>
    <col min="1544" max="1545" width="9.85546875" style="57" bestFit="1" customWidth="1"/>
    <col min="1546" max="1794" width="9.140625" style="57"/>
    <col min="1795" max="1795" width="10.140625" style="57" bestFit="1" customWidth="1"/>
    <col min="1796" max="1799" width="9.140625" style="57"/>
    <col min="1800" max="1801" width="9.85546875" style="57" bestFit="1" customWidth="1"/>
    <col min="1802" max="2050" width="9.140625" style="57"/>
    <col min="2051" max="2051" width="10.140625" style="57" bestFit="1" customWidth="1"/>
    <col min="2052" max="2055" width="9.140625" style="57"/>
    <col min="2056" max="2057" width="9.85546875" style="57" bestFit="1" customWidth="1"/>
    <col min="2058" max="2306" width="9.140625" style="57"/>
    <col min="2307" max="2307" width="10.140625" style="57" bestFit="1" customWidth="1"/>
    <col min="2308" max="2311" width="9.140625" style="57"/>
    <col min="2312" max="2313" width="9.85546875" style="57" bestFit="1" customWidth="1"/>
    <col min="2314" max="2562" width="9.140625" style="57"/>
    <col min="2563" max="2563" width="10.140625" style="57" bestFit="1" customWidth="1"/>
    <col min="2564" max="2567" width="9.140625" style="57"/>
    <col min="2568" max="2569" width="9.85546875" style="57" bestFit="1" customWidth="1"/>
    <col min="2570" max="2818" width="9.140625" style="57"/>
    <col min="2819" max="2819" width="10.140625" style="57" bestFit="1" customWidth="1"/>
    <col min="2820" max="2823" width="9.140625" style="57"/>
    <col min="2824" max="2825" width="9.85546875" style="57" bestFit="1" customWidth="1"/>
    <col min="2826" max="3074" width="9.140625" style="57"/>
    <col min="3075" max="3075" width="10.140625" style="57" bestFit="1" customWidth="1"/>
    <col min="3076" max="3079" width="9.140625" style="57"/>
    <col min="3080" max="3081" width="9.85546875" style="57" bestFit="1" customWidth="1"/>
    <col min="3082" max="3330" width="9.140625" style="57"/>
    <col min="3331" max="3331" width="10.140625" style="57" bestFit="1" customWidth="1"/>
    <col min="3332" max="3335" width="9.140625" style="57"/>
    <col min="3336" max="3337" width="9.85546875" style="57" bestFit="1" customWidth="1"/>
    <col min="3338" max="3586" width="9.140625" style="57"/>
    <col min="3587" max="3587" width="10.140625" style="57" bestFit="1" customWidth="1"/>
    <col min="3588" max="3591" width="9.140625" style="57"/>
    <col min="3592" max="3593" width="9.85546875" style="57" bestFit="1" customWidth="1"/>
    <col min="3594" max="3842" width="9.140625" style="57"/>
    <col min="3843" max="3843" width="10.140625" style="57" bestFit="1" customWidth="1"/>
    <col min="3844" max="3847" width="9.140625" style="57"/>
    <col min="3848" max="3849" width="9.85546875" style="57" bestFit="1" customWidth="1"/>
    <col min="3850" max="4098" width="9.140625" style="57"/>
    <col min="4099" max="4099" width="10.140625" style="57" bestFit="1" customWidth="1"/>
    <col min="4100" max="4103" width="9.140625" style="57"/>
    <col min="4104" max="4105" width="9.85546875" style="57" bestFit="1" customWidth="1"/>
    <col min="4106" max="4354" width="9.140625" style="57"/>
    <col min="4355" max="4355" width="10.140625" style="57" bestFit="1" customWidth="1"/>
    <col min="4356" max="4359" width="9.140625" style="57"/>
    <col min="4360" max="4361" width="9.85546875" style="57" bestFit="1" customWidth="1"/>
    <col min="4362" max="4610" width="9.140625" style="57"/>
    <col min="4611" max="4611" width="10.140625" style="57" bestFit="1" customWidth="1"/>
    <col min="4612" max="4615" width="9.140625" style="57"/>
    <col min="4616" max="4617" width="9.85546875" style="57" bestFit="1" customWidth="1"/>
    <col min="4618" max="4866" width="9.140625" style="57"/>
    <col min="4867" max="4867" width="10.140625" style="57" bestFit="1" customWidth="1"/>
    <col min="4868" max="4871" width="9.140625" style="57"/>
    <col min="4872" max="4873" width="9.85546875" style="57" bestFit="1" customWidth="1"/>
    <col min="4874" max="5122" width="9.140625" style="57"/>
    <col min="5123" max="5123" width="10.140625" style="57" bestFit="1" customWidth="1"/>
    <col min="5124" max="5127" width="9.140625" style="57"/>
    <col min="5128" max="5129" width="9.85546875" style="57" bestFit="1" customWidth="1"/>
    <col min="5130" max="5378" width="9.140625" style="57"/>
    <col min="5379" max="5379" width="10.140625" style="57" bestFit="1" customWidth="1"/>
    <col min="5380" max="5383" width="9.140625" style="57"/>
    <col min="5384" max="5385" width="9.85546875" style="57" bestFit="1" customWidth="1"/>
    <col min="5386" max="5634" width="9.140625" style="57"/>
    <col min="5635" max="5635" width="10.140625" style="57" bestFit="1" customWidth="1"/>
    <col min="5636" max="5639" width="9.140625" style="57"/>
    <col min="5640" max="5641" width="9.85546875" style="57" bestFit="1" customWidth="1"/>
    <col min="5642" max="5890" width="9.140625" style="57"/>
    <col min="5891" max="5891" width="10.140625" style="57" bestFit="1" customWidth="1"/>
    <col min="5892" max="5895" width="9.140625" style="57"/>
    <col min="5896" max="5897" width="9.85546875" style="57" bestFit="1" customWidth="1"/>
    <col min="5898" max="6146" width="9.140625" style="57"/>
    <col min="6147" max="6147" width="10.140625" style="57" bestFit="1" customWidth="1"/>
    <col min="6148" max="6151" width="9.140625" style="57"/>
    <col min="6152" max="6153" width="9.85546875" style="57" bestFit="1" customWidth="1"/>
    <col min="6154" max="6402" width="9.140625" style="57"/>
    <col min="6403" max="6403" width="10.140625" style="57" bestFit="1" customWidth="1"/>
    <col min="6404" max="6407" width="9.140625" style="57"/>
    <col min="6408" max="6409" width="9.85546875" style="57" bestFit="1" customWidth="1"/>
    <col min="6410" max="6658" width="9.140625" style="57"/>
    <col min="6659" max="6659" width="10.140625" style="57" bestFit="1" customWidth="1"/>
    <col min="6660" max="6663" width="9.140625" style="57"/>
    <col min="6664" max="6665" width="9.85546875" style="57" bestFit="1" customWidth="1"/>
    <col min="6666" max="6914" width="9.140625" style="57"/>
    <col min="6915" max="6915" width="10.140625" style="57" bestFit="1" customWidth="1"/>
    <col min="6916" max="6919" width="9.140625" style="57"/>
    <col min="6920" max="6921" width="9.85546875" style="57" bestFit="1" customWidth="1"/>
    <col min="6922" max="7170" width="9.140625" style="57"/>
    <col min="7171" max="7171" width="10.140625" style="57" bestFit="1" customWidth="1"/>
    <col min="7172" max="7175" width="9.140625" style="57"/>
    <col min="7176" max="7177" width="9.85546875" style="57" bestFit="1" customWidth="1"/>
    <col min="7178" max="7426" width="9.140625" style="57"/>
    <col min="7427" max="7427" width="10.140625" style="57" bestFit="1" customWidth="1"/>
    <col min="7428" max="7431" width="9.140625" style="57"/>
    <col min="7432" max="7433" width="9.85546875" style="57" bestFit="1" customWidth="1"/>
    <col min="7434" max="7682" width="9.140625" style="57"/>
    <col min="7683" max="7683" width="10.140625" style="57" bestFit="1" customWidth="1"/>
    <col min="7684" max="7687" width="9.140625" style="57"/>
    <col min="7688" max="7689" width="9.85546875" style="57" bestFit="1" customWidth="1"/>
    <col min="7690" max="7938" width="9.140625" style="57"/>
    <col min="7939" max="7939" width="10.140625" style="57" bestFit="1" customWidth="1"/>
    <col min="7940" max="7943" width="9.140625" style="57"/>
    <col min="7944" max="7945" width="9.85546875" style="57" bestFit="1" customWidth="1"/>
    <col min="7946" max="8194" width="9.140625" style="57"/>
    <col min="8195" max="8195" width="10.140625" style="57" bestFit="1" customWidth="1"/>
    <col min="8196" max="8199" width="9.140625" style="57"/>
    <col min="8200" max="8201" width="9.85546875" style="57" bestFit="1" customWidth="1"/>
    <col min="8202" max="8450" width="9.140625" style="57"/>
    <col min="8451" max="8451" width="10.140625" style="57" bestFit="1" customWidth="1"/>
    <col min="8452" max="8455" width="9.140625" style="57"/>
    <col min="8456" max="8457" width="9.85546875" style="57" bestFit="1" customWidth="1"/>
    <col min="8458" max="8706" width="9.140625" style="57"/>
    <col min="8707" max="8707" width="10.140625" style="57" bestFit="1" customWidth="1"/>
    <col min="8708" max="8711" width="9.140625" style="57"/>
    <col min="8712" max="8713" width="9.85546875" style="57" bestFit="1" customWidth="1"/>
    <col min="8714" max="8962" width="9.140625" style="57"/>
    <col min="8963" max="8963" width="10.140625" style="57" bestFit="1" customWidth="1"/>
    <col min="8964" max="8967" width="9.140625" style="57"/>
    <col min="8968" max="8969" width="9.85546875" style="57" bestFit="1" customWidth="1"/>
    <col min="8970" max="9218" width="9.140625" style="57"/>
    <col min="9219" max="9219" width="10.140625" style="57" bestFit="1" customWidth="1"/>
    <col min="9220" max="9223" width="9.140625" style="57"/>
    <col min="9224" max="9225" width="9.85546875" style="57" bestFit="1" customWidth="1"/>
    <col min="9226" max="9474" width="9.140625" style="57"/>
    <col min="9475" max="9475" width="10.140625" style="57" bestFit="1" customWidth="1"/>
    <col min="9476" max="9479" width="9.140625" style="57"/>
    <col min="9480" max="9481" width="9.85546875" style="57" bestFit="1" customWidth="1"/>
    <col min="9482" max="9730" width="9.140625" style="57"/>
    <col min="9731" max="9731" width="10.140625" style="57" bestFit="1" customWidth="1"/>
    <col min="9732" max="9735" width="9.140625" style="57"/>
    <col min="9736" max="9737" width="9.85546875" style="57" bestFit="1" customWidth="1"/>
    <col min="9738" max="9986" width="9.140625" style="57"/>
    <col min="9987" max="9987" width="10.140625" style="57" bestFit="1" customWidth="1"/>
    <col min="9988" max="9991" width="9.140625" style="57"/>
    <col min="9992" max="9993" width="9.85546875" style="57" bestFit="1" customWidth="1"/>
    <col min="9994" max="10242" width="9.140625" style="57"/>
    <col min="10243" max="10243" width="10.140625" style="57" bestFit="1" customWidth="1"/>
    <col min="10244" max="10247" width="9.140625" style="57"/>
    <col min="10248" max="10249" width="9.85546875" style="57" bestFit="1" customWidth="1"/>
    <col min="10250" max="10498" width="9.140625" style="57"/>
    <col min="10499" max="10499" width="10.140625" style="57" bestFit="1" customWidth="1"/>
    <col min="10500" max="10503" width="9.140625" style="57"/>
    <col min="10504" max="10505" width="9.85546875" style="57" bestFit="1" customWidth="1"/>
    <col min="10506" max="10754" width="9.140625" style="57"/>
    <col min="10755" max="10755" width="10.140625" style="57" bestFit="1" customWidth="1"/>
    <col min="10756" max="10759" width="9.140625" style="57"/>
    <col min="10760" max="10761" width="9.85546875" style="57" bestFit="1" customWidth="1"/>
    <col min="10762" max="11010" width="9.140625" style="57"/>
    <col min="11011" max="11011" width="10.140625" style="57" bestFit="1" customWidth="1"/>
    <col min="11012" max="11015" width="9.140625" style="57"/>
    <col min="11016" max="11017" width="9.85546875" style="57" bestFit="1" customWidth="1"/>
    <col min="11018" max="11266" width="9.140625" style="57"/>
    <col min="11267" max="11267" width="10.140625" style="57" bestFit="1" customWidth="1"/>
    <col min="11268" max="11271" width="9.140625" style="57"/>
    <col min="11272" max="11273" width="9.85546875" style="57" bestFit="1" customWidth="1"/>
    <col min="11274" max="11522" width="9.140625" style="57"/>
    <col min="11523" max="11523" width="10.140625" style="57" bestFit="1" customWidth="1"/>
    <col min="11524" max="11527" width="9.140625" style="57"/>
    <col min="11528" max="11529" width="9.85546875" style="57" bestFit="1" customWidth="1"/>
    <col min="11530" max="11778" width="9.140625" style="57"/>
    <col min="11779" max="11779" width="10.140625" style="57" bestFit="1" customWidth="1"/>
    <col min="11780" max="11783" width="9.140625" style="57"/>
    <col min="11784" max="11785" width="9.85546875" style="57" bestFit="1" customWidth="1"/>
    <col min="11786" max="12034" width="9.140625" style="57"/>
    <col min="12035" max="12035" width="10.140625" style="57" bestFit="1" customWidth="1"/>
    <col min="12036" max="12039" width="9.140625" style="57"/>
    <col min="12040" max="12041" width="9.85546875" style="57" bestFit="1" customWidth="1"/>
    <col min="12042" max="12290" width="9.140625" style="57"/>
    <col min="12291" max="12291" width="10.140625" style="57" bestFit="1" customWidth="1"/>
    <col min="12292" max="12295" width="9.140625" style="57"/>
    <col min="12296" max="12297" width="9.85546875" style="57" bestFit="1" customWidth="1"/>
    <col min="12298" max="12546" width="9.140625" style="57"/>
    <col min="12547" max="12547" width="10.140625" style="57" bestFit="1" customWidth="1"/>
    <col min="12548" max="12551" width="9.140625" style="57"/>
    <col min="12552" max="12553" width="9.85546875" style="57" bestFit="1" customWidth="1"/>
    <col min="12554" max="12802" width="9.140625" style="57"/>
    <col min="12803" max="12803" width="10.140625" style="57" bestFit="1" customWidth="1"/>
    <col min="12804" max="12807" width="9.140625" style="57"/>
    <col min="12808" max="12809" width="9.85546875" style="57" bestFit="1" customWidth="1"/>
    <col min="12810" max="13058" width="9.140625" style="57"/>
    <col min="13059" max="13059" width="10.140625" style="57" bestFit="1" customWidth="1"/>
    <col min="13060" max="13063" width="9.140625" style="57"/>
    <col min="13064" max="13065" width="9.85546875" style="57" bestFit="1" customWidth="1"/>
    <col min="13066" max="13314" width="9.140625" style="57"/>
    <col min="13315" max="13315" width="10.140625" style="57" bestFit="1" customWidth="1"/>
    <col min="13316" max="13319" width="9.140625" style="57"/>
    <col min="13320" max="13321" width="9.85546875" style="57" bestFit="1" customWidth="1"/>
    <col min="13322" max="13570" width="9.140625" style="57"/>
    <col min="13571" max="13571" width="10.140625" style="57" bestFit="1" customWidth="1"/>
    <col min="13572" max="13575" width="9.140625" style="57"/>
    <col min="13576" max="13577" width="9.85546875" style="57" bestFit="1" customWidth="1"/>
    <col min="13578" max="13826" width="9.140625" style="57"/>
    <col min="13827" max="13827" width="10.140625" style="57" bestFit="1" customWidth="1"/>
    <col min="13828" max="13831" width="9.140625" style="57"/>
    <col min="13832" max="13833" width="9.85546875" style="57" bestFit="1" customWidth="1"/>
    <col min="13834" max="14082" width="9.140625" style="57"/>
    <col min="14083" max="14083" width="10.140625" style="57" bestFit="1" customWidth="1"/>
    <col min="14084" max="14087" width="9.140625" style="57"/>
    <col min="14088" max="14089" width="9.85546875" style="57" bestFit="1" customWidth="1"/>
    <col min="14090" max="14338" width="9.140625" style="57"/>
    <col min="14339" max="14339" width="10.140625" style="57" bestFit="1" customWidth="1"/>
    <col min="14340" max="14343" width="9.140625" style="57"/>
    <col min="14344" max="14345" width="9.85546875" style="57" bestFit="1" customWidth="1"/>
    <col min="14346" max="14594" width="9.140625" style="57"/>
    <col min="14595" max="14595" width="10.140625" style="57" bestFit="1" customWidth="1"/>
    <col min="14596" max="14599" width="9.140625" style="57"/>
    <col min="14600" max="14601" width="9.85546875" style="57" bestFit="1" customWidth="1"/>
    <col min="14602" max="14850" width="9.140625" style="57"/>
    <col min="14851" max="14851" width="10.140625" style="57" bestFit="1" customWidth="1"/>
    <col min="14852" max="14855" width="9.140625" style="57"/>
    <col min="14856" max="14857" width="9.85546875" style="57" bestFit="1" customWidth="1"/>
    <col min="14858" max="15106" width="9.140625" style="57"/>
    <col min="15107" max="15107" width="10.140625" style="57" bestFit="1" customWidth="1"/>
    <col min="15108" max="15111" width="9.140625" style="57"/>
    <col min="15112" max="15113" width="9.85546875" style="57" bestFit="1" customWidth="1"/>
    <col min="15114" max="15362" width="9.140625" style="57"/>
    <col min="15363" max="15363" width="10.140625" style="57" bestFit="1" customWidth="1"/>
    <col min="15364" max="15367" width="9.140625" style="57"/>
    <col min="15368" max="15369" width="9.85546875" style="57" bestFit="1" customWidth="1"/>
    <col min="15370" max="15618" width="9.140625" style="57"/>
    <col min="15619" max="15619" width="10.140625" style="57" bestFit="1" customWidth="1"/>
    <col min="15620" max="15623" width="9.140625" style="57"/>
    <col min="15624" max="15625" width="9.85546875" style="57" bestFit="1" customWidth="1"/>
    <col min="15626" max="15874" width="9.140625" style="57"/>
    <col min="15875" max="15875" width="10.140625" style="57" bestFit="1" customWidth="1"/>
    <col min="15876" max="15879" width="9.140625" style="57"/>
    <col min="15880" max="15881" width="9.85546875" style="57" bestFit="1" customWidth="1"/>
    <col min="15882" max="16130" width="9.140625" style="57"/>
    <col min="16131" max="16131" width="10.140625" style="57" bestFit="1" customWidth="1"/>
    <col min="16132" max="16135" width="9.140625" style="57"/>
    <col min="16136" max="16137" width="9.85546875" style="57" bestFit="1" customWidth="1"/>
    <col min="16138" max="16384" width="9.140625" style="57"/>
  </cols>
  <sheetData>
    <row r="1" spans="1:16" ht="21" customHeight="1" x14ac:dyDescent="0.2">
      <c r="A1" s="225" t="s">
        <v>241</v>
      </c>
      <c r="B1" s="226"/>
      <c r="C1" s="226"/>
      <c r="D1" s="226"/>
      <c r="E1" s="226"/>
      <c r="F1" s="226"/>
      <c r="G1" s="226"/>
      <c r="H1" s="226"/>
      <c r="I1" s="226"/>
      <c r="J1" s="71"/>
    </row>
    <row r="2" spans="1:16" ht="21" customHeight="1" thickBot="1" x14ac:dyDescent="0.25">
      <c r="A2" s="69"/>
      <c r="B2" s="70"/>
      <c r="C2" s="227" t="s">
        <v>242</v>
      </c>
      <c r="D2" s="227"/>
      <c r="E2" s="72">
        <v>45658</v>
      </c>
      <c r="F2" s="73" t="s">
        <v>3</v>
      </c>
      <c r="G2" s="72">
        <v>45838</v>
      </c>
      <c r="H2" s="74"/>
      <c r="I2" s="74"/>
      <c r="J2" s="71"/>
      <c r="P2" s="56" t="s">
        <v>118</v>
      </c>
    </row>
    <row r="3" spans="1:16" ht="21" customHeight="1" thickBot="1" x14ac:dyDescent="0.25">
      <c r="A3" s="228" t="s">
        <v>243</v>
      </c>
      <c r="B3" s="212"/>
      <c r="C3" s="212"/>
      <c r="D3" s="212"/>
      <c r="E3" s="212"/>
      <c r="F3" s="229"/>
      <c r="G3" s="75" t="s">
        <v>244</v>
      </c>
      <c r="H3" s="76" t="s">
        <v>104</v>
      </c>
      <c r="I3" s="76" t="s">
        <v>245</v>
      </c>
      <c r="J3" s="76" t="s">
        <v>106</v>
      </c>
      <c r="K3" s="76" t="s">
        <v>246</v>
      </c>
      <c r="L3" s="76" t="s">
        <v>247</v>
      </c>
      <c r="M3" s="76" t="s">
        <v>248</v>
      </c>
      <c r="N3" s="76" t="s">
        <v>249</v>
      </c>
      <c r="O3" s="76" t="s">
        <v>250</v>
      </c>
      <c r="P3" s="76" t="s">
        <v>251</v>
      </c>
    </row>
    <row r="4" spans="1:16" ht="21" customHeight="1" x14ac:dyDescent="0.2">
      <c r="A4" s="230">
        <v>1</v>
      </c>
      <c r="B4" s="231"/>
      <c r="C4" s="231"/>
      <c r="D4" s="231"/>
      <c r="E4" s="231"/>
      <c r="F4" s="231"/>
      <c r="G4" s="77">
        <v>2</v>
      </c>
      <c r="H4" s="78" t="s">
        <v>176</v>
      </c>
      <c r="I4" s="79" t="s">
        <v>177</v>
      </c>
      <c r="J4" s="78" t="s">
        <v>252</v>
      </c>
      <c r="K4" s="79" t="s">
        <v>253</v>
      </c>
      <c r="L4" s="78" t="s">
        <v>254</v>
      </c>
      <c r="M4" s="79" t="s">
        <v>255</v>
      </c>
      <c r="N4" s="78" t="s">
        <v>256</v>
      </c>
      <c r="O4" s="79" t="s">
        <v>257</v>
      </c>
      <c r="P4" s="78" t="s">
        <v>258</v>
      </c>
    </row>
    <row r="5" spans="1:16" ht="21" customHeight="1" x14ac:dyDescent="0.2">
      <c r="A5" s="223" t="s">
        <v>259</v>
      </c>
      <c r="B5" s="223"/>
      <c r="C5" s="223"/>
      <c r="D5" s="223"/>
      <c r="E5" s="223"/>
      <c r="F5" s="223"/>
      <c r="G5" s="223"/>
      <c r="H5" s="223"/>
      <c r="I5" s="223"/>
      <c r="J5" s="223"/>
      <c r="K5" s="223"/>
      <c r="L5" s="223"/>
      <c r="M5" s="223"/>
      <c r="N5" s="232"/>
      <c r="O5" s="232"/>
      <c r="P5" s="232"/>
    </row>
    <row r="6" spans="1:16" ht="21" customHeight="1" x14ac:dyDescent="0.2">
      <c r="A6" s="222" t="s">
        <v>260</v>
      </c>
      <c r="B6" s="222"/>
      <c r="C6" s="222"/>
      <c r="D6" s="222"/>
      <c r="E6" s="222"/>
      <c r="F6" s="222"/>
      <c r="G6" s="80">
        <v>1</v>
      </c>
      <c r="H6" s="93">
        <v>6092835.2999999998</v>
      </c>
      <c r="I6" s="93">
        <v>7232138.2699999996</v>
      </c>
      <c r="J6" s="93">
        <v>-12181.42</v>
      </c>
      <c r="K6" s="93">
        <v>-314484.27</v>
      </c>
      <c r="L6" s="93">
        <v>0</v>
      </c>
      <c r="M6" s="93">
        <v>0</v>
      </c>
      <c r="N6" s="94">
        <v>0</v>
      </c>
      <c r="O6" s="93">
        <v>0</v>
      </c>
      <c r="P6" s="95">
        <f>H6+I6+J6+K6+L6+M6+N6+O6</f>
        <v>12998307.880000001</v>
      </c>
    </row>
    <row r="7" spans="1:16" ht="21" customHeight="1" x14ac:dyDescent="0.2">
      <c r="A7" s="220" t="s">
        <v>261</v>
      </c>
      <c r="B7" s="220"/>
      <c r="C7" s="220"/>
      <c r="D7" s="220"/>
      <c r="E7" s="220"/>
      <c r="F7" s="220"/>
      <c r="G7" s="80">
        <v>2</v>
      </c>
      <c r="H7" s="93">
        <v>0</v>
      </c>
      <c r="I7" s="93">
        <v>0</v>
      </c>
      <c r="J7" s="93">
        <v>0</v>
      </c>
      <c r="K7" s="93">
        <v>0</v>
      </c>
      <c r="L7" s="93">
        <v>0</v>
      </c>
      <c r="M7" s="93">
        <v>0</v>
      </c>
      <c r="N7" s="94">
        <v>0</v>
      </c>
      <c r="O7" s="93">
        <v>0</v>
      </c>
      <c r="P7" s="95">
        <f t="shared" ref="P7:P23" si="0">H7+I7+J7+K7+L7+M7+N7+O7</f>
        <v>0</v>
      </c>
    </row>
    <row r="8" spans="1:16" ht="21" customHeight="1" x14ac:dyDescent="0.2">
      <c r="A8" s="220" t="s">
        <v>262</v>
      </c>
      <c r="B8" s="220"/>
      <c r="C8" s="220"/>
      <c r="D8" s="220"/>
      <c r="E8" s="220"/>
      <c r="F8" s="220"/>
      <c r="G8" s="80">
        <v>3</v>
      </c>
      <c r="H8" s="93">
        <v>0</v>
      </c>
      <c r="I8" s="93">
        <v>0</v>
      </c>
      <c r="J8" s="93">
        <v>0</v>
      </c>
      <c r="K8" s="93">
        <v>0</v>
      </c>
      <c r="L8" s="93">
        <v>0</v>
      </c>
      <c r="M8" s="93">
        <v>0</v>
      </c>
      <c r="N8" s="94">
        <v>0</v>
      </c>
      <c r="O8" s="93">
        <v>0</v>
      </c>
      <c r="P8" s="95">
        <f t="shared" si="0"/>
        <v>0</v>
      </c>
    </row>
    <row r="9" spans="1:16" ht="21" customHeight="1" x14ac:dyDescent="0.2">
      <c r="A9" s="221" t="s">
        <v>263</v>
      </c>
      <c r="B9" s="221"/>
      <c r="C9" s="221"/>
      <c r="D9" s="221"/>
      <c r="E9" s="221"/>
      <c r="F9" s="221"/>
      <c r="G9" s="81">
        <v>4</v>
      </c>
      <c r="H9" s="95">
        <f>H6+H7+H8</f>
        <v>6092835.2999999998</v>
      </c>
      <c r="I9" s="95">
        <f t="shared" ref="I9:N9" si="1">I6+I7+I8</f>
        <v>7232138.2699999996</v>
      </c>
      <c r="J9" s="95">
        <f t="shared" si="1"/>
        <v>-12181.42</v>
      </c>
      <c r="K9" s="95">
        <f t="shared" si="1"/>
        <v>-314484.27</v>
      </c>
      <c r="L9" s="95">
        <f t="shared" si="1"/>
        <v>0</v>
      </c>
      <c r="M9" s="95">
        <f t="shared" si="1"/>
        <v>0</v>
      </c>
      <c r="N9" s="95">
        <f t="shared" si="1"/>
        <v>0</v>
      </c>
      <c r="O9" s="95">
        <f>O6+O7+O8</f>
        <v>0</v>
      </c>
      <c r="P9" s="95">
        <f t="shared" si="0"/>
        <v>12998307.880000001</v>
      </c>
    </row>
    <row r="10" spans="1:16" ht="21" customHeight="1" x14ac:dyDescent="0.2">
      <c r="A10" s="220" t="s">
        <v>264</v>
      </c>
      <c r="B10" s="220"/>
      <c r="C10" s="220"/>
      <c r="D10" s="220"/>
      <c r="E10" s="220"/>
      <c r="F10" s="220"/>
      <c r="G10" s="80">
        <v>5</v>
      </c>
      <c r="H10" s="93">
        <v>0</v>
      </c>
      <c r="I10" s="93">
        <v>0</v>
      </c>
      <c r="J10" s="93">
        <v>0</v>
      </c>
      <c r="K10" s="93">
        <v>0</v>
      </c>
      <c r="L10" s="93">
        <v>0</v>
      </c>
      <c r="M10" s="93">
        <v>681659.8</v>
      </c>
      <c r="N10" s="94">
        <v>3303828.83</v>
      </c>
      <c r="O10" s="93">
        <v>0</v>
      </c>
      <c r="P10" s="95">
        <f t="shared" si="0"/>
        <v>3985488.63</v>
      </c>
    </row>
    <row r="11" spans="1:16" ht="21" customHeight="1" x14ac:dyDescent="0.2">
      <c r="A11" s="220" t="s">
        <v>265</v>
      </c>
      <c r="B11" s="220"/>
      <c r="C11" s="220"/>
      <c r="D11" s="220"/>
      <c r="E11" s="220"/>
      <c r="F11" s="220"/>
      <c r="G11" s="80">
        <v>6</v>
      </c>
      <c r="H11" s="93">
        <v>0</v>
      </c>
      <c r="I11" s="93">
        <v>0</v>
      </c>
      <c r="J11" s="93">
        <v>0</v>
      </c>
      <c r="K11" s="93">
        <v>-246647.12</v>
      </c>
      <c r="L11" s="93">
        <v>0</v>
      </c>
      <c r="M11" s="93">
        <v>0</v>
      </c>
      <c r="N11" s="94">
        <v>0</v>
      </c>
      <c r="O11" s="93">
        <v>0</v>
      </c>
      <c r="P11" s="95">
        <f t="shared" si="0"/>
        <v>-246647.12</v>
      </c>
    </row>
    <row r="12" spans="1:16" ht="21" customHeight="1" x14ac:dyDescent="0.2">
      <c r="A12" s="220" t="s">
        <v>266</v>
      </c>
      <c r="B12" s="220"/>
      <c r="C12" s="220"/>
      <c r="D12" s="220"/>
      <c r="E12" s="220"/>
      <c r="F12" s="220"/>
      <c r="G12" s="80">
        <v>7</v>
      </c>
      <c r="H12" s="93">
        <v>0</v>
      </c>
      <c r="I12" s="93">
        <v>0</v>
      </c>
      <c r="J12" s="93">
        <v>0</v>
      </c>
      <c r="K12" s="93">
        <v>0</v>
      </c>
      <c r="L12" s="93">
        <v>0</v>
      </c>
      <c r="M12" s="93">
        <v>0</v>
      </c>
      <c r="N12" s="94">
        <v>0</v>
      </c>
      <c r="O12" s="93">
        <v>0</v>
      </c>
      <c r="P12" s="95">
        <f t="shared" si="0"/>
        <v>0</v>
      </c>
    </row>
    <row r="13" spans="1:16" ht="21" customHeight="1" x14ac:dyDescent="0.2">
      <c r="A13" s="220" t="s">
        <v>267</v>
      </c>
      <c r="B13" s="220"/>
      <c r="C13" s="220"/>
      <c r="D13" s="220"/>
      <c r="E13" s="220"/>
      <c r="F13" s="220"/>
      <c r="G13" s="80">
        <v>8</v>
      </c>
      <c r="H13" s="93">
        <v>0</v>
      </c>
      <c r="I13" s="93">
        <v>0</v>
      </c>
      <c r="J13" s="93">
        <v>0</v>
      </c>
      <c r="K13" s="93">
        <v>0</v>
      </c>
      <c r="L13" s="93">
        <v>0</v>
      </c>
      <c r="M13" s="93">
        <v>0</v>
      </c>
      <c r="N13" s="94">
        <v>0</v>
      </c>
      <c r="O13" s="93">
        <v>0</v>
      </c>
      <c r="P13" s="95">
        <f t="shared" si="0"/>
        <v>0</v>
      </c>
    </row>
    <row r="14" spans="1:16" ht="21" customHeight="1" x14ac:dyDescent="0.2">
      <c r="A14" s="220" t="s">
        <v>268</v>
      </c>
      <c r="B14" s="220"/>
      <c r="C14" s="220"/>
      <c r="D14" s="220"/>
      <c r="E14" s="220"/>
      <c r="F14" s="220"/>
      <c r="G14" s="80">
        <v>9</v>
      </c>
      <c r="H14" s="93">
        <v>0</v>
      </c>
      <c r="I14" s="93">
        <v>0</v>
      </c>
      <c r="J14" s="93">
        <v>0</v>
      </c>
      <c r="K14" s="93">
        <v>0</v>
      </c>
      <c r="L14" s="93">
        <v>0</v>
      </c>
      <c r="M14" s="93">
        <v>0</v>
      </c>
      <c r="N14" s="94">
        <v>0</v>
      </c>
      <c r="O14" s="93">
        <v>0</v>
      </c>
      <c r="P14" s="95">
        <f t="shared" si="0"/>
        <v>0</v>
      </c>
    </row>
    <row r="15" spans="1:16" ht="21" customHeight="1" x14ac:dyDescent="0.2">
      <c r="A15" s="220" t="s">
        <v>168</v>
      </c>
      <c r="B15" s="220"/>
      <c r="C15" s="220"/>
      <c r="D15" s="220"/>
      <c r="E15" s="220"/>
      <c r="F15" s="220"/>
      <c r="G15" s="80">
        <v>10</v>
      </c>
      <c r="H15" s="93">
        <v>0</v>
      </c>
      <c r="I15" s="93">
        <v>0</v>
      </c>
      <c r="J15" s="93">
        <v>0</v>
      </c>
      <c r="K15" s="93">
        <v>0</v>
      </c>
      <c r="L15" s="93">
        <v>0</v>
      </c>
      <c r="M15" s="93">
        <v>0</v>
      </c>
      <c r="N15" s="94">
        <v>0</v>
      </c>
      <c r="O15" s="93">
        <v>0</v>
      </c>
      <c r="P15" s="95">
        <f t="shared" si="0"/>
        <v>0</v>
      </c>
    </row>
    <row r="16" spans="1:16" ht="21" customHeight="1" x14ac:dyDescent="0.2">
      <c r="A16" s="220" t="s">
        <v>269</v>
      </c>
      <c r="B16" s="220"/>
      <c r="C16" s="220"/>
      <c r="D16" s="220"/>
      <c r="E16" s="220"/>
      <c r="F16" s="220"/>
      <c r="G16" s="80">
        <v>11</v>
      </c>
      <c r="H16" s="93">
        <v>0</v>
      </c>
      <c r="I16" s="93">
        <v>0</v>
      </c>
      <c r="J16" s="93">
        <v>0</v>
      </c>
      <c r="K16" s="93">
        <v>0</v>
      </c>
      <c r="L16" s="93">
        <v>0</v>
      </c>
      <c r="M16" s="93">
        <v>0</v>
      </c>
      <c r="N16" s="94">
        <v>0</v>
      </c>
      <c r="O16" s="93">
        <v>0</v>
      </c>
      <c r="P16" s="95">
        <f t="shared" si="0"/>
        <v>0</v>
      </c>
    </row>
    <row r="17" spans="1:16" ht="21" customHeight="1" x14ac:dyDescent="0.2">
      <c r="A17" s="221" t="s">
        <v>270</v>
      </c>
      <c r="B17" s="221"/>
      <c r="C17" s="221"/>
      <c r="D17" s="221"/>
      <c r="E17" s="221"/>
      <c r="F17" s="221"/>
      <c r="G17" s="81">
        <v>12</v>
      </c>
      <c r="H17" s="95">
        <f>H10+H11+H12+H13+H14+H15+H16</f>
        <v>0</v>
      </c>
      <c r="I17" s="95">
        <f t="shared" ref="I17:O17" si="2">I10+I11+I12+I13+I14+I15+I16</f>
        <v>0</v>
      </c>
      <c r="J17" s="95">
        <f t="shared" si="2"/>
        <v>0</v>
      </c>
      <c r="K17" s="95">
        <f t="shared" si="2"/>
        <v>-246647.12</v>
      </c>
      <c r="L17" s="95">
        <f t="shared" si="2"/>
        <v>0</v>
      </c>
      <c r="M17" s="95">
        <f t="shared" si="2"/>
        <v>681659.8</v>
      </c>
      <c r="N17" s="95">
        <f t="shared" si="2"/>
        <v>3303828.83</v>
      </c>
      <c r="O17" s="95">
        <f t="shared" si="2"/>
        <v>0</v>
      </c>
      <c r="P17" s="95">
        <f t="shared" si="0"/>
        <v>3738841.5100000002</v>
      </c>
    </row>
    <row r="18" spans="1:16" ht="21" customHeight="1" x14ac:dyDescent="0.2">
      <c r="A18" s="220" t="s">
        <v>271</v>
      </c>
      <c r="B18" s="220"/>
      <c r="C18" s="220"/>
      <c r="D18" s="220"/>
      <c r="E18" s="220"/>
      <c r="F18" s="220"/>
      <c r="G18" s="80">
        <v>13</v>
      </c>
      <c r="H18" s="93">
        <v>0</v>
      </c>
      <c r="I18" s="93">
        <v>0</v>
      </c>
      <c r="J18" s="93">
        <v>0</v>
      </c>
      <c r="K18" s="93">
        <v>0</v>
      </c>
      <c r="L18" s="93">
        <v>0</v>
      </c>
      <c r="M18" s="93">
        <v>0</v>
      </c>
      <c r="N18" s="94">
        <v>0</v>
      </c>
      <c r="O18" s="93">
        <v>0</v>
      </c>
      <c r="P18" s="95">
        <f t="shared" si="0"/>
        <v>0</v>
      </c>
    </row>
    <row r="19" spans="1:16" ht="21" customHeight="1" x14ac:dyDescent="0.2">
      <c r="A19" s="220" t="s">
        <v>272</v>
      </c>
      <c r="B19" s="220"/>
      <c r="C19" s="220"/>
      <c r="D19" s="220"/>
      <c r="E19" s="220"/>
      <c r="F19" s="220"/>
      <c r="G19" s="80">
        <v>14</v>
      </c>
      <c r="H19" s="93">
        <v>0</v>
      </c>
      <c r="I19" s="93">
        <v>0</v>
      </c>
      <c r="J19" s="93">
        <v>0</v>
      </c>
      <c r="K19" s="93">
        <v>0</v>
      </c>
      <c r="L19" s="93">
        <v>0</v>
      </c>
      <c r="M19" s="93">
        <v>0</v>
      </c>
      <c r="N19" s="94">
        <v>0</v>
      </c>
      <c r="O19" s="93">
        <v>0</v>
      </c>
      <c r="P19" s="95">
        <f t="shared" si="0"/>
        <v>0</v>
      </c>
    </row>
    <row r="20" spans="1:16" ht="21" customHeight="1" x14ac:dyDescent="0.2">
      <c r="A20" s="220" t="s">
        <v>273</v>
      </c>
      <c r="B20" s="220"/>
      <c r="C20" s="220"/>
      <c r="D20" s="220"/>
      <c r="E20" s="220"/>
      <c r="F20" s="220"/>
      <c r="G20" s="80">
        <v>15</v>
      </c>
      <c r="H20" s="93">
        <v>0</v>
      </c>
      <c r="I20" s="93">
        <v>0</v>
      </c>
      <c r="J20" s="93">
        <v>0</v>
      </c>
      <c r="K20" s="93">
        <v>0</v>
      </c>
      <c r="L20" s="93">
        <v>0</v>
      </c>
      <c r="M20" s="93">
        <v>0</v>
      </c>
      <c r="N20" s="94">
        <v>0</v>
      </c>
      <c r="O20" s="93">
        <v>0</v>
      </c>
      <c r="P20" s="95">
        <f t="shared" si="0"/>
        <v>0</v>
      </c>
    </row>
    <row r="21" spans="1:16" ht="21" customHeight="1" x14ac:dyDescent="0.2">
      <c r="A21" s="220" t="s">
        <v>274</v>
      </c>
      <c r="B21" s="220"/>
      <c r="C21" s="220"/>
      <c r="D21" s="220"/>
      <c r="E21" s="220"/>
      <c r="F21" s="220"/>
      <c r="G21" s="80">
        <v>16</v>
      </c>
      <c r="H21" s="93">
        <v>0</v>
      </c>
      <c r="I21" s="93">
        <v>0</v>
      </c>
      <c r="J21" s="93">
        <v>0</v>
      </c>
      <c r="K21" s="93">
        <v>0</v>
      </c>
      <c r="L21" s="93">
        <v>0</v>
      </c>
      <c r="M21" s="93">
        <v>0</v>
      </c>
      <c r="N21" s="94">
        <v>0</v>
      </c>
      <c r="O21" s="93">
        <v>0</v>
      </c>
      <c r="P21" s="95">
        <f t="shared" si="0"/>
        <v>0</v>
      </c>
    </row>
    <row r="22" spans="1:16" ht="21" customHeight="1" x14ac:dyDescent="0.2">
      <c r="A22" s="220" t="s">
        <v>275</v>
      </c>
      <c r="B22" s="220"/>
      <c r="C22" s="220"/>
      <c r="D22" s="220"/>
      <c r="E22" s="220"/>
      <c r="F22" s="220"/>
      <c r="G22" s="80">
        <v>17</v>
      </c>
      <c r="H22" s="93">
        <v>0</v>
      </c>
      <c r="I22" s="93">
        <v>0</v>
      </c>
      <c r="J22" s="93">
        <v>0</v>
      </c>
      <c r="K22" s="93">
        <v>0</v>
      </c>
      <c r="L22" s="93">
        <v>0</v>
      </c>
      <c r="M22" s="93">
        <v>0</v>
      </c>
      <c r="N22" s="94">
        <v>0</v>
      </c>
      <c r="O22" s="93">
        <v>0</v>
      </c>
      <c r="P22" s="95">
        <f t="shared" si="0"/>
        <v>0</v>
      </c>
    </row>
    <row r="23" spans="1:16" ht="21" customHeight="1" x14ac:dyDescent="0.2">
      <c r="A23" s="219" t="s">
        <v>276</v>
      </c>
      <c r="B23" s="219"/>
      <c r="C23" s="219"/>
      <c r="D23" s="219"/>
      <c r="E23" s="219"/>
      <c r="F23" s="219"/>
      <c r="G23" s="81">
        <v>18</v>
      </c>
      <c r="H23" s="95">
        <f>ROUND(H18+H19+H20+H21+H22+H17+H9,2)</f>
        <v>6092835.2999999998</v>
      </c>
      <c r="I23" s="95">
        <f t="shared" ref="I23:O23" si="3">ROUND(I18+I19+I20+I21+I22+I17+I9,2)</f>
        <v>7232138.2699999996</v>
      </c>
      <c r="J23" s="95">
        <f t="shared" si="3"/>
        <v>-12181.42</v>
      </c>
      <c r="K23" s="95">
        <f t="shared" si="3"/>
        <v>-561131.39</v>
      </c>
      <c r="L23" s="95">
        <f t="shared" si="3"/>
        <v>0</v>
      </c>
      <c r="M23" s="95">
        <f t="shared" si="3"/>
        <v>681659.8</v>
      </c>
      <c r="N23" s="95">
        <f t="shared" si="3"/>
        <v>3303828.83</v>
      </c>
      <c r="O23" s="95">
        <f t="shared" si="3"/>
        <v>0</v>
      </c>
      <c r="P23" s="95">
        <f t="shared" si="0"/>
        <v>16737149.390000001</v>
      </c>
    </row>
    <row r="24" spans="1:16" ht="21" customHeight="1" x14ac:dyDescent="0.2">
      <c r="A24" s="223" t="s">
        <v>121</v>
      </c>
      <c r="B24" s="224"/>
      <c r="C24" s="224"/>
      <c r="D24" s="224"/>
      <c r="E24" s="224"/>
      <c r="F24" s="224"/>
      <c r="G24" s="224"/>
      <c r="H24" s="224"/>
      <c r="I24" s="224"/>
      <c r="J24" s="224"/>
      <c r="K24" s="224"/>
      <c r="L24" s="224"/>
      <c r="M24" s="224"/>
      <c r="N24" s="224"/>
      <c r="O24" s="224"/>
      <c r="P24" s="224"/>
    </row>
    <row r="25" spans="1:16" ht="21" customHeight="1" x14ac:dyDescent="0.2">
      <c r="A25" s="222" t="s">
        <v>277</v>
      </c>
      <c r="B25" s="222"/>
      <c r="C25" s="222"/>
      <c r="D25" s="222"/>
      <c r="E25" s="222"/>
      <c r="F25" s="222"/>
      <c r="G25" s="80">
        <v>19</v>
      </c>
      <c r="H25" s="96">
        <f>H20+H21+H22+H23+H24+H19+H11</f>
        <v>6092835.2999999998</v>
      </c>
      <c r="I25" s="96">
        <f>I20+I21+I22+I23+I24+I19+I11</f>
        <v>7232138.2699999996</v>
      </c>
      <c r="J25" s="96">
        <v>-12181.42</v>
      </c>
      <c r="K25" s="96">
        <v>-561131.39</v>
      </c>
      <c r="L25" s="96">
        <f>L20+L21+L22+L23+L24+L19+L11</f>
        <v>0</v>
      </c>
      <c r="M25" s="96">
        <f t="shared" ref="M25" si="4">M20+M21+M22+M23+M24+M19+M11</f>
        <v>681659.8</v>
      </c>
      <c r="N25" s="96">
        <v>0</v>
      </c>
      <c r="O25" s="93">
        <v>0</v>
      </c>
      <c r="P25" s="95">
        <f>H25+I25+J25+K25+L25+M25+N25+O25</f>
        <v>13433320.560000001</v>
      </c>
    </row>
    <row r="26" spans="1:16" ht="21" customHeight="1" x14ac:dyDescent="0.2">
      <c r="A26" s="220" t="s">
        <v>261</v>
      </c>
      <c r="B26" s="220"/>
      <c r="C26" s="220"/>
      <c r="D26" s="220"/>
      <c r="E26" s="220"/>
      <c r="F26" s="220"/>
      <c r="G26" s="80">
        <v>20</v>
      </c>
      <c r="H26" s="93">
        <v>0</v>
      </c>
      <c r="I26" s="93">
        <v>0</v>
      </c>
      <c r="J26" s="93">
        <v>0</v>
      </c>
      <c r="K26" s="93">
        <v>0</v>
      </c>
      <c r="L26" s="93">
        <v>0</v>
      </c>
      <c r="M26" s="93">
        <v>0</v>
      </c>
      <c r="N26" s="94">
        <v>0</v>
      </c>
      <c r="O26" s="93">
        <v>0</v>
      </c>
      <c r="P26" s="95">
        <f t="shared" ref="P26:P42" si="5">H26+I26+J26+K26+L26+M26+N26+O26</f>
        <v>0</v>
      </c>
    </row>
    <row r="27" spans="1:16" ht="21" customHeight="1" x14ac:dyDescent="0.2">
      <c r="A27" s="220" t="s">
        <v>262</v>
      </c>
      <c r="B27" s="220"/>
      <c r="C27" s="220"/>
      <c r="D27" s="220"/>
      <c r="E27" s="220"/>
      <c r="F27" s="220"/>
      <c r="G27" s="80">
        <v>21</v>
      </c>
      <c r="H27" s="93">
        <v>0</v>
      </c>
      <c r="I27" s="93">
        <v>0</v>
      </c>
      <c r="J27" s="93">
        <v>0</v>
      </c>
      <c r="K27" s="93">
        <v>0</v>
      </c>
      <c r="L27" s="93">
        <v>0</v>
      </c>
      <c r="M27" s="93">
        <v>0</v>
      </c>
      <c r="N27" s="94">
        <v>0</v>
      </c>
      <c r="O27" s="93">
        <v>0</v>
      </c>
      <c r="P27" s="95">
        <f t="shared" si="5"/>
        <v>0</v>
      </c>
    </row>
    <row r="28" spans="1:16" ht="21" customHeight="1" x14ac:dyDescent="0.2">
      <c r="A28" s="221" t="s">
        <v>278</v>
      </c>
      <c r="B28" s="221"/>
      <c r="C28" s="221"/>
      <c r="D28" s="221"/>
      <c r="E28" s="221"/>
      <c r="F28" s="221"/>
      <c r="G28" s="81">
        <v>22</v>
      </c>
      <c r="H28" s="95">
        <f>H25+H26+H27</f>
        <v>6092835.2999999998</v>
      </c>
      <c r="I28" s="95">
        <f t="shared" ref="I28:O28" si="6">I25+I26+I27</f>
        <v>7232138.2699999996</v>
      </c>
      <c r="J28" s="95">
        <f t="shared" si="6"/>
        <v>-12181.42</v>
      </c>
      <c r="K28" s="95">
        <f t="shared" si="6"/>
        <v>-561131.39</v>
      </c>
      <c r="L28" s="95">
        <f t="shared" si="6"/>
        <v>0</v>
      </c>
      <c r="M28" s="95">
        <f t="shared" si="6"/>
        <v>681659.8</v>
      </c>
      <c r="N28" s="95">
        <f t="shared" si="6"/>
        <v>0</v>
      </c>
      <c r="O28" s="95">
        <f t="shared" si="6"/>
        <v>0</v>
      </c>
      <c r="P28" s="95">
        <f t="shared" si="5"/>
        <v>13433320.560000001</v>
      </c>
    </row>
    <row r="29" spans="1:16" ht="21" customHeight="1" x14ac:dyDescent="0.2">
      <c r="A29" s="220" t="s">
        <v>279</v>
      </c>
      <c r="B29" s="220"/>
      <c r="C29" s="220"/>
      <c r="D29" s="220"/>
      <c r="E29" s="220"/>
      <c r="F29" s="220"/>
      <c r="G29" s="80">
        <v>23</v>
      </c>
      <c r="H29" s="93">
        <v>0</v>
      </c>
      <c r="I29" s="93">
        <v>0</v>
      </c>
      <c r="J29" s="93">
        <v>0</v>
      </c>
      <c r="K29" s="93">
        <v>0</v>
      </c>
      <c r="L29" s="93">
        <v>0</v>
      </c>
      <c r="M29" s="93">
        <v>3303828.83</v>
      </c>
      <c r="N29" s="94">
        <v>1157482.48</v>
      </c>
      <c r="O29" s="93">
        <v>0</v>
      </c>
      <c r="P29" s="95">
        <f t="shared" si="5"/>
        <v>4461311.3100000005</v>
      </c>
    </row>
    <row r="30" spans="1:16" ht="21" customHeight="1" x14ac:dyDescent="0.2">
      <c r="A30" s="220" t="s">
        <v>280</v>
      </c>
      <c r="B30" s="220"/>
      <c r="C30" s="220"/>
      <c r="D30" s="220"/>
      <c r="E30" s="220"/>
      <c r="F30" s="220"/>
      <c r="G30" s="80">
        <v>24</v>
      </c>
      <c r="H30" s="93">
        <v>0</v>
      </c>
      <c r="I30" s="93">
        <v>0</v>
      </c>
      <c r="J30" s="93">
        <v>0</v>
      </c>
      <c r="K30" s="93">
        <v>-13378.63</v>
      </c>
      <c r="L30" s="93">
        <v>0</v>
      </c>
      <c r="M30" s="93">
        <v>0</v>
      </c>
      <c r="N30" s="93">
        <v>0</v>
      </c>
      <c r="O30" s="93">
        <v>0</v>
      </c>
      <c r="P30" s="95">
        <f t="shared" si="5"/>
        <v>-13378.63</v>
      </c>
    </row>
    <row r="31" spans="1:16" ht="21" customHeight="1" x14ac:dyDescent="0.2">
      <c r="A31" s="220" t="s">
        <v>281</v>
      </c>
      <c r="B31" s="220"/>
      <c r="C31" s="220"/>
      <c r="D31" s="220"/>
      <c r="E31" s="220"/>
      <c r="F31" s="220"/>
      <c r="G31" s="80">
        <v>25</v>
      </c>
      <c r="H31" s="93">
        <v>0</v>
      </c>
      <c r="I31" s="93">
        <v>0</v>
      </c>
      <c r="J31" s="93">
        <v>0</v>
      </c>
      <c r="K31" s="93">
        <v>0</v>
      </c>
      <c r="L31" s="93">
        <v>0</v>
      </c>
      <c r="M31" s="93">
        <v>0</v>
      </c>
      <c r="N31" s="94">
        <v>0</v>
      </c>
      <c r="O31" s="93">
        <v>0</v>
      </c>
      <c r="P31" s="95">
        <f t="shared" si="5"/>
        <v>0</v>
      </c>
    </row>
    <row r="32" spans="1:16" ht="21" customHeight="1" x14ac:dyDescent="0.2">
      <c r="A32" s="220" t="s">
        <v>282</v>
      </c>
      <c r="B32" s="220"/>
      <c r="C32" s="220"/>
      <c r="D32" s="220"/>
      <c r="E32" s="220"/>
      <c r="F32" s="220"/>
      <c r="G32" s="80">
        <v>26</v>
      </c>
      <c r="H32" s="93">
        <v>0</v>
      </c>
      <c r="I32" s="93">
        <v>0</v>
      </c>
      <c r="J32" s="93">
        <v>0</v>
      </c>
      <c r="K32" s="93">
        <v>0</v>
      </c>
      <c r="L32" s="93">
        <v>0</v>
      </c>
      <c r="M32" s="93">
        <v>0</v>
      </c>
      <c r="N32" s="94">
        <v>0</v>
      </c>
      <c r="O32" s="93">
        <v>0</v>
      </c>
      <c r="P32" s="95">
        <f t="shared" si="5"/>
        <v>0</v>
      </c>
    </row>
    <row r="33" spans="1:16" ht="21" customHeight="1" x14ac:dyDescent="0.2">
      <c r="A33" s="220" t="s">
        <v>283</v>
      </c>
      <c r="B33" s="220"/>
      <c r="C33" s="220"/>
      <c r="D33" s="220"/>
      <c r="E33" s="220"/>
      <c r="F33" s="220"/>
      <c r="G33" s="80">
        <v>27</v>
      </c>
      <c r="H33" s="93">
        <v>0</v>
      </c>
      <c r="I33" s="93">
        <v>0</v>
      </c>
      <c r="J33" s="93">
        <v>0</v>
      </c>
      <c r="K33" s="93">
        <v>0</v>
      </c>
      <c r="L33" s="93">
        <v>0</v>
      </c>
      <c r="M33" s="93">
        <v>0</v>
      </c>
      <c r="N33" s="94">
        <v>0</v>
      </c>
      <c r="O33" s="93">
        <v>0</v>
      </c>
      <c r="P33" s="95">
        <f t="shared" si="5"/>
        <v>0</v>
      </c>
    </row>
    <row r="34" spans="1:16" ht="21" customHeight="1" x14ac:dyDescent="0.2">
      <c r="A34" s="220" t="s">
        <v>284</v>
      </c>
      <c r="B34" s="220"/>
      <c r="C34" s="220"/>
      <c r="D34" s="220"/>
      <c r="E34" s="220"/>
      <c r="F34" s="220"/>
      <c r="G34" s="80">
        <v>28</v>
      </c>
      <c r="H34" s="93">
        <v>0</v>
      </c>
      <c r="I34" s="93">
        <v>0</v>
      </c>
      <c r="J34" s="93">
        <v>0</v>
      </c>
      <c r="K34" s="93">
        <v>0</v>
      </c>
      <c r="L34" s="93">
        <v>0</v>
      </c>
      <c r="M34" s="93">
        <v>0</v>
      </c>
      <c r="N34" s="94">
        <v>0</v>
      </c>
      <c r="O34" s="93">
        <v>0</v>
      </c>
      <c r="P34" s="95">
        <f t="shared" si="5"/>
        <v>0</v>
      </c>
    </row>
    <row r="35" spans="1:16" ht="21" customHeight="1" x14ac:dyDescent="0.2">
      <c r="A35" s="220" t="s">
        <v>285</v>
      </c>
      <c r="B35" s="220"/>
      <c r="C35" s="220"/>
      <c r="D35" s="220"/>
      <c r="E35" s="220"/>
      <c r="F35" s="220"/>
      <c r="G35" s="80">
        <v>29</v>
      </c>
      <c r="H35" s="93">
        <v>0</v>
      </c>
      <c r="I35" s="93">
        <v>0</v>
      </c>
      <c r="J35" s="93">
        <v>0</v>
      </c>
      <c r="K35" s="93">
        <v>0</v>
      </c>
      <c r="L35" s="93">
        <v>0</v>
      </c>
      <c r="M35" s="93">
        <v>0</v>
      </c>
      <c r="N35" s="94">
        <v>0</v>
      </c>
      <c r="O35" s="93">
        <v>0</v>
      </c>
      <c r="P35" s="95">
        <f t="shared" si="5"/>
        <v>0</v>
      </c>
    </row>
    <row r="36" spans="1:16" ht="21" customHeight="1" x14ac:dyDescent="0.2">
      <c r="A36" s="221" t="s">
        <v>286</v>
      </c>
      <c r="B36" s="221"/>
      <c r="C36" s="221"/>
      <c r="D36" s="221"/>
      <c r="E36" s="221"/>
      <c r="F36" s="221"/>
      <c r="G36" s="81">
        <v>30</v>
      </c>
      <c r="H36" s="95">
        <f>ROUND(H29+H30+H31+H32+H33+H34+H35,2)</f>
        <v>0</v>
      </c>
      <c r="I36" s="95">
        <f t="shared" ref="I36:P36" si="7">ROUND(I29+I30+I31+I32+I33+I34+I35,2)</f>
        <v>0</v>
      </c>
      <c r="J36" s="95">
        <f t="shared" si="7"/>
        <v>0</v>
      </c>
      <c r="K36" s="95">
        <f t="shared" si="7"/>
        <v>-13378.63</v>
      </c>
      <c r="L36" s="95">
        <f t="shared" si="7"/>
        <v>0</v>
      </c>
      <c r="M36" s="95">
        <f t="shared" si="7"/>
        <v>3303828.83</v>
      </c>
      <c r="N36" s="95">
        <f t="shared" si="7"/>
        <v>1157482.48</v>
      </c>
      <c r="O36" s="95">
        <f t="shared" si="7"/>
        <v>0</v>
      </c>
      <c r="P36" s="95">
        <f t="shared" si="7"/>
        <v>4447932.68</v>
      </c>
    </row>
    <row r="37" spans="1:16" ht="21" customHeight="1" x14ac:dyDescent="0.2">
      <c r="A37" s="220" t="s">
        <v>287</v>
      </c>
      <c r="B37" s="220"/>
      <c r="C37" s="220"/>
      <c r="D37" s="220"/>
      <c r="E37" s="220"/>
      <c r="F37" s="220"/>
      <c r="G37" s="80">
        <v>31</v>
      </c>
      <c r="H37" s="93">
        <v>0</v>
      </c>
      <c r="I37" s="93">
        <v>0</v>
      </c>
      <c r="J37" s="93">
        <v>0</v>
      </c>
      <c r="K37" s="93">
        <v>0</v>
      </c>
      <c r="L37" s="93">
        <v>0</v>
      </c>
      <c r="M37" s="93">
        <v>0</v>
      </c>
      <c r="N37" s="94">
        <v>0</v>
      </c>
      <c r="O37" s="93">
        <v>0</v>
      </c>
      <c r="P37" s="95">
        <f t="shared" si="5"/>
        <v>0</v>
      </c>
    </row>
    <row r="38" spans="1:16" ht="21" customHeight="1" x14ac:dyDescent="0.2">
      <c r="A38" s="220" t="s">
        <v>288</v>
      </c>
      <c r="B38" s="220"/>
      <c r="C38" s="220"/>
      <c r="D38" s="220"/>
      <c r="E38" s="220"/>
      <c r="F38" s="220"/>
      <c r="G38" s="80">
        <v>32</v>
      </c>
      <c r="H38" s="93">
        <v>0</v>
      </c>
      <c r="I38" s="93">
        <v>0</v>
      </c>
      <c r="J38" s="93">
        <v>0</v>
      </c>
      <c r="K38" s="93">
        <v>0</v>
      </c>
      <c r="L38" s="93">
        <v>0</v>
      </c>
      <c r="M38" s="93">
        <v>0</v>
      </c>
      <c r="N38" s="94">
        <v>0</v>
      </c>
      <c r="O38" s="93">
        <v>0</v>
      </c>
      <c r="P38" s="95">
        <f t="shared" si="5"/>
        <v>0</v>
      </c>
    </row>
    <row r="39" spans="1:16" ht="21" customHeight="1" x14ac:dyDescent="0.2">
      <c r="A39" s="220" t="s">
        <v>289</v>
      </c>
      <c r="B39" s="220"/>
      <c r="C39" s="220"/>
      <c r="D39" s="220"/>
      <c r="E39" s="220"/>
      <c r="F39" s="220"/>
      <c r="G39" s="80">
        <v>33</v>
      </c>
      <c r="H39" s="93">
        <v>0</v>
      </c>
      <c r="I39" s="93">
        <v>0</v>
      </c>
      <c r="J39" s="93">
        <v>0</v>
      </c>
      <c r="K39" s="93">
        <v>0</v>
      </c>
      <c r="L39" s="93">
        <v>0</v>
      </c>
      <c r="M39" s="93">
        <v>0</v>
      </c>
      <c r="N39" s="94">
        <v>0</v>
      </c>
      <c r="O39" s="93">
        <v>0</v>
      </c>
      <c r="P39" s="95">
        <f t="shared" si="5"/>
        <v>0</v>
      </c>
    </row>
    <row r="40" spans="1:16" ht="21" customHeight="1" x14ac:dyDescent="0.2">
      <c r="A40" s="220" t="s">
        <v>290</v>
      </c>
      <c r="B40" s="220"/>
      <c r="C40" s="220"/>
      <c r="D40" s="220"/>
      <c r="E40" s="220"/>
      <c r="F40" s="220"/>
      <c r="G40" s="80">
        <v>34</v>
      </c>
      <c r="H40" s="93">
        <v>0</v>
      </c>
      <c r="I40" s="93">
        <v>0</v>
      </c>
      <c r="J40" s="93">
        <v>0</v>
      </c>
      <c r="K40" s="93">
        <v>0</v>
      </c>
      <c r="L40" s="93">
        <v>0</v>
      </c>
      <c r="M40" s="93">
        <v>0</v>
      </c>
      <c r="N40" s="94">
        <v>0</v>
      </c>
      <c r="O40" s="93">
        <v>0</v>
      </c>
      <c r="P40" s="95">
        <f t="shared" si="5"/>
        <v>0</v>
      </c>
    </row>
    <row r="41" spans="1:16" ht="21" customHeight="1" x14ac:dyDescent="0.2">
      <c r="A41" s="222" t="s">
        <v>291</v>
      </c>
      <c r="B41" s="222"/>
      <c r="C41" s="222"/>
      <c r="D41" s="222"/>
      <c r="E41" s="222"/>
      <c r="F41" s="222"/>
      <c r="G41" s="80">
        <v>35</v>
      </c>
      <c r="H41" s="93">
        <v>0</v>
      </c>
      <c r="I41" s="93">
        <v>0</v>
      </c>
      <c r="J41" s="93">
        <v>0</v>
      </c>
      <c r="K41" s="93">
        <v>0</v>
      </c>
      <c r="L41" s="93">
        <v>0</v>
      </c>
      <c r="M41" s="93">
        <v>0</v>
      </c>
      <c r="N41" s="94">
        <v>0</v>
      </c>
      <c r="O41" s="93">
        <v>0</v>
      </c>
      <c r="P41" s="95">
        <f t="shared" si="5"/>
        <v>0</v>
      </c>
    </row>
    <row r="42" spans="1:16" ht="21" customHeight="1" x14ac:dyDescent="0.2">
      <c r="A42" s="219" t="s">
        <v>292</v>
      </c>
      <c r="B42" s="219"/>
      <c r="C42" s="219"/>
      <c r="D42" s="219"/>
      <c r="E42" s="219"/>
      <c r="F42" s="219"/>
      <c r="G42" s="82">
        <v>36</v>
      </c>
      <c r="H42" s="97">
        <f>H28+H36+H37+H38+H39+H40+H41</f>
        <v>6092835.2999999998</v>
      </c>
      <c r="I42" s="97">
        <f t="shared" ref="I42:O42" si="8">I28+I36+I37+I38+I39+I40+I41</f>
        <v>7232138.2699999996</v>
      </c>
      <c r="J42" s="97">
        <f t="shared" si="8"/>
        <v>-12181.42</v>
      </c>
      <c r="K42" s="97">
        <f t="shared" si="8"/>
        <v>-574510.02</v>
      </c>
      <c r="L42" s="97">
        <f t="shared" si="8"/>
        <v>0</v>
      </c>
      <c r="M42" s="97">
        <f t="shared" si="8"/>
        <v>3985488.63</v>
      </c>
      <c r="N42" s="97">
        <f t="shared" si="8"/>
        <v>1157482.48</v>
      </c>
      <c r="O42" s="97">
        <f t="shared" si="8"/>
        <v>0</v>
      </c>
      <c r="P42" s="95">
        <f t="shared" si="5"/>
        <v>17881253.240000002</v>
      </c>
    </row>
  </sheetData>
  <protectedRanges>
    <protectedRange sqref="E2" name="Range1_1"/>
    <protectedRange sqref="G2" name="Range1"/>
  </protectedRanges>
  <mergeCells count="42">
    <mergeCell ref="A6:F6"/>
    <mergeCell ref="A1:I1"/>
    <mergeCell ref="C2:D2"/>
    <mergeCell ref="A3:F3"/>
    <mergeCell ref="A4:F4"/>
    <mergeCell ref="A5:P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P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s>
  <dataValidations count="5">
    <dataValidation operator="notEqual" allowBlank="1" showInputMessage="1" showErrorMessage="1" errorTitle="Nedopušten upis" error="Dopušten je upis samo cjelobrojnih vrijednosti. " sqref="H6:P23 H25:P42" xr:uid="{A065FADA-E17E-4C35-9697-F771810AA717}"/>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208B94F0-11FC-41E9-BF47-20C1AE209A44}">
      <formula1>9999999999</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7A46645D-4EC6-42C2-9141-B27B1BC1CA1D}">
      <formula1>999999999999</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64ADA6D4-B530-4579-9F29-E221989117CD}">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CCB7536C-9F39-4120-BD97-22E1DC68F959}">
      <formula1>39448</formula1>
    </dataValidation>
  </dataValidations>
  <pageMargins left="0.7" right="0.7" top="0.75" bottom="0.75" header="0.3" footer="0.3"/>
  <pageSetup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26F-DC13-4310-AC60-FBB2DF8C4CB3}">
  <dimension ref="A1:I87"/>
  <sheetViews>
    <sheetView view="pageBreakPreview" topLeftCell="A55" zoomScaleNormal="100" zoomScaleSheetLayoutView="100" workbookViewId="0">
      <selection activeCell="A88" sqref="A88"/>
    </sheetView>
  </sheetViews>
  <sheetFormatPr defaultColWidth="8.85546875" defaultRowHeight="15" x14ac:dyDescent="0.25"/>
  <sheetData>
    <row r="1" spans="1:9" ht="12.75" customHeight="1" x14ac:dyDescent="0.25">
      <c r="A1" s="233" t="s">
        <v>298</v>
      </c>
      <c r="B1" s="233"/>
      <c r="C1" s="233"/>
      <c r="D1" s="233"/>
      <c r="E1" s="233"/>
      <c r="F1" s="233"/>
      <c r="G1" s="233"/>
      <c r="H1" s="233"/>
      <c r="I1" s="233"/>
    </row>
    <row r="2" spans="1:9" x14ac:dyDescent="0.25">
      <c r="A2" s="233"/>
      <c r="B2" s="233"/>
      <c r="C2" s="233"/>
      <c r="D2" s="233"/>
      <c r="E2" s="233"/>
      <c r="F2" s="233"/>
      <c r="G2" s="233"/>
      <c r="H2" s="233"/>
      <c r="I2" s="233"/>
    </row>
    <row r="3" spans="1:9" x14ac:dyDescent="0.25">
      <c r="A3" s="233"/>
      <c r="B3" s="233"/>
      <c r="C3" s="233"/>
      <c r="D3" s="233"/>
      <c r="E3" s="233"/>
      <c r="F3" s="233"/>
      <c r="G3" s="233"/>
      <c r="H3" s="233"/>
      <c r="I3" s="233"/>
    </row>
    <row r="4" spans="1:9" x14ac:dyDescent="0.25">
      <c r="A4" s="233"/>
      <c r="B4" s="233"/>
      <c r="C4" s="233"/>
      <c r="D4" s="233"/>
      <c r="E4" s="233"/>
      <c r="F4" s="233"/>
      <c r="G4" s="233"/>
      <c r="H4" s="233"/>
      <c r="I4" s="233"/>
    </row>
    <row r="5" spans="1:9" x14ac:dyDescent="0.25">
      <c r="A5" s="233"/>
      <c r="B5" s="233"/>
      <c r="C5" s="233"/>
      <c r="D5" s="233"/>
      <c r="E5" s="233"/>
      <c r="F5" s="233"/>
      <c r="G5" s="233"/>
      <c r="H5" s="233"/>
      <c r="I5" s="233"/>
    </row>
    <row r="6" spans="1:9" x14ac:dyDescent="0.25">
      <c r="A6" s="233"/>
      <c r="B6" s="233"/>
      <c r="C6" s="233"/>
      <c r="D6" s="233"/>
      <c r="E6" s="233"/>
      <c r="F6" s="233"/>
      <c r="G6" s="233"/>
      <c r="H6" s="233"/>
      <c r="I6" s="233"/>
    </row>
    <row r="7" spans="1:9" x14ac:dyDescent="0.25">
      <c r="A7" s="233"/>
      <c r="B7" s="233"/>
      <c r="C7" s="233"/>
      <c r="D7" s="233"/>
      <c r="E7" s="233"/>
      <c r="F7" s="233"/>
      <c r="G7" s="233"/>
      <c r="H7" s="233"/>
      <c r="I7" s="233"/>
    </row>
    <row r="8" spans="1:9" x14ac:dyDescent="0.25">
      <c r="A8" s="233"/>
      <c r="B8" s="233"/>
      <c r="C8" s="233"/>
      <c r="D8" s="233"/>
      <c r="E8" s="233"/>
      <c r="F8" s="233"/>
      <c r="G8" s="233"/>
      <c r="H8" s="233"/>
      <c r="I8" s="233"/>
    </row>
    <row r="9" spans="1:9" x14ac:dyDescent="0.25">
      <c r="A9" s="233"/>
      <c r="B9" s="233"/>
      <c r="C9" s="233"/>
      <c r="D9" s="233"/>
      <c r="E9" s="233"/>
      <c r="F9" s="233"/>
      <c r="G9" s="233"/>
      <c r="H9" s="233"/>
      <c r="I9" s="233"/>
    </row>
    <row r="10" spans="1:9" x14ac:dyDescent="0.25">
      <c r="A10" s="233"/>
      <c r="B10" s="233"/>
      <c r="C10" s="233"/>
      <c r="D10" s="233"/>
      <c r="E10" s="233"/>
      <c r="F10" s="233"/>
      <c r="G10" s="233"/>
      <c r="H10" s="233"/>
      <c r="I10" s="233"/>
    </row>
    <row r="11" spans="1:9" x14ac:dyDescent="0.25">
      <c r="A11" s="233"/>
      <c r="B11" s="233"/>
      <c r="C11" s="233"/>
      <c r="D11" s="233"/>
      <c r="E11" s="233"/>
      <c r="F11" s="233"/>
      <c r="G11" s="233"/>
      <c r="H11" s="233"/>
      <c r="I11" s="233"/>
    </row>
    <row r="12" spans="1:9" x14ac:dyDescent="0.25">
      <c r="A12" s="233"/>
      <c r="B12" s="233"/>
      <c r="C12" s="233"/>
      <c r="D12" s="233"/>
      <c r="E12" s="233"/>
      <c r="F12" s="233"/>
      <c r="G12" s="233"/>
      <c r="H12" s="233"/>
      <c r="I12" s="233"/>
    </row>
    <row r="13" spans="1:9" x14ac:dyDescent="0.25">
      <c r="A13" s="233"/>
      <c r="B13" s="233"/>
      <c r="C13" s="233"/>
      <c r="D13" s="233"/>
      <c r="E13" s="233"/>
      <c r="F13" s="233"/>
      <c r="G13" s="233"/>
      <c r="H13" s="233"/>
      <c r="I13" s="233"/>
    </row>
    <row r="14" spans="1:9" x14ac:dyDescent="0.25">
      <c r="A14" s="233"/>
      <c r="B14" s="233"/>
      <c r="C14" s="233"/>
      <c r="D14" s="233"/>
      <c r="E14" s="233"/>
      <c r="F14" s="233"/>
      <c r="G14" s="233"/>
      <c r="H14" s="233"/>
      <c r="I14" s="233"/>
    </row>
    <row r="15" spans="1:9" x14ac:dyDescent="0.25">
      <c r="A15" s="233"/>
      <c r="B15" s="233"/>
      <c r="C15" s="233"/>
      <c r="D15" s="233"/>
      <c r="E15" s="233"/>
      <c r="F15" s="233"/>
      <c r="G15" s="233"/>
      <c r="H15" s="233"/>
      <c r="I15" s="233"/>
    </row>
    <row r="16" spans="1:9" x14ac:dyDescent="0.25">
      <c r="A16" s="233"/>
      <c r="B16" s="233"/>
      <c r="C16" s="233"/>
      <c r="D16" s="233"/>
      <c r="E16" s="233"/>
      <c r="F16" s="233"/>
      <c r="G16" s="233"/>
      <c r="H16" s="233"/>
      <c r="I16" s="233"/>
    </row>
    <row r="17" spans="1:9" x14ac:dyDescent="0.25">
      <c r="A17" s="233"/>
      <c r="B17" s="233"/>
      <c r="C17" s="233"/>
      <c r="D17" s="233"/>
      <c r="E17" s="233"/>
      <c r="F17" s="233"/>
      <c r="G17" s="233"/>
      <c r="H17" s="233"/>
      <c r="I17" s="233"/>
    </row>
    <row r="18" spans="1:9" x14ac:dyDescent="0.25">
      <c r="A18" s="233"/>
      <c r="B18" s="233"/>
      <c r="C18" s="233"/>
      <c r="D18" s="233"/>
      <c r="E18" s="233"/>
      <c r="F18" s="233"/>
      <c r="G18" s="233"/>
      <c r="H18" s="233"/>
      <c r="I18" s="233"/>
    </row>
    <row r="19" spans="1:9" x14ac:dyDescent="0.25">
      <c r="A19" s="233"/>
      <c r="B19" s="233"/>
      <c r="C19" s="233"/>
      <c r="D19" s="233"/>
      <c r="E19" s="233"/>
      <c r="F19" s="233"/>
      <c r="G19" s="233"/>
      <c r="H19" s="233"/>
      <c r="I19" s="233"/>
    </row>
    <row r="20" spans="1:9" x14ac:dyDescent="0.25">
      <c r="A20" s="233"/>
      <c r="B20" s="233"/>
      <c r="C20" s="233"/>
      <c r="D20" s="233"/>
      <c r="E20" s="233"/>
      <c r="F20" s="233"/>
      <c r="G20" s="233"/>
      <c r="H20" s="233"/>
      <c r="I20" s="233"/>
    </row>
    <row r="21" spans="1:9" x14ac:dyDescent="0.25">
      <c r="A21" s="233"/>
      <c r="B21" s="233"/>
      <c r="C21" s="233"/>
      <c r="D21" s="233"/>
      <c r="E21" s="233"/>
      <c r="F21" s="233"/>
      <c r="G21" s="233"/>
      <c r="H21" s="233"/>
      <c r="I21" s="233"/>
    </row>
    <row r="22" spans="1:9" x14ac:dyDescent="0.25">
      <c r="A22" s="233"/>
      <c r="B22" s="233"/>
      <c r="C22" s="233"/>
      <c r="D22" s="233"/>
      <c r="E22" s="233"/>
      <c r="F22" s="233"/>
      <c r="G22" s="233"/>
      <c r="H22" s="233"/>
      <c r="I22" s="233"/>
    </row>
    <row r="23" spans="1:9" x14ac:dyDescent="0.25">
      <c r="A23" s="233"/>
      <c r="B23" s="233"/>
      <c r="C23" s="233"/>
      <c r="D23" s="233"/>
      <c r="E23" s="233"/>
      <c r="F23" s="233"/>
      <c r="G23" s="233"/>
      <c r="H23" s="233"/>
      <c r="I23" s="233"/>
    </row>
    <row r="24" spans="1:9" x14ac:dyDescent="0.25">
      <c r="A24" s="233"/>
      <c r="B24" s="233"/>
      <c r="C24" s="233"/>
      <c r="D24" s="233"/>
      <c r="E24" s="233"/>
      <c r="F24" s="233"/>
      <c r="G24" s="233"/>
      <c r="H24" s="233"/>
      <c r="I24" s="233"/>
    </row>
    <row r="25" spans="1:9" x14ac:dyDescent="0.25">
      <c r="A25" s="233"/>
      <c r="B25" s="233"/>
      <c r="C25" s="233"/>
      <c r="D25" s="233"/>
      <c r="E25" s="233"/>
      <c r="F25" s="233"/>
      <c r="G25" s="233"/>
      <c r="H25" s="233"/>
      <c r="I25" s="233"/>
    </row>
    <row r="26" spans="1:9" x14ac:dyDescent="0.25">
      <c r="A26" s="233"/>
      <c r="B26" s="233"/>
      <c r="C26" s="233"/>
      <c r="D26" s="233"/>
      <c r="E26" s="233"/>
      <c r="F26" s="233"/>
      <c r="G26" s="233"/>
      <c r="H26" s="233"/>
      <c r="I26" s="233"/>
    </row>
    <row r="27" spans="1:9" x14ac:dyDescent="0.25">
      <c r="A27" s="233"/>
      <c r="B27" s="233"/>
      <c r="C27" s="233"/>
      <c r="D27" s="233"/>
      <c r="E27" s="233"/>
      <c r="F27" s="233"/>
      <c r="G27" s="233"/>
      <c r="H27" s="233"/>
      <c r="I27" s="233"/>
    </row>
    <row r="28" spans="1:9" x14ac:dyDescent="0.25">
      <c r="A28" s="233"/>
      <c r="B28" s="233"/>
      <c r="C28" s="233"/>
      <c r="D28" s="233"/>
      <c r="E28" s="233"/>
      <c r="F28" s="233"/>
      <c r="G28" s="233"/>
      <c r="H28" s="233"/>
      <c r="I28" s="233"/>
    </row>
    <row r="29" spans="1:9" x14ac:dyDescent="0.25">
      <c r="A29" s="233"/>
      <c r="B29" s="233"/>
      <c r="C29" s="233"/>
      <c r="D29" s="233"/>
      <c r="E29" s="233"/>
      <c r="F29" s="233"/>
      <c r="G29" s="233"/>
      <c r="H29" s="233"/>
      <c r="I29" s="233"/>
    </row>
    <row r="30" spans="1:9" x14ac:dyDescent="0.25">
      <c r="A30" s="233"/>
      <c r="B30" s="233"/>
      <c r="C30" s="233"/>
      <c r="D30" s="233"/>
      <c r="E30" s="233"/>
      <c r="F30" s="233"/>
      <c r="G30" s="233"/>
      <c r="H30" s="233"/>
      <c r="I30" s="233"/>
    </row>
    <row r="31" spans="1:9" x14ac:dyDescent="0.25">
      <c r="A31" s="233"/>
      <c r="B31" s="233"/>
      <c r="C31" s="233"/>
      <c r="D31" s="233"/>
      <c r="E31" s="233"/>
      <c r="F31" s="233"/>
      <c r="G31" s="233"/>
      <c r="H31" s="233"/>
      <c r="I31" s="233"/>
    </row>
    <row r="32" spans="1:9" x14ac:dyDescent="0.25">
      <c r="A32" s="233"/>
      <c r="B32" s="233"/>
      <c r="C32" s="233"/>
      <c r="D32" s="233"/>
      <c r="E32" s="233"/>
      <c r="F32" s="233"/>
      <c r="G32" s="233"/>
      <c r="H32" s="233"/>
      <c r="I32" s="233"/>
    </row>
    <row r="33" spans="1:9" x14ac:dyDescent="0.25">
      <c r="A33" s="233"/>
      <c r="B33" s="233"/>
      <c r="C33" s="233"/>
      <c r="D33" s="233"/>
      <c r="E33" s="233"/>
      <c r="F33" s="233"/>
      <c r="G33" s="233"/>
      <c r="H33" s="233"/>
      <c r="I33" s="233"/>
    </row>
    <row r="34" spans="1:9" x14ac:dyDescent="0.25">
      <c r="A34" s="233"/>
      <c r="B34" s="233"/>
      <c r="C34" s="233"/>
      <c r="D34" s="233"/>
      <c r="E34" s="233"/>
      <c r="F34" s="233"/>
      <c r="G34" s="233"/>
      <c r="H34" s="233"/>
      <c r="I34" s="233"/>
    </row>
    <row r="35" spans="1:9" x14ac:dyDescent="0.25">
      <c r="A35" s="233"/>
      <c r="B35" s="233"/>
      <c r="C35" s="233"/>
      <c r="D35" s="233"/>
      <c r="E35" s="233"/>
      <c r="F35" s="233"/>
      <c r="G35" s="233"/>
      <c r="H35" s="233"/>
      <c r="I35" s="233"/>
    </row>
    <row r="36" spans="1:9" x14ac:dyDescent="0.25">
      <c r="A36" s="233"/>
      <c r="B36" s="233"/>
      <c r="C36" s="233"/>
      <c r="D36" s="233"/>
      <c r="E36" s="233"/>
      <c r="F36" s="233"/>
      <c r="G36" s="233"/>
      <c r="H36" s="233"/>
      <c r="I36" s="233"/>
    </row>
    <row r="37" spans="1:9" x14ac:dyDescent="0.25">
      <c r="A37" s="233"/>
      <c r="B37" s="233"/>
      <c r="C37" s="233"/>
      <c r="D37" s="233"/>
      <c r="E37" s="233"/>
      <c r="F37" s="233"/>
      <c r="G37" s="233"/>
      <c r="H37" s="233"/>
      <c r="I37" s="233"/>
    </row>
    <row r="38" spans="1:9" x14ac:dyDescent="0.25">
      <c r="A38" s="233"/>
      <c r="B38" s="233"/>
      <c r="C38" s="233"/>
      <c r="D38" s="233"/>
      <c r="E38" s="233"/>
      <c r="F38" s="233"/>
      <c r="G38" s="233"/>
      <c r="H38" s="233"/>
      <c r="I38" s="233"/>
    </row>
    <row r="39" spans="1:9" x14ac:dyDescent="0.25">
      <c r="A39" s="233"/>
      <c r="B39" s="233"/>
      <c r="C39" s="233"/>
      <c r="D39" s="233"/>
      <c r="E39" s="233"/>
      <c r="F39" s="233"/>
      <c r="G39" s="233"/>
      <c r="H39" s="233"/>
      <c r="I39" s="233"/>
    </row>
    <row r="40" spans="1:9" x14ac:dyDescent="0.25">
      <c r="A40" s="233"/>
      <c r="B40" s="233"/>
      <c r="C40" s="233"/>
      <c r="D40" s="233"/>
      <c r="E40" s="233"/>
      <c r="F40" s="233"/>
      <c r="G40" s="233"/>
      <c r="H40" s="233"/>
      <c r="I40" s="233"/>
    </row>
    <row r="41" spans="1:9" x14ac:dyDescent="0.25">
      <c r="A41" s="233"/>
      <c r="B41" s="233"/>
      <c r="C41" s="233"/>
      <c r="D41" s="233"/>
      <c r="E41" s="233"/>
      <c r="F41" s="233"/>
      <c r="G41" s="233"/>
      <c r="H41" s="233"/>
      <c r="I41" s="233"/>
    </row>
    <row r="42" spans="1:9" x14ac:dyDescent="0.25">
      <c r="A42" s="233"/>
      <c r="B42" s="233"/>
      <c r="C42" s="233"/>
      <c r="D42" s="233"/>
      <c r="E42" s="233"/>
      <c r="F42" s="233"/>
      <c r="G42" s="233"/>
      <c r="H42" s="233"/>
      <c r="I42" s="233"/>
    </row>
    <row r="43" spans="1:9" x14ac:dyDescent="0.25">
      <c r="A43" s="233"/>
      <c r="B43" s="233"/>
      <c r="C43" s="233"/>
      <c r="D43" s="233"/>
      <c r="E43" s="233"/>
      <c r="F43" s="233"/>
      <c r="G43" s="233"/>
      <c r="H43" s="233"/>
      <c r="I43" s="233"/>
    </row>
    <row r="44" spans="1:9" x14ac:dyDescent="0.25">
      <c r="A44" s="233"/>
      <c r="B44" s="233"/>
      <c r="C44" s="233"/>
      <c r="D44" s="233"/>
      <c r="E44" s="233"/>
      <c r="F44" s="233"/>
      <c r="G44" s="233"/>
      <c r="H44" s="233"/>
      <c r="I44" s="233"/>
    </row>
    <row r="45" spans="1:9" x14ac:dyDescent="0.25">
      <c r="A45" s="233"/>
      <c r="B45" s="233"/>
      <c r="C45" s="233"/>
      <c r="D45" s="233"/>
      <c r="E45" s="233"/>
      <c r="F45" s="233"/>
      <c r="G45" s="233"/>
      <c r="H45" s="233"/>
      <c r="I45" s="233"/>
    </row>
    <row r="46" spans="1:9" x14ac:dyDescent="0.25">
      <c r="A46" s="233"/>
      <c r="B46" s="233"/>
      <c r="C46" s="233"/>
      <c r="D46" s="233"/>
      <c r="E46" s="233"/>
      <c r="F46" s="233"/>
      <c r="G46" s="233"/>
      <c r="H46" s="233"/>
      <c r="I46" s="233"/>
    </row>
    <row r="47" spans="1:9" x14ac:dyDescent="0.25">
      <c r="A47" s="233"/>
      <c r="B47" s="233"/>
      <c r="C47" s="233"/>
      <c r="D47" s="233"/>
      <c r="E47" s="233"/>
      <c r="F47" s="233"/>
      <c r="G47" s="233"/>
      <c r="H47" s="233"/>
      <c r="I47" s="233"/>
    </row>
    <row r="48" spans="1:9" x14ac:dyDescent="0.25">
      <c r="A48" s="233"/>
      <c r="B48" s="233"/>
      <c r="C48" s="233"/>
      <c r="D48" s="233"/>
      <c r="E48" s="233"/>
      <c r="F48" s="233"/>
      <c r="G48" s="233"/>
      <c r="H48" s="233"/>
      <c r="I48" s="233"/>
    </row>
    <row r="49" spans="1:9" x14ac:dyDescent="0.25">
      <c r="A49" s="233"/>
      <c r="B49" s="233"/>
      <c r="C49" s="233"/>
      <c r="D49" s="233"/>
      <c r="E49" s="233"/>
      <c r="F49" s="233"/>
      <c r="G49" s="233"/>
      <c r="H49" s="233"/>
      <c r="I49" s="233"/>
    </row>
    <row r="50" spans="1:9" x14ac:dyDescent="0.25">
      <c r="A50" s="233"/>
      <c r="B50" s="233"/>
      <c r="C50" s="233"/>
      <c r="D50" s="233"/>
      <c r="E50" s="233"/>
      <c r="F50" s="233"/>
      <c r="G50" s="233"/>
      <c r="H50" s="233"/>
      <c r="I50" s="233"/>
    </row>
    <row r="51" spans="1:9" x14ac:dyDescent="0.25">
      <c r="A51" s="233"/>
      <c r="B51" s="233"/>
      <c r="C51" s="233"/>
      <c r="D51" s="233"/>
      <c r="E51" s="233"/>
      <c r="F51" s="233"/>
      <c r="G51" s="233"/>
      <c r="H51" s="233"/>
      <c r="I51" s="233"/>
    </row>
    <row r="52" spans="1:9" x14ac:dyDescent="0.25">
      <c r="A52" s="233"/>
      <c r="B52" s="233"/>
      <c r="C52" s="233"/>
      <c r="D52" s="233"/>
      <c r="E52" s="233"/>
      <c r="F52" s="233"/>
      <c r="G52" s="233"/>
      <c r="H52" s="233"/>
      <c r="I52" s="233"/>
    </row>
    <row r="53" spans="1:9" x14ac:dyDescent="0.25">
      <c r="A53" s="233"/>
      <c r="B53" s="233"/>
      <c r="C53" s="233"/>
      <c r="D53" s="233"/>
      <c r="E53" s="233"/>
      <c r="F53" s="233"/>
      <c r="G53" s="233"/>
      <c r="H53" s="233"/>
      <c r="I53" s="233"/>
    </row>
    <row r="54" spans="1:9" x14ac:dyDescent="0.25">
      <c r="A54" s="233"/>
      <c r="B54" s="233"/>
      <c r="C54" s="233"/>
      <c r="D54" s="233"/>
      <c r="E54" s="233"/>
      <c r="F54" s="233"/>
      <c r="G54" s="233"/>
      <c r="H54" s="233"/>
      <c r="I54" s="233"/>
    </row>
    <row r="55" spans="1:9" x14ac:dyDescent="0.25">
      <c r="A55" s="233"/>
      <c r="B55" s="233"/>
      <c r="C55" s="233"/>
      <c r="D55" s="233"/>
      <c r="E55" s="233"/>
      <c r="F55" s="233"/>
      <c r="G55" s="233"/>
      <c r="H55" s="233"/>
      <c r="I55" s="233"/>
    </row>
    <row r="56" spans="1:9" x14ac:dyDescent="0.25">
      <c r="A56" s="233"/>
      <c r="B56" s="233"/>
      <c r="C56" s="233"/>
      <c r="D56" s="233"/>
      <c r="E56" s="233"/>
      <c r="F56" s="233"/>
      <c r="G56" s="233"/>
      <c r="H56" s="233"/>
      <c r="I56" s="233"/>
    </row>
    <row r="57" spans="1:9" x14ac:dyDescent="0.25">
      <c r="A57" s="233"/>
      <c r="B57" s="233"/>
      <c r="C57" s="233"/>
      <c r="D57" s="233"/>
      <c r="E57" s="233"/>
      <c r="F57" s="233"/>
      <c r="G57" s="233"/>
      <c r="H57" s="233"/>
      <c r="I57" s="233"/>
    </row>
    <row r="58" spans="1:9" x14ac:dyDescent="0.25">
      <c r="A58" s="233"/>
      <c r="B58" s="233"/>
      <c r="C58" s="233"/>
      <c r="D58" s="233"/>
      <c r="E58" s="233"/>
      <c r="F58" s="233"/>
      <c r="G58" s="233"/>
      <c r="H58" s="233"/>
      <c r="I58" s="233"/>
    </row>
    <row r="59" spans="1:9" x14ac:dyDescent="0.25">
      <c r="A59" s="233"/>
      <c r="B59" s="233"/>
      <c r="C59" s="233"/>
      <c r="D59" s="233"/>
      <c r="E59" s="233"/>
      <c r="F59" s="233"/>
      <c r="G59" s="233"/>
      <c r="H59" s="233"/>
      <c r="I59" s="233"/>
    </row>
    <row r="60" spans="1:9" x14ac:dyDescent="0.25">
      <c r="A60" s="233"/>
      <c r="B60" s="233"/>
      <c r="C60" s="233"/>
      <c r="D60" s="233"/>
      <c r="E60" s="233"/>
      <c r="F60" s="233"/>
      <c r="G60" s="233"/>
      <c r="H60" s="233"/>
      <c r="I60" s="233"/>
    </row>
    <row r="61" spans="1:9" x14ac:dyDescent="0.25">
      <c r="A61" s="233"/>
      <c r="B61" s="233"/>
      <c r="C61" s="233"/>
      <c r="D61" s="233"/>
      <c r="E61" s="233"/>
      <c r="F61" s="233"/>
      <c r="G61" s="233"/>
      <c r="H61" s="233"/>
      <c r="I61" s="233"/>
    </row>
    <row r="62" spans="1:9" x14ac:dyDescent="0.25">
      <c r="A62" s="233"/>
      <c r="B62" s="233"/>
      <c r="C62" s="233"/>
      <c r="D62" s="233"/>
      <c r="E62" s="233"/>
      <c r="F62" s="233"/>
      <c r="G62" s="233"/>
      <c r="H62" s="233"/>
      <c r="I62" s="233"/>
    </row>
    <row r="63" spans="1:9" x14ac:dyDescent="0.25">
      <c r="A63" s="233"/>
      <c r="B63" s="233"/>
      <c r="C63" s="233"/>
      <c r="D63" s="233"/>
      <c r="E63" s="233"/>
      <c r="F63" s="233"/>
      <c r="G63" s="233"/>
      <c r="H63" s="233"/>
      <c r="I63" s="233"/>
    </row>
    <row r="64" spans="1:9" x14ac:dyDescent="0.25">
      <c r="A64" s="233"/>
      <c r="B64" s="233"/>
      <c r="C64" s="233"/>
      <c r="D64" s="233"/>
      <c r="E64" s="233"/>
      <c r="F64" s="233"/>
      <c r="G64" s="233"/>
      <c r="H64" s="233"/>
      <c r="I64" s="233"/>
    </row>
    <row r="65" spans="1:9" x14ac:dyDescent="0.25">
      <c r="A65" s="233"/>
      <c r="B65" s="233"/>
      <c r="C65" s="233"/>
      <c r="D65" s="233"/>
      <c r="E65" s="233"/>
      <c r="F65" s="233"/>
      <c r="G65" s="233"/>
      <c r="H65" s="233"/>
      <c r="I65" s="233"/>
    </row>
    <row r="66" spans="1:9" x14ac:dyDescent="0.25">
      <c r="A66" s="233"/>
      <c r="B66" s="233"/>
      <c r="C66" s="233"/>
      <c r="D66" s="233"/>
      <c r="E66" s="233"/>
      <c r="F66" s="233"/>
      <c r="G66" s="233"/>
      <c r="H66" s="233"/>
      <c r="I66" s="233"/>
    </row>
    <row r="67" spans="1:9" x14ac:dyDescent="0.25">
      <c r="A67" s="233"/>
      <c r="B67" s="233"/>
      <c r="C67" s="233"/>
      <c r="D67" s="233"/>
      <c r="E67" s="233"/>
      <c r="F67" s="233"/>
      <c r="G67" s="233"/>
      <c r="H67" s="233"/>
      <c r="I67" s="233"/>
    </row>
    <row r="68" spans="1:9" x14ac:dyDescent="0.25">
      <c r="A68" s="233"/>
      <c r="B68" s="233"/>
      <c r="C68" s="233"/>
      <c r="D68" s="233"/>
      <c r="E68" s="233"/>
      <c r="F68" s="233"/>
      <c r="G68" s="233"/>
      <c r="H68" s="233"/>
      <c r="I68" s="233"/>
    </row>
    <row r="69" spans="1:9" x14ac:dyDescent="0.25">
      <c r="A69" s="233"/>
      <c r="B69" s="233"/>
      <c r="C69" s="233"/>
      <c r="D69" s="233"/>
      <c r="E69" s="233"/>
      <c r="F69" s="233"/>
      <c r="G69" s="233"/>
      <c r="H69" s="233"/>
      <c r="I69" s="233"/>
    </row>
    <row r="70" spans="1:9" x14ac:dyDescent="0.25">
      <c r="A70" s="233"/>
      <c r="B70" s="233"/>
      <c r="C70" s="233"/>
      <c r="D70" s="233"/>
      <c r="E70" s="233"/>
      <c r="F70" s="233"/>
      <c r="G70" s="233"/>
      <c r="H70" s="233"/>
      <c r="I70" s="233"/>
    </row>
    <row r="71" spans="1:9" x14ac:dyDescent="0.25">
      <c r="A71" s="233"/>
      <c r="B71" s="233"/>
      <c r="C71" s="233"/>
      <c r="D71" s="233"/>
      <c r="E71" s="233"/>
      <c r="F71" s="233"/>
      <c r="G71" s="233"/>
      <c r="H71" s="233"/>
      <c r="I71" s="233"/>
    </row>
    <row r="72" spans="1:9" x14ac:dyDescent="0.25">
      <c r="A72" s="233"/>
      <c r="B72" s="233"/>
      <c r="C72" s="233"/>
      <c r="D72" s="233"/>
      <c r="E72" s="233"/>
      <c r="F72" s="233"/>
      <c r="G72" s="233"/>
      <c r="H72" s="233"/>
      <c r="I72" s="233"/>
    </row>
    <row r="73" spans="1:9" x14ac:dyDescent="0.25">
      <c r="A73" s="233"/>
      <c r="B73" s="233"/>
      <c r="C73" s="233"/>
      <c r="D73" s="233"/>
      <c r="E73" s="233"/>
      <c r="F73" s="233"/>
      <c r="G73" s="233"/>
      <c r="H73" s="233"/>
      <c r="I73" s="233"/>
    </row>
    <row r="74" spans="1:9" x14ac:dyDescent="0.25">
      <c r="A74" s="233"/>
      <c r="B74" s="233"/>
      <c r="C74" s="233"/>
      <c r="D74" s="233"/>
      <c r="E74" s="233"/>
      <c r="F74" s="233"/>
      <c r="G74" s="233"/>
      <c r="H74" s="233"/>
      <c r="I74" s="233"/>
    </row>
    <row r="75" spans="1:9" x14ac:dyDescent="0.25">
      <c r="A75" s="233"/>
      <c r="B75" s="233"/>
      <c r="C75" s="233"/>
      <c r="D75" s="233"/>
      <c r="E75" s="233"/>
      <c r="F75" s="233"/>
      <c r="G75" s="233"/>
      <c r="H75" s="233"/>
      <c r="I75" s="233"/>
    </row>
    <row r="76" spans="1:9" x14ac:dyDescent="0.25">
      <c r="A76" s="233"/>
      <c r="B76" s="233"/>
      <c r="C76" s="233"/>
      <c r="D76" s="233"/>
      <c r="E76" s="233"/>
      <c r="F76" s="233"/>
      <c r="G76" s="233"/>
      <c r="H76" s="233"/>
      <c r="I76" s="233"/>
    </row>
    <row r="77" spans="1:9" x14ac:dyDescent="0.25">
      <c r="A77" s="233"/>
      <c r="B77" s="233"/>
      <c r="C77" s="233"/>
      <c r="D77" s="233"/>
      <c r="E77" s="233"/>
      <c r="F77" s="233"/>
      <c r="G77" s="233"/>
      <c r="H77" s="233"/>
      <c r="I77" s="233"/>
    </row>
    <row r="78" spans="1:9" x14ac:dyDescent="0.25">
      <c r="A78" s="233"/>
      <c r="B78" s="233"/>
      <c r="C78" s="233"/>
      <c r="D78" s="233"/>
      <c r="E78" s="233"/>
      <c r="F78" s="233"/>
      <c r="G78" s="233"/>
      <c r="H78" s="233"/>
      <c r="I78" s="233"/>
    </row>
    <row r="79" spans="1:9" x14ac:dyDescent="0.25">
      <c r="A79" s="233"/>
      <c r="B79" s="233"/>
      <c r="C79" s="233"/>
      <c r="D79" s="233"/>
      <c r="E79" s="233"/>
      <c r="F79" s="233"/>
      <c r="G79" s="233"/>
      <c r="H79" s="233"/>
      <c r="I79" s="233"/>
    </row>
    <row r="80" spans="1:9" x14ac:dyDescent="0.25">
      <c r="A80" s="233"/>
      <c r="B80" s="233"/>
      <c r="C80" s="233"/>
      <c r="D80" s="233"/>
      <c r="E80" s="233"/>
      <c r="F80" s="233"/>
      <c r="G80" s="233"/>
      <c r="H80" s="233"/>
      <c r="I80" s="233"/>
    </row>
    <row r="81" spans="1:9" x14ac:dyDescent="0.25">
      <c r="A81" s="233"/>
      <c r="B81" s="233"/>
      <c r="C81" s="233"/>
      <c r="D81" s="233"/>
      <c r="E81" s="233"/>
      <c r="F81" s="233"/>
      <c r="G81" s="233"/>
      <c r="H81" s="233"/>
      <c r="I81" s="233"/>
    </row>
    <row r="82" spans="1:9" x14ac:dyDescent="0.25">
      <c r="A82" s="233"/>
      <c r="B82" s="233"/>
      <c r="C82" s="233"/>
      <c r="D82" s="233"/>
      <c r="E82" s="233"/>
      <c r="F82" s="233"/>
      <c r="G82" s="233"/>
      <c r="H82" s="233"/>
      <c r="I82" s="233"/>
    </row>
    <row r="83" spans="1:9" x14ac:dyDescent="0.25">
      <c r="A83" s="233"/>
      <c r="B83" s="233"/>
      <c r="C83" s="233"/>
      <c r="D83" s="233"/>
      <c r="E83" s="233"/>
      <c r="F83" s="233"/>
      <c r="G83" s="233"/>
      <c r="H83" s="233"/>
      <c r="I83" s="233"/>
    </row>
    <row r="84" spans="1:9" x14ac:dyDescent="0.25">
      <c r="A84" s="233"/>
      <c r="B84" s="233"/>
      <c r="C84" s="233"/>
      <c r="D84" s="233"/>
      <c r="E84" s="233"/>
      <c r="F84" s="233"/>
      <c r="G84" s="233"/>
      <c r="H84" s="233"/>
      <c r="I84" s="233"/>
    </row>
    <row r="85" spans="1:9" x14ac:dyDescent="0.25">
      <c r="A85" s="233"/>
      <c r="B85" s="233"/>
      <c r="C85" s="233"/>
      <c r="D85" s="233"/>
      <c r="E85" s="233"/>
      <c r="F85" s="233"/>
      <c r="G85" s="233"/>
      <c r="H85" s="233"/>
      <c r="I85" s="233"/>
    </row>
    <row r="86" spans="1:9" x14ac:dyDescent="0.25">
      <c r="A86" s="233"/>
      <c r="B86" s="233"/>
      <c r="C86" s="233"/>
      <c r="D86" s="233"/>
      <c r="E86" s="233"/>
      <c r="F86" s="233"/>
      <c r="G86" s="233"/>
      <c r="H86" s="233"/>
      <c r="I86" s="233"/>
    </row>
    <row r="87" spans="1:9" ht="18" customHeight="1" x14ac:dyDescent="0.25">
      <c r="A87" s="233"/>
      <c r="B87" s="233"/>
      <c r="C87" s="233"/>
      <c r="D87" s="233"/>
      <c r="E87" s="233"/>
      <c r="F87" s="233"/>
      <c r="G87" s="233"/>
      <c r="H87" s="233"/>
      <c r="I87" s="233"/>
    </row>
  </sheetData>
  <mergeCells count="1">
    <mergeCell ref="A1:I8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1c4698-202f-4b32-9de7-36e62c87ef6c">
      <Terms xmlns="http://schemas.microsoft.com/office/infopath/2007/PartnerControls"/>
    </lcf76f155ced4ddcb4097134ff3c332f>
    <TaxCatchAll xmlns="ea4d2da6-0a2d-44bd-9fa8-46eb0c13fd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6666354A14864CB704CE81E09B324E" ma:contentTypeVersion="16" ma:contentTypeDescription="Create a new document." ma:contentTypeScope="" ma:versionID="452b85ae4ec2de7ebf7a5c4cd8a1c536">
  <xsd:schema xmlns:xsd="http://www.w3.org/2001/XMLSchema" xmlns:xs="http://www.w3.org/2001/XMLSchema" xmlns:p="http://schemas.microsoft.com/office/2006/metadata/properties" xmlns:ns2="461c4698-202f-4b32-9de7-36e62c87ef6c" xmlns:ns3="ea4d2da6-0a2d-44bd-9fa8-46eb0c13fdcb" targetNamespace="http://schemas.microsoft.com/office/2006/metadata/properties" ma:root="true" ma:fieldsID="3e58c49c7fb22b47a2052ec938b16e14" ns2:_="" ns3:_="">
    <xsd:import namespace="461c4698-202f-4b32-9de7-36e62c87ef6c"/>
    <xsd:import namespace="ea4d2da6-0a2d-44bd-9fa8-46eb0c13fd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c4698-202f-4b32-9de7-36e62c87ef6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764e6d-14cb-4b8a-8d63-c91bafba5a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d2da6-0a2d-44bd-9fa8-46eb0c13fd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fe0d94e-81e8-4a89-bb7b-10b34d9e5722}" ma:internalName="TaxCatchAll" ma:showField="CatchAllData" ma:web="ea4d2da6-0a2d-44bd-9fa8-46eb0c13fd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20A2B-DF4E-4639-86F2-4F6C81DF3717}">
  <ds:schemaRefs>
    <ds:schemaRef ds:uri="http://schemas.microsoft.com/office/2006/metadata/properties"/>
    <ds:schemaRef ds:uri="http://schemas.microsoft.com/office/infopath/2007/PartnerControls"/>
    <ds:schemaRef ds:uri="461c4698-202f-4b32-9de7-36e62c87ef6c"/>
    <ds:schemaRef ds:uri="ea4d2da6-0a2d-44bd-9fa8-46eb0c13fdcb"/>
  </ds:schemaRefs>
</ds:datastoreItem>
</file>

<file path=customXml/itemProps2.xml><?xml version="1.0" encoding="utf-8"?>
<ds:datastoreItem xmlns:ds="http://schemas.openxmlformats.org/officeDocument/2006/customXml" ds:itemID="{4CC82DAA-627B-440C-9661-DC5803E10757}">
  <ds:schemaRefs>
    <ds:schemaRef ds:uri="http://schemas.microsoft.com/sharepoint/v3/contenttype/forms"/>
  </ds:schemaRefs>
</ds:datastoreItem>
</file>

<file path=customXml/itemProps3.xml><?xml version="1.0" encoding="utf-8"?>
<ds:datastoreItem xmlns:ds="http://schemas.openxmlformats.org/officeDocument/2006/customXml" ds:itemID="{C94ED525-9AC7-4969-9691-8B385E290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c4698-202f-4b32-9de7-36e62c87ef6c"/>
    <ds:schemaRef ds:uri="ea4d2da6-0a2d-44bd-9fa8-46eb0c13f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Opći podaci</vt:lpstr>
      <vt:lpstr>IFP</vt:lpstr>
      <vt:lpstr>ISD</vt:lpstr>
      <vt:lpstr>INDd</vt:lpstr>
      <vt:lpstr>INTi</vt:lpstr>
      <vt:lpstr>IPK</vt:lpstr>
      <vt:lpstr>Bilješke</vt:lpstr>
      <vt:lpstr>Bilješke!Print_Area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Čmarec</dc:creator>
  <cp:lastModifiedBy>Kornelija Lojo</cp:lastModifiedBy>
  <cp:lastPrinted>2025-07-15T23:26:59Z</cp:lastPrinted>
  <dcterms:created xsi:type="dcterms:W3CDTF">2015-06-05T18:17:20Z</dcterms:created>
  <dcterms:modified xsi:type="dcterms:W3CDTF">2025-07-18T13:13:36Z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0x0101004C6666354A14864CB704CE81E09B324E</vt:lpwstr>
  </property>
  <property fmtid="{D5CDD505-2E9C-101B-9397-08002B2CF9AE}" pid="3" name="MediaServiceImageTags">
    <vt:lpwstr/>
  </property>
</Properties>
</file>