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upres\Desktop\"/>
    </mc:Choice>
  </mc:AlternateContent>
  <bookViews>
    <workbookView xWindow="0" yWindow="0" windowWidth="28800" windowHeight="12330"/>
  </bookViews>
  <sheets>
    <sheet name="Opći podaci" sheetId="23"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62913"/>
</workbook>
</file>

<file path=xl/calcChain.xml><?xml version="1.0" encoding="utf-8"?>
<calcChain xmlns="http://schemas.openxmlformats.org/spreadsheetml/2006/main">
  <c r="H38" i="19" l="1"/>
  <c r="H23" i="19"/>
  <c r="H35" i="19" s="1"/>
  <c r="H37" i="19" s="1"/>
  <c r="I23" i="19"/>
  <c r="I77" i="18" l="1"/>
  <c r="H77" i="18"/>
  <c r="I38" i="19" l="1"/>
  <c r="H41" i="19" l="1"/>
  <c r="H45" i="19" s="1"/>
  <c r="I35" i="19"/>
  <c r="I37" i="19" s="1"/>
  <c r="I41" i="19" s="1"/>
  <c r="I45" i="19" s="1"/>
  <c r="R7" i="22"/>
  <c r="R8" i="22"/>
  <c r="R10" i="22"/>
  <c r="R11" i="22"/>
  <c r="R12" i="22"/>
  <c r="R13" i="22"/>
  <c r="R14" i="22"/>
  <c r="R15" i="22"/>
  <c r="R16" i="22"/>
  <c r="R17" i="22"/>
  <c r="R18" i="22"/>
  <c r="R19" i="22"/>
  <c r="R20" i="22"/>
  <c r="R21" i="22"/>
  <c r="R22" i="22"/>
  <c r="R23" i="22"/>
  <c r="R24" i="22"/>
  <c r="R25" i="22"/>
  <c r="R6" i="22"/>
  <c r="F9" i="22"/>
  <c r="F26" i="22" s="1"/>
  <c r="G9" i="22"/>
  <c r="G26" i="22" s="1"/>
  <c r="H9" i="22"/>
  <c r="H26" i="22" s="1"/>
  <c r="I9" i="22"/>
  <c r="I26" i="22" s="1"/>
  <c r="J9" i="22"/>
  <c r="J26" i="22" s="1"/>
  <c r="K9" i="22"/>
  <c r="K26" i="22" s="1"/>
  <c r="L9" i="22"/>
  <c r="L26" i="22" s="1"/>
  <c r="M9" i="22"/>
  <c r="M26" i="22" s="1"/>
  <c r="N9" i="22"/>
  <c r="N26" i="22" s="1"/>
  <c r="O9" i="22"/>
  <c r="O26" i="22" s="1"/>
  <c r="P9" i="22"/>
  <c r="P26" i="22" s="1"/>
  <c r="Q9" i="22"/>
  <c r="Q26" i="22" s="1"/>
  <c r="E9" i="22"/>
  <c r="E26" i="22" s="1"/>
  <c r="I59" i="21"/>
  <c r="H59" i="21"/>
  <c r="I51" i="21"/>
  <c r="H51" i="21"/>
  <c r="H44" i="21"/>
  <c r="I44" i="21"/>
  <c r="I59" i="19"/>
  <c r="H59" i="19"/>
  <c r="I47" i="19"/>
  <c r="H47" i="19"/>
  <c r="H52" i="18"/>
  <c r="I52" i="18"/>
  <c r="I48" i="18"/>
  <c r="H48" i="18"/>
  <c r="H42" i="18"/>
  <c r="I42" i="18"/>
  <c r="I29" i="18"/>
  <c r="H29" i="18"/>
  <c r="H25" i="18"/>
  <c r="I25" i="18"/>
  <c r="I22" i="18"/>
  <c r="H22" i="18"/>
  <c r="I18" i="18"/>
  <c r="H18" i="18"/>
  <c r="I13" i="18"/>
  <c r="H13" i="18"/>
  <c r="I9" i="18"/>
  <c r="H9" i="18"/>
  <c r="H63" i="18" l="1"/>
  <c r="H78" i="18" s="1"/>
  <c r="I63" i="18"/>
  <c r="I78" i="18" s="1"/>
  <c r="R9" i="22"/>
  <c r="R26" i="22"/>
  <c r="H60" i="21"/>
  <c r="H63" i="21" s="1"/>
  <c r="I60" i="21"/>
  <c r="I63" i="21" s="1"/>
  <c r="I40" i="18"/>
  <c r="H40" i="18"/>
  <c r="I46" i="19"/>
  <c r="I68" i="19" s="1"/>
  <c r="H46" i="19"/>
  <c r="H68" i="19" s="1"/>
</calcChain>
</file>

<file path=xl/sharedStrings.xml><?xml version="1.0" encoding="utf-8"?>
<sst xmlns="http://schemas.openxmlformats.org/spreadsheetml/2006/main" count="336" uniqueCount="300">
  <si>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</si>
  <si>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</si>
  <si>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</si>
  <si>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</si>
  <si>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</si>
  <si>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</si>
  <si>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</si>
  <si>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</si>
  <si>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</si>
  <si>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</si>
  <si>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</si>
  <si>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</si>
  <si>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</si>
  <si>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</si>
  <si>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</si>
  <si>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</si>
  <si>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</si>
  <si>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</si>
  <si>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</si>
  <si>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</si>
  <si>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</si>
  <si>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</si>
  <si>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</si>
  <si>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</si>
  <si>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</si>
  <si>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</si>
  <si>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</si>
  <si>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</si>
  <si>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</si>
  <si>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</si>
  <si>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</si>
  <si>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</si>
  <si>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</si>
  <si>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</si>
  <si>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</si>
  <si>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</si>
  <si>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</si>
  <si>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</si>
  <si>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</si>
  <si>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</si>
  <si>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</si>
  <si>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</si>
  <si>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</si>
  <si>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</si>
  <si>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</si>
  <si>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</si>
  <si>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</si>
  <si>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</si>
  <si>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</si>
  <si>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</si>
  <si>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</si>
  <si>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</si>
  <si>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</si>
  <si>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</si>
  <si>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</si>
  <si>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</si>
  <si>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</si>
  <si>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</si>
  <si>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</si>
  <si>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</si>
  <si>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</si>
  <si>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</si>
  <si>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</si>
  <si>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</si>
  <si>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</si>
  <si>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</si>
  <si>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</si>
  <si>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</si>
  <si>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</si>
  <si>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</si>
  <si>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</si>
  <si>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</si>
  <si>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</si>
  <si>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</si>
  <si>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</si>
  <si>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</si>
  <si>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</si>
  <si>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</si>
  <si>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</si>
  <si>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</si>
  <si>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</si>
  <si>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</si>
  <si>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</si>
  <si>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</si>
  <si>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</si>
  <si>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</si>
  <si>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</si>
  <si>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</si>
  <si>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</si>
  <si>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</si>
  <si>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</si>
  <si>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</si>
  <si>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</si>
  <si>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Aktuarski dobici ili (-) gubici na mirovinskim planovima pod pokroviteljstvom
           poslodavca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</si>
  <si>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</si>
  <si>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</si>
  <si>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</si>
  <si>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</si>
  <si>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</si>
  <si>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</si>
  <si>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</si>
  <si>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</si>
  <si>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</si>
  <si>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</si>
  <si>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</si>
  <si>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</si>
  <si>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</si>
  <si>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</si>
  <si>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</si>
  <si>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</si>
  <si>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</si>
  <si>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</si>
  <si>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</si>
  <si>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</si>
  <si>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</si>
  <si>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</si>
  <si>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</si>
  <si>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</si>
  <si>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</si>
  <si>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</si>
  <si>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</si>
  <si>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</si>
  <si>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</si>
  <si>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</si>
  <si>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</si>
  <si>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</si>
  <si>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</si>
  <si>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</si>
  <si>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</si>
  <si>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</si>
  <si>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</si>
  <si>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</si>
  <si>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</si>
  <si>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</si>
  <si>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</si>
  <si>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</si>
  <si>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</si>
  <si>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</si>
  <si>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</si>
  <si>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</si>
  <si>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</si>
  <si>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</si>
  <si>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</si>
  <si>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</si>
  <si>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</si>
  <si>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</si>
  <si>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</si>
  <si>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</si>
  <si>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</si>
  <si>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</si>
  <si>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</si>
  <si>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</si>
  <si>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</si>
  <si>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</si>
  <si>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</si>
  <si>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</si>
  <si>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</si>
  <si>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</si>
  <si>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</si>
  <si>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</si>
  <si>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</si>
  <si>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</si>
  <si>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</si>
  <si>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</si>
  <si>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</si>
  <si>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</si>
  <si>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</si>
  <si>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</si>
  <si>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</si>
  <si>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</si>
  <si>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</si>
  <si>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</si>
  <si>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</si>
  <si>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</si>
  <si>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</si>
  <si>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</si>
  <si>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</si>
  <si>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</si>
  <si>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</si>
  <si>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</si>
  <si>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</si>
  <si>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</si>
  <si>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</si>
  <si>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</si>
  <si>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</si>
  <si>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</si>
  <si>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</si>
  <si>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</si>
  <si>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</si>
  <si>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</si>
  <si>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</si>
  <si>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</si>
  <si>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Zadnji dan prethodne poslovne godine</t>
  </si>
  <si>
    <t>Isto razdoblje prethodne godine</t>
  </si>
  <si>
    <t>Novac i novčani ekvivalenti na početku razdoblja</t>
  </si>
  <si>
    <t>Novac i novčani ekvivalenti na kraju razdoblja (48. + 49. + 50.)</t>
  </si>
  <si>
    <t>Na izvještajni datum tekućeg razdoblja</t>
  </si>
  <si>
    <r>
      <t>Porez na dobit koji se odnosi na stavke koje neće biti reklasificirane</t>
    </r>
    <r>
      <rPr>
        <sz val="8"/>
        <rFont val="Arial"/>
        <family val="2"/>
        <charset val="238"/>
      </rPr>
      <t xml:space="preserve">        </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</si>
  <si>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</si>
  <si>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</si>
  <si>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</si>
  <si>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</si>
  <si>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</si>
  <si>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</si>
  <si>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</si>
  <si>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</si>
  <si>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</si>
  <si>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</si>
  <si>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</si>
  <si>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</si>
  <si>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</si>
  <si>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</si>
  <si>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</si>
  <si>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</si>
  <si>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</si>
  <si>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</si>
  <si>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</si>
  <si>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</si>
  <si>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za razdoblje od</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</si>
  <si>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</si>
  <si>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</si>
  <si>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</si>
  <si>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</si>
  <si>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</si>
  <si>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</si>
  <si>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</si>
  <si>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</si>
  <si>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</si>
  <si>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</si>
  <si>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</si>
  <si>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</si>
  <si>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</si>
  <si>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</si>
  <si>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</si>
  <si>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</si>
  <si>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</si>
  <si>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</si>
  <si>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</si>
  <si>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</si>
  <si>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t>Dobici ili ( – ) gubici po prestanku priznavanja ulaganja u društva kćeri, zajedničke pothvate i pridružena društva, neto</t>
  </si>
  <si>
    <r>
      <t>Dobici ili ( – ) gubici od računovodstva zaštite vlasničkih instrumenata mjerenih po fer vrijednosti kroz ostalu sveobuhvatnu dobit</t>
    </r>
    <r>
      <rPr>
        <sz val="8"/>
        <rFont val="Arial"/>
        <family val="2"/>
        <charset val="238"/>
      </rPr>
      <t xml:space="preserve">        </t>
    </r>
  </si>
  <si>
    <t>Zamjena strane valute</t>
  </si>
  <si>
    <t>Rezerva za zaštitu novčanih tokova [učinkoviti udjel]</t>
  </si>
  <si>
    <t>Druge stavke kapitala</t>
  </si>
  <si>
    <t>Izvori promjene kapitala</t>
  </si>
  <si>
    <t>Kupnja trezorskih dionica</t>
  </si>
  <si>
    <t>Povećanje ili ( – ) smanjenje kapitala kroz poslovna spajanja</t>
  </si>
  <si>
    <t xml:space="preserve"> Ostala povećanja ili ( – ) smanjenja kapitala</t>
  </si>
  <si>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</si>
  <si>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</si>
  <si>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</si>
  <si>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</si>
  <si>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</si>
  <si>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</si>
  <si>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</si>
  <si>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</si>
  <si>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</si>
  <si>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</si>
  <si>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</si>
  <si>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</si>
  <si>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</si>
  <si>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</si>
  <si>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</si>
  <si>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</si>
  <si>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</si>
  <si>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</si>
  <si>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</si>
  <si>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</si>
  <si>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</si>
  <si>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</si>
  <si>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t>Stavke koje je moguće reklasificirati u dobit ili gubitak (od 53. do 60.)</t>
  </si>
  <si>
    <t>Ukupna sveobuhvatna dobit tekuće godine (38. + 39.; 62. + 63.)</t>
  </si>
  <si>
    <r>
      <t xml:space="preserve">AOP
</t>
    </r>
    <r>
      <rPr>
        <b/>
        <sz val="7"/>
        <color theme="0"/>
        <rFont val="Arial"/>
        <family val="2"/>
        <charset val="238"/>
      </rPr>
      <t>oznaka</t>
    </r>
  </si>
  <si>
    <t>Izdavanje drugih vlasničkih instrumenata</t>
  </si>
  <si>
    <t>Pretvaranje potraživanja u vlasničke instrumente</t>
  </si>
  <si>
    <t>Reklasifikacija financijskih instrumenata iz kapitala u obveze</t>
  </si>
  <si>
    <t>Reklasifikacija financijskih instrumenata iz obveza u kapital</t>
  </si>
  <si>
    <t>Prijenosi između komponenata kapitala</t>
  </si>
  <si>
    <t>u eurima</t>
  </si>
  <si>
    <t>3999092</t>
  </si>
  <si>
    <t>HR</t>
  </si>
  <si>
    <t>10000576</t>
  </si>
  <si>
    <t>42252496579</t>
  </si>
  <si>
    <t>54930031QFC4ME17BK12</t>
  </si>
  <si>
    <t>1057</t>
  </si>
  <si>
    <t>SLATINSKA BANKA D.D.</t>
  </si>
  <si>
    <t>SLATINA</t>
  </si>
  <si>
    <t>VLADIMIRA NAZORA 2</t>
  </si>
  <si>
    <t>slatinska-banka@slatinska-banka.hr</t>
  </si>
  <si>
    <t>www.slatinska-banka.hr</t>
  </si>
  <si>
    <t>TOMISLAV GORIČKI</t>
  </si>
  <si>
    <t>Jeni Krstičević</t>
  </si>
  <si>
    <t>PKF FACT REVIZIJA d.o.o.</t>
  </si>
  <si>
    <t>financije@slatinska-banka.hr</t>
  </si>
  <si>
    <t>033/637-000</t>
  </si>
  <si>
    <t xml:space="preserve">stanje na dan 31.12.2023. </t>
  </si>
  <si>
    <t>Obveznik: SLATINSKA BANKA d.d. SLATINA</t>
  </si>
  <si>
    <t>u razdoblju 01.01.2023. do 31.12.2023.</t>
  </si>
  <si>
    <t>u razdoblju 01.01.2023 do 31.12.2023.</t>
  </si>
  <si>
    <t xml:space="preserve">BILJEŠKE UZ FINANCIJSKE IZVJEŠTAJE - GFI
(sastavljaju se za godišnje izvještajno razdoblje)
Naziv izdavatelja:   SLATINSKA BANKA d.d. 
OIB:   42252496579
Izvještajno razdoblje: 01.01.2023 - 31.12.2023.
Bilješke uz financijske izvještaje za godišnje izvještajno razdoblje:
Posljednji godišnji financijski izvještaji, revidirani nekonsolidirani izvještaji Slatinske banke d.d. za 2022. godinu objavljeni su na internetskim stranicama Društva www.slatinska-banka.hr  na stranici "Informacije investitorima", na internetskim stranicama Zagrebačke burze d.d. (www.zse.hr)  i dostavljena su Službenom registru propisanih informacija pri Hrvatskoj agenciji za nadzor financijskih usluga (www.hanfa.hr). Privremeni nerevidirani nekonsolidirani tromjesečni financijski izvještaji sastavljeni su sukladno važećim propisima RH i Računovodstvenim politikama Banke koje se temelje na MSFI.
Bilješka 1: Promjene računovodstvenih politika i procjena
S obzirom na promjenu vrednovanja nabave novih dužničkih vrijednosnih papira Banka je 11.07.2022. donijela odluku od izmjeni računovodstvenih politika i priloga koji se odnose na MSFI 9 model. Vanjski revizor Banke PKF FACT revizija d.o.o. izradio je neovisni izvještaj s izražavanjem ograničenog uvjerenja o utvrđivanju dobiti međurazdoblja 01.01.2022.-30.06.2022. te je isti primijenjen kod izračuna regulatornog kapitala Banke uz suglasnost regulatora u narednim periodima sve do priznavanja dobiti u knjigama Banke za 2022. godinu. Nakon priznavanja dobiti za 2022. godinu od strane Skupštine u zadržanu dobit, navedeni izvještaj ograničenog uvjerenja će se staviti izvan snage. 
Bilješka 2: Podaci o dionici
Banka u 2023. godini nije vršila otkup vlastitih dionica.
Bilješka 3: Rezerviranja za sudske sporove
Banka je 31.03.2008. god. zaprimila tužbu od Jugobanke a.d. u stečaju Beograd kojom se od Banke potražuje 17 mil. EUR-a. Dana 15.04.2008. Banka je zaprimila Rj. TS Bjelovar kojom se odbija Tužitelj sa prijedlogom za izdavanje privremene mjere. Rj. VT-suda Zagreb od 11.07.2008. odbijen je prijedlog tužitelja za izdavanje privremene mjere na nekretninama Banke. Presudom zaprimljenom 29.07.2008. od TS Bjelovar odbija se tužba i tužbeni zahtjev tužitelja, na koju je tužitelj uložio žalbu VT –Sudu Zagreb. 
Dana 21.01.2013. zaprimljena je presuda VT suda kojim je Ugovor o preuzimanju prava i obveza ništav u potpunosti. U odnosu na tužbeni zahtjev za naknadu štete ukinuta je presuda TS Bjelovar  i predmet se vraća prvostupanjskom sudu  na ponovno suđenje.
Dana 01.08.2013. godine zaprimljena je prvostupanjska presuda Trgovačkog suda u Bjelovaru kojom je odbijen tužbeni zahtjev u cijelosti. Na navedeno, od strane tužitelja, uložena je žalba na VT sudu.
Banka je dana 13. veljače 2015. godine zaprimila presudu Vrhovnog suda Republike Hrvatske u predmetu tužitelja Jugobanka a.d. u stečaju Beograd kojom je prihvaćena revizija Banke protiv presude Visokog trgovačkog suda Republike Hrvatske od 30. listopada 2012. godine.
Banka je dana 12.10.2016. zaprimila presudu Visokog trgovačkog suda Republike Hrvatske kojom je odbijena žalba tužitelja Jugobanke a.d. u stečaju i potvrđena presuda Trgovačkog suda u Bjelovaru poslovni broj P-9/13-33 od 01. kolovoza 2013. u dijelu kojim su odbijeni svi tužbeni zahtjevi tužitelja za naknadu štete, te je preinačena presuda Trgovačkog suda u Bjelovaru poslovni broj P-9/13-33 od 01. kolovoza 2013. u dijelu koji se odnosi na parnične troškove na način da je naloženo Jugobanci a.d. Beograd u stečaju da Slatinskoj banci d.d. Slatina naknadi dosuđene parnične troškove.
Dana 17.11.2016. zaprimljena je Revizija punomoćnika tužitelja Jugobanke a.d. u stečaju, Beograd, Republika Srbija protiv presude Visokog trgovačkog suda Republike Hrvatske, posl.br. Pž-8979/2013-2 od 15. rujna 2016. godine. O uloženoj Reviziji odlučuje Vrhovni sud Republike Hrvatske, a Slatinska banka d.d. je 30.11.2016. godine, Sudu izjavila odgovor na tužiteljevu Reviziju.
Sukladno zakonskim propisima, Banka je provela rezerviranje za navedeni sudski spor u visini od 1% iznosa sudskog spora, uključujući zateznu kamatu, u ukupnom iznosu od 498 tisuća EUR.
Bilješka 4: Događaji nakon datuma bilance 31.12.2022.
Banka je donijela odluku o promjeni poslovnog modela dužničkih vrijednosnih papira iz modela koji se drži radi naplate i prodaje te mjeri po fer vrijednosti kroz ostalu sveobuhvatnu dobit u model koji se drži radi naplate, a mjeri po amortiziranom trošku od 01.01.2023. godine. 
Promjenom poslovnog modela Banka je napravila i reklasifikaciju portfelja dužničkih vrijednosnih papira koji su bili raspoređeni u poslovni model držanja radi prikupljanja novčanih tokova i prodaje u poslovni model držanje radi naplate (prikupljanja novčanih tokova) sukladno točki 4.4.1. u sklopu Međunarodnog standarda financijskog izvještavanja 9 (MSFI 9): Financijski instrumenti. 
Izvršena je i provjera postupka promjene poslovnog modela u skladu sa zahtjevima MSFI 9 te su zadovoljeni kriteriji za reklasifikaciju dužničkih vrijednosnih papira koji se mjere po fer vrijednosti kroz ostalu sveobuhvatnu dobit u model dužničkih vrijednosnih papira koji se mjere po amortiziranom trošku. 
Financijski efekti od promjene poslovnog modela koje su provedene u siječnju 2023. godine sastoje se od smanjenja portfelja dužničkih vrijednosnih papira koji se mjere po fer vrijednosti kroz ostalu sveobuhvatnu dobit za 210 milijuna kuna (27,8 mio EUR), uvećanja portfelja vrijednosnih papira koji se mjere po amortiziranom trošku za 228,2 milijuna kuna (30,3 mil EUR) te povećanje akumulirane sveobuhvatne dobiti u kapitalu i rezervama za 18,2 milijuna kuna (2,4 mil EUR). Navedene promjene  vidljive su u izvještajima sa stanjem na dan 31. ožujka 2023. godine.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</si>
</sst>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10"/>
      <name val="Arial"/>
      <family val="2"/>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2" fillId="0" borderId="0"/>
    <xf numFmtId="0" fontId="36" fillId="0" borderId="0"/>
    <xf numFmtId="0" fontId="1" fillId="0" borderId="0"/>
    <xf numFmtId="0" fontId="1" fillId="0" borderId="0"/>
    <xf numFmtId="0" fontId="2" fillId="0" borderId="0"/>
  </cellStyleXfs>
  <cellXfs count="25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164" fontId="14" fillId="0" borderId="1" xfId="0" applyNumberFormat="1" applyFont="1" applyFill="1" applyBorder="1" applyAlignment="1" applyProtection="1">
      <alignment horizontal="center" vertical="center"/>
    </xf>
    <xf numFmtId="164" fontId="14" fillId="8" borderId="1" xfId="0" applyNumberFormat="1"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0" fontId="14"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0" fontId="11" fillId="0" borderId="0" xfId="3" applyProtection="1"/>
    <xf numFmtId="0" fontId="4" fillId="3" borderId="14" xfId="3" applyFont="1" applyFill="1" applyBorder="1" applyAlignment="1" applyProtection="1">
      <alignment horizontal="center" vertical="center" wrapText="1"/>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0" fillId="0" borderId="0" xfId="0" applyProtection="1"/>
    <xf numFmtId="0" fontId="4" fillId="3" borderId="10" xfId="0" applyFont="1" applyFill="1" applyBorder="1" applyAlignment="1" applyProtection="1">
      <alignment horizontal="center" vertical="center" wrapText="1"/>
    </xf>
    <xf numFmtId="0" fontId="14" fillId="3" borderId="9" xfId="0" applyFont="1" applyFill="1" applyBorder="1" applyAlignment="1" applyProtection="1">
      <alignment horizontal="center" vertical="center"/>
    </xf>
    <xf numFmtId="3" fontId="14" fillId="3" borderId="9" xfId="0" applyNumberFormat="1" applyFont="1" applyFill="1" applyBorder="1" applyAlignment="1" applyProtection="1">
      <alignment horizontal="center" vertical="center" wrapText="1"/>
    </xf>
    <xf numFmtId="0" fontId="20" fillId="9" borderId="2" xfId="0" applyFont="1" applyFill="1" applyBorder="1"/>
    <xf numFmtId="0" fontId="0" fillId="9" borderId="13" xfId="0" applyFill="1" applyBorder="1"/>
    <xf numFmtId="0" fontId="5" fillId="9" borderId="17" xfId="0" applyFont="1" applyFill="1" applyBorder="1" applyAlignment="1">
      <alignment vertical="center"/>
    </xf>
    <xf numFmtId="0" fontId="0" fillId="9" borderId="16" xfId="0" applyFill="1" applyBorder="1"/>
    <xf numFmtId="0" fontId="23" fillId="9" borderId="15" xfId="0" applyFont="1" applyFill="1" applyBorder="1"/>
    <xf numFmtId="0" fontId="23" fillId="9" borderId="16" xfId="0" applyFont="1" applyFill="1" applyBorder="1" applyAlignment="1">
      <alignment wrapText="1"/>
    </xf>
    <xf numFmtId="0" fontId="23" fillId="9" borderId="16" xfId="0" applyFont="1" applyFill="1" applyBorder="1"/>
    <xf numFmtId="0" fontId="4" fillId="9" borderId="0" xfId="0" applyFont="1" applyFill="1" applyBorder="1" applyAlignment="1">
      <alignment vertical="center"/>
    </xf>
    <xf numFmtId="0" fontId="4" fillId="9" borderId="0" xfId="0" applyFont="1" applyFill="1" applyBorder="1" applyAlignment="1">
      <alignment horizontal="center" vertical="center"/>
    </xf>
    <xf numFmtId="0" fontId="5" fillId="9" borderId="16" xfId="0" applyFont="1" applyFill="1" applyBorder="1" applyAlignment="1">
      <alignment horizontal="center" vertical="center"/>
    </xf>
    <xf numFmtId="0" fontId="23" fillId="9" borderId="15" xfId="0" applyFont="1" applyFill="1" applyBorder="1" applyAlignment="1">
      <alignment vertical="top"/>
    </xf>
    <xf numFmtId="0" fontId="5" fillId="9" borderId="16" xfId="0" applyFont="1" applyFill="1" applyBorder="1" applyAlignment="1">
      <alignment vertical="center"/>
    </xf>
    <xf numFmtId="0" fontId="0" fillId="9" borderId="4" xfId="0" applyFill="1" applyBorder="1"/>
    <xf numFmtId="0" fontId="0" fillId="9" borderId="3" xfId="0" applyFill="1" applyBorder="1"/>
    <xf numFmtId="0" fontId="0" fillId="9" borderId="5" xfId="0" applyFill="1" applyBorder="1"/>
    <xf numFmtId="0" fontId="4" fillId="10" borderId="18" xfId="0" applyFont="1" applyFill="1" applyBorder="1" applyAlignment="1" applyProtection="1">
      <alignment horizontal="center" vertical="center"/>
      <protection locked="0"/>
    </xf>
    <xf numFmtId="3" fontId="0" fillId="0" borderId="0" xfId="0" applyNumberFormat="1" applyProtection="1"/>
    <xf numFmtId="3" fontId="14" fillId="3" borderId="11" xfId="0" applyNumberFormat="1" applyFont="1" applyFill="1" applyBorder="1" applyAlignment="1" applyProtection="1">
      <alignment horizontal="center" vertical="center" wrapText="1"/>
    </xf>
    <xf numFmtId="3" fontId="14" fillId="3" borderId="10" xfId="0" applyNumberFormat="1" applyFont="1" applyFill="1" applyBorder="1" applyAlignment="1" applyProtection="1">
      <alignment horizontal="center" vertical="center" wrapText="1"/>
    </xf>
    <xf numFmtId="3" fontId="11" fillId="0" borderId="0" xfId="3" applyNumberFormat="1" applyProtection="1"/>
    <xf numFmtId="3" fontId="14" fillId="3" borderId="6" xfId="3" applyNumberFormat="1" applyFont="1" applyFill="1" applyBorder="1" applyAlignment="1" applyProtection="1">
      <alignment horizontal="center" vertical="center" wrapText="1"/>
    </xf>
    <xf numFmtId="3" fontId="18" fillId="8" borderId="1" xfId="0" applyNumberFormat="1" applyFont="1" applyFill="1" applyBorder="1" applyAlignment="1" applyProtection="1">
      <alignment vertical="center" shrinkToFit="1"/>
    </xf>
    <xf numFmtId="3" fontId="5" fillId="0" borderId="1" xfId="0" applyNumberFormat="1" applyFont="1" applyFill="1" applyBorder="1" applyAlignment="1" applyProtection="1">
      <alignment vertical="center" shrinkToFit="1"/>
    </xf>
    <xf numFmtId="3" fontId="17" fillId="8" borderId="1" xfId="0" applyNumberFormat="1" applyFont="1" applyFill="1" applyBorder="1" applyAlignment="1" applyProtection="1">
      <alignment vertical="center" shrinkToFit="1"/>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17" fillId="8" borderId="1" xfId="0" applyNumberFormat="1" applyFont="1" applyFill="1" applyBorder="1" applyAlignment="1" applyProtection="1">
      <alignment horizontal="right" vertical="center" shrinkToFit="1"/>
    </xf>
    <xf numFmtId="3" fontId="18" fillId="8" borderId="1" xfId="0" applyNumberFormat="1" applyFont="1" applyFill="1" applyBorder="1" applyAlignment="1" applyProtection="1">
      <alignment horizontal="right" vertical="center" shrinkToFit="1"/>
    </xf>
    <xf numFmtId="3" fontId="17" fillId="0" borderId="0" xfId="0" applyNumberFormat="1" applyFont="1" applyFill="1" applyBorder="1" applyAlignment="1" applyProtection="1">
      <alignment horizontal="right" vertical="center" shrinkToFit="1"/>
    </xf>
    <xf numFmtId="0" fontId="14" fillId="3" borderId="1" xfId="3"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xf>
    <xf numFmtId="3" fontId="14" fillId="3" borderId="14" xfId="3" applyNumberFormat="1" applyFont="1" applyFill="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3" fontId="14" fillId="3" borderId="1" xfId="0" applyNumberFormat="1" applyFont="1" applyFill="1" applyBorder="1" applyAlignment="1" applyProtection="1">
      <alignment horizontal="center" vertical="center" wrapText="1"/>
    </xf>
    <xf numFmtId="3" fontId="3" fillId="0" borderId="1" xfId="0" applyNumberFormat="1" applyFont="1" applyFill="1" applyBorder="1" applyAlignment="1" applyProtection="1">
      <alignment horizontal="right" vertical="center" shrinkToFit="1"/>
      <protection locked="0"/>
    </xf>
    <xf numFmtId="3" fontId="16" fillId="6" borderId="1" xfId="0" applyNumberFormat="1" applyFont="1" applyFill="1" applyBorder="1" applyAlignment="1" applyProtection="1">
      <alignment horizontal="right" vertical="center" shrinkToFit="1"/>
    </xf>
    <xf numFmtId="3" fontId="16" fillId="6" borderId="1" xfId="0" applyNumberFormat="1" applyFont="1" applyFill="1" applyBorder="1" applyAlignment="1" applyProtection="1">
      <alignment horizontal="right" vertical="center" shrinkToFit="1"/>
      <protection locked="0"/>
    </xf>
    <xf numFmtId="0" fontId="23" fillId="9" borderId="0" xfId="0" applyFont="1" applyFill="1" applyBorder="1"/>
    <xf numFmtId="0" fontId="5" fillId="9" borderId="0" xfId="0" applyFont="1" applyFill="1" applyBorder="1" applyAlignment="1">
      <alignment horizontal="right" vertical="center" wrapText="1"/>
    </xf>
    <xf numFmtId="0" fontId="23" fillId="9" borderId="0" xfId="0" applyFont="1" applyFill="1" applyBorder="1" applyAlignment="1">
      <alignment vertical="top"/>
    </xf>
    <xf numFmtId="0" fontId="4" fillId="10" borderId="5" xfId="0" applyFont="1" applyFill="1" applyBorder="1" applyAlignment="1" applyProtection="1">
      <alignment horizontal="center" vertical="center"/>
      <protection locked="0"/>
    </xf>
    <xf numFmtId="0" fontId="23" fillId="9" borderId="0" xfId="0" applyFont="1" applyFill="1" applyBorder="1" applyAlignment="1">
      <alignment vertical="top" wrapText="1"/>
    </xf>
    <xf numFmtId="0" fontId="5" fillId="9" borderId="0" xfId="0" applyFont="1" applyFill="1" applyBorder="1" applyAlignment="1">
      <alignment horizontal="center" vertical="center"/>
    </xf>
    <xf numFmtId="0" fontId="24" fillId="9" borderId="0" xfId="0" applyFont="1" applyFill="1" applyBorder="1" applyAlignment="1">
      <alignment vertical="center"/>
    </xf>
    <xf numFmtId="0" fontId="24" fillId="9" borderId="16" xfId="0" applyFont="1" applyFill="1" applyBorder="1" applyAlignment="1">
      <alignment vertical="center"/>
    </xf>
    <xf numFmtId="0" fontId="23" fillId="9" borderId="0" xfId="0" applyFont="1" applyFill="1" applyBorder="1" applyAlignment="1">
      <alignment vertical="center"/>
    </xf>
    <xf numFmtId="0" fontId="23" fillId="9" borderId="16" xfId="0" applyFont="1" applyFill="1" applyBorder="1" applyAlignment="1">
      <alignment vertical="center"/>
    </xf>
    <xf numFmtId="0" fontId="23" fillId="9" borderId="0" xfId="0" applyFont="1" applyFill="1" applyBorder="1" applyAlignment="1">
      <alignment wrapText="1"/>
    </xf>
    <xf numFmtId="0" fontId="23" fillId="9" borderId="15" xfId="0" applyFont="1" applyFill="1" applyBorder="1" applyAlignment="1">
      <alignment wrapText="1"/>
    </xf>
    <xf numFmtId="0" fontId="22" fillId="9" borderId="15" xfId="0" applyFont="1" applyFill="1" applyBorder="1" applyAlignment="1">
      <alignment horizontal="center" vertical="center"/>
    </xf>
    <xf numFmtId="0" fontId="22" fillId="9" borderId="0" xfId="0" applyFont="1" applyFill="1" applyBorder="1" applyAlignment="1">
      <alignment horizontal="center" vertical="center"/>
    </xf>
    <xf numFmtId="0" fontId="22" fillId="9" borderId="16" xfId="0" applyFont="1" applyFill="1" applyBorder="1" applyAlignment="1">
      <alignment horizontal="center" vertical="center"/>
    </xf>
    <xf numFmtId="0" fontId="4" fillId="9" borderId="15" xfId="0" applyFont="1" applyFill="1" applyBorder="1" applyAlignment="1">
      <alignment vertical="center" wrapText="1"/>
    </xf>
    <xf numFmtId="0" fontId="4" fillId="9" borderId="0" xfId="0" applyFont="1" applyFill="1" applyBorder="1" applyAlignment="1">
      <alignment vertical="center" wrapText="1"/>
    </xf>
    <xf numFmtId="0" fontId="25" fillId="0" borderId="0" xfId="0" applyFont="1" applyFill="1"/>
    <xf numFmtId="0" fontId="4" fillId="9" borderId="0" xfId="0" applyFont="1" applyFill="1" applyBorder="1" applyAlignment="1">
      <alignment horizontal="right" vertical="center" wrapText="1"/>
    </xf>
    <xf numFmtId="14" fontId="4" fillId="11" borderId="0" xfId="0" applyNumberFormat="1" applyFont="1" applyFill="1" applyBorder="1" applyAlignment="1" applyProtection="1">
      <alignment horizontal="center" vertical="center"/>
      <protection locked="0"/>
    </xf>
    <xf numFmtId="14" fontId="4" fillId="12" borderId="0" xfId="0" applyNumberFormat="1" applyFont="1" applyFill="1" applyBorder="1" applyAlignment="1" applyProtection="1">
      <alignment horizontal="center" vertical="center"/>
      <protection locked="0"/>
    </xf>
    <xf numFmtId="0" fontId="0" fillId="13" borderId="0" xfId="0" applyFill="1"/>
    <xf numFmtId="0" fontId="26" fillId="9" borderId="0" xfId="0" applyFont="1" applyFill="1" applyBorder="1" applyAlignment="1"/>
    <xf numFmtId="0" fontId="27" fillId="9" borderId="0" xfId="0" applyFont="1" applyFill="1" applyBorder="1" applyAlignment="1">
      <alignment vertical="center"/>
    </xf>
    <xf numFmtId="0" fontId="28" fillId="9" borderId="16" xfId="0" applyFont="1" applyFill="1" applyBorder="1" applyAlignment="1">
      <alignment vertical="center"/>
    </xf>
    <xf numFmtId="0" fontId="30" fillId="9" borderId="0" xfId="0" applyFont="1" applyFill="1" applyBorder="1" applyAlignment="1">
      <alignment vertical="center"/>
    </xf>
    <xf numFmtId="0" fontId="31" fillId="9" borderId="0" xfId="0" applyFont="1" applyFill="1" applyBorder="1" applyAlignment="1">
      <alignment vertical="center"/>
    </xf>
    <xf numFmtId="0" fontId="29" fillId="9" borderId="16" xfId="0" applyFont="1" applyFill="1" applyBorder="1" applyAlignment="1">
      <alignment vertical="center"/>
    </xf>
    <xf numFmtId="0" fontId="26" fillId="9" borderId="16" xfId="0" applyFont="1" applyFill="1" applyBorder="1"/>
    <xf numFmtId="3" fontId="14" fillId="8" borderId="1" xfId="0" applyNumberFormat="1" applyFont="1" applyFill="1" applyBorder="1" applyAlignment="1" applyProtection="1">
      <alignment horizontal="right" vertical="center" shrinkToFit="1"/>
    </xf>
    <xf numFmtId="3" fontId="32" fillId="3" borderId="1" xfId="0" applyNumberFormat="1" applyFont="1" applyFill="1" applyBorder="1" applyAlignment="1" applyProtection="1">
      <alignment horizontal="center" vertical="center" wrapText="1"/>
    </xf>
    <xf numFmtId="3" fontId="34" fillId="3" borderId="1" xfId="0" applyNumberFormat="1" applyFont="1" applyFill="1" applyBorder="1" applyAlignment="1" applyProtection="1">
      <alignment horizontal="center" vertical="center" wrapText="1"/>
    </xf>
    <xf numFmtId="3" fontId="5" fillId="0" borderId="1" xfId="4" applyNumberFormat="1" applyFont="1" applyFill="1" applyBorder="1" applyAlignment="1" applyProtection="1">
      <alignment horizontal="right" vertical="center" shrinkToFit="1"/>
      <protection locked="0"/>
    </xf>
    <xf numFmtId="1" fontId="4" fillId="10" borderId="18" xfId="6" applyNumberFormat="1" applyFont="1" applyFill="1" applyBorder="1" applyAlignment="1" applyProtection="1">
      <alignment horizontal="center" vertical="center"/>
      <protection locked="0"/>
    </xf>
    <xf numFmtId="0" fontId="4" fillId="10" borderId="18" xfId="7" applyFont="1" applyFill="1" applyBorder="1" applyAlignment="1" applyProtection="1">
      <alignment horizontal="center" vertical="center"/>
      <protection locked="0"/>
    </xf>
    <xf numFmtId="49" fontId="4" fillId="10" borderId="18" xfId="6" applyNumberFormat="1" applyFont="1" applyFill="1" applyBorder="1" applyAlignment="1" applyProtection="1">
      <alignment horizontal="center" vertical="center"/>
      <protection locked="0"/>
    </xf>
    <xf numFmtId="3" fontId="3" fillId="0" borderId="1" xfId="8" applyNumberFormat="1" applyFont="1" applyFill="1" applyBorder="1" applyAlignment="1" applyProtection="1">
      <alignment horizontal="right" vertical="center" shrinkToFit="1"/>
      <protection locked="0"/>
    </xf>
    <xf numFmtId="3" fontId="5" fillId="0" borderId="1" xfId="4" applyNumberFormat="1" applyFont="1" applyFill="1" applyBorder="1" applyAlignment="1" applyProtection="1">
      <alignment vertical="center" shrinkToFit="1"/>
      <protection locked="0"/>
    </xf>
    <xf numFmtId="3" fontId="17" fillId="0" borderId="1" xfId="4" applyNumberFormat="1" applyFont="1" applyFill="1" applyBorder="1" applyAlignment="1" applyProtection="1">
      <alignment vertical="center" shrinkToFit="1"/>
      <protection locked="0"/>
    </xf>
    <xf numFmtId="3" fontId="17" fillId="5" borderId="1" xfId="4" applyNumberFormat="1" applyFont="1" applyFill="1" applyBorder="1" applyAlignment="1" applyProtection="1">
      <alignment horizontal="right" vertical="center" shrinkToFit="1"/>
      <protection locked="0"/>
    </xf>
    <xf numFmtId="3" fontId="3" fillId="0" borderId="1" xfId="4" applyNumberFormat="1" applyFont="1" applyFill="1" applyBorder="1" applyAlignment="1" applyProtection="1">
      <alignment horizontal="right" vertical="center" shrinkToFit="1"/>
      <protection locked="0"/>
    </xf>
    <xf numFmtId="3" fontId="16" fillId="6" borderId="1" xfId="4" applyNumberFormat="1" applyFont="1" applyFill="1" applyBorder="1" applyAlignment="1" applyProtection="1">
      <alignment horizontal="right" vertical="center" shrinkToFit="1"/>
      <protection locked="0"/>
    </xf>
    <xf numFmtId="0" fontId="23" fillId="9" borderId="0" xfId="0" applyFont="1" applyFill="1" applyBorder="1"/>
    <xf numFmtId="0" fontId="5" fillId="9" borderId="15" xfId="0" applyFont="1" applyFill="1" applyBorder="1" applyAlignment="1">
      <alignment horizontal="right" vertical="center" wrapText="1"/>
    </xf>
    <xf numFmtId="0" fontId="5" fillId="9" borderId="0" xfId="0" applyFont="1" applyFill="1" applyBorder="1" applyAlignment="1">
      <alignment horizontal="right" vertical="center" wrapText="1"/>
    </xf>
    <xf numFmtId="0" fontId="23" fillId="10" borderId="4" xfId="6" applyFont="1" applyFill="1" applyBorder="1" applyAlignment="1" applyProtection="1">
      <alignment vertical="center"/>
      <protection locked="0"/>
    </xf>
    <xf numFmtId="0" fontId="23" fillId="10" borderId="3" xfId="6" applyFont="1" applyFill="1" applyBorder="1" applyAlignment="1" applyProtection="1">
      <alignment vertical="center"/>
      <protection locked="0"/>
    </xf>
    <xf numFmtId="0" fontId="23" fillId="10" borderId="5" xfId="6" applyFont="1" applyFill="1" applyBorder="1" applyAlignment="1" applyProtection="1">
      <alignment vertical="center"/>
      <protection locked="0"/>
    </xf>
    <xf numFmtId="0" fontId="5" fillId="9" borderId="2" xfId="0" applyFont="1" applyFill="1" applyBorder="1" applyAlignment="1">
      <alignment horizontal="left" vertical="center" wrapText="1"/>
    </xf>
    <xf numFmtId="0" fontId="5" fillId="9" borderId="7" xfId="0" applyFont="1" applyFill="1" applyBorder="1" applyAlignment="1">
      <alignment horizontal="left" vertical="center" wrapText="1"/>
    </xf>
    <xf numFmtId="0" fontId="5" fillId="9" borderId="0" xfId="0" applyFont="1" applyFill="1" applyBorder="1" applyAlignment="1">
      <alignment vertical="center"/>
    </xf>
    <xf numFmtId="49" fontId="4" fillId="10" borderId="4" xfId="6" applyNumberFormat="1" applyFont="1" applyFill="1" applyBorder="1" applyAlignment="1" applyProtection="1">
      <alignment vertical="center"/>
      <protection locked="0"/>
    </xf>
    <xf numFmtId="49" fontId="4" fillId="10" borderId="3" xfId="6" applyNumberFormat="1" applyFont="1" applyFill="1" applyBorder="1" applyAlignment="1" applyProtection="1">
      <alignment vertical="center"/>
      <protection locked="0"/>
    </xf>
    <xf numFmtId="49" fontId="4" fillId="10" borderId="5" xfId="6" applyNumberFormat="1" applyFont="1" applyFill="1" applyBorder="1" applyAlignment="1" applyProtection="1">
      <alignment vertical="center"/>
      <protection locked="0"/>
    </xf>
    <xf numFmtId="0" fontId="5" fillId="9" borderId="0" xfId="0" applyFont="1" applyFill="1" applyBorder="1" applyAlignment="1">
      <alignment horizontal="center" vertical="center"/>
    </xf>
    <xf numFmtId="0" fontId="5" fillId="9" borderId="16" xfId="0" applyFont="1" applyFill="1" applyBorder="1" applyAlignment="1">
      <alignment horizontal="center" vertical="center"/>
    </xf>
    <xf numFmtId="0" fontId="4" fillId="10" borderId="4" xfId="0" applyFont="1" applyFill="1" applyBorder="1" applyAlignment="1" applyProtection="1">
      <alignment horizontal="right" vertical="center"/>
      <protection locked="0"/>
    </xf>
    <xf numFmtId="0" fontId="4" fillId="10" borderId="3" xfId="0" applyFont="1" applyFill="1" applyBorder="1" applyAlignment="1" applyProtection="1">
      <alignment horizontal="right" vertical="center"/>
      <protection locked="0"/>
    </xf>
    <xf numFmtId="0" fontId="4" fillId="10" borderId="5" xfId="0" applyFont="1" applyFill="1" applyBorder="1" applyAlignment="1" applyProtection="1">
      <alignment horizontal="right" vertical="center"/>
      <protection locked="0"/>
    </xf>
    <xf numFmtId="0" fontId="23" fillId="9" borderId="0" xfId="0" applyFont="1" applyFill="1" applyBorder="1" applyAlignment="1">
      <alignment vertical="top" wrapText="1"/>
    </xf>
    <xf numFmtId="0" fontId="4" fillId="10" borderId="4" xfId="7" applyFont="1" applyFill="1" applyBorder="1" applyAlignment="1" applyProtection="1">
      <alignment vertical="center"/>
      <protection locked="0"/>
    </xf>
    <xf numFmtId="0" fontId="4" fillId="10" borderId="3" xfId="7" applyFont="1" applyFill="1" applyBorder="1" applyAlignment="1" applyProtection="1">
      <alignment vertical="center"/>
      <protection locked="0"/>
    </xf>
    <xf numFmtId="0" fontId="4" fillId="10" borderId="5" xfId="7" applyFont="1" applyFill="1" applyBorder="1" applyAlignment="1" applyProtection="1">
      <alignment vertical="center"/>
      <protection locked="0"/>
    </xf>
    <xf numFmtId="0" fontId="23" fillId="9" borderId="0" xfId="0" applyFont="1" applyFill="1" applyBorder="1" applyProtection="1">
      <protection locked="0"/>
    </xf>
    <xf numFmtId="0" fontId="23" fillId="9" borderId="0" xfId="0" applyFont="1" applyFill="1" applyBorder="1" applyAlignment="1">
      <alignment vertical="top"/>
    </xf>
    <xf numFmtId="0" fontId="5" fillId="9" borderId="15" xfId="0" applyFont="1" applyFill="1" applyBorder="1" applyAlignment="1">
      <alignment horizontal="left" vertical="center"/>
    </xf>
    <xf numFmtId="0" fontId="5" fillId="9" borderId="0" xfId="0" applyFont="1" applyFill="1" applyBorder="1" applyAlignment="1">
      <alignment horizontal="left" vertical="center"/>
    </xf>
    <xf numFmtId="0" fontId="5" fillId="9" borderId="15" xfId="0" applyFont="1" applyFill="1" applyBorder="1" applyAlignment="1">
      <alignment horizontal="right" vertical="top" wrapText="1"/>
    </xf>
    <xf numFmtId="0" fontId="5" fillId="9" borderId="0" xfId="0" applyFont="1" applyFill="1" applyBorder="1" applyAlignment="1">
      <alignment horizontal="right" vertical="top" wrapText="1"/>
    </xf>
    <xf numFmtId="0" fontId="4" fillId="10" borderId="4" xfId="0" applyFont="1" applyFill="1" applyBorder="1" applyAlignment="1" applyProtection="1">
      <alignment horizontal="center" vertical="center"/>
      <protection locked="0"/>
    </xf>
    <xf numFmtId="0" fontId="4" fillId="10" borderId="5" xfId="0" applyFont="1" applyFill="1" applyBorder="1" applyAlignment="1" applyProtection="1">
      <alignment horizontal="center" vertical="center"/>
      <protection locked="0"/>
    </xf>
    <xf numFmtId="0" fontId="4" fillId="10" borderId="4" xfId="0" applyFont="1" applyFill="1" applyBorder="1" applyAlignment="1" applyProtection="1">
      <alignment vertical="center"/>
      <protection locked="0"/>
    </xf>
    <xf numFmtId="0" fontId="4" fillId="10" borderId="3" xfId="0" applyFont="1" applyFill="1" applyBorder="1" applyAlignment="1" applyProtection="1">
      <alignment vertical="center"/>
      <protection locked="0"/>
    </xf>
    <xf numFmtId="0" fontId="4" fillId="10" borderId="5" xfId="0" applyFont="1" applyFill="1" applyBorder="1" applyAlignment="1" applyProtection="1">
      <alignment vertical="center"/>
      <protection locked="0"/>
    </xf>
    <xf numFmtId="0" fontId="5" fillId="9" borderId="15" xfId="0" applyFont="1" applyFill="1" applyBorder="1" applyAlignment="1">
      <alignment horizontal="right" vertical="center"/>
    </xf>
    <xf numFmtId="0" fontId="5" fillId="9" borderId="0" xfId="0" applyFont="1" applyFill="1" applyBorder="1" applyAlignment="1">
      <alignment horizontal="right" vertical="center"/>
    </xf>
    <xf numFmtId="0" fontId="23" fillId="10" borderId="4" xfId="6" applyFont="1" applyFill="1" applyBorder="1" applyProtection="1">
      <protection locked="0"/>
    </xf>
    <xf numFmtId="0" fontId="23" fillId="10" borderId="3" xfId="6" applyFont="1" applyFill="1" applyBorder="1" applyProtection="1">
      <protection locked="0"/>
    </xf>
    <xf numFmtId="0" fontId="23" fillId="10" borderId="5" xfId="6" applyFont="1" applyFill="1" applyBorder="1" applyProtection="1">
      <protection locked="0"/>
    </xf>
    <xf numFmtId="0" fontId="23" fillId="9" borderId="0" xfId="0" applyFont="1" applyFill="1" applyBorder="1" applyAlignment="1">
      <alignment vertical="center"/>
    </xf>
    <xf numFmtId="0" fontId="23" fillId="9" borderId="16" xfId="0" applyFont="1" applyFill="1" applyBorder="1" applyAlignment="1">
      <alignment vertical="center"/>
    </xf>
    <xf numFmtId="0" fontId="5" fillId="9" borderId="15" xfId="0" applyFont="1" applyFill="1" applyBorder="1" applyAlignment="1">
      <alignment horizontal="center" vertical="center"/>
    </xf>
    <xf numFmtId="0" fontId="24" fillId="9" borderId="0" xfId="0" applyFont="1" applyFill="1" applyBorder="1" applyAlignment="1">
      <alignment vertical="center"/>
    </xf>
    <xf numFmtId="0" fontId="29" fillId="9" borderId="0" xfId="0" applyFont="1" applyFill="1" applyBorder="1" applyAlignment="1">
      <alignment vertical="center"/>
    </xf>
    <xf numFmtId="0" fontId="29" fillId="9" borderId="16" xfId="0" applyFont="1" applyFill="1" applyBorder="1" applyAlignment="1">
      <alignment vertical="center"/>
    </xf>
    <xf numFmtId="0" fontId="4" fillId="10" borderId="4" xfId="6" applyFont="1" applyFill="1" applyBorder="1" applyAlignment="1" applyProtection="1">
      <alignment vertical="center"/>
      <protection locked="0"/>
    </xf>
    <xf numFmtId="0" fontId="4" fillId="10" borderId="3" xfId="6" applyFont="1" applyFill="1" applyBorder="1" applyAlignment="1" applyProtection="1">
      <alignment vertical="center"/>
      <protection locked="0"/>
    </xf>
    <xf numFmtId="0" fontId="4" fillId="10" borderId="5" xfId="6" applyFont="1" applyFill="1" applyBorder="1" applyAlignment="1" applyProtection="1">
      <alignment vertical="center"/>
      <protection locked="0"/>
    </xf>
    <xf numFmtId="0" fontId="5" fillId="9" borderId="16" xfId="0" applyFont="1" applyFill="1" applyBorder="1" applyAlignment="1">
      <alignment horizontal="right" vertical="center" wrapText="1"/>
    </xf>
    <xf numFmtId="49" fontId="4" fillId="10" borderId="4" xfId="6" applyNumberFormat="1" applyFont="1" applyFill="1" applyBorder="1" applyAlignment="1" applyProtection="1">
      <alignment horizontal="center" vertical="center"/>
      <protection locked="0"/>
    </xf>
    <xf numFmtId="49" fontId="4" fillId="10" borderId="5" xfId="6" applyNumberFormat="1" applyFont="1" applyFill="1" applyBorder="1" applyAlignment="1" applyProtection="1">
      <alignment horizontal="center" vertical="center"/>
      <protection locked="0"/>
    </xf>
    <xf numFmtId="0" fontId="5" fillId="9" borderId="15" xfId="0" applyFont="1" applyFill="1" applyBorder="1" applyAlignment="1">
      <alignment horizontal="center" vertical="center" wrapText="1"/>
    </xf>
    <xf numFmtId="0" fontId="5" fillId="9" borderId="0" xfId="0" applyFont="1" applyFill="1" applyBorder="1" applyAlignment="1">
      <alignment horizontal="center" vertical="center" wrapText="1"/>
    </xf>
    <xf numFmtId="0" fontId="5" fillId="9" borderId="16" xfId="0" applyFont="1" applyFill="1" applyBorder="1" applyAlignment="1">
      <alignment horizontal="center" vertical="center" wrapText="1"/>
    </xf>
    <xf numFmtId="0" fontId="4" fillId="10" borderId="4" xfId="6" applyFont="1" applyFill="1" applyBorder="1" applyAlignment="1" applyProtection="1">
      <alignment horizontal="center" vertical="center"/>
      <protection locked="0"/>
    </xf>
    <xf numFmtId="0" fontId="4" fillId="10" borderId="5" xfId="6" applyFont="1" applyFill="1" applyBorder="1" applyAlignment="1" applyProtection="1">
      <alignment horizontal="center" vertical="center"/>
      <protection locked="0"/>
    </xf>
    <xf numFmtId="0" fontId="24" fillId="9" borderId="15" xfId="0" applyFont="1" applyFill="1" applyBorder="1" applyAlignment="1">
      <alignment vertical="center"/>
    </xf>
    <xf numFmtId="0" fontId="23" fillId="9" borderId="15" xfId="0" applyFont="1" applyFill="1" applyBorder="1" applyAlignment="1">
      <alignment wrapText="1"/>
    </xf>
    <xf numFmtId="0" fontId="23" fillId="9" borderId="0" xfId="0" applyFont="1" applyFill="1" applyBorder="1" applyAlignment="1">
      <alignment wrapText="1"/>
    </xf>
    <xf numFmtId="0" fontId="4" fillId="10" borderId="4" xfId="7" applyFont="1" applyFill="1" applyBorder="1" applyAlignment="1" applyProtection="1">
      <alignment horizontal="center" vertical="center"/>
      <protection locked="0"/>
    </xf>
    <xf numFmtId="0" fontId="4" fillId="10" borderId="5" xfId="7" applyFont="1" applyFill="1" applyBorder="1" applyAlignment="1" applyProtection="1">
      <alignment horizontal="center" vertical="center"/>
      <protection locked="0"/>
    </xf>
    <xf numFmtId="0" fontId="19" fillId="9" borderId="12" xfId="0" applyFont="1" applyFill="1" applyBorder="1" applyAlignment="1">
      <alignment vertical="center"/>
    </xf>
    <xf numFmtId="0" fontId="19" fillId="9" borderId="2" xfId="0" applyFont="1" applyFill="1" applyBorder="1" applyAlignment="1">
      <alignment vertical="center"/>
    </xf>
    <xf numFmtId="0" fontId="22" fillId="9" borderId="15" xfId="0" applyFont="1" applyFill="1" applyBorder="1" applyAlignment="1">
      <alignment horizontal="center" vertical="center"/>
    </xf>
    <xf numFmtId="0" fontId="22" fillId="9" borderId="0" xfId="0" applyFont="1" applyFill="1" applyBorder="1" applyAlignment="1">
      <alignment horizontal="center" vertical="center"/>
    </xf>
    <xf numFmtId="0" fontId="22" fillId="9" borderId="16" xfId="0" applyFont="1" applyFill="1" applyBorder="1" applyAlignment="1">
      <alignment horizontal="center" vertical="center"/>
    </xf>
    <xf numFmtId="0" fontId="4" fillId="9" borderId="15" xfId="0" applyFont="1" applyFill="1" applyBorder="1" applyAlignment="1">
      <alignment vertical="center" wrapText="1"/>
    </xf>
    <xf numFmtId="0" fontId="4" fillId="9" borderId="0" xfId="0" applyFont="1" applyFill="1" applyBorder="1" applyAlignment="1">
      <alignment vertical="center" wrapText="1"/>
    </xf>
    <xf numFmtId="14" fontId="4" fillId="10" borderId="4" xfId="5" applyNumberFormat="1" applyFont="1" applyFill="1" applyBorder="1" applyAlignment="1" applyProtection="1">
      <alignment horizontal="center" vertical="center"/>
      <protection locked="0"/>
    </xf>
    <xf numFmtId="14" fontId="4" fillId="10" borderId="5" xfId="5" applyNumberFormat="1" applyFont="1" applyFill="1" applyBorder="1" applyAlignment="1" applyProtection="1">
      <alignment horizontal="center" vertical="center"/>
      <protection locked="0"/>
    </xf>
    <xf numFmtId="14" fontId="4" fillId="10" borderId="4" xfId="6" applyNumberFormat="1" applyFont="1" applyFill="1" applyBorder="1" applyAlignment="1" applyProtection="1">
      <alignment horizontal="center" vertical="center"/>
      <protection locked="0"/>
    </xf>
    <xf numFmtId="14" fontId="4" fillId="10" borderId="5" xfId="6" applyNumberFormat="1" applyFont="1" applyFill="1" applyBorder="1" applyAlignment="1" applyProtection="1">
      <alignment horizontal="center" vertical="center"/>
      <protection locked="0"/>
    </xf>
    <xf numFmtId="0" fontId="4" fillId="0" borderId="1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23" fillId="9" borderId="0" xfId="0" applyFont="1" applyFill="1" applyBorder="1" applyAlignment="1">
      <alignment vertical="center" wrapText="1"/>
    </xf>
    <xf numFmtId="0" fontId="21" fillId="9" borderId="15" xfId="0" applyFont="1" applyFill="1" applyBorder="1" applyAlignment="1">
      <alignment horizontal="center" vertical="center" wrapText="1"/>
    </xf>
    <xf numFmtId="0" fontId="21" fillId="9" borderId="0" xfId="0" applyFont="1" applyFill="1" applyBorder="1" applyAlignment="1">
      <alignment horizontal="center" vertical="center" wrapText="1"/>
    </xf>
    <xf numFmtId="0" fontId="5" fillId="9" borderId="0" xfId="0" applyFont="1" applyFill="1" applyBorder="1" applyAlignment="1">
      <alignment horizontal="left" vertical="top" wrapText="1"/>
    </xf>
    <xf numFmtId="0" fontId="5" fillId="9" borderId="16" xfId="0" applyFont="1" applyFill="1" applyBorder="1" applyAlignment="1">
      <alignment horizontal="left" vertical="top" wrapText="1"/>
    </xf>
    <xf numFmtId="49" fontId="5" fillId="0"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1"/>
    </xf>
    <xf numFmtId="0" fontId="11" fillId="4" borderId="7" xfId="0" applyFont="1" applyFill="1" applyBorder="1" applyAlignment="1" applyProtection="1">
      <alignment horizontal="left" vertical="center" wrapText="1"/>
    </xf>
    <xf numFmtId="0" fontId="0" fillId="0" borderId="7" xfId="0" applyBorder="1" applyAlignment="1" applyProtection="1"/>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4" fillId="8"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4" fillId="8" borderId="1" xfId="0" applyNumberFormat="1" applyFont="1" applyFill="1" applyBorder="1" applyAlignment="1" applyProtection="1">
      <alignment horizontal="left" vertical="center" wrapText="1" inden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4" fillId="3" borderId="3" xfId="0" applyFont="1" applyFill="1" applyBorder="1" applyAlignment="1" applyProtection="1">
      <alignment horizontal="center" vertical="center"/>
    </xf>
    <xf numFmtId="0" fontId="0" fillId="0" borderId="3" xfId="0" applyBorder="1" applyAlignment="1" applyProtection="1">
      <alignment horizontal="center" vertical="center"/>
    </xf>
    <xf numFmtId="0" fontId="0" fillId="0" borderId="5" xfId="0"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13" xfId="0" applyBorder="1" applyAlignment="1" applyProtection="1">
      <alignment horizontal="center" vertical="center" wrapText="1"/>
    </xf>
    <xf numFmtId="0" fontId="6"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4" fillId="0" borderId="1" xfId="0" applyNumberFormat="1" applyFont="1" applyBorder="1" applyAlignment="1" applyProtection="1">
      <alignment horizontal="left" vertical="center" wrapText="1" indent="1"/>
    </xf>
    <xf numFmtId="49" fontId="5" fillId="8" borderId="1" xfId="0" applyNumberFormat="1" applyFont="1" applyFill="1" applyBorder="1" applyAlignment="1" applyProtection="1">
      <alignment horizontal="left" vertical="center" wrapText="1" indent="1"/>
    </xf>
    <xf numFmtId="49" fontId="4" fillId="8" borderId="1" xfId="0" applyNumberFormat="1" applyFont="1" applyFill="1" applyBorder="1" applyAlignment="1" applyProtection="1">
      <alignment horizontal="left" vertical="center" wrapText="1"/>
    </xf>
    <xf numFmtId="49" fontId="5" fillId="8" borderId="1" xfId="0" applyNumberFormat="1" applyFont="1" applyFill="1" applyBorder="1" applyAlignment="1" applyProtection="1">
      <alignment horizontal="left" vertical="center" wrapText="1"/>
    </xf>
    <xf numFmtId="0" fontId="5" fillId="4" borderId="1" xfId="0" applyFont="1" applyFill="1" applyBorder="1" applyAlignment="1" applyProtection="1">
      <alignment vertical="center"/>
    </xf>
    <xf numFmtId="49" fontId="5" fillId="0" borderId="1" xfId="0" applyNumberFormat="1" applyFont="1" applyBorder="1" applyAlignment="1" applyProtection="1">
      <alignment horizontal="left" vertical="center" wrapText="1"/>
    </xf>
    <xf numFmtId="0" fontId="12" fillId="4" borderId="6" xfId="0" applyFont="1" applyFill="1" applyBorder="1" applyAlignment="1" applyProtection="1">
      <alignment horizontal="left" vertical="center" wrapText="1"/>
    </xf>
    <xf numFmtId="0" fontId="12" fillId="4" borderId="7" xfId="0" applyFont="1" applyFill="1" applyBorder="1" applyAlignment="1" applyProtection="1">
      <alignment horizontal="left" vertical="center" wrapText="1"/>
    </xf>
    <xf numFmtId="0" fontId="13" fillId="4" borderId="7" xfId="0" applyFont="1" applyFill="1" applyBorder="1" applyAlignment="1" applyProtection="1">
      <alignment horizontal="left" vertical="center" wrapText="1"/>
    </xf>
    <xf numFmtId="49" fontId="5" fillId="0" borderId="1" xfId="0" applyNumberFormat="1" applyFont="1" applyBorder="1" applyAlignment="1" applyProtection="1">
      <alignment horizontal="left" vertical="center" wrapText="1" indent="3"/>
    </xf>
    <xf numFmtId="49" fontId="4" fillId="0" borderId="1" xfId="0" applyNumberFormat="1" applyFont="1" applyBorder="1" applyAlignment="1" applyProtection="1">
      <alignment horizontal="left" vertical="center" wrapText="1"/>
    </xf>
    <xf numFmtId="0" fontId="6" fillId="0" borderId="0" xfId="4"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right" vertical="top" wrapText="1"/>
    </xf>
    <xf numFmtId="0" fontId="4" fillId="3" borderId="6" xfId="3"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0" fontId="5" fillId="0" borderId="1"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12" fillId="7" borderId="1"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4" fillId="0" borderId="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0" fillId="0" borderId="0" xfId="0" applyAlignment="1" applyProtection="1">
      <alignment horizontal="center" wrapText="1"/>
    </xf>
    <xf numFmtId="0" fontId="4"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4" fillId="3" borderId="1" xfId="3"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32" fillId="3" borderId="1" xfId="0" applyFont="1" applyFill="1" applyBorder="1" applyAlignment="1" applyProtection="1">
      <alignment horizontal="center" vertical="center" wrapText="1"/>
    </xf>
    <xf numFmtId="0" fontId="3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Border="1" applyAlignment="1" applyProtection="1">
      <alignment horizontal="left" vertical="center" wrapText="1"/>
    </xf>
    <xf numFmtId="0" fontId="3" fillId="8" borderId="1" xfId="0" applyFont="1" applyFill="1" applyBorder="1" applyAlignment="1" applyProtection="1">
      <alignment horizontal="left" vertical="center" wrapText="1"/>
    </xf>
    <xf numFmtId="3" fontId="0" fillId="0" borderId="1" xfId="0" applyNumberFormat="1" applyBorder="1" applyAlignment="1" applyProtection="1">
      <alignment horizontal="center" vertical="center" wrapText="1"/>
    </xf>
    <xf numFmtId="0" fontId="14" fillId="8" borderId="1"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3" fillId="0" borderId="1" xfId="0" applyFont="1" applyBorder="1" applyProtection="1"/>
    <xf numFmtId="3" fontId="32" fillId="3" borderId="1" xfId="0" applyNumberFormat="1" applyFont="1" applyFill="1" applyBorder="1" applyAlignment="1" applyProtection="1">
      <alignment horizontal="center" vertical="center" wrapText="1"/>
    </xf>
    <xf numFmtId="3" fontId="35" fillId="0" borderId="1" xfId="0" applyNumberFormat="1" applyFont="1" applyBorder="1" applyAlignment="1" applyProtection="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top"/>
    </xf>
  </cellXfs>
  <cellStyles count="9">
    <cellStyle name="Hyperlink 2" xfId="2"/>
    <cellStyle name="Normal" xfId="0" builtinId="0"/>
    <cellStyle name="Normal 2" xfId="3"/>
    <cellStyle name="Normal 2 2" xfId="4"/>
    <cellStyle name="Normal 2 2 2" xfId="5"/>
    <cellStyle name="Normal 3" xfId="6"/>
    <cellStyle name="Normal 3 2" xfId="7"/>
    <cellStyle name="Normal 4" xfId="8"/>
    <cellStyle name="Style 1" xfId="1"/>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82">
            <xs:annotation>
              <xs:documentation>Raiffeisenbank Austria d.d.</xs:documentation>
            </xs:annotation>
          </xs:enumeration>
          <xs:enumeration value="185">
            <xs:annotation>
              <xs:documentation>Privredna banka Zagreb d.d.</xs:documentation>
            </xs:annotation>
          </xs:enumeration>
          <xs:enumeration value="198">
            <xs:annotation>
              <xs:documentation>Podravska banka d.d.</xs:documentation>
            </xs:annotation>
          </xs:enumeration>
          <xs:enumeration value="217">
            <xs:annotation>
              <xs:documentation>Nava banka d.d. u stečaju</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32">
            <xs:annotation>
              <xs:documentation>Centar banka d.d. u stečaju</xs:documentation>
            </xs:annotation>
          </xs:enumeration>
          <xs:enumeration value="1044">
            <xs:annotation>
              <xs:documentation>Jadranska banka d.d.</xs:documentation>
            </xs:annotation>
          </xs:enumeration>
          <xs:enumeration value="1045">
            <xs:annotation>
              <xs:documentation>Karlovačka banka d.d.</xs:documentation>
            </xs:annotation>
          </xs:enumeration>
          <xs:enumeration value="1047">
            <xs:annotation>
              <xs:documentation>AGRAM BANKA d.d.</xs:documentation>
            </xs:annotation>
          </xs:enumeration>
          <xs:enumeration value="1051">
            <xs:annotation>
              <xs:documentation>Partner banka d.d.</xs:documentation>
            </xs:annotation>
          </xs:enumeration>
          <xs:enumeration value="1057">
            <xs:annotation>
              <xs:documentation>Slatinska banka d.d.</xs:documentation>
            </xs:annotation>
          </xs:enumeration>
          <xs:enumeration value="2135">
            <xs:annotation>
              <xs:documentation>Hrvatska banka za obnovu i razvitak</xs:documentation>
            </xs:annotation>
          </xs:enumeration>
          <xs:enumeration value="2232">
            <xs:annotation>
              <xs:documentation>Istarska kreditna banka Umag d.d.</xs:documentation>
            </xs:annotation>
          </xs:enumeration>
          <xs:enumeration value="2341">
            <xs:annotation>
              <xs:documentation>Erste&amp;Steiermärkische Banka dioničko društvo</xs:documentation>
            </xs:annotation>
          </xs:enumeration>
          <xs:enumeration value="3620">
            <xs:annotation>
              <xs:documentation>Banka Splitsko-Dalmatinska d.d.</xs:documentation>
            </xs:annotation>
          </xs:enumeration>
          <xs:enumeration value="3690">
            <xs:annotation>
              <xs:documentation>J&amp;T banka d.d.</xs:documentation>
            </xs:annotation>
          </xs:enumeration>
          <xs:enumeration value="5145">
            <xs:annotation>
              <xs:documentation>Banco Popolare Croatia d.d.</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4" nillable="false" minOccurs="1" maxOccurs="1">
            <xs:annotation>
              <xs:documentation>Novčana sredstva, novčana potraživanja od središnjih banaka i ostali depoziti po viđenju</xs:documentation>
            </xs:annotation>
          </xs:element>
          <xs:element name="P1071440" type="Decimal_TD18_FD2___4" nillable="false" minOccurs="1" maxOccurs="1">
            <xs:annotation>
              <xs:documentation>Novčana sredstva, novčana potraživanja od središnjih banaka i ostali depoziti po viđenju</xs:documentation>
            </xs:annotation>
          </xs:element>
          <xs:element name="P1071441" type="Decimal_TD18_FD2___4" nillable="false" minOccurs="1" maxOccurs="1">
            <xs:annotation>
              <xs:documentation>Novac u blagajni</xs:documentation>
            </xs:annotation>
          </xs:element>
          <xs:element name="P1071442" type="Decimal_TD18_FD2___4" nillable="false" minOccurs="0" maxOccurs="1">
            <xs:annotation>
              <xs:documentation>Novac u blagajni</xs:documentation>
            </xs:annotation>
          </xs:element>
          <xs:element name="P1071443" type="Decimal_TD18_FD2___4" nillable="false" minOccurs="1" maxOccurs="1">
            <xs:annotation>
              <xs:documentation>Novčana potraživanja od središnjih banaka</xs:documentation>
            </xs:annotation>
          </xs:element>
          <xs:element name="P1071444" type="Decimal_TD18_FD2___4" nillable="false" minOccurs="1" maxOccurs="1">
            <xs:annotation>
              <xs:documentation>Novčana potraživanja od središnjih banaka</xs:documentation>
            </xs:annotation>
          </xs:element>
          <xs:element name="P1071445" type="Decimal_TD18_FD2___4" nillable="false" minOccurs="1" maxOccurs="1">
            <xs:annotation>
              <xs:documentation>Ostali depoziti po viđenju</xs:documentation>
            </xs:annotation>
          </xs:element>
          <xs:element name="P1071446" type="Decimal_TD18_FD2___4" nillable="false" minOccurs="1" maxOccurs="1">
            <xs:annotation>
              <xs:documentation>Ostali depoziti po viđenju</xs:documentation>
            </xs:annotation>
          </xs:element>
          <xs:element name="P1071447" type="Decimal_TD18_FD2___4" nillable="false" minOccurs="1" maxOccurs="1">
            <xs:annotation>
              <xs:documentation>Financijska imovina koja se drži radi trgovanja</xs:documentation>
            </xs:annotation>
          </xs:element>
          <xs:element name="P1071448" type="Decimal_TD18_FD2___4" nillable="false" minOccurs="1" maxOccurs="1">
            <xs:annotation>
              <xs:documentation>Financijska imovina koja se drži radi trgovanja</xs:documentation>
            </xs:annotation>
          </xs:element>
          <xs:element name="P1071449" type="Decimal_TD18_FD2___4" nillable="false" minOccurs="1" maxOccurs="1">
            <xs:annotation>
              <xs:documentation>Izvedenice</xs:documentation>
            </xs:annotation>
          </xs:element>
          <xs:element name="P1071450" type="Decimal_TD18_FD2___4" nillable="false" minOccurs="1" maxOccurs="1">
            <xs:annotation>
              <xs:documentation>Izvedenice</xs:documentation>
            </xs:annotation>
          </xs:element>
          <xs:element name="P1071451" type="Decimal_TD18_FD2___4" nillable="false" minOccurs="1" maxOccurs="1">
            <xs:annotation>
              <xs:documentation>Vlasnički instrumenti</xs:documentation>
            </xs:annotation>
          </xs:element>
          <xs:element name="P1071452" type="Decimal_TD18_FD2___4" nillable="false" minOccurs="1" maxOccurs="1">
            <xs:annotation>
              <xs:documentation>Vlasnički instrumenti</xs:documentation>
            </xs:annotation>
          </xs:element>
          <xs:element name="P1071453" type="Decimal_TD18_FD2___4" nillable="false" minOccurs="1" maxOccurs="1">
            <xs:annotation>
              <xs:documentation>Dužnički vrijednosni papiri</xs:documentation>
            </xs:annotation>
          </xs:element>
          <xs:element name="P1071454" type="Decimal_TD18_FD2___4" nillable="false" minOccurs="1" maxOccurs="1">
            <xs:annotation>
              <xs:documentation>Dužnički vrijednosni papiri</xs:documentation>
            </xs:annotation>
          </xs:element>
          <xs:element name="P1071455" type="Decimal_TD18_FD2___4" nillable="false" minOccurs="1" maxOccurs="1">
            <xs:annotation>
              <xs:documentation> Krediti i predujmovi</xs:documentation>
            </xs:annotation>
          </xs:element>
          <xs:element name="P1071456" type="Decimal_TD18_FD2___4" nillable="false" minOccurs="1" maxOccurs="1">
            <xs:annotation>
              <xs:documentation> Krediti i predujmovi</xs:documentation>
            </xs:annotation>
          </xs:element>
          <xs:element name="P1071457" type="Decimal_TD18_FD2___4" nillable="false" minOccurs="1" maxOccurs="1">
            <xs:annotation>
              <xs:documentation>Financijska imovina kojom se ne trguje koja se obvezno mjeri po fer vrijednosti kroz dobit ili gubitak</xs:documentation>
            </xs:annotation>
          </xs:element>
          <xs:element name="P1071458" type="Decimal_TD18_FD2___4" nillable="false" minOccurs="1" maxOccurs="1">
            <xs:annotation>
              <xs:documentation>Financijska imovina kojom se ne trguje koja se obvezno mjeri po fer vrijednosti kroz dobit ili gubitak</xs:documentation>
            </xs:annotation>
          </xs:element>
          <xs:element name="P1071459" type="Decimal_TD18_FD2___4" nillable="false" minOccurs="1" maxOccurs="1">
            <xs:annotation>
              <xs:documentation> Vlasnički instrumenti</xs:documentation>
            </xs:annotation>
          </xs:element>
          <xs:element name="P1071460" type="Decimal_TD18_FD2___4" nillable="false" minOccurs="1" maxOccurs="1">
            <xs:annotation>
              <xs:documentation> Vlasnički instrumenti</xs:documentation>
            </xs:annotation>
          </xs:element>
          <xs:element name="P1071461" type="Decimal_TD18_FD2___4" nillable="false" minOccurs="1" maxOccurs="1">
            <xs:annotation>
              <xs:documentation>Dužnički vrijednosni papiri</xs:documentation>
            </xs:annotation>
          </xs:element>
          <xs:element name="P1071462" type="Decimal_TD18_FD2___4" nillable="false" minOccurs="1" maxOccurs="1">
            <xs:annotation>
              <xs:documentation>Dužnički vrijednosni papiri</xs:documentation>
            </xs:annotation>
          </xs:element>
          <xs:element name="P1071463" type="Decimal_TD18_FD2___4" nillable="false" minOccurs="1" maxOccurs="1">
            <xs:annotation>
              <xs:documentation>Krediti i predujmovi</xs:documentation>
            </xs:annotation>
          </xs:element>
          <xs:element name="P1071464" type="Decimal_TD18_FD2___4" nillable="false" minOccurs="1" maxOccurs="1">
            <xs:annotation>
              <xs:documentation>Krediti i predujmovi</xs:documentation>
            </xs:annotation>
          </xs:element>
          <xs:element name="P1071465" type="Decimal_TD18_FD2___4" nillable="false" minOccurs="1" maxOccurs="1">
            <xs:annotation>
              <xs:documentation>Financijska imovina po fer vrijednosti kroz dobit ili gubitak </xs:documentation>
            </xs:annotation>
          </xs:element>
          <xs:element name="P1071466" type="Decimal_TD18_FD2___4" nillable="false" minOccurs="1" maxOccurs="1">
            <xs:annotation>
              <xs:documentation>Financijska imovina po fer vrijednosti kroz dobit ili gubitak</xs:documentation>
            </xs:annotation>
          </xs:element>
          <xs:element name="P1071467" type="Decimal_TD18_FD2___4" nillable="false" minOccurs="1" maxOccurs="1">
            <xs:annotation>
              <xs:documentation>Dužnički vrijednosni papiri</xs:documentation>
            </xs:annotation>
          </xs:element>
          <xs:element name="P1071468" type="Decimal_TD18_FD2___4" nillable="false" minOccurs="1" maxOccurs="1">
            <xs:annotation>
              <xs:documentation>Dužnički vrijednosni papiri</xs:documentation>
            </xs:annotation>
          </xs:element>
          <xs:element name="P1071469" type="Decimal_TD18_FD2___4" nillable="false" minOccurs="1" maxOccurs="1">
            <xs:annotation>
              <xs:documentation>Krediti i predujmovi</xs:documentation>
            </xs:annotation>
          </xs:element>
          <xs:element name="P1071470" type="Decimal_TD18_FD2___4" nillable="false" minOccurs="1" maxOccurs="1">
            <xs:annotation>
              <xs:documentation>Krediti i predujmovi</xs:documentation>
            </xs:annotation>
          </xs:element>
          <xs:element name="P1071471" type="Decimal_TD18_FD2___4" nillable="false" minOccurs="1" maxOccurs="1">
            <xs:annotation>
              <xs:documentation> Financijska imovina po fer vrijednosti kroz ostalu sveobuhvatnu dobit</xs:documentation>
            </xs:annotation>
          </xs:element>
          <xs:element name="P1071472" type="Decimal_TD18_FD2___4" nillable="false" minOccurs="1" maxOccurs="1">
            <xs:annotation>
              <xs:documentation> Financijska imovina po fer vrijednosti kroz ostalu sveobuhvatnu dobit</xs:documentation>
            </xs:annotation>
          </xs:element>
          <xs:element name="P1071473" type="Decimal_TD18_FD2___4" nillable="false" minOccurs="1" maxOccurs="1">
            <xs:annotation>
              <xs:documentation>Vlasnički instrumenti</xs:documentation>
            </xs:annotation>
          </xs:element>
          <xs:element name="P1071474" type="Decimal_TD18_FD2___4" nillable="false" minOccurs="1" maxOccurs="1">
            <xs:annotation>
              <xs:documentation>Vlasnički instrumenti</xs:documentation>
            </xs:annotation>
          </xs:element>
          <xs:element name="P1071475" type="Decimal_TD18_FD2___4" nillable="false" minOccurs="1" maxOccurs="1">
            <xs:annotation>
              <xs:documentation>Dužnički vrijednosni papiri</xs:documentation>
            </xs:annotation>
          </xs:element>
          <xs:element name="P1071476" type="Decimal_TD18_FD2___4" nillable="false" minOccurs="1" maxOccurs="1">
            <xs:annotation>
              <xs:documentation>Dužnički vrijednosni papiri</xs:documentation>
            </xs:annotation>
          </xs:element>
          <xs:element name="P1071477" type="Decimal_TD18_FD2___4" nillable="false" minOccurs="1" maxOccurs="1">
            <xs:annotation>
              <xs:documentation>Krediti i predujmovi</xs:documentation>
            </xs:annotation>
          </xs:element>
          <xs:element name="P1071478" type="Decimal_TD18_FD2___4" nillable="false" minOccurs="1" maxOccurs="1">
            <xs:annotation>
              <xs:documentation>Krediti i predujmovi</xs:documentation>
            </xs:annotation>
          </xs:element>
          <xs:element name="P1071479" type="Decimal_TD18_FD2___4" nillable="false" minOccurs="1" maxOccurs="1">
            <xs:annotation>
              <xs:documentation>Financijska imovina po amortiziranom trošku</xs:documentation>
            </xs:annotation>
          </xs:element>
          <xs:element name="P1071480" type="Decimal_TD18_FD2___4" nillable="false" minOccurs="1" maxOccurs="1">
            <xs:annotation>
              <xs:documentation>Financijska imovina po amortiziranom trošku</xs:documentation>
            </xs:annotation>
          </xs:element>
          <xs:element name="P1071481" type="Decimal_TD18_FD2___4" nillable="false" minOccurs="1" maxOccurs="1">
            <xs:annotation>
              <xs:documentation>Dužnički vrijednosni papiri</xs:documentation>
            </xs:annotation>
          </xs:element>
          <xs:element name="P1071482" type="Decimal_TD18_FD2___4" nillable="false" minOccurs="1" maxOccurs="1">
            <xs:annotation>
              <xs:documentation>Dužnički vrijednosni papiri</xs:documentation>
            </xs:annotation>
          </xs:element>
          <xs:element name="P1071483" type="Decimal_TD18_FD2___4" nillable="false" minOccurs="1" maxOccurs="1">
            <xs:annotation>
              <xs:documentation> Krediti i predujmovi</xs:documentation>
            </xs:annotation>
          </xs:element>
          <xs:element name="P1071484" type="Decimal_TD18_FD2___4" nillable="false" minOccurs="1" maxOccurs="1">
            <xs:annotation>
              <xs:documentation> Krediti i predujmovi</xs:documentation>
            </xs:annotation>
          </xs:element>
          <xs:element name="P1071485" type="Decimal_TD18_FD2___4" nillable="false" minOccurs="1" maxOccurs="1">
            <xs:annotation>
              <xs:documentation> Izvedenice – računovodstvo zaštite</xs:documentation>
            </xs:annotation>
          </xs:element>
          <xs:element name="P1071486" type="Decimal_TD18_FD2___4" nillable="false" minOccurs="1" maxOccurs="1">
            <xs:annotation>
              <xs:documentation> Izvedenice – računovodstvo zaštite</xs:documentation>
            </xs:annotation>
          </xs:element>
          <xs:element name="P1071487" type="Decimal_TD18_FD2___4" nillable="false" minOccurs="1" maxOccurs="1">
            <xs:annotation>
              <xs:documentation>Promjene fer vrijednosti zaštićenih stavki u zaštiti portfelja od kamatnog rizika</xs:documentation>
            </xs:annotation>
          </xs:element>
          <xs:element name="P1071488" type="Decimal_TD18_FD2___4" nillable="false" minOccurs="1" maxOccurs="1">
            <xs:annotation>
              <xs:documentation>Promjene fer vrijednosti zaštićenih stavki u zaštiti portfelja od kamatnog rizika</xs:documentation>
            </xs:annotation>
          </xs:element>
          <xs:element name="P1071489" type="Decimal_TD18_FD2___4" nillable="false" minOccurs="1" maxOccurs="1">
            <xs:annotation>
              <xs:documentation> Ulaganja u društva kćeri, zajedničke pothvate i pridružena društva</xs:documentation>
            </xs:annotation>
          </xs:element>
          <xs:element name="P1071490" type="Decimal_TD18_FD2___4" nillable="false" minOccurs="1" maxOccurs="1">
            <xs:annotation>
              <xs:documentation> Ulaganja u društva kćeri, zajedničke pothvate i pridružena društva</xs:documentation>
            </xs:annotation>
          </xs:element>
          <xs:element name="P1071491" type="Decimal_TD18_FD2___4" nillable="false" minOccurs="1" maxOccurs="1">
            <xs:annotation>
              <xs:documentation>Materijalna imovina</xs:documentation>
            </xs:annotation>
          </xs:element>
          <xs:element name="P1071492" type="Decimal_TD18_FD2___4" nillable="false" minOccurs="1" maxOccurs="1">
            <xs:annotation>
              <xs:documentation>Materijalna imovina</xs:documentation>
            </xs:annotation>
          </xs:element>
          <xs:element name="P1071493" type="Decimal_TD18_FD2___4" nillable="false" minOccurs="1" maxOccurs="1">
            <xs:annotation>
              <xs:documentation>Nematerijalna imovina</xs:documentation>
            </xs:annotation>
          </xs:element>
          <xs:element name="P1071494" type="Decimal_TD18_FD2___4" nillable="false" minOccurs="1" maxOccurs="1">
            <xs:annotation>
              <xs:documentation>Nematerijalna imovina</xs:documentation>
            </xs:annotation>
          </xs:element>
          <xs:element name="P1071495" type="Decimal_TD18_FD2___4" nillable="false" minOccurs="1" maxOccurs="1">
            <xs:annotation>
              <xs:documentation>Porezna imovina</xs:documentation>
            </xs:annotation>
          </xs:element>
          <xs:element name="P1071496" type="Decimal_TD18_FD2___4" nillable="false" minOccurs="1" maxOccurs="1">
            <xs:annotation>
              <xs:documentation>Porezna imovina</xs:documentation>
            </xs:annotation>
          </xs:element>
          <xs:element name="P1071497" type="Decimal_TD18_FD2___4" nillable="false" minOccurs="1" maxOccurs="1">
            <xs:annotation>
              <xs:documentation>Ostala imovina</xs:documentation>
            </xs:annotation>
          </xs:element>
          <xs:element name="P1071498" type="Decimal_TD18_FD2___4" nillable="false" minOccurs="1" maxOccurs="1">
            <xs:annotation>
              <xs:documentation>Ostala imovina</xs:documentation>
            </xs:annotation>
          </xs:element>
          <xs:element name="P1071499" type="Decimal_TD18_FD2___4" nillable="false" minOccurs="1" maxOccurs="1">
            <xs:annotation>
              <xs:documentation>Dugotrajna imovina i grupe za otuđenje klasificirane kao namijenjene za prodaju</xs:documentation>
            </xs:annotation>
          </xs:element>
          <xs:element name="P1071500" type="Decimal_TD18_FD2___4" nillable="false" minOccurs="1" maxOccurs="1">
            <xs:annotation>
              <xs:documentation>Dugotrajna imovina i grupe za otuđenje klasificirane kao namijenjene za prodaju</xs:documentation>
            </xs:annotation>
          </xs:element>
          <xs:element name="P1071501" type="Decimal_TD18_FD2___4" nillable="false" minOccurs="1" maxOccurs="1">
            <xs:annotation>
              <xs:documentation>Ukupna imovina</xs:documentation>
            </xs:annotation>
          </xs:element>
          <xs:element name="P1071502" type="Decimal_TD18_FD2___4" nillable="false" minOccurs="1" maxOccurs="1">
            <xs:annotation>
              <xs:documentation>Ukupna imovina</xs:documentation>
            </xs:annotation>
          </xs:element>
          <xs:element name="P1071503" type="Decimal_TD18_FD2___4" nillable="false" minOccurs="1" maxOccurs="1">
            <xs:annotation>
              <xs:documentation>Financijske obveze koje se drže radi trgovanja</xs:documentation>
            </xs:annotation>
          </xs:element>
          <xs:element name="P1071504" type="Decimal_TD18_FD2___4" nillable="false" minOccurs="1" maxOccurs="1">
            <xs:annotation>
              <xs:documentation>Financijske obveze koje se drže radi trgovanja</xs:documentation>
            </xs:annotation>
          </xs:element>
          <xs:element name="P1071505" type="Decimal_TD18_FD2___4" nillable="false" minOccurs="1" maxOccurs="1">
            <xs:annotation>
              <xs:documentation>Izvedenice</xs:documentation>
            </xs:annotation>
          </xs:element>
          <xs:element name="P1071506" type="Decimal_TD18_FD2___4" nillable="false" minOccurs="1" maxOccurs="1">
            <xs:annotation>
              <xs:documentation>Izvedenice</xs:documentation>
            </xs:annotation>
          </xs:element>
          <xs:element name="P1071507" type="Decimal_TD18_FD2___4" nillable="false" minOccurs="1" maxOccurs="1">
            <xs:annotation>
              <xs:documentation>Kratke pozicije</xs:documentation>
            </xs:annotation>
          </xs:element>
          <xs:element name="P1071508" type="Decimal_TD18_FD2___4" nillable="false" minOccurs="1" maxOccurs="1">
            <xs:annotation>
              <xs:documentation>Kratke pozicije</xs:documentation>
            </xs:annotation>
          </xs:element>
          <xs:element name="P1071509" type="Decimal_TD18_FD2___4" nillable="false" minOccurs="1" maxOccurs="1">
            <xs:annotation>
              <xs:documentation>Depoziti</xs:documentation>
            </xs:annotation>
          </xs:element>
          <xs:element name="P1071510" type="Decimal_TD18_FD2___4" nillable="false" minOccurs="1" maxOccurs="1">
            <xs:annotation>
              <xs:documentation>Depoziti</xs:documentation>
            </xs:annotation>
          </xs:element>
          <xs:element name="P1071511" type="Decimal_TD18_FD2___4" nillable="false" minOccurs="1" maxOccurs="1">
            <xs:annotation>
              <xs:documentation>Izdani dužnički vrijednosni papiri</xs:documentation>
            </xs:annotation>
          </xs:element>
          <xs:element name="P1071512" type="Decimal_TD18_FD2___4" nillable="false" minOccurs="1" maxOccurs="1">
            <xs:annotation>
              <xs:documentation>Izdani dužnički vrijednosni papiri</xs:documentation>
            </xs:annotation>
          </xs:element>
          <xs:element name="P1071513" type="Decimal_TD18_FD2___4" nillable="false" minOccurs="1" maxOccurs="1">
            <xs:annotation>
              <xs:documentation>Ostale financijske obveze</xs:documentation>
            </xs:annotation>
          </xs:element>
          <xs:element name="P1071514" type="Decimal_TD18_FD2___4" nillable="false" minOccurs="1" maxOccurs="1">
            <xs:annotation>
              <xs:documentation>Ostale financijske obveze</xs:documentation>
            </xs:annotation>
          </xs:element>
          <xs:element name="P1071515" type="Decimal_TD18_FD2___4" nillable="false" minOccurs="1" maxOccurs="1">
            <xs:annotation>
              <xs:documentation>Financijske obveze po fer vrijednosti kroz dobit ili gubitak</xs:documentation>
            </xs:annotation>
          </xs:element>
          <xs:element name="P1071516" type="Decimal_TD18_FD2___4" nillable="false" minOccurs="1" maxOccurs="1">
            <xs:annotation>
              <xs:documentation>Financijske obveze po fer vrijednosti kroz dobit ili gubitak</xs:documentation>
            </xs:annotation>
          </xs:element>
          <xs:element name="P1071517" type="Decimal_TD18_FD2___4" nillable="false" minOccurs="1" maxOccurs="1">
            <xs:annotation>
              <xs:documentation>Depoziti</xs:documentation>
            </xs:annotation>
          </xs:element>
          <xs:element name="P1071518" type="Decimal_TD18_FD2___4" nillable="false" minOccurs="1" maxOccurs="1">
            <xs:annotation>
              <xs:documentation>Depoziti</xs:documentation>
            </xs:annotation>
          </xs:element>
          <xs:element name="P1071519" type="Decimal_TD18_FD2___4" nillable="false" minOccurs="1" maxOccurs="1">
            <xs:annotation>
              <xs:documentation> Izdani dužnički vrijednosni papiri</xs:documentation>
            </xs:annotation>
          </xs:element>
          <xs:element name="P1071520" type="Decimal_TD18_FD2___4" nillable="false" minOccurs="1" maxOccurs="1">
            <xs:annotation>
              <xs:documentation> Izdani dužnički vrijednosni papiri</xs:documentation>
            </xs:annotation>
          </xs:element>
          <xs:element name="P1071521" type="Decimal_TD18_FD2___4" nillable="false" minOccurs="1" maxOccurs="1">
            <xs:annotation>
              <xs:documentation>Ostale financijske obveze</xs:documentation>
            </xs:annotation>
          </xs:element>
          <xs:element name="P1071522" type="Decimal_TD18_FD2___4" nillable="false" minOccurs="1" maxOccurs="1">
            <xs:annotation>
              <xs:documentation>Ostale financijske obveze</xs:documentation>
            </xs:annotation>
          </xs:element>
          <xs:element name="P1071523" type="Decimal_TD18_FD2___4" nillable="false" minOccurs="1" maxOccurs="1">
            <xs:annotation>
              <xs:documentation>Financijske obveze mjerene po amortiziranom trošku</xs:documentation>
            </xs:annotation>
          </xs:element>
          <xs:element name="P1071524" type="Decimal_TD18_FD2___4" nillable="false" minOccurs="1" maxOccurs="1">
            <xs:annotation>
              <xs:documentation>Financijske obveze mjerene po amortiziranom trošku</xs:documentation>
            </xs:annotation>
          </xs:element>
          <xs:element name="P1071525" type="Decimal_TD18_FD2___4" nillable="false" minOccurs="1" maxOccurs="1">
            <xs:annotation>
              <xs:documentation>Depoziti</xs:documentation>
            </xs:annotation>
          </xs:element>
          <xs:element name="P1071526" type="Decimal_TD18_FD2___4" nillable="false" minOccurs="1" maxOccurs="1">
            <xs:annotation>
              <xs:documentation>Depoziti</xs:documentation>
            </xs:annotation>
          </xs:element>
          <xs:element name="P1071527" type="Decimal_TD18_FD2___4" nillable="false" minOccurs="1" maxOccurs="1">
            <xs:annotation>
              <xs:documentation>Izdani dužnički vrijednosni papiri</xs:documentation>
            </xs:annotation>
          </xs:element>
          <xs:element name="P1071528" type="Decimal_TD18_FD2___4" nillable="false" minOccurs="1" maxOccurs="1">
            <xs:annotation>
              <xs:documentation>Izdani dužnički vrijednosni papiri</xs:documentation>
            </xs:annotation>
          </xs:element>
          <xs:element name="P1071529" type="Decimal_TD18_FD2___4" nillable="false" minOccurs="1" maxOccurs="1">
            <xs:annotation>
              <xs:documentation>Ostale financijske obveze</xs:documentation>
            </xs:annotation>
          </xs:element>
          <xs:element name="P1071530" type="Decimal_TD18_FD2___4" nillable="false" minOccurs="1" maxOccurs="1">
            <xs:annotation>
              <xs:documentation>Ostale financijske obveze</xs:documentation>
            </xs:annotation>
          </xs:element>
          <xs:element name="P1071531" type="Decimal_TD18_FD2___4" nillable="false" minOccurs="1" maxOccurs="1">
            <xs:annotation>
              <xs:documentation>Izvedenice – računovodstvo zaštite</xs:documentation>
            </xs:annotation>
          </xs:element>
          <xs:element name="P1071532" type="Decimal_TD18_FD2___4" nillable="false" minOccurs="1" maxOccurs="1">
            <xs:annotation>
              <xs:documentation>Izvedenice – računovodstvo zaštite</xs:documentation>
            </xs:annotation>
          </xs:element>
          <xs:element name="P1071533" type="Decimal_TD18_FD2___4" nillable="false" minOccurs="1" maxOccurs="1">
            <xs:annotation>
              <xs:documentation>Promjene fer vrijednosti zaštićenih stavki u zaštiti portfelja od kamatnog rizika</xs:documentation>
            </xs:annotation>
          </xs:element>
          <xs:element name="P1071534" type="Decimal_TD18_FD2___4" nillable="false" minOccurs="1" maxOccurs="1">
            <xs:annotation>
              <xs:documentation>Promjene fer vrijednosti zaštićenih stavki u zaštiti portfelja od kamatnog rizika</xs:documentation>
            </xs:annotation>
          </xs:element>
          <xs:element name="P1071535" type="Decimal_TD18_FD2___4" nillable="false" minOccurs="1" maxOccurs="1">
            <xs:annotation>
              <xs:documentation>Rezervacije</xs:documentation>
            </xs:annotation>
          </xs:element>
          <xs:element name="P1071536" type="Decimal_TD18_FD2___4" nillable="false" minOccurs="1" maxOccurs="1">
            <xs:annotation>
              <xs:documentation>Rezervacije</xs:documentation>
            </xs:annotation>
          </xs:element>
          <xs:element name="P1071537" type="Decimal_TD18_FD2___4" nillable="false" minOccurs="1" maxOccurs="1">
            <xs:annotation>
              <xs:documentation>Porezne obveze</xs:documentation>
            </xs:annotation>
          </xs:element>
          <xs:element name="P1071538" type="Decimal_TD18_FD2___4" nillable="false" minOccurs="1" maxOccurs="1">
            <xs:annotation>
              <xs:documentation>Porezne obveze</xs:documentation>
            </xs:annotation>
          </xs:element>
          <xs:element name="P1071539" type="Decimal_TD18_FD2___4" nillable="false" minOccurs="1" maxOccurs="1">
            <xs:annotation>
              <xs:documentation>Temeljni kapital koji se vraća na zahtjev</xs:documentation>
            </xs:annotation>
          </xs:element>
          <xs:element name="P1071540" type="Decimal_TD18_FD2___4" nillable="false" minOccurs="1" maxOccurs="1">
            <xs:annotation>
              <xs:documentation>Temeljni kapital koji se vraća na zahtjev</xs:documentation>
            </xs:annotation>
          </xs:element>
          <xs:element name="P1071541" type="Decimal_TD18_FD2___4" nillable="false" minOccurs="1" maxOccurs="1">
            <xs:annotation>
              <xs:documentation>Ostale obveze</xs:documentation>
            </xs:annotation>
          </xs:element>
          <xs:element name="P1071542" type="Decimal_TD18_FD2___4" nillable="false" minOccurs="1" maxOccurs="1">
            <xs:annotation>
              <xs:documentation>Ostale obveze</xs:documentation>
            </xs:annotation>
          </xs:element>
          <xs:element name="P1071543" type="Decimal_TD18_FD2___4" nillable="false" minOccurs="1" maxOccurs="1">
            <xs:annotation>
              <xs:documentation> Obveze uključene u grupe za otuđenje klasificirane kao namijenjene za prodaju</xs:documentation>
            </xs:annotation>
          </xs:element>
          <xs:element name="P1071544" type="Decimal_TD18_FD2___4" nillable="false" minOccurs="1" maxOccurs="1">
            <xs:annotation>
              <xs:documentation> Obveze uključene u grupe za otuđenje klasificirane kao namijenjene za prodaju</xs:documentation>
            </xs:annotation>
          </xs:element>
          <xs:element name="P1071545" type="Decimal_TD18_FD2___4" nillable="false" minOccurs="1" maxOccurs="1">
            <xs:annotation>
              <xs:documentation>Ukupne obveze</xs:documentation>
            </xs:annotation>
          </xs:element>
          <xs:element name="P1071546" type="Decimal_TD18_FD2___4" nillable="false" minOccurs="1" maxOccurs="1">
            <xs:annotation>
              <xs:documentation>Ukupne obveze</xs:documentation>
            </xs:annotation>
          </xs:element>
          <xs:element name="P1071547" type="Decimal_TD18_FD2___4" nillable="false" minOccurs="1" maxOccurs="1">
            <xs:annotation>
              <xs:documentation>Temeljni kapital</xs:documentation>
            </xs:annotation>
          </xs:element>
          <xs:element name="P1071548" type="Decimal_TD18_FD2___4" nillable="false" minOccurs="1" maxOccurs="1">
            <xs:annotation>
              <xs:documentation>Temeljni kapital</xs:documentation>
            </xs:annotation>
          </xs:element>
          <xs:element name="P1071549" type="Decimal_TD18_FD2___4" nillable="false" minOccurs="1" maxOccurs="1">
            <xs:annotation>
              <xs:documentation>Premija na dionice</xs:documentation>
            </xs:annotation>
          </xs:element>
          <xs:element name="P1071550" type="Decimal_TD18_FD2___4" nillable="false" minOccurs="1" maxOccurs="1">
            <xs:annotation>
              <xs:documentation>Premija na dionice</xs:documentation>
            </xs:annotation>
          </xs:element>
          <xs:element name="P1071551" type="Decimal_TD18_FD2___4" nillable="false" minOccurs="1" maxOccurs="1">
            <xs:annotation>
              <xs:documentation>Izdani vlasnički instrumenti osim kapitala</xs:documentation>
            </xs:annotation>
          </xs:element>
          <xs:element name="P1071552" type="Decimal_TD18_FD2___4" nillable="false" minOccurs="1" maxOccurs="1">
            <xs:annotation>
              <xs:documentation>Izdani vlasnički instrumenti osim kapitala</xs:documentation>
            </xs:annotation>
          </xs:element>
          <xs:element name="P1071553" type="Decimal_TD18_FD2___4" nillable="false" minOccurs="1" maxOccurs="1">
            <xs:annotation>
              <xs:documentation>Ostali vlasnički instrumenti</xs:documentation>
            </xs:annotation>
          </xs:element>
          <xs:element name="P1071554" type="Decimal_TD18_FD2___4" nillable="false" minOccurs="1" maxOccurs="1">
            <xs:annotation>
              <xs:documentation>Ostali vlasnički instrumenti</xs:documentation>
            </xs:annotation>
          </xs:element>
          <xs:element name="P1071555" type="Decimal_TD18_FD2___4" nillable="false" minOccurs="1" maxOccurs="1">
            <xs:annotation>
              <xs:documentation>Akumulirana ostala sveobuhvatna dobit</xs:documentation>
            </xs:annotation>
          </xs:element>
          <xs:element name="P1071556" type="Decimal_TD18_FD2___4" nillable="false" minOccurs="1" maxOccurs="1">
            <xs:annotation>
              <xs:documentation>Akumulirana ostala sveobuhvatna dobit</xs:documentation>
            </xs:annotation>
          </xs:element>
          <xs:element name="P1071557" type="Decimal_TD18_FD2___4" nillable="false" minOccurs="1" maxOccurs="1">
            <xs:annotation>
              <xs:documentation>Zadržana dobit</xs:documentation>
            </xs:annotation>
          </xs:element>
          <xs:element name="P1071558" type="Decimal_TD18_FD2___4" nillable="false" minOccurs="1" maxOccurs="1">
            <xs:annotation>
              <xs:documentation>Zadržana dobit</xs:documentation>
            </xs:annotation>
          </xs:element>
          <xs:element name="P1071559" type="Decimal_TD18_FD2___4" nillable="false" minOccurs="1" maxOccurs="1">
            <xs:annotation>
              <xs:documentation>Revalorizacijske rezerve</xs:documentation>
            </xs:annotation>
          </xs:element>
          <xs:element name="P1071560" type="Decimal_TD18_FD2___4" nillable="false" minOccurs="1" maxOccurs="1">
            <xs:annotation>
              <xs:documentation>Revalorizacijske rezerve</xs:documentation>
            </xs:annotation>
          </xs:element>
          <xs:element name="P1071561" type="Decimal_TD18_FD2___4" nillable="false" minOccurs="1" maxOccurs="1">
            <xs:annotation>
              <xs:documentation>Ostale rezerve</xs:documentation>
            </xs:annotation>
          </xs:element>
          <xs:element name="P1071562" type="Decimal_TD18_FD2___4" nillable="false" minOccurs="1" maxOccurs="1">
            <xs:annotation>
              <xs:documentation>Ostale rezerve</xs:documentation>
            </xs:annotation>
          </xs:element>
          <xs:element name="P1071563" type="Decimal_TD18_FD2___4" nillable="false" minOccurs="1" maxOccurs="1">
            <xs:annotation>
              <xs:documentation>( – ) Trezorske dionice</xs:documentation>
            </xs:annotation>
          </xs:element>
          <xs:element name="P1071564" type="Decimal_TD18_FD2___4" nillable="false" minOccurs="1" maxOccurs="1">
            <xs:annotation>
              <xs:documentation>( – ) Trezorske dionice</xs:documentation>
            </xs:annotation>
          </xs:element>
          <xs:element name="P1071565" type="Decimal_TD18_FD2___4" nillable="false" minOccurs="1" maxOccurs="1">
            <xs:annotation>
              <xs:documentation>Dobit ili gubitak koji pripadaju vlasnicima matičnog društva</xs:documentation>
            </xs:annotation>
          </xs:element>
          <xs:element name="P1071566" type="Decimal_TD18_FD2___4" nillable="false" minOccurs="1" maxOccurs="1">
            <xs:annotation>
              <xs:documentation>Dobit ili gubitak koji pripadaju vlasnicima matičnog društva</xs:documentation>
            </xs:annotation>
          </xs:element>
          <xs:element name="P1071567" type="Decimal_TD18_FD2___4" nillable="false" minOccurs="1" maxOccurs="1">
            <xs:annotation>
              <xs:documentation> ( – ) Dividende tijekom poslovne godine</xs:documentation>
            </xs:annotation>
          </xs:element>
          <xs:element name="P1071568" type="Decimal_TD18_FD2___4" nillable="false" minOccurs="1" maxOccurs="1">
            <xs:annotation>
              <xs:documentation> ( – ) Dividende tijekom poslovne godine</xs:documentation>
            </xs:annotation>
          </xs:element>
          <xs:element name="P1071569" type="Decimal_TD18_FD2___4" nillable="false" minOccurs="1" maxOccurs="1">
            <xs:annotation>
              <xs:documentation>Manjinski udjeli [nekontrolirajući udjeli]</xs:documentation>
            </xs:annotation>
          </xs:element>
          <xs:element name="P1071570" type="Decimal_TD18_FD2___4" nillable="false" minOccurs="1" maxOccurs="1">
            <xs:annotation>
              <xs:documentation>Manjinski udjeli [nekontrolirajući udjeli]</xs:documentation>
            </xs:annotation>
          </xs:element>
          <xs:element name="P1071571" type="Decimal_TD18_FD2___4" nillable="false" minOccurs="1" maxOccurs="1">
            <xs:annotation>
              <xs:documentation>Ukupno kapital</xs:documentation>
            </xs:annotation>
          </xs:element>
          <xs:element name="P1071572" type="Decimal_TD18_FD2___4" nillable="false" minOccurs="1" maxOccurs="1">
            <xs:annotation>
              <xs:documentation>Ukupno kapital</xs:documentation>
            </xs:annotation>
          </xs:element>
          <xs:element name="P1071573" type="Decimal_TD18_FD2___4" nillable="false" minOccurs="1" maxOccurs="1">
            <xs:annotation>
              <xs:documentation>Ukupno obveze i kapital</xs:documentation>
            </xs:annotation>
          </xs:element>
          <xs:element name="P1071574" type="Decimal_TD18_FD2___4" nillable="false" minOccurs="1" maxOccurs="1">
            <xs:annotation>
              <xs:documentation>Ukupno obveze i kapital</xs:documentation>
            </xs:annotation>
          </xs:element>
        </xs:all>
      </xs:complexType>
      <xs:complexType name="FormType_ISD-KI-E_1000960">
        <xs:annotation>
          <xs:documentation>Izvještaj o sveobuhvatnoj dobiti, kreditne institucije, godišnji</xs:documentation>
        </xs:annotation>
        <xs:all>
          <xs:element name="P1072581" type="Decimal_TD18_FD2___4" nillable="false" minOccurs="1" maxOccurs="1"/>
          <xs:element name="P1072582" type="Decimal_TD18_FD2___4" nillable="false" minOccurs="1" maxOccurs="1"/>
          <xs:element name="P1072583" type="Decimal_TD18_FD2___4" nillable="false" minOccurs="1" maxOccurs="1"/>
          <xs:element name="P1072584" type="Decimal_TD18_FD2___4" nillable="false" minOccurs="1" maxOccurs="1"/>
          <xs:element name="P1072585" type="Decimal_TD18_FD2___4" nillable="false" minOccurs="1" maxOccurs="1"/>
          <xs:element name="P1072586" type="Decimal_TD18_FD2___4" nillable="false" minOccurs="1" maxOccurs="1"/>
          <xs:element name="P1072587" type="Decimal_TD18_FD2___4" nillable="false" minOccurs="1" maxOccurs="1"/>
          <xs:element name="P1072588" type="Decimal_TD18_FD2___4" nillable="false" minOccurs="1" maxOccurs="1"/>
          <xs:element name="P1072589" type="Decimal_TD18_FD2___4" nillable="false" minOccurs="1" maxOccurs="1"/>
          <xs:element name="P1072590" type="Decimal_TD18_FD2___4" nillable="false" minOccurs="1" maxOccurs="1"/>
          <xs:element name="P1072591" type="Decimal_TD18_FD2___4" nillable="false" minOccurs="1" maxOccurs="1"/>
          <xs:element name="P1072592" type="Decimal_TD18_FD2___4" nillable="false" minOccurs="1" maxOccurs="1"/>
          <xs:element name="P1072593" type="Decimal_TD18_FD2___4" nillable="false" minOccurs="1" maxOccurs="1"/>
          <xs:element name="P1072594" type="Decimal_TD18_FD2___4" nillable="false" minOccurs="1" maxOccurs="1"/>
          <xs:element name="P1072595" type="Decimal_TD18_FD2___4" nillable="false" minOccurs="1" maxOccurs="1"/>
          <xs:element name="P1072596" type="Decimal_TD18_FD2___4" nillable="false" minOccurs="1" maxOccurs="1"/>
          <xs:element name="P1072597" type="Decimal_TD18_FD2___4" nillable="false" minOccurs="1" maxOccurs="1"/>
          <xs:element name="P1072598" type="Decimal_TD18_FD2___4" nillable="false" minOccurs="1" maxOccurs="1"/>
          <xs:element name="P1072599" type="Decimal_TD18_FD2___4" nillable="false" minOccurs="1" maxOccurs="1"/>
          <xs:element name="P1072600" type="Decimal_TD18_FD2___4" nillable="false" minOccurs="1" maxOccurs="1"/>
          <xs:element name="P1072601" type="Decimal_TD18_FD2___4" nillable="false" minOccurs="1" maxOccurs="1"/>
          <xs:element name="P1072602" type="Decimal_TD18_FD2___4" nillable="false" minOccurs="1" maxOccurs="1"/>
          <xs:element name="P1072603" type="Decimal_TD18_FD2___4" nillable="false" minOccurs="1" maxOccurs="1"/>
          <xs:element name="P1072604" type="Decimal_TD18_FD2___4" nillable="false" minOccurs="1" maxOccurs="1"/>
          <xs:element name="P1190287" type="Decimal_TD18_FD2___5" nillable="false" minOccurs="0" maxOccurs="1"/>
          <xs:element name="P1190288" type="Decimal_TD18_FD2___5" nillable="false" minOccurs="0" maxOccurs="1"/>
          <xs:element name="P1072605" type="Decimal_TD18_FD2___4" nillable="false" minOccurs="1" maxOccurs="1"/>
          <xs:element name="P1072606" type="Decimal_TD18_FD2___4" nillable="false" minOccurs="1" maxOccurs="1"/>
          <xs:element name="P1072607" type="Decimal_TD18_FD2___4" nillable="false" minOccurs="1" maxOccurs="1"/>
          <xs:element name="P1072608" type="Decimal_TD18_FD2___4" nillable="false" minOccurs="1" maxOccurs="1"/>
          <xs:element name="P1072609" type="Decimal_TD18_FD2___4" nillable="false" minOccurs="1" maxOccurs="1"/>
          <xs:element name="P1072610" type="Decimal_TD18_FD2___4" nillable="false" minOccurs="1" maxOccurs="1"/>
          <xs:element name="P1072611" type="Decimal_TD18_FD2___4" nillable="false" minOccurs="1" maxOccurs="1"/>
          <xs:element name="P1072612" type="Decimal_TD18_FD2___4" nillable="false" minOccurs="1" maxOccurs="1"/>
          <xs:element name="P1072613" type="Decimal_TD18_FD2___4" nillable="false" minOccurs="1" maxOccurs="1"/>
          <xs:element name="P1072614" type="Decimal_TD18_FD2___4" nillable="false" minOccurs="1" maxOccurs="1"/>
          <xs:element name="P1121612" type="Decimal_TD18_FD2___5" nillable="false" minOccurs="1" maxOccurs="1"/>
          <xs:element name="P1121613" type="Decimal_TD18_FD2___5" nillable="false" minOccurs="1" maxOccurs="1"/>
          <xs:element name="P1072615" type="Decimal_TD18_FD2___4" nillable="false" minOccurs="1" maxOccurs="1"/>
          <xs:element name="P1072616" type="Decimal_TD18_FD2___4" nillable="false" minOccurs="1" maxOccurs="1"/>
          <xs:element name="P1072617" type="Decimal_TD18_FD2___4" nillable="false" minOccurs="1" maxOccurs="1"/>
          <xs:element name="P1072618" type="Decimal_TD18_FD2___4" nillable="false" minOccurs="1" maxOccurs="1"/>
          <xs:element name="P1072619" type="Decimal_TD18_FD2___4" nillable="false" minOccurs="1" maxOccurs="1"/>
          <xs:element name="P1072620" type="Decimal_TD18_FD2___4" nillable="false" minOccurs="1" maxOccurs="1"/>
          <xs:element name="P1072621" type="Decimal_TD18_FD2___4" nillable="false" minOccurs="1" maxOccurs="1"/>
          <xs:element name="P1072622" type="Decimal_TD18_FD2___4" nillable="false" minOccurs="1" maxOccurs="1"/>
          <xs:element name="P1072623" type="Decimal_TD18_FD2___4" nillable="false" minOccurs="1" maxOccurs="1"/>
          <xs:element name="P1072624" type="Decimal_TD18_FD2___4" nillable="false" minOccurs="1" maxOccurs="1"/>
          <xs:element name="P1072625" type="Decimal_TD18_FD2___4" nillable="false" minOccurs="1" maxOccurs="1"/>
          <xs:element name="P1072626" type="Decimal_TD18_FD2___4" nillable="false" minOccurs="1" maxOccurs="1"/>
          <xs:element name="P1072627" type="Decimal_TD18_FD2___4" nillable="false" minOccurs="1" maxOccurs="1"/>
          <xs:element name="P1072628" type="Decimal_TD18_FD2___4" nillable="false" minOccurs="1" maxOccurs="1"/>
          <xs:element name="P1072629" type="Decimal_TD18_FD2___4" nillable="false" minOccurs="1" maxOccurs="1"/>
          <xs:element name="P1072630" type="Decimal_TD18_FD2___4" nillable="false" minOccurs="1" maxOccurs="1"/>
          <xs:element name="P1072631" type="Decimal_TD18_FD2___4" nillable="false" minOccurs="1" maxOccurs="1"/>
          <xs:element name="P1072632" type="Decimal_TD18_FD2___4" nillable="false" minOccurs="1" maxOccurs="1"/>
          <xs:element name="P1072633" type="Decimal_TD18_FD2___4" nillable="false" minOccurs="1" maxOccurs="1"/>
          <xs:element name="P1072634" type="Decimal_TD18_FD2___4" nillable="false" minOccurs="1" maxOccurs="1"/>
          <xs:element name="P1072635" type="Decimal_TD18_FD2___4" nillable="false" minOccurs="1" maxOccurs="1"/>
          <xs:element name="P1072636" type="Decimal_TD18_FD2___4" nillable="false" minOccurs="1" maxOccurs="1"/>
          <xs:element name="P1072637" type="Decimal_TD18_FD2___4" nillable="false" minOccurs="1" maxOccurs="1"/>
          <xs:element name="P1072638" type="Decimal_TD18_FD2___4" nillable="false" minOccurs="1" maxOccurs="1"/>
          <xs:element name="P1072639" type="Decimal_TD18_FD2___4" nillable="false" minOccurs="1" maxOccurs="1"/>
          <xs:element name="P1072640" type="Decimal_TD18_FD2___4" nillable="false" minOccurs="1" maxOccurs="1"/>
          <xs:element name="P1072641" type="Decimal_TD18_FD2___4" nillable="false" minOccurs="1" maxOccurs="1"/>
          <xs:element name="P1072642" type="Decimal_TD18_FD2___4" nillable="false" minOccurs="1" maxOccurs="1"/>
          <xs:element name="P1072643" type="Decimal_TD18_FD2___4" nillable="false" minOccurs="1" maxOccurs="1"/>
          <xs:element name="P1072644" type="Decimal_TD18_FD2___4" nillable="false" minOccurs="1" maxOccurs="1"/>
          <xs:element name="P1072645" type="Decimal_TD18_FD2___4" nillable="false" minOccurs="1" maxOccurs="1"/>
          <xs:element name="P1072646" type="Decimal_TD18_FD2___4" nillable="false" minOccurs="1" maxOccurs="1"/>
          <xs:element name="P1072647" type="Decimal_TD18_FD2___4" nillable="false" minOccurs="1" maxOccurs="1"/>
          <xs:element name="P1072648" type="Decimal_TD18_FD2___4" nillable="false" minOccurs="1" maxOccurs="1"/>
          <xs:element name="P1072649" type="Decimal_TD18_FD2___4" nillable="false" minOccurs="1" maxOccurs="1"/>
          <xs:element name="P1072650" type="Decimal_TD18_FD2___4" nillable="false" minOccurs="1" maxOccurs="1"/>
          <xs:element name="P1072651" type="Decimal_TD18_FD2___4" nillable="false" minOccurs="1" maxOccurs="1"/>
          <xs:element name="P1072652" type="Decimal_TD18_FD2___4" nillable="false" minOccurs="1" maxOccurs="1"/>
          <xs:element name="P1072653" type="Decimal_TD18_FD2___4" nillable="false" minOccurs="1" maxOccurs="1"/>
          <xs:element name="P1072654" type="Decimal_TD18_FD2___4" nillable="false" minOccurs="1" maxOccurs="1"/>
          <xs:element name="P1072655" type="Decimal_TD18_FD2___4" nillable="false" minOccurs="1" maxOccurs="1"/>
          <xs:element name="P1072656" type="Decimal_TD18_FD2___4" nillable="false" minOccurs="1" maxOccurs="1"/>
          <xs:element name="P1072657" type="Decimal_TD18_FD2___4" nillable="false" minOccurs="1" maxOccurs="1"/>
          <xs:element name="P1072658" type="Decimal_TD18_FD2___4" nillable="false" minOccurs="1" maxOccurs="1"/>
          <xs:element name="P1072659" type="Decimal_TD18_FD2___4" nillable="false" minOccurs="1" maxOccurs="1"/>
          <xs:element name="P1072660" type="Decimal_TD18_FD2___4" nillable="false" minOccurs="1" maxOccurs="1"/>
          <xs:element name="P1072661" type="Decimal_TD18_FD2___4" nillable="false" minOccurs="1" maxOccurs="1"/>
          <xs:element name="P1072662" type="Decimal_TD18_FD2___4" nillable="false" minOccurs="1" maxOccurs="1"/>
          <xs:element name="P1072663" type="Decimal_TD18_FD2___4" nillable="false" minOccurs="1" maxOccurs="1"/>
          <xs:element name="P1072664" type="Decimal_TD18_FD2___4" nillable="false" minOccurs="1" maxOccurs="1"/>
          <xs:element name="P1072665" type="Decimal_TD18_FD2___4" nillable="false" minOccurs="1" maxOccurs="1"/>
          <xs:element name="P1072666" type="Decimal_TD18_FD2___4" nillable="false" minOccurs="1" maxOccurs="1"/>
          <xs:element name="P1072667" type="Decimal_TD18_FD2___4" nillable="false" minOccurs="1" maxOccurs="1"/>
          <xs:element name="P1072668" type="Decimal_TD18_FD2___4" nillable="false" minOccurs="1" maxOccurs="1"/>
          <xs:element name="P1072669" type="Decimal_TD18_FD2___4" nillable="false" minOccurs="1" maxOccurs="1"/>
          <xs:element name="P1072670" type="Decimal_TD18_FD2___4" nillable="false" minOccurs="1" maxOccurs="1"/>
          <xs:element name="P1072671" type="Decimal_TD18_FD2___4" nillable="false" minOccurs="1" maxOccurs="1"/>
          <xs:element name="P1072672" type="Decimal_TD18_FD2___4" nillable="false" minOccurs="1" maxOccurs="1"/>
          <xs:element name="P1072673" type="Decimal_TD18_FD2___4" nillable="false" minOccurs="1" maxOccurs="1"/>
          <xs:element name="P1072674" type="Decimal_TD18_FD2___4" nillable="false" minOccurs="1" maxOccurs="1"/>
          <xs:element name="P1072675" type="Decimal_TD18_FD2___4" nillable="false" minOccurs="1" maxOccurs="1"/>
          <xs:element name="P1072676" type="Decimal_TD18_FD2___4" nillable="false" minOccurs="1" maxOccurs="1"/>
          <xs:element name="P1072677" type="Decimal_TD18_FD2___4" nillable="false" minOccurs="1" maxOccurs="1"/>
          <xs:element name="P1072678" type="Decimal_TD18_FD2___4" nillable="false" minOccurs="1" maxOccurs="1"/>
          <xs:element name="P1072679" type="Decimal_TD18_FD2___4" nillable="false" minOccurs="1" maxOccurs="1"/>
          <xs:element name="P1072680" type="Decimal_TD18_FD2___4" nillable="false" minOccurs="1" maxOccurs="1"/>
          <xs:element name="P1072681" type="Decimal_TD18_FD2___4" nillable="false" minOccurs="1" maxOccurs="1"/>
          <xs:element name="P1072682" type="Decimal_TD18_FD2___4" nillable="false" minOccurs="1" maxOccurs="1"/>
          <xs:element name="P1072683" type="Decimal_TD18_FD2___4" nillable="false" minOccurs="1" maxOccurs="1"/>
          <xs:element name="P1072684" type="Decimal_TD18_FD2___4" nillable="false" minOccurs="1" maxOccurs="1"/>
          <xs:element name="P1072685" type="Decimal_TD18_FD2___4" nillable="false" minOccurs="1" maxOccurs="1"/>
          <xs:element name="P1072686" type="Decimal_TD18_FD2___4" nillable="false" minOccurs="1" maxOccurs="1"/>
          <xs:element name="P1072687" type="Decimal_TD18_FD2___4" nillable="false" minOccurs="1" maxOccurs="1"/>
          <xs:element name="P1072688" type="Decimal_TD18_FD2___4" nillable="false" minOccurs="1" maxOccurs="1"/>
          <xs:element name="P1072689" type="Decimal_TD18_FD2___4" nillable="false" minOccurs="1" maxOccurs="1"/>
          <xs:element name="P1072690" type="Decimal_TD18_FD2___4" nillable="false" minOccurs="1" maxOccurs="1"/>
          <xs:element name="P1072691" type="Decimal_TD18_FD2___4" nillable="false" minOccurs="1" maxOccurs="1"/>
          <xs:element name="P1072692" type="Decimal_TD18_FD2___4" nillable="false" minOccurs="1" maxOccurs="1"/>
          <xs:element name="P1072693" type="Decimal_TD18_FD2___4" nillable="false" minOccurs="1" maxOccurs="1"/>
          <xs:element name="P1072694" type="Decimal_TD18_FD2___4" nillable="false" minOccurs="1" maxOccurs="1"/>
          <xs:element name="P1072695" type="Decimal_TD18_FD2___4" nillable="false" minOccurs="1" maxOccurs="1"/>
          <xs:element name="P1072696" type="Decimal_TD18_FD2___4" nillable="false" minOccurs="1" maxOccurs="1"/>
          <xs:element name="P1072697" type="Decimal_TD18_FD2___4" nillable="false" minOccurs="1" maxOccurs="1"/>
          <xs:element name="P1072698" type="Decimal_TD18_FD2___4" nillable="false" minOccurs="1" maxOccurs="1"/>
          <xs:element name="P1072699" type="Decimal_TD18_FD2___4" nillable="false" minOccurs="1" maxOccurs="1"/>
          <xs:element name="P1072700" type="Decimal_TD18_FD2___4" nillable="false" minOccurs="1" maxOccurs="1"/>
          <xs:element name="P1072701" type="Decimal_TD18_FD2___4" nillable="false" minOccurs="1" maxOccurs="1"/>
          <xs:element name="P1072702" type="Decimal_TD18_FD2___4" nillable="false" minOccurs="1" maxOccurs="1"/>
        </xs:all>
      </xs:complexType>
      <xs:complexType name="FormType_INT-E_1000961">
        <xs:annotation>
          <xs:documentation>Izvještaj o novčanom toku - kreditne institucije, godišnji</xs:documentation>
        </xs:annotation>
        <xs:all>
          <xs:element name="P1071697" type="Decimal_TD18_FD2___4" nillable="false" minOccurs="1" maxOccurs="1">
            <xs:annotation>
              <xs:documentation> Naplaćena kamata i slični primici</xs:documentation>
            </xs:annotation>
          </xs:element>
          <xs:element name="P1071698" type="Decimal_TD18_FD2___4" nillable="false" minOccurs="1" maxOccurs="1">
            <xs:annotation>
              <xs:documentation> Naplaćena kamata i slični primici</xs:documentation>
            </xs:annotation>
          </xs:element>
          <xs:element name="P1071699" type="Decimal_TD18_FD2___4" nillable="false" minOccurs="1" maxOccurs="1">
            <xs:annotation>
              <xs:documentation>Naplaćene naknade i provizije</xs:documentation>
            </xs:annotation>
          </xs:element>
          <xs:element name="P1071700" type="Decimal_TD18_FD2___4" nillable="false" minOccurs="1" maxOccurs="1">
            <xs:annotation>
              <xs:documentation>Naplaćene naknade i provizije</xs:documentation>
            </xs:annotation>
          </xs:element>
          <xs:element name="P1071701" type="Decimal_TD18_FD2___4" nillable="false" minOccurs="1" maxOccurs="1">
            <xs:annotation>
              <xs:documentation>(Plaćena kamata i slični izdaci)</xs:documentation>
            </xs:annotation>
          </xs:element>
          <xs:element name="P1071702" type="Decimal_TD18_FD2___4" nillable="false" minOccurs="1" maxOccurs="1">
            <xs:annotation>
              <xs:documentation>(Plaćena kamata i slični izdaci)</xs:documentation>
            </xs:annotation>
          </xs:element>
          <xs:element name="P1071703" type="Decimal_TD18_FD2___4" nillable="false" minOccurs="1" maxOccurs="1">
            <xs:annotation>
              <xs:documentation>(Plaćene naknade i provizije)</xs:documentation>
            </xs:annotation>
          </xs:element>
          <xs:element name="P1071704" type="Decimal_TD18_FD2___4" nillable="false" minOccurs="1" maxOccurs="1">
            <xs:annotation>
              <xs:documentation>(Plaćene naknade i provizije)</xs:documentation>
            </xs:annotation>
          </xs:element>
          <xs:element name="P1071705" type="Decimal_TD18_FD2___4" nillable="false" minOccurs="1" maxOccurs="1">
            <xs:annotation>
              <xs:documentation> (Plaćeni troškovi poslovanja)</xs:documentation>
            </xs:annotation>
          </xs:element>
          <xs:element name="P1071706" type="Decimal_TD18_FD2___4" nillable="false" minOccurs="1" maxOccurs="1">
            <xs:annotation>
              <xs:documentation> (Plaćeni troškovi poslovanja)</xs:documentation>
            </xs:annotation>
          </xs:element>
          <xs:element name="P1071707" type="Decimal_TD18_FD2___4" nillable="false" minOccurs="1" maxOccurs="1">
            <xs:annotation>
              <xs:documentation>Neto dobici / gubici od financijskih instrumenata po fer vrijednosti u računu dobiti i gubitka</xs:documentation>
            </xs:annotation>
          </xs:element>
          <xs:element name="P1071708" type="Decimal_TD18_FD2___4" nillable="false" minOccurs="1" maxOccurs="1">
            <xs:annotation>
              <xs:documentation>Neto dobici / gubici od financijskih instrumenata po fer vrijednosti u računu dobiti i gubitka</xs:documentation>
            </xs:annotation>
          </xs:element>
          <xs:element name="P1071709" type="Decimal_TD18_FD2___4" nillable="false" minOccurs="1" maxOccurs="1">
            <xs:annotation>
              <xs:documentation>Ostali primici</xs:documentation>
            </xs:annotation>
          </xs:element>
          <xs:element name="P1071710" type="Decimal_TD18_FD2___4" nillable="false" minOccurs="1" maxOccurs="1">
            <xs:annotation>
              <xs:documentation>Ostali primici</xs:documentation>
            </xs:annotation>
          </xs:element>
          <xs:element name="P1071711" type="Decimal_TD18_FD2___4" nillable="false" minOccurs="1" maxOccurs="1">
            <xs:annotation>
              <xs:documentation> (Ostali izdaci)</xs:documentation>
            </xs:annotation>
          </xs:element>
          <xs:element name="P1071712" type="Decimal_TD18_FD2___4" nillable="false" minOccurs="1" maxOccurs="1">
            <xs:annotation>
              <xs:documentation>  (Ostali izdaci)</xs:documentation>
            </xs:annotation>
          </xs:element>
          <xs:element name="P1071713" type="Decimal_TD18_FD2___4" nillable="false" minOccurs="1" maxOccurs="1">
            <xs:annotation>
              <xs:documentation>Dobit/(gubitak) prije oporezivanja</xs:documentation>
            </xs:annotation>
          </xs:element>
          <xs:element name="P1071714" type="Decimal_TD18_FD2___4" nillable="false" minOccurs="1" maxOccurs="1">
            <xs:annotation>
              <xs:documentation>Dobit/(gubitak) prije oporezivanja</xs:documentation>
            </xs:annotation>
          </xs:element>
          <xs:element name="P1071715" type="Decimal_TD18_FD2___4" nillable="false" minOccurs="1" maxOccurs="1">
            <xs:annotation>
              <xs:documentation>Umanjenja vrijednosti i rezerviranja</xs:documentation>
            </xs:annotation>
          </xs:element>
          <xs:element name="P1071716" type="Decimal_TD18_FD2___4" nillable="false" minOccurs="1" maxOccurs="1">
            <xs:annotation>
              <xs:documentation>Umanjenja vrijednosti i rezerviranja</xs:documentation>
            </xs:annotation>
          </xs:element>
          <xs:element name="P1071717" type="Decimal_TD18_FD2___4" nillable="false" minOccurs="1" maxOccurs="1">
            <xs:annotation>
              <xs:documentation>Amortizacija</xs:documentation>
            </xs:annotation>
          </xs:element>
          <xs:element name="P1071718" type="Decimal_TD18_FD2___4" nillable="false" minOccurs="1" maxOccurs="1">
            <xs:annotation>
              <xs:documentation>Amortizacija</xs:documentation>
            </xs:annotation>
          </xs:element>
          <xs:element name="P1071719" type="Decimal_TD18_FD2___4" nillable="false" minOccurs="1" maxOccurs="1">
            <xs:annotation>
              <xs:documentation>Neto nerealizirana (dobit)/gubitak od financijske imovine i obveza po fer vrijednosti kroz račun dobiti i gubitka</xs:documentation>
            </xs:annotation>
          </xs:element>
          <xs:element name="P1071720" type="Decimal_TD18_FD2___4" nillable="false" minOccurs="1" maxOccurs="1">
            <xs:annotation>
              <xs:documentation>Neto nerealizirana (dobit)/gubitak od financijske imovine i obveza po fer vrijednosti kroz račun dobiti i gubitka</xs:documentation>
            </xs:annotation>
          </xs:element>
          <xs:element name="P1071721" type="Decimal_TD18_FD2___4" nillable="false" minOccurs="1" maxOccurs="1">
            <xs:annotation>
              <xs:documentation>(Dobit)/gubitak od prodaje materijalne imovine</xs:documentation>
            </xs:annotation>
          </xs:element>
          <xs:element name="P1071722" type="Decimal_TD18_FD2___4" nillable="false" minOccurs="1" maxOccurs="1">
            <xs:annotation>
              <xs:documentation>(Dobit)/gubitak od prodaje materijalne imovine</xs:documentation>
            </xs:annotation>
          </xs:element>
          <xs:element name="P1071723" type="Decimal_TD18_FD2___4" nillable="false" minOccurs="1" maxOccurs="1">
            <xs:annotation>
              <xs:documentation>Ostale nenovčane stavke</xs:documentation>
            </xs:annotation>
          </xs:element>
          <xs:element name="P1071724" type="Decimal_TD18_FD2___4" nillable="false" minOccurs="1" maxOccurs="1">
            <xs:annotation>
              <xs:documentation>Ostale nenovčane stavke</xs:documentation>
            </xs:annotation>
          </xs:element>
          <xs:element name="P1071725" type="Decimal_TD18_FD2___4" nillable="false" minOccurs="1" maxOccurs="1">
            <xs:annotation>
              <xs:documentation>Sredstva kod Hrvatske narodne banke</xs:documentation>
            </xs:annotation>
          </xs:element>
          <xs:element name="P1071726" type="Decimal_TD18_FD2___4" nillable="false" minOccurs="1" maxOccurs="1">
            <xs:annotation>
              <xs:documentation>Sredstva kod Hrvatske narodne banke</xs:documentation>
            </xs:annotation>
          </xs:element>
          <xs:element name="P1071727" type="Decimal_TD18_FD2___4" nillable="false" minOccurs="1" maxOccurs="1">
            <xs:annotation>
              <xs:documentation>Depoziti kod financijskih institucija i krediti financijskim institucijama</xs:documentation>
            </xs:annotation>
          </xs:element>
          <xs:element name="P1071728" type="Decimal_TD18_FD2___4" nillable="false" minOccurs="1" maxOccurs="1">
            <xs:annotation>
              <xs:documentation>Depoziti kod financijskih institucija i krediti financijskim institucijama</xs:documentation>
            </xs:annotation>
          </xs:element>
          <xs:element name="P1071729" type="Decimal_TD18_FD2___4" nillable="false" minOccurs="1" maxOccurs="1">
            <xs:annotation>
              <xs:documentation>Krediti i predujmovi ostalim komitentima</xs:documentation>
            </xs:annotation>
          </xs:element>
          <xs:element name="P1071730" type="Decimal_TD18_FD2___4" nillable="false" minOccurs="1" maxOccurs="1">
            <xs:annotation>
              <xs:documentation>Krediti i predujmovi ostalim komitentima</xs:documentation>
            </xs:annotation>
          </xs:element>
          <xs:element name="P1071731" type="Decimal_TD18_FD2___4" nillable="false" minOccurs="1" maxOccurs="1">
            <xs:annotation>
              <xs:documentation>Vrijednosni papiri i drugi financijski instrumenti po fer vrijednosti kroz ostalu sveobuhvatnu dobit</xs:documentation>
            </xs:annotation>
          </xs:element>
          <xs:element name="P1071732" type="Decimal_TD18_FD2___4" nillable="false" minOccurs="1" maxOccurs="1">
            <xs:annotation>
              <xs:documentation>Vrijednosni papiri i drugi financijski instrumenti po fer vrijednosti kroz ostalu sveobuhvatnu dobit</xs:documentation>
            </xs:annotation>
          </xs:element>
          <xs:element name="P1071733" type="Decimal_TD18_FD2___4" nillable="false" minOccurs="1" maxOccurs="1">
            <xs:annotation>
              <xs:documentation>Vrijednosni papiri i drugi financijski instrumenti koji se drže radi trgovanja</xs:documentation>
            </xs:annotation>
          </xs:element>
          <xs:element name="P1071734" type="Decimal_TD18_FD2___4" nillable="false" minOccurs="1" maxOccurs="1">
            <xs:annotation>
              <xs:documentation>Vrijednosni papiri i drugi financijski instrumenti koji se drže radi trgovanja</xs:documentation>
            </xs:annotation>
          </xs:element>
          <xs:element name="P1071735" type="Decimal_TD18_FD2___4"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4"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4" nillable="false" minOccurs="1" maxOccurs="1">
            <xs:annotation>
              <xs:documentation>Vrijednosni papiri i drugi financijski instrumenti koji se obvezno vode po fer vrijednosti kroz račun dobiti i gubitka</xs:documentation>
            </xs:annotation>
          </xs:element>
          <xs:element name="P1071738" type="Decimal_TD18_FD2___4" nillable="false" minOccurs="1" maxOccurs="1">
            <xs:annotation>
              <xs:documentation>Vrijednosni papiri i drugi financijski instrumenti koji se obvezno vode po fer vrijednosti kroz račun dobiti i gubitka</xs:documentation>
            </xs:annotation>
          </xs:element>
          <xs:element name="P1071739" type="Decimal_TD18_FD2___4" nillable="false" minOccurs="1" maxOccurs="1">
            <xs:annotation>
              <xs:documentation>Vrijednosni papiri i drugi financijski instrumenti koji se vode po amortiziranom trošku</xs:documentation>
            </xs:annotation>
          </xs:element>
          <xs:element name="P1071740" type="Decimal_TD18_FD2___4" nillable="false" minOccurs="1" maxOccurs="1">
            <xs:annotation>
              <xs:documentation>Vrijednosni papiri i drugi financijski instrumenti koji se vode po amortiziranom trošku</xs:documentation>
            </xs:annotation>
          </xs:element>
          <xs:element name="P1071741" type="Decimal_TD18_FD2___4" nillable="false" minOccurs="1" maxOccurs="1">
            <xs:annotation>
              <xs:documentation>Ostala imovina iz poslovnih aktivnosti</xs:documentation>
            </xs:annotation>
          </xs:element>
          <xs:element name="P1071742" type="Decimal_TD18_FD2___4" nillable="false" minOccurs="1" maxOccurs="1">
            <xs:annotation>
              <xs:documentation>Ostala imovina iz poslovnih aktivnosti</xs:documentation>
            </xs:annotation>
          </xs:element>
          <xs:element name="P1071743" type="Decimal_TD18_FD2___4" nillable="false" minOccurs="1" maxOccurs="1">
            <xs:annotation>
              <xs:documentation>Depoziti od financijskih institucija</xs:documentation>
            </xs:annotation>
          </xs:element>
          <xs:element name="P1071744" type="Decimal_TD18_FD2___4" nillable="false" minOccurs="1" maxOccurs="1">
            <xs:annotation>
              <xs:documentation>Depoziti od financijskih institucija</xs:documentation>
            </xs:annotation>
          </xs:element>
          <xs:element name="P1071745" type="Decimal_TD18_FD2___4" nillable="false" minOccurs="1" maxOccurs="1">
            <xs:annotation>
              <xs:documentation>Transakcijski računi ostalih komitenata</xs:documentation>
            </xs:annotation>
          </xs:element>
          <xs:element name="P1071746" type="Decimal_TD18_FD2___4" nillable="false" minOccurs="1" maxOccurs="1">
            <xs:annotation>
              <xs:documentation>Transakcijski računi ostalih komitenata</xs:documentation>
            </xs:annotation>
          </xs:element>
          <xs:element name="P1071747" type="Decimal_TD18_FD2___4" nillable="false" minOccurs="1" maxOccurs="1">
            <xs:annotation>
              <xs:documentation>Štedni depoziti ostalih komitenata</xs:documentation>
            </xs:annotation>
          </xs:element>
          <xs:element name="P1071748" type="Decimal_TD18_FD2___4" nillable="false" minOccurs="1" maxOccurs="1">
            <xs:annotation>
              <xs:documentation>Štedni depoziti ostalih komitenata</xs:documentation>
            </xs:annotation>
          </xs:element>
          <xs:element name="P1071749" type="Decimal_TD18_FD2___4" nillable="false" minOccurs="1" maxOccurs="1">
            <xs:annotation>
              <xs:documentation>Oročeni depoziti ostalih komitenata</xs:documentation>
            </xs:annotation>
          </xs:element>
          <xs:element name="P1071750" type="Decimal_TD18_FD2___4" nillable="false" minOccurs="1" maxOccurs="1">
            <xs:annotation>
              <xs:documentation>Oročeni depoziti ostalih komitenata</xs:documentation>
            </xs:annotation>
          </xs:element>
          <xs:element name="P1071751" type="Decimal_TD18_FD2___4" nillable="false" minOccurs="1" maxOccurs="1">
            <xs:annotation>
              <xs:documentation>Izvedene financijske obveze i ostale obveze kojima se trguje</xs:documentation>
            </xs:annotation>
          </xs:element>
          <xs:element name="P1071752" type="Decimal_TD18_FD2___4" nillable="false" minOccurs="1" maxOccurs="1">
            <xs:annotation>
              <xs:documentation>Izvedene financijske obveze i ostale obveze kojima se trguje</xs:documentation>
            </xs:annotation>
          </xs:element>
          <xs:element name="P1071753" type="Decimal_TD18_FD2___4" nillable="false" minOccurs="1" maxOccurs="1">
            <xs:annotation>
              <xs:documentation>Ostale obveze iz poslovnih aktivnosti</xs:documentation>
            </xs:annotation>
          </xs:element>
          <xs:element name="P1071754" type="Decimal_TD18_FD2___4" nillable="false" minOccurs="1" maxOccurs="1">
            <xs:annotation>
              <xs:documentation>Ostale obveze iz poslovnih aktivnosti</xs:documentation>
            </xs:annotation>
          </xs:element>
          <xs:element name="P1071755" type="Decimal_TD18_FD2___4" nillable="false" minOccurs="1" maxOccurs="1">
            <xs:annotation>
              <xs:documentation>Naplaćene kamate iz poslovnih aktivnosti [indirektna metoda]</xs:documentation>
            </xs:annotation>
          </xs:element>
          <xs:element name="P1071756" type="Decimal_TD18_FD2___4" nillable="false" minOccurs="1" maxOccurs="1">
            <xs:annotation>
              <xs:documentation>Naplaćene kamate iz poslovnih aktivnosti [indirektna metoda]</xs:documentation>
            </xs:annotation>
          </xs:element>
          <xs:element name="P1071757" type="Decimal_TD18_FD2___4" nillable="false" minOccurs="1" maxOccurs="1">
            <xs:annotation>
              <xs:documentation>Primljene dividende iz poslovnih aktivnosti [indirektna metoda]</xs:documentation>
            </xs:annotation>
          </xs:element>
          <xs:element name="P1071758" type="Decimal_TD18_FD2___4" nillable="false" minOccurs="1" maxOccurs="1">
            <xs:annotation>
              <xs:documentation>Primljene dividende iz poslovnih aktivnosti [indirektna metoda]</xs:documentation>
            </xs:annotation>
          </xs:element>
          <xs:element name="P1071759" type="Decimal_TD18_FD2___4" nillable="false" minOccurs="1" maxOccurs="1">
            <xs:annotation>
              <xs:documentation>Plaćene kamate iz poslovnih aktivnosti [indirektna metoda]</xs:documentation>
            </xs:annotation>
          </xs:element>
          <xs:element name="P1071760" type="Decimal_TD18_FD2___4" nillable="false" minOccurs="1" maxOccurs="1">
            <xs:annotation>
              <xs:documentation>Plaćene kamate iz poslovnih aktivnosti [indirektna metoda]</xs:documentation>
            </xs:annotation>
          </xs:element>
          <xs:element name="P1071761" type="Decimal_TD18_FD2___4" nillable="false" minOccurs="1" maxOccurs="1">
            <xs:annotation>
              <xs:documentation>(Plaćeni porez na dobit)</xs:documentation>
            </xs:annotation>
          </xs:element>
          <xs:element name="P1071762" type="Decimal_TD18_FD2___4" nillable="false" minOccurs="1" maxOccurs="1">
            <xs:annotation>
              <xs:documentation>(Plaćeni porez na dobit)</xs:documentation>
            </xs:annotation>
          </xs:element>
          <xs:element name="P1071763" type="Decimal_TD18_FD2___4" nillable="false" minOccurs="1" maxOccurs="1">
            <xs:annotation>
              <xs:documentation>Neto novčani tokovi iz poslovnih aktivnosti</xs:documentation>
            </xs:annotation>
          </xs:element>
          <xs:element name="P1071764" type="Decimal_TD18_FD2___4" nillable="false" minOccurs="1" maxOccurs="1">
            <xs:annotation>
              <xs:documentation>Neto novčani tokovi iz poslovnih aktivnosti</xs:documentation>
            </xs:annotation>
          </xs:element>
          <xs:element name="P1071765" type="Decimal_TD18_FD2___4" nillable="false" minOccurs="1" maxOccurs="1">
            <xs:annotation>
              <xs:documentation>Primici od prodaje / plaćanja za kupnju materijalne  i nematerijalne imovine</xs:documentation>
            </xs:annotation>
          </xs:element>
          <xs:element name="P1071766" type="Decimal_TD18_FD2___4" nillable="false" minOccurs="1" maxOccurs="1">
            <xs:annotation>
              <xs:documentation>Primici od prodaje / plaćanja za kupnju materijalne  i nematerijalne imovine</xs:documentation>
            </xs:annotation>
          </xs:element>
          <xs:element name="P1071767" type="Decimal_TD18_FD2___4" nillable="false" minOccurs="1" maxOccurs="1">
            <xs:annotation>
              <xs:documentation> Primici od prodaje / plaćanja za kupnju ulaganja u podružnice, pridružena društva i zajedničke pothvate</xs:documentation>
            </xs:annotation>
          </xs:element>
          <xs:element name="P1071768" type="Decimal_TD18_FD2___4" nillable="false" minOccurs="1" maxOccurs="1">
            <xs:annotation>
              <xs:documentation> Primici od prodaje / plaćanja za kupnju ulaganja u podružnice, pridružena društva i zajedničke pothvate</xs:documentation>
            </xs:annotation>
          </xs:element>
          <xs:element name="P1071769" type="Decimal_TD18_FD2___4" nillable="false" minOccurs="1" maxOccurs="1">
            <xs:annotation>
              <xs:documentation>Primici od naplate / plaćanja za kupnju vrijednosnih papira i drugih financijskih instrumenata koji se drže do dospijeća</xs:documentation>
            </xs:annotation>
          </xs:element>
          <xs:element name="P1071770" type="Decimal_TD18_FD2___4" nillable="false" minOccurs="1" maxOccurs="1">
            <xs:annotation>
              <xs:documentation>Primici od naplate / plaćanja za kupnju vrijednosnih papira i drugih financijskih instrumenata koji se drže do dospijeća</xs:documentation>
            </xs:annotation>
          </xs:element>
          <xs:element name="P1071771" type="Decimal_TD18_FD2___4" nillable="false" minOccurs="1" maxOccurs="1">
            <xs:annotation>
              <xs:documentation>Primljene dividende iz ulagačkih aktivnosti</xs:documentation>
            </xs:annotation>
          </xs:element>
          <xs:element name="P1071772" type="Decimal_TD18_FD2___4" nillable="false" minOccurs="1" maxOccurs="1">
            <xs:annotation>
              <xs:documentation>Primljene dividende iz ulagačkih aktivnosti</xs:documentation>
            </xs:annotation>
          </xs:element>
          <xs:element name="P1071773" type="Decimal_TD18_FD2___4" nillable="false" minOccurs="1" maxOccurs="1">
            <xs:annotation>
              <xs:documentation>Ostali primici / plaćanja iz ulagačkih aktivnosti</xs:documentation>
            </xs:annotation>
          </xs:element>
          <xs:element name="P1071774" type="Decimal_TD18_FD2___4" nillable="false" minOccurs="1" maxOccurs="1">
            <xs:annotation>
              <xs:documentation>Ostali primici / plaćanja iz ulagačkih aktivnosti</xs:documentation>
            </xs:annotation>
          </xs:element>
          <xs:element name="P1071775" type="Decimal_TD18_FD2___4" nillable="false" minOccurs="1" maxOccurs="1">
            <xs:annotation>
              <xs:documentation>Neto novčani tokovi iz ulagačkih aktivnosti</xs:documentation>
            </xs:annotation>
          </xs:element>
          <xs:element name="P1071776" type="Decimal_TD18_FD2___4" nillable="false" minOccurs="1" maxOccurs="1">
            <xs:annotation>
              <xs:documentation>Neto novčani tokovi iz ulagačkih aktivnosti</xs:documentation>
            </xs:annotation>
          </xs:element>
          <xs:element name="P1071777" type="Decimal_TD18_FD2___4" nillable="false" minOccurs="1" maxOccurs="1">
            <xs:annotation>
              <xs:documentation>Neto povećanje/(smanjenje) primljenih kredita iz financijskih aktivnosti</xs:documentation>
            </xs:annotation>
          </xs:element>
          <xs:element name="P1071778" type="Decimal_TD18_FD2___4" nillable="false" minOccurs="1" maxOccurs="1">
            <xs:annotation>
              <xs:documentation>Neto povećanje/(smanjenje) primljenih kredita iz financijskih aktivnosti</xs:documentation>
            </xs:annotation>
          </xs:element>
          <xs:element name="P1071779" type="Decimal_TD18_FD2___4" nillable="false" minOccurs="1" maxOccurs="1">
            <xs:annotation>
              <xs:documentation>Neto povećanje/(smanjenje) izdanih dužničkih vrijednosnih papira</xs:documentation>
            </xs:annotation>
          </xs:element>
          <xs:element name="P1071780" type="Decimal_TD18_FD2___4" nillable="false" minOccurs="1" maxOccurs="1">
            <xs:annotation>
              <xs:documentation>Neto povećanje/(smanjenje) izdanih dužničkih vrijednosnih papira</xs:documentation>
            </xs:annotation>
          </xs:element>
          <xs:element name="P1071781" type="Decimal_TD18_FD2___4" nillable="false" minOccurs="1" maxOccurs="1">
            <xs:annotation>
              <xs:documentation>Neto povećanje/(smanjenje) instrumenata dopunskoga kapitala</xs:documentation>
            </xs:annotation>
          </xs:element>
          <xs:element name="P1071782" type="Decimal_TD18_FD2___4" nillable="false" minOccurs="1" maxOccurs="1">
            <xs:annotation>
              <xs:documentation>Neto povećanje/(smanjenje) instrumenata dopunskoga kapitala</xs:documentation>
            </xs:annotation>
          </xs:element>
          <xs:element name="P1071783" type="Decimal_TD18_FD2___4" nillable="false" minOccurs="1" maxOccurs="1">
            <xs:annotation>
              <xs:documentation>Povećanje dioničkoga kapitala</xs:documentation>
            </xs:annotation>
          </xs:element>
          <xs:element name="P1071784" type="Decimal_TD18_FD2___4" nillable="false" minOccurs="1" maxOccurs="1">
            <xs:annotation>
              <xs:documentation>Povećanje dioničkoga kapitala</xs:documentation>
            </xs:annotation>
          </xs:element>
          <xs:element name="P1071785" type="Decimal_TD18_FD2___4" nillable="false" minOccurs="1" maxOccurs="1">
            <xs:annotation>
              <xs:documentation>(Isplaćena dividenda)</xs:documentation>
            </xs:annotation>
          </xs:element>
          <xs:element name="P1071786" type="Decimal_TD18_FD2___4" nillable="false" minOccurs="1" maxOccurs="1">
            <xs:annotation>
              <xs:documentation>(Isplaćena dividenda)</xs:documentation>
            </xs:annotation>
          </xs:element>
          <xs:element name="P1071787" type="Decimal_TD18_FD2___4" nillable="false" minOccurs="1" maxOccurs="1">
            <xs:annotation>
              <xs:documentation>Ostali primici/(plaćanja) iz financijskih aktivnosti</xs:documentation>
            </xs:annotation>
          </xs:element>
          <xs:element name="P1071788" type="Decimal_TD18_FD2___4" nillable="false" minOccurs="1" maxOccurs="1">
            <xs:annotation>
              <xs:documentation>Ostali primici/(plaćanja) iz financijskih aktivnosti</xs:documentation>
            </xs:annotation>
          </xs:element>
          <xs:element name="P1071789" type="Decimal_TD18_FD2___4" nillable="false" minOccurs="1" maxOccurs="1">
            <xs:annotation>
              <xs:documentation>Neto novčani tokovi iz financijskih aktivnosti</xs:documentation>
            </xs:annotation>
          </xs:element>
          <xs:element name="P1071790" type="Decimal_TD18_FD2___4" nillable="false" minOccurs="1" maxOccurs="1">
            <xs:annotation>
              <xs:documentation>Neto novčani tokovi iz financijskih aktivnosti</xs:documentation>
            </xs:annotation>
          </xs:element>
          <xs:element name="P1071791" type="Decimal_TD18_FD2___4" nillable="false" minOccurs="1" maxOccurs="1">
            <xs:annotation>
              <xs:documentation>Neto povećanje/(smanjenje) novca i novčanih ekvivalenata</xs:documentation>
            </xs:annotation>
          </xs:element>
          <xs:element name="P1071792" type="Decimal_TD18_FD2___4" nillable="false" minOccurs="1" maxOccurs="1">
            <xs:annotation>
              <xs:documentation>Neto povećanje/(smanjenje) novca i novčanih ekvivalenata</xs:documentation>
            </xs:annotation>
          </xs:element>
          <xs:element name="P1071793" type="Decimal_TD18_FD2___4" nillable="false" minOccurs="1" maxOccurs="1">
            <xs:annotation>
              <xs:documentation>Novac i novčani ekvivalenti na početku razdoblja</xs:documentation>
            </xs:annotation>
          </xs:element>
          <xs:element name="P1071794" type="Decimal_TD18_FD2___4" nillable="false" minOccurs="1" maxOccurs="1">
            <xs:annotation>
              <xs:documentation>Novac i novčani ekvivalenti na početku razdoblja</xs:documentation>
            </xs:annotation>
          </xs:element>
          <xs:element name="P1071795" type="Decimal_TD18_FD2___4" nillable="false" minOccurs="1" maxOccurs="1">
            <xs:annotation>
              <xs:documentation>Učinak promjene tečaja stranih valuta na novac i novčane ekvivalente</xs:documentation>
            </xs:annotation>
          </xs:element>
          <xs:element name="P1071796" type="Decimal_TD18_FD2___4" nillable="false" minOccurs="1" maxOccurs="1">
            <xs:annotation>
              <xs:documentation>Učinak promjene tečaja stranih valuta na novac i novčane ekvivalente</xs:documentation>
            </xs:annotation>
          </xs:element>
          <xs:element name="P1071797" type="Decimal_TD18_FD2___4" nillable="false" minOccurs="1" maxOccurs="1">
            <xs:annotation>
              <xs:documentation>Novac i novčani ekvivalenti na kraju razdoblja</xs:documentation>
            </xs:annotation>
          </xs:element>
          <xs:element name="P1071798" type="Decimal_TD18_FD2___4"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4" nillable="false" minOccurs="1" maxOccurs="1"/>
          <xs:element name="P1071800" type="Decimal_TD18_FD2___4" nillable="false" minOccurs="1" maxOccurs="1"/>
          <xs:element name="P1071801" type="Decimal_TD18_FD2___4" nillable="false" minOccurs="1" maxOccurs="1"/>
          <xs:element name="P1071802" type="Decimal_TD18_FD2___4" nillable="false" minOccurs="1" maxOccurs="1"/>
          <xs:element name="P1071803" type="Decimal_TD18_FD2___4" nillable="false" minOccurs="1" maxOccurs="1"/>
          <xs:element name="P1071804" type="Decimal_TD18_FD2___4" nillable="false" minOccurs="1" maxOccurs="1"/>
          <xs:element name="P1071805" type="Decimal_TD18_FD2___4" nillable="false" minOccurs="1" maxOccurs="1"/>
          <xs:element name="P1071806" type="Decimal_TD18_FD2___4" nillable="false" minOccurs="1" maxOccurs="1"/>
          <xs:element name="P1071807" type="Decimal_TD18_FD2___4" nillable="false" minOccurs="1" maxOccurs="1"/>
          <xs:element name="P1071808" type="Decimal_TD18_FD2___4" nillable="false" minOccurs="1" maxOccurs="1"/>
          <xs:element name="P1071809" type="Decimal_TD18_FD2___4" nillable="false" minOccurs="1" maxOccurs="1"/>
          <xs:element name="P1071810" type="Decimal_TD18_FD2___4" nillable="false" minOccurs="1" maxOccurs="1"/>
          <xs:element name="P1071811" type="Decimal_TD18_FD2___4" nillable="false" minOccurs="1" maxOccurs="1"/>
          <xs:element name="P1071812" type="Decimal_TD18_FD2___4" nillable="false" minOccurs="1" maxOccurs="1"/>
          <xs:element name="P1071813" type="Decimal_TD18_FD2___4" nillable="false" minOccurs="1" maxOccurs="1"/>
          <xs:element name="P1071814" type="Decimal_TD18_FD2___4" nillable="false" minOccurs="1" maxOccurs="1"/>
          <xs:element name="P1071815" type="Decimal_TD18_FD2___4" nillable="false" minOccurs="1" maxOccurs="1"/>
          <xs:element name="P1071816" type="Decimal_TD18_FD2___4" nillable="false" minOccurs="1" maxOccurs="1"/>
          <xs:element name="P1071817" type="Decimal_TD18_FD2___4" nillable="false" minOccurs="1" maxOccurs="1"/>
          <xs:element name="P1071818" type="Decimal_TD18_FD2___4" nillable="false" minOccurs="1" maxOccurs="1"/>
          <xs:element name="P1071819" type="Decimal_TD18_FD2___4" nillable="false" minOccurs="1" maxOccurs="1"/>
          <xs:element name="P1071820" type="Decimal_TD18_FD2___4" nillable="false" minOccurs="1" maxOccurs="1"/>
          <xs:element name="P1071821" type="Decimal_TD18_FD2___4" nillable="false" minOccurs="1" maxOccurs="1"/>
          <xs:element name="P1071822" type="Decimal_TD18_FD2___4" nillable="false" minOccurs="1" maxOccurs="1"/>
          <xs:element name="P1071823" type="Decimal_TD18_FD2___4" nillable="false" minOccurs="1" maxOccurs="1"/>
          <xs:element name="P1071824" type="Decimal_TD18_FD2___4" nillable="false" minOccurs="1" maxOccurs="1"/>
          <xs:element name="P1071825" type="Decimal_TD18_FD2___4" nillable="false" minOccurs="1" maxOccurs="1"/>
          <xs:element name="P1071826" type="Decimal_TD18_FD2___4" nillable="false" minOccurs="1" maxOccurs="1"/>
          <xs:element name="P1071827" type="Decimal_TD18_FD2___4" nillable="false" minOccurs="1" maxOccurs="1"/>
          <xs:element name="P1071828" type="Decimal_TD18_FD2___4" nillable="false" minOccurs="1" maxOccurs="1"/>
          <xs:element name="P1071829" type="Decimal_TD18_FD2___4" nillable="false" minOccurs="1" maxOccurs="1"/>
          <xs:element name="P1071830" type="Decimal_TD18_FD2___4" nillable="false" minOccurs="1" maxOccurs="1"/>
          <xs:element name="P1071831" type="Decimal_TD18_FD2___4" nillable="false" minOccurs="1" maxOccurs="1"/>
          <xs:element name="P1071832" type="Decimal_TD18_FD2___4" nillable="false" minOccurs="1" maxOccurs="1"/>
          <xs:element name="P1071833" type="Decimal_TD18_FD2___4" nillable="false" minOccurs="1" maxOccurs="1"/>
          <xs:element name="P1071834" type="Decimal_TD18_FD2___4" nillable="false" minOccurs="1" maxOccurs="1"/>
          <xs:element name="P1071835" type="Decimal_TD18_FD2___4" nillable="false" minOccurs="1" maxOccurs="1"/>
          <xs:element name="P1071836" type="Decimal_TD18_FD2___4" nillable="false" minOccurs="1" maxOccurs="1"/>
          <xs:element name="P1071837" type="Decimal_TD18_FD2___4" nillable="false" minOccurs="1" maxOccurs="1"/>
          <xs:element name="P1071838" type="Decimal_TD18_FD2___4" nillable="false" minOccurs="1" maxOccurs="1"/>
          <xs:element name="P1071839" type="Decimal_TD18_FD2___4" nillable="false" minOccurs="1" maxOccurs="1"/>
          <xs:element name="P1071840" type="Decimal_TD18_FD2___4" nillable="false" minOccurs="1" maxOccurs="1"/>
          <xs:element name="P1071841" type="Decimal_TD18_FD2___4" nillable="false" minOccurs="1" maxOccurs="1"/>
          <xs:element name="P1071842" type="Decimal_TD18_FD2___4" nillable="false" minOccurs="1" maxOccurs="1"/>
          <xs:element name="P1071843" type="Decimal_TD18_FD2___4" nillable="false" minOccurs="1" maxOccurs="1"/>
          <xs:element name="P1071844" type="Decimal_TD18_FD2___4" nillable="false" minOccurs="1" maxOccurs="1"/>
          <xs:element name="P1071845" type="Decimal_TD18_FD2___4" nillable="false" minOccurs="1" maxOccurs="1"/>
          <xs:element name="P1071846" type="Decimal_TD18_FD2___4" nillable="false" minOccurs="1" maxOccurs="1"/>
          <xs:element name="P1071847" type="Decimal_TD18_FD2___4" nillable="false" minOccurs="1" maxOccurs="1"/>
          <xs:element name="P1071848" type="Decimal_TD18_FD2___4" nillable="false" minOccurs="1" maxOccurs="1"/>
          <xs:element name="P1071849" type="Decimal_TD18_FD2___4" nillable="false" minOccurs="1" maxOccurs="1"/>
          <xs:element name="P1071850" type="Decimal_TD18_FD2___4" nillable="false" minOccurs="1" maxOccurs="1"/>
          <xs:element name="P1071851" type="Decimal_TD18_FD2___4" nillable="false" minOccurs="1" maxOccurs="1"/>
          <xs:element name="P1071852" type="Decimal_TD18_FD2___4" nillable="false" minOccurs="1" maxOccurs="1"/>
          <xs:element name="P1071853" type="Decimal_TD18_FD2___4" nillable="false" minOccurs="1" maxOccurs="1"/>
          <xs:element name="P1071854" type="Decimal_TD18_FD2___4" nillable="false" minOccurs="1" maxOccurs="1"/>
          <xs:element name="P1071855" type="Decimal_TD18_FD2___4" nillable="false" minOccurs="1" maxOccurs="1"/>
          <xs:element name="P1071856" type="Decimal_TD18_FD2___4" nillable="false" minOccurs="1" maxOccurs="1"/>
          <xs:element name="P1071857" type="Decimal_TD18_FD2___4" nillable="false" minOccurs="1" maxOccurs="1"/>
          <xs:element name="P1071858" type="Decimal_TD18_FD2___4" nillable="false" minOccurs="1" maxOccurs="1"/>
          <xs:element name="P1071859" type="Decimal_TD18_FD2___4" nillable="false" minOccurs="1" maxOccurs="1"/>
          <xs:element name="P1071860" type="Decimal_TD18_FD2___4" nillable="false" minOccurs="1" maxOccurs="1"/>
          <xs:element name="P1071861" type="Decimal_TD18_FD2___4" nillable="false" minOccurs="1" maxOccurs="1"/>
          <xs:element name="P1071862" type="Decimal_TD18_FD2___4" nillable="false" minOccurs="1" maxOccurs="1"/>
          <xs:element name="P1071863" type="Decimal_TD18_FD2___4" nillable="false" minOccurs="1" maxOccurs="1"/>
          <xs:element name="P1071864" type="Decimal_TD18_FD2___4" nillable="false" minOccurs="1" maxOccurs="1"/>
          <xs:element name="P1071865" type="Decimal_TD18_FD2___4" nillable="false" minOccurs="1" maxOccurs="1"/>
          <xs:element name="P1071866" type="Decimal_TD18_FD2___4" nillable="false" minOccurs="1" maxOccurs="1"/>
          <xs:element name="P1071867" type="Decimal_TD18_FD2___4" nillable="false" minOccurs="1" maxOccurs="1"/>
          <xs:element name="P1071868" type="Decimal_TD18_FD2___4" nillable="false" minOccurs="1" maxOccurs="1"/>
          <xs:element name="P1071869" type="Decimal_TD18_FD2___4" nillable="false" minOccurs="1" maxOccurs="1"/>
          <xs:element name="P1071870" type="Decimal_TD18_FD2___4" nillable="false" minOccurs="1" maxOccurs="1"/>
          <xs:element name="P1071871" type="Decimal_TD18_FD2___4" nillable="false" minOccurs="1" maxOccurs="1"/>
          <xs:element name="P1071872" type="Decimal_TD18_FD2___4" nillable="false" minOccurs="1" maxOccurs="1"/>
          <xs:element name="P1071873" type="Decimal_TD18_FD2___4" nillable="false" minOccurs="1" maxOccurs="1"/>
          <xs:element name="P1071874" type="Decimal_TD18_FD2___4" nillable="false" minOccurs="1" maxOccurs="1"/>
          <xs:element name="P1071875" type="Decimal_TD18_FD2___4" nillable="false" minOccurs="1" maxOccurs="1"/>
          <xs:element name="P1071876" type="Decimal_TD18_FD2___4" nillable="false" minOccurs="1" maxOccurs="1"/>
          <xs:element name="P1071877" type="Decimal_TD18_FD2___4" nillable="false" minOccurs="1" maxOccurs="1"/>
          <xs:element name="P1071878" type="Decimal_TD18_FD2___4" nillable="false" minOccurs="1" maxOccurs="1"/>
          <xs:element name="P1071879" type="Decimal_TD18_FD2___4" nillable="false" minOccurs="1" maxOccurs="1"/>
          <xs:element name="P1071880" type="Decimal_TD18_FD2___4" nillable="false" minOccurs="1" maxOccurs="1"/>
          <xs:element name="P1071881" type="Decimal_TD18_FD2___4" nillable="false" minOccurs="1" maxOccurs="1"/>
          <xs:element name="P1071882" type="Decimal_TD18_FD2___4" nillable="false" minOccurs="1" maxOccurs="1"/>
          <xs:element name="P1071883" type="Decimal_TD18_FD2___4" nillable="false" minOccurs="1" maxOccurs="1"/>
          <xs:element name="P1071884" type="Decimal_TD18_FD2___4" nillable="false" minOccurs="1" maxOccurs="1"/>
          <xs:element name="P1071885" type="Decimal_TD18_FD2___4" nillable="false" minOccurs="1" maxOccurs="1"/>
          <xs:element name="P1071886" type="Decimal_TD18_FD2___4" nillable="false" minOccurs="1" maxOccurs="1"/>
          <xs:element name="P1071887" type="Decimal_TD18_FD2___4" nillable="false" minOccurs="1" maxOccurs="1"/>
          <xs:element name="P1071888" type="Decimal_TD18_FD2___4" nillable="false" minOccurs="1" maxOccurs="1"/>
          <xs:element name="P1071889" type="Decimal_TD18_FD2___4" nillable="false" minOccurs="1" maxOccurs="1"/>
          <xs:element name="P1071890" type="Decimal_TD18_FD2___4" nillable="false" minOccurs="1" maxOccurs="1"/>
          <xs:element name="P1071891" type="Decimal_TD18_FD2___4" nillable="false" minOccurs="1" maxOccurs="1"/>
          <xs:element name="P1071892" type="Decimal_TD18_FD2___4" nillable="false" minOccurs="1" maxOccurs="1"/>
          <xs:element name="P1071893" type="Decimal_TD18_FD2___4" nillable="false" minOccurs="1" maxOccurs="1"/>
          <xs:element name="P1071894" type="Decimal_TD18_FD2___4" nillable="false" minOccurs="1" maxOccurs="1"/>
          <xs:element name="P1071895" type="Decimal_TD18_FD2___4" nillable="false" minOccurs="1" maxOccurs="1"/>
          <xs:element name="P1071896" type="Decimal_TD18_FD2___4" nillable="false" minOccurs="1" maxOccurs="1"/>
          <xs:element name="P1071897" type="Decimal_TD18_FD2___4" nillable="false" minOccurs="1" maxOccurs="1"/>
          <xs:element name="P1071898" type="Decimal_TD18_FD2___4" nillable="false" minOccurs="1" maxOccurs="1"/>
          <xs:element name="P1071899" type="Decimal_TD18_FD2___4" nillable="false" minOccurs="1" maxOccurs="1"/>
          <xs:element name="P1071900" type="Decimal_TD18_FD2___4" nillable="false" minOccurs="1" maxOccurs="1"/>
          <xs:element name="P1071901" type="Decimal_TD18_FD2___4" nillable="false" minOccurs="1" maxOccurs="1"/>
          <xs:element name="P1071902" type="Decimal_TD18_FD2___4" nillable="false" minOccurs="1" maxOccurs="1"/>
          <xs:element name="P1071903" type="Decimal_TD18_FD2___4" nillable="false" minOccurs="1" maxOccurs="1"/>
          <xs:element name="P1071904" type="Decimal_TD18_FD2___4" nillable="false" minOccurs="1" maxOccurs="1"/>
          <xs:element name="P1071905" type="Decimal_TD18_FD2___4" nillable="false" minOccurs="1" maxOccurs="1"/>
          <xs:element name="P1071906" type="Decimal_TD18_FD2___4" nillable="false" minOccurs="1" maxOccurs="1"/>
          <xs:element name="P1071907" type="Decimal_TD18_FD2___4" nillable="false" minOccurs="1" maxOccurs="1"/>
          <xs:element name="P1071908" type="Decimal_TD18_FD2___4" nillable="false" minOccurs="1" maxOccurs="1"/>
          <xs:element name="P1071909" type="Decimal_TD18_FD2___4" nillable="false" minOccurs="1" maxOccurs="1"/>
          <xs:element name="P1071910" type="Decimal_TD18_FD2___4" nillable="false" minOccurs="1" maxOccurs="1"/>
          <xs:element name="P1071911" type="Decimal_TD18_FD2___4" nillable="false" minOccurs="1" maxOccurs="1"/>
          <xs:element name="P1071912" type="Decimal_TD18_FD2___4" nillable="false" minOccurs="1" maxOccurs="1"/>
          <xs:element name="P1071913" type="Decimal_TD18_FD2___4" nillable="false" minOccurs="1" maxOccurs="1"/>
          <xs:element name="P1071914" type="Decimal_TD18_FD2___4" nillable="false" minOccurs="1" maxOccurs="1"/>
          <xs:element name="P1071915" type="Decimal_TD18_FD2___4" nillable="false" minOccurs="1" maxOccurs="1"/>
          <xs:element name="P1071916" type="Decimal_TD18_FD2___4" nillable="false" minOccurs="1" maxOccurs="1"/>
          <xs:element name="P1071917" type="Decimal_TD18_FD2___4" nillable="false" minOccurs="1" maxOccurs="1"/>
          <xs:element name="P1071918" type="Decimal_TD18_FD2___4" nillable="false" minOccurs="1" maxOccurs="1"/>
          <xs:element name="P1071919" type="Decimal_TD18_FD2___4" nillable="false" minOccurs="1" maxOccurs="1"/>
          <xs:element name="P1071920" type="Decimal_TD18_FD2___4" nillable="false" minOccurs="1" maxOccurs="1"/>
          <xs:element name="P1071921" type="Decimal_TD18_FD2___4" nillable="false" minOccurs="1" maxOccurs="1"/>
          <xs:element name="P1071922" type="Decimal_TD18_FD2___4" nillable="false" minOccurs="1" maxOccurs="1"/>
          <xs:element name="P1071923" type="Decimal_TD18_FD2___4" nillable="false" minOccurs="1" maxOccurs="1"/>
          <xs:element name="P1071924" type="Decimal_TD18_FD2___4" nillable="false" minOccurs="1" maxOccurs="1"/>
          <xs:element name="P1071925" type="Decimal_TD18_FD2___4" nillable="false" minOccurs="1" maxOccurs="1"/>
          <xs:element name="P1071926" type="Decimal_TD18_FD2___4" nillable="false" minOccurs="1" maxOccurs="1"/>
          <xs:element name="P1071927" type="Decimal_TD18_FD2___4" nillable="false" minOccurs="1" maxOccurs="1"/>
          <xs:element name="P1071928" type="Decimal_TD18_FD2___4" nillable="false" minOccurs="1" maxOccurs="1"/>
          <xs:element name="P1071929" type="Decimal_TD18_FD2___4" nillable="false" minOccurs="1" maxOccurs="1"/>
          <xs:element name="P1071930" type="Decimal_TD18_FD2___4" nillable="false" minOccurs="1" maxOccurs="1"/>
          <xs:element name="P1071931" type="Decimal_TD18_FD2___4" nillable="false" minOccurs="1" maxOccurs="1"/>
          <xs:element name="P1071932" type="Decimal_TD18_FD2___4" nillable="false" minOccurs="1" maxOccurs="1"/>
          <xs:element name="P1071933" type="Decimal_TD18_FD2___4" nillable="false" minOccurs="1" maxOccurs="1"/>
          <xs:element name="P1071934" type="Decimal_TD18_FD2___4" nillable="false" minOccurs="1" maxOccurs="1"/>
          <xs:element name="P1071935" type="Decimal_TD18_FD2___4" nillable="false" minOccurs="1" maxOccurs="1"/>
          <xs:element name="P1071936" type="Decimal_TD18_FD2___4" nillable="false" minOccurs="1" maxOccurs="1"/>
          <xs:element name="P1071937" type="Decimal_TD18_FD2___4" nillable="false" minOccurs="1" maxOccurs="1"/>
          <xs:element name="P1071938" type="Decimal_TD18_FD2___4" nillable="false" minOccurs="1" maxOccurs="1"/>
          <xs:element name="P1071939" type="Decimal_TD18_FD2___4" nillable="false" minOccurs="1" maxOccurs="1"/>
          <xs:element name="P1071940" type="Decimal_TD18_FD2___4" nillable="false" minOccurs="1" maxOccurs="1"/>
          <xs:element name="P1071941" type="Decimal_TD18_FD2___4" nillable="false" minOccurs="1" maxOccurs="1"/>
          <xs:element name="P1071942" type="Decimal_TD18_FD2___4" nillable="false" minOccurs="1" maxOccurs="1"/>
          <xs:element name="P1071943" type="Decimal_TD18_FD2___4" nillable="false" minOccurs="1" maxOccurs="1"/>
          <xs:element name="P1071944" type="Decimal_TD18_FD2___4" nillable="false" minOccurs="1" maxOccurs="1"/>
          <xs:element name="P1071945" type="Decimal_TD18_FD2___4" nillable="false" minOccurs="1" maxOccurs="1"/>
          <xs:element name="P1071946" type="Decimal_TD18_FD2___4" nillable="false" minOccurs="1" maxOccurs="1"/>
          <xs:element name="P1071947" type="Decimal_TD18_FD2___4" nillable="false" minOccurs="1" maxOccurs="1"/>
          <xs:element name="P1071948" type="Decimal_TD18_FD2___4" nillable="false" minOccurs="1" maxOccurs="1"/>
          <xs:element name="P1071949" type="Decimal_TD18_FD2___4" nillable="false" minOccurs="1" maxOccurs="1"/>
          <xs:element name="P1071950" type="Decimal_TD18_FD2___4" nillable="false" minOccurs="1" maxOccurs="1"/>
          <xs:element name="P1071951" type="Decimal_TD18_FD2___4" nillable="false" minOccurs="1" maxOccurs="1"/>
          <xs:element name="P1071952" type="Decimal_TD18_FD2___4" nillable="false" minOccurs="1" maxOccurs="1"/>
          <xs:element name="P1071953" type="Decimal_TD18_FD2___4" nillable="false" minOccurs="1" maxOccurs="1"/>
          <xs:element name="P1071954" type="Decimal_TD18_FD2___4" nillable="false" minOccurs="1" maxOccurs="1"/>
          <xs:element name="P1071955" type="Decimal_TD18_FD2___4" nillable="false" minOccurs="1" maxOccurs="1"/>
          <xs:element name="P1071956" type="Decimal_TD18_FD2___4" nillable="false" minOccurs="1" maxOccurs="1"/>
          <xs:element name="P1071957" type="Decimal_TD18_FD2___4" nillable="false" minOccurs="1" maxOccurs="1"/>
          <xs:element name="P1071958" type="Decimal_TD18_FD2___4" nillable="false" minOccurs="1" maxOccurs="1"/>
          <xs:element name="P1071959" type="Decimal_TD18_FD2___4" nillable="false" minOccurs="1" maxOccurs="1"/>
          <xs:element name="P1071960" type="Decimal_TD18_FD2___4" nillable="false" minOccurs="1" maxOccurs="1"/>
          <xs:element name="P1071961" type="Decimal_TD18_FD2___4" nillable="false" minOccurs="1" maxOccurs="1"/>
          <xs:element name="P1071962" type="Decimal_TD18_FD2___4" nillable="false" minOccurs="1" maxOccurs="1"/>
          <xs:element name="P1071963" type="Decimal_TD18_FD2___4" nillable="false" minOccurs="1" maxOccurs="1"/>
          <xs:element name="P1071964" type="Decimal_TD18_FD2___4" nillable="false" minOccurs="1" maxOccurs="1"/>
          <xs:element name="P1071965" type="Decimal_TD18_FD2___4" nillable="false" minOccurs="1" maxOccurs="1"/>
          <xs:element name="P1071966" type="Decimal_TD18_FD2___4" nillable="false" minOccurs="1" maxOccurs="1"/>
          <xs:element name="P1071967" type="Decimal_TD18_FD2___4" nillable="false" minOccurs="1" maxOccurs="1"/>
          <xs:element name="P1071968" type="Decimal_TD18_FD2___4" nillable="false" minOccurs="1" maxOccurs="1"/>
          <xs:element name="P1071969" type="Decimal_TD18_FD2___4" nillable="false" minOccurs="1" maxOccurs="1"/>
          <xs:element name="P1071970" type="Decimal_TD18_FD2___4" nillable="false" minOccurs="1" maxOccurs="1"/>
          <xs:element name="P1071971" type="Decimal_TD18_FD2___4" nillable="false" minOccurs="1" maxOccurs="1"/>
          <xs:element name="P1071972" type="Decimal_TD18_FD2___4" nillable="false" minOccurs="1" maxOccurs="1"/>
          <xs:element name="P1071973" type="Decimal_TD18_FD2___4" nillable="false" minOccurs="1" maxOccurs="1"/>
          <xs:element name="P1071974" type="Decimal_TD18_FD2___4" nillable="false" minOccurs="1" maxOccurs="1"/>
          <xs:element name="P1071975" type="Decimal_TD18_FD2___4" nillable="false" minOccurs="1" maxOccurs="1"/>
          <xs:element name="P1071976" type="Decimal_TD18_FD2___4" nillable="false" minOccurs="1" maxOccurs="1"/>
          <xs:element name="P1071977" type="Decimal_TD18_FD2___4" nillable="false" minOccurs="1" maxOccurs="1"/>
          <xs:element name="P1071978" type="Decimal_TD18_FD2___4" nillable="false" minOccurs="1" maxOccurs="1"/>
          <xs:element name="P1071979" type="Decimal_TD18_FD2___4" nillable="false" minOccurs="1" maxOccurs="1"/>
          <xs:element name="P1071980" type="Decimal_TD18_FD2___4" nillable="false" minOccurs="1" maxOccurs="1"/>
          <xs:element name="P1071981" type="Decimal_TD18_FD2___4" nillable="false" minOccurs="1" maxOccurs="1"/>
          <xs:element name="P1071982" type="Decimal_TD18_FD2___4" nillable="false" minOccurs="1" maxOccurs="1"/>
          <xs:element name="P1071983" type="Decimal_TD18_FD2___4" nillable="false" minOccurs="1" maxOccurs="1"/>
          <xs:element name="P1071984" type="Decimal_TD18_FD2___4" nillable="false" minOccurs="1" maxOccurs="1"/>
          <xs:element name="P1071985" type="Decimal_TD18_FD2___4" nillable="false" minOccurs="1" maxOccurs="1"/>
          <xs:element name="P1071986" type="Decimal_TD18_FD2___4" nillable="false" minOccurs="1" maxOccurs="1"/>
          <xs:element name="P1071987" type="Decimal_TD18_FD2___4" nillable="false" minOccurs="1" maxOccurs="1"/>
          <xs:element name="P1071988" type="Decimal_TD18_FD2___4" nillable="false" minOccurs="1" maxOccurs="1"/>
          <xs:element name="P1071989" type="Decimal_TD18_FD2___4" nillable="false" minOccurs="1" maxOccurs="1"/>
          <xs:element name="P1071990" type="Decimal_TD18_FD2___4" nillable="false" minOccurs="1" maxOccurs="1"/>
          <xs:element name="P1071991" type="Decimal_TD18_FD2___4" nillable="false" minOccurs="1" maxOccurs="1"/>
          <xs:element name="P1071992" type="Decimal_TD18_FD2___4" nillable="false" minOccurs="1" maxOccurs="1"/>
          <xs:element name="P1071993" type="Decimal_TD18_FD2___4" nillable="false" minOccurs="1" maxOccurs="1"/>
          <xs:element name="P1071994" type="Decimal_TD18_FD2___4" nillable="false" minOccurs="1" maxOccurs="1"/>
          <xs:element name="P1071995" type="Decimal_TD18_FD2___4" nillable="false" minOccurs="1" maxOccurs="1"/>
          <xs:element name="P1071996" type="Decimal_TD18_FD2___4" nillable="false" minOccurs="1" maxOccurs="1"/>
          <xs:element name="P1071997" type="Decimal_TD18_FD2___4" nillable="false" minOccurs="1" maxOccurs="1"/>
          <xs:element name="P1071998" type="Decimal_TD18_FD2___4" nillable="false" minOccurs="1" maxOccurs="1"/>
          <xs:element name="P1071999" type="Decimal_TD18_FD2___4" nillable="false" minOccurs="1" maxOccurs="1"/>
          <xs:element name="P1072000" type="Decimal_TD18_FD2___4" nillable="false" minOccurs="1" maxOccurs="1"/>
          <xs:element name="P1072001" type="Decimal_TD18_FD2___4" nillable="false" minOccurs="1" maxOccurs="1"/>
          <xs:element name="P1072002" type="Decimal_TD18_FD2___4" nillable="false" minOccurs="1" maxOccurs="1"/>
          <xs:element name="P1072003" type="Decimal_TD18_FD2___4" nillable="false" minOccurs="1" maxOccurs="1"/>
          <xs:element name="P1072004" type="Decimal_TD18_FD2___4" nillable="false" minOccurs="1" maxOccurs="1"/>
          <xs:element name="P1072005" type="Decimal_TD18_FD2___4" nillable="false" minOccurs="1" maxOccurs="1"/>
          <xs:element name="P1072006" type="Decimal_TD18_FD2___4" nillable="false" minOccurs="1" maxOccurs="1"/>
          <xs:element name="P1072007" type="Decimal_TD18_FD2___4" nillable="false" minOccurs="1" maxOccurs="1"/>
          <xs:element name="P1072008" type="Decimal_TD18_FD2___4" nillable="false" minOccurs="1" maxOccurs="1"/>
          <xs:element name="P1072009" type="Decimal_TD18_FD2___4" nillable="false" minOccurs="1" maxOccurs="1"/>
          <xs:element name="P1072010" type="Decimal_TD18_FD2___4" nillable="false" minOccurs="1" maxOccurs="1"/>
          <xs:element name="P1072011" type="Decimal_TD18_FD2___4" nillable="false" minOccurs="1" maxOccurs="1"/>
          <xs:element name="P1072012" type="Decimal_TD18_FD2___4" nillable="false" minOccurs="1" maxOccurs="1"/>
          <xs:element name="P1072013" type="Decimal_TD18_FD2___4" nillable="false" minOccurs="1" maxOccurs="1"/>
          <xs:element name="P1072014" type="Decimal_TD18_FD2___4" nillable="false" minOccurs="1" maxOccurs="1"/>
          <xs:element name="P1072015" type="Decimal_TD18_FD2___4" nillable="false" minOccurs="1" maxOccurs="1"/>
          <xs:element name="P1072016" type="Decimal_TD18_FD2___4" nillable="false" minOccurs="1" maxOccurs="1"/>
          <xs:element name="P1072017" type="Decimal_TD18_FD2___4" nillable="false" minOccurs="1" maxOccurs="1"/>
          <xs:element name="P1072018" type="Decimal_TD18_FD2___4" nillable="false" minOccurs="1" maxOccurs="1"/>
          <xs:element name="P1072019" type="Decimal_TD18_FD2___4" nillable="false" minOccurs="1" maxOccurs="1"/>
          <xs:element name="P1072020" type="Decimal_TD18_FD2___4" nillable="false" minOccurs="1" maxOccurs="1"/>
          <xs:element name="P1072021" type="Decimal_TD18_FD2___4" nillable="false" minOccurs="1" maxOccurs="1"/>
          <xs:element name="P1072022" type="Decimal_TD18_FD2___4" nillable="false" minOccurs="1" maxOccurs="1"/>
          <xs:element name="P1072023" type="Decimal_TD18_FD2___4" nillable="false" minOccurs="1" maxOccurs="1"/>
          <xs:element name="P1072024" type="Decimal_TD18_FD2___4" nillable="false" minOccurs="1" maxOccurs="1"/>
          <xs:element name="P1072025" type="Decimal_TD18_FD2___4" nillable="false" minOccurs="1" maxOccurs="1"/>
          <xs:element name="P1072026" type="Decimal_TD18_FD2___4" nillable="false" minOccurs="1" maxOccurs="1"/>
          <xs:element name="P1072027" type="Decimal_TD18_FD2___4" nillable="false" minOccurs="1" maxOccurs="1"/>
          <xs:element name="P1072028" type="Decimal_TD18_FD2___4" nillable="false" minOccurs="1" maxOccurs="1"/>
          <xs:element name="P1072029" type="Decimal_TD18_FD2___4" nillable="false" minOccurs="1" maxOccurs="1"/>
          <xs:element name="P1072030" type="Decimal_TD18_FD2___4" nillable="false" minOccurs="1" maxOccurs="1"/>
          <xs:element name="P1072031" type="Decimal_TD18_FD2___4" nillable="false" minOccurs="1" maxOccurs="1"/>
          <xs:element name="P1072032" type="Decimal_TD18_FD2___4" nillable="false" minOccurs="1" maxOccurs="1"/>
          <xs:element name="P1072033" type="Decimal_TD18_FD2___4" nillable="false" minOccurs="1" maxOccurs="1"/>
          <xs:element name="P1072034" type="Decimal_TD18_FD2___4" nillable="false" minOccurs="1" maxOccurs="1"/>
          <xs:element name="P1072035" type="Decimal_TD18_FD2___4" nillable="false" minOccurs="1" maxOccurs="1"/>
          <xs:element name="P1072036" type="Decimal_TD18_FD2___4" nillable="false" minOccurs="1" maxOccurs="1"/>
          <xs:element name="P1072037" type="Decimal_TD18_FD2___4" nillable="false" minOccurs="1" maxOccurs="1"/>
          <xs:element name="P1072038" type="Decimal_TD18_FD2___4" nillable="false" minOccurs="1" maxOccurs="1"/>
          <xs:element name="P1072039" type="Decimal_TD18_FD2___4" nillable="false" minOccurs="1" maxOccurs="1"/>
          <xs:element name="P1072040" type="Decimal_TD18_FD2___4" nillable="false" minOccurs="1" maxOccurs="1"/>
          <xs:element name="P1072041" type="Decimal_TD18_FD2___4" nillable="false" minOccurs="1" maxOccurs="1"/>
          <xs:element name="P1072042" type="Decimal_TD18_FD2___4" nillable="false" minOccurs="1" maxOccurs="1"/>
          <xs:element name="P1072043" type="Decimal_TD18_FD2___4" nillable="false" minOccurs="1" maxOccurs="1"/>
          <xs:element name="P1072044" type="Decimal_TD18_FD2___4" nillable="false" minOccurs="1" maxOccurs="1"/>
          <xs:element name="P1072045" type="Decimal_TD18_FD2___4" nillable="false" minOccurs="1" maxOccurs="1"/>
          <xs:element name="P1072046" type="Decimal_TD18_FD2___4" nillable="false" minOccurs="1" maxOccurs="1"/>
          <xs:element name="P1072047" type="Decimal_TD18_FD2___4" nillable="false" minOccurs="1" maxOccurs="1"/>
          <xs:element name="P1072048" type="Decimal_TD18_FD2___4" nillable="false" minOccurs="1" maxOccurs="1"/>
          <xs:element name="P1072049" type="Decimal_TD18_FD2___4" nillable="false" minOccurs="1" maxOccurs="1"/>
          <xs:element name="P1072050" type="Decimal_TD18_FD2___4" nillable="false" minOccurs="1" maxOccurs="1"/>
          <xs:element name="P1072051" type="Decimal_TD18_FD2___4" nillable="false" minOccurs="1" maxOccurs="1"/>
          <xs:element name="P1072052" type="Decimal_TD18_FD2___4" nillable="false" minOccurs="1" maxOccurs="1"/>
          <xs:element name="P1072053" type="Decimal_TD18_FD2___4" nillable="false" minOccurs="1" maxOccurs="1"/>
          <xs:element name="P1072054" type="Decimal_TD18_FD2___4" nillable="false" minOccurs="1" maxOccurs="1"/>
          <xs:element name="P1072055" type="Decimal_TD18_FD2___4" nillable="false" minOccurs="1" maxOccurs="1"/>
          <xs:element name="P1072056" type="Decimal_TD18_FD2___4" nillable="false" minOccurs="1" maxOccurs="1"/>
          <xs:element name="P1072057" type="Decimal_TD18_FD2___4" nillable="false" minOccurs="1" maxOccurs="1"/>
          <xs:element name="P1072058" type="Decimal_TD18_FD2___4" nillable="false" minOccurs="1" maxOccurs="1"/>
          <xs:element name="P1072059" type="Decimal_TD18_FD2___4" nillable="false" minOccurs="1" maxOccurs="1"/>
          <xs:element name="P1072060" type="Decimal_TD18_FD2___4" nillable="false" minOccurs="1" maxOccurs="1"/>
          <xs:element name="P1072061" type="Decimal_TD18_FD2___4" nillable="false" minOccurs="1" maxOccurs="1"/>
          <xs:element name="P1072062" type="Decimal_TD18_FD2___4" nillable="false" minOccurs="1" maxOccurs="1"/>
          <xs:element name="P1072063" type="Decimal_TD18_FD2___4" nillable="false" minOccurs="1" maxOccurs="1"/>
          <xs:element name="P1072064" type="Decimal_TD18_FD2___4" nillable="false" minOccurs="1" maxOccurs="1"/>
          <xs:element name="P1072065" type="Decimal_TD18_FD2___4" nillable="false" minOccurs="1" maxOccurs="1"/>
          <xs:element name="P1072066" type="Decimal_TD18_FD2___4" nillable="false" minOccurs="1" maxOccurs="1"/>
          <xs:element name="P1072067" type="Decimal_TD18_FD2___4" nillable="false" minOccurs="1" maxOccurs="1"/>
          <xs:element name="P1072068" type="Decimal_TD18_FD2___4" nillable="false" minOccurs="1" maxOccurs="1"/>
          <xs:element name="P1072069" type="Decimal_TD18_FD2___4" nillable="false" minOccurs="1" maxOccurs="1"/>
          <xs:element name="P1072070" type="Decimal_TD18_FD2___4" nillable="false" minOccurs="1" maxOccurs="1"/>
          <xs:element name="P1072071" type="Decimal_TD18_FD2___4" nillable="false" minOccurs="1" maxOccurs="1"/>
          <xs:element name="P1072072" type="Decimal_TD18_FD2___4" nillable="false" minOccurs="1" maxOccurs="1"/>
          <xs:element name="P1072073" type="Decimal_TD18_FD2___4" nillable="false" minOccurs="1" maxOccurs="1"/>
          <xs:element name="P1072074" type="Decimal_TD18_FD2___4" nillable="false" minOccurs="1" maxOccurs="1"/>
          <xs:element name="P1072075" type="Decimal_TD18_FD2___4" nillable="false" minOccurs="1" maxOccurs="1"/>
          <xs:element name="P1072076" type="Decimal_TD18_FD2___4" nillable="false" minOccurs="1" maxOccurs="1"/>
          <xs:element name="P1072077" type="Decimal_TD18_FD2___4" nillable="false" minOccurs="1" maxOccurs="1"/>
          <xs:element name="P1072078" type="Decimal_TD18_FD2___4" nillable="false" minOccurs="1" maxOccurs="1"/>
          <xs:element name="P1072079" type="Decimal_TD18_FD2___4" nillable="false" minOccurs="1" maxOccurs="1"/>
          <xs:element name="P1072080" type="Decimal_TD18_FD2___4" nillable="false" minOccurs="1" maxOccurs="1"/>
          <xs:element name="P1072081" type="Decimal_TD18_FD2___4" nillable="false" minOccurs="1" maxOccurs="1"/>
          <xs:element name="P1072082" type="Decimal_TD18_FD2___4" nillable="false" minOccurs="1" maxOccurs="1"/>
          <xs:element name="P1072083" type="Decimal_TD18_FD2___4" nillable="false" minOccurs="1" maxOccurs="1"/>
          <xs:element name="P1072084" type="Decimal_TD18_FD2___4" nillable="false" minOccurs="1" maxOccurs="1"/>
          <xs:element name="P1072085" type="Decimal_TD18_FD2___4" nillable="false" minOccurs="1" maxOccurs="1"/>
          <xs:element name="P1072086" type="Decimal_TD18_FD2___4" nillable="false" minOccurs="1" maxOccurs="1"/>
          <xs:element name="P1072087" type="Decimal_TD18_FD2___4" nillable="false" minOccurs="1" maxOccurs="1"/>
          <xs:element name="P1072088" type="Decimal_TD18_FD2___4" nillable="false" minOccurs="1" maxOccurs="1"/>
          <xs:element name="P1072089" type="Decimal_TD18_FD2___4" nillable="false" minOccurs="1" maxOccurs="1"/>
          <xs:element name="P1072090" type="Decimal_TD18_FD2___4" nillable="false" minOccurs="1" maxOccurs="1"/>
          <xs:element name="P1072091" type="Decimal_TD18_FD2___4" nillable="false" minOccurs="1" maxOccurs="1"/>
          <xs:element name="P1072092" type="Decimal_TD18_FD2___4" nillable="false" minOccurs="1" maxOccurs="1"/>
        </xs:all>
      </xs:complexType>
      <xs:element name="GFI-IZD-KI">
        <xs:complexType>
          <xs:sequence>
            <xs:element name="Izvjesce" type="FormType_Izvjesce" minOccurs="1" maxOccurs="1"/>
            <xs:element name="IFP-KI-E_1000959" type="FormType_IFP-KI-E_1000959" minOccurs="1" maxOccurs="1"/>
            <xs:element name="ISD-KI-E_1000960" type="FormType_ISD-KI-E_1000960" minOccurs="1" maxOccurs="1"/>
            <xs:element name="INT-E_1000961" type="FormType_INT-E_1000961" minOccurs="1" maxOccurs="1"/>
            <xs:element name="IPK-KI-E_1000962" type="FormType_IPK-KI-E_1000962" minOccurs="1" maxOccurs="1"/>
          </xs:sequence>
        </xs:complexType>
      </xs:element>
    </xs:schema>
  </Schema>
  <Map ID="2" Name="GFI-IZD-KI_Map" RootElement="G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singleXmlCell id="1" r="E6" connectionId="0">
    <xmlCellPr id="1" uniqueName="Godina">
      <xmlPr mapId="2" xpath="/GFI-IZD-KI/Izvjesce/Godina" xmlDataType="integer"/>
    </xmlCellPr>
  </singleXmlCell>
  <singleXmlCell id="2" r="C16" connectionId="0">
    <xmlCellPr id="1" uniqueName="sif_ust">
      <xmlPr mapId="2" xpath="/GFI-IZD-KI/Izvjesce/sif_ust" xmlDataType="string"/>
    </xmlCellPr>
  </singleXmlCell>
  <singleXmlCell id="3" r="C30" connectionId="0">
    <xmlCellPr id="1" uniqueName="AtribIzv">
      <xmlPr mapId="2" xpath="/GFI-IZD-KI/Izvjesce/AtribIzv" xmlDataType="string"/>
    </xmlCellPr>
  </singleXmlCell>
</singleXmlCells>
</file>

<file path=xl/tables/tableSingleCells2.xml><?xml version="1.0" encoding="utf-8"?>
<singleXmlCells xmlns="http://schemas.openxmlformats.org/spreadsheetml/2006/main">
  <singleXmlCell id="4" r="H9" connectionId="0">
    <xmlCellPr id="1" uniqueName="P1071439">
      <xmlPr mapId="2" xpath="/GFI-IZD-KI/IFP-KI-E_1000959/P1071439" xmlDataType="decimal"/>
    </xmlCellPr>
  </singleXmlCell>
  <singleXmlCell id="5" r="I9" connectionId="0">
    <xmlCellPr id="1" uniqueName="P1071440">
      <xmlPr mapId="2" xpath="/GFI-IZD-KI/IFP-KI-E_1000959/P1071440" xmlDataType="decimal"/>
    </xmlCellPr>
  </singleXmlCell>
  <singleXmlCell id="6" r="H10" connectionId="0">
    <xmlCellPr id="1" uniqueName="P1071441">
      <xmlPr mapId="2" xpath="/GFI-IZD-KI/IFP-KI-E_1000959/P1071441" xmlDataType="decimal"/>
    </xmlCellPr>
  </singleXmlCell>
  <singleXmlCell id="7" r="I10" connectionId="0">
    <xmlCellPr id="1" uniqueName="P1071442">
      <xmlPr mapId="2" xpath="/GFI-IZD-KI/IFP-KI-E_1000959/P1071442" xmlDataType="decimal"/>
    </xmlCellPr>
  </singleXmlCell>
  <singleXmlCell id="8" r="H11" connectionId="0">
    <xmlCellPr id="1" uniqueName="P1071443">
      <xmlPr mapId="2" xpath="/GFI-IZD-KI/IFP-KI-E_1000959/P1071443" xmlDataType="decimal"/>
    </xmlCellPr>
  </singleXmlCell>
  <singleXmlCell id="9" r="I11" connectionId="0">
    <xmlCellPr id="1" uniqueName="P1071444">
      <xmlPr mapId="2" xpath="/GFI-IZD-KI/IFP-KI-E_1000959/P1071444" xmlDataType="decimal"/>
    </xmlCellPr>
  </singleXmlCell>
  <singleXmlCell id="10" r="H12" connectionId="0">
    <xmlCellPr id="1" uniqueName="P1071445">
      <xmlPr mapId="2" xpath="/GFI-IZD-KI/IFP-KI-E_1000959/P1071445" xmlDataType="decimal"/>
    </xmlCellPr>
  </singleXmlCell>
  <singleXmlCell id="11" r="I12" connectionId="0">
    <xmlCellPr id="1" uniqueName="P1071446">
      <xmlPr mapId="2" xpath="/GFI-IZD-KI/IFP-KI-E_1000959/P1071446" xmlDataType="decimal"/>
    </xmlCellPr>
  </singleXmlCell>
  <singleXmlCell id="12" r="H13" connectionId="0">
    <xmlCellPr id="1" uniqueName="P1071447">
      <xmlPr mapId="2" xpath="/GFI-IZD-KI/IFP-KI-E_1000959/P1071447" xmlDataType="decimal"/>
    </xmlCellPr>
  </singleXmlCell>
  <singleXmlCell id="13" r="I13" connectionId="0">
    <xmlCellPr id="1" uniqueName="P1071448">
      <xmlPr mapId="2" xpath="/GFI-IZD-KI/IFP-KI-E_1000959/P1071448" xmlDataType="decimal"/>
    </xmlCellPr>
  </singleXmlCell>
  <singleXmlCell id="14" r="H14" connectionId="0">
    <xmlCellPr id="1" uniqueName="P1071449">
      <xmlPr mapId="2" xpath="/GFI-IZD-KI/IFP-KI-E_1000959/P1071449" xmlDataType="decimal"/>
    </xmlCellPr>
  </singleXmlCell>
  <singleXmlCell id="15" r="I14" connectionId="0">
    <xmlCellPr id="1" uniqueName="P1071450">
      <xmlPr mapId="2" xpath="/GFI-IZD-KI/IFP-KI-E_1000959/P1071450" xmlDataType="decimal"/>
    </xmlCellPr>
  </singleXmlCell>
  <singleXmlCell id="16" r="H15" connectionId="0">
    <xmlCellPr id="1" uniqueName="P1071451">
      <xmlPr mapId="2" xpath="/GFI-IZD-KI/IFP-KI-E_1000959/P1071451" xmlDataType="decimal"/>
    </xmlCellPr>
  </singleXmlCell>
  <singleXmlCell id="17" r="I15" connectionId="0">
    <xmlCellPr id="1" uniqueName="P1071452">
      <xmlPr mapId="2" xpath="/GFI-IZD-KI/IFP-KI-E_1000959/P1071452" xmlDataType="decimal"/>
    </xmlCellPr>
  </singleXmlCell>
  <singleXmlCell id="18" r="H16" connectionId="0">
    <xmlCellPr id="1" uniqueName="P1071453">
      <xmlPr mapId="2" xpath="/GFI-IZD-KI/IFP-KI-E_1000959/P1071453" xmlDataType="decimal"/>
    </xmlCellPr>
  </singleXmlCell>
  <singleXmlCell id="19" r="I16" connectionId="0">
    <xmlCellPr id="1" uniqueName="P1071454">
      <xmlPr mapId="2" xpath="/GFI-IZD-KI/IFP-KI-E_1000959/P1071454" xmlDataType="decimal"/>
    </xmlCellPr>
  </singleXmlCell>
  <singleXmlCell id="20" r="H17" connectionId="0">
    <xmlCellPr id="1" uniqueName="P1071455">
      <xmlPr mapId="2" xpath="/GFI-IZD-KI/IFP-KI-E_1000959/P1071455" xmlDataType="decimal"/>
    </xmlCellPr>
  </singleXmlCell>
  <singleXmlCell id="21" r="I17" connectionId="0">
    <xmlCellPr id="1" uniqueName="P1071456">
      <xmlPr mapId="2" xpath="/GFI-IZD-KI/IFP-KI-E_1000959/P1071456" xmlDataType="decimal"/>
    </xmlCellPr>
  </singleXmlCell>
  <singleXmlCell id="22" r="H18" connectionId="0">
    <xmlCellPr id="1" uniqueName="P1071457">
      <xmlPr mapId="2" xpath="/GFI-IZD-KI/IFP-KI-E_1000959/P1071457" xmlDataType="decimal"/>
    </xmlCellPr>
  </singleXmlCell>
  <singleXmlCell id="23" r="I18" connectionId="0">
    <xmlCellPr id="1" uniqueName="P1071458">
      <xmlPr mapId="2" xpath="/GFI-IZD-KI/IFP-KI-E_1000959/P1071458" xmlDataType="decimal"/>
    </xmlCellPr>
  </singleXmlCell>
  <singleXmlCell id="24" r="H19" connectionId="0">
    <xmlCellPr id="1" uniqueName="P1071459">
      <xmlPr mapId="2" xpath="/GFI-IZD-KI/IFP-KI-E_1000959/P1071459" xmlDataType="decimal"/>
    </xmlCellPr>
  </singleXmlCell>
  <singleXmlCell id="25" r="I19" connectionId="0">
    <xmlCellPr id="1" uniqueName="P1071460">
      <xmlPr mapId="2" xpath="/GFI-IZD-KI/IFP-KI-E_1000959/P1071460" xmlDataType="decimal"/>
    </xmlCellPr>
  </singleXmlCell>
  <singleXmlCell id="26" r="H20" connectionId="0">
    <xmlCellPr id="1" uniqueName="P1071461">
      <xmlPr mapId="2" xpath="/GFI-IZD-KI/IFP-KI-E_1000959/P1071461" xmlDataType="decimal"/>
    </xmlCellPr>
  </singleXmlCell>
  <singleXmlCell id="27" r="I20" connectionId="0">
    <xmlCellPr id="1" uniqueName="P1071462">
      <xmlPr mapId="2" xpath="/GFI-IZD-KI/IFP-KI-E_1000959/P1071462" xmlDataType="decimal"/>
    </xmlCellPr>
  </singleXmlCell>
  <singleXmlCell id="28" r="H21" connectionId="0">
    <xmlCellPr id="1" uniqueName="P1071463">
      <xmlPr mapId="2" xpath="/GFI-IZD-KI/IFP-KI-E_1000959/P1071463" xmlDataType="decimal"/>
    </xmlCellPr>
  </singleXmlCell>
  <singleXmlCell id="29" r="I21" connectionId="0">
    <xmlCellPr id="1" uniqueName="P1071464">
      <xmlPr mapId="2" xpath="/GFI-IZD-KI/IFP-KI-E_1000959/P1071464" xmlDataType="decimal"/>
    </xmlCellPr>
  </singleXmlCell>
  <singleXmlCell id="30" r="H22" connectionId="0">
    <xmlCellPr id="1" uniqueName="P1071465">
      <xmlPr mapId="2" xpath="/GFI-IZD-KI/IFP-KI-E_1000959/P1071465" xmlDataType="decimal"/>
    </xmlCellPr>
  </singleXmlCell>
  <singleXmlCell id="31" r="I22" connectionId="0">
    <xmlCellPr id="1" uniqueName="P1071466">
      <xmlPr mapId="2" xpath="/GFI-IZD-KI/IFP-KI-E_1000959/P1071466" xmlDataType="decimal"/>
    </xmlCellPr>
  </singleXmlCell>
  <singleXmlCell id="32" r="H23" connectionId="0">
    <xmlCellPr id="1" uniqueName="P1071467">
      <xmlPr mapId="2" xpath="/GFI-IZD-KI/IFP-KI-E_1000959/P1071467" xmlDataType="decimal"/>
    </xmlCellPr>
  </singleXmlCell>
  <singleXmlCell id="33" r="I23" connectionId="0">
    <xmlCellPr id="1" uniqueName="P1071468">
      <xmlPr mapId="2" xpath="/GFI-IZD-KI/IFP-KI-E_1000959/P1071468" xmlDataType="decimal"/>
    </xmlCellPr>
  </singleXmlCell>
  <singleXmlCell id="34" r="H24" connectionId="0">
    <xmlCellPr id="1" uniqueName="P1071469">
      <xmlPr mapId="2" xpath="/GFI-IZD-KI/IFP-KI-E_1000959/P1071469" xmlDataType="decimal"/>
    </xmlCellPr>
  </singleXmlCell>
  <singleXmlCell id="35" r="I24" connectionId="0">
    <xmlCellPr id="1" uniqueName="P1071470">
      <xmlPr mapId="2" xpath="/GFI-IZD-KI/IFP-KI-E_1000959/P1071470" xmlDataType="decimal"/>
    </xmlCellPr>
  </singleXmlCell>
  <singleXmlCell id="36" r="H25" connectionId="0">
    <xmlCellPr id="1" uniqueName="P1071471">
      <xmlPr mapId="2" xpath="/GFI-IZD-KI/IFP-KI-E_1000959/P1071471" xmlDataType="decimal"/>
    </xmlCellPr>
  </singleXmlCell>
  <singleXmlCell id="37" r="I25" connectionId="0">
    <xmlCellPr id="1" uniqueName="P1071472">
      <xmlPr mapId="2" xpath="/GFI-IZD-KI/IFP-KI-E_1000959/P1071472" xmlDataType="decimal"/>
    </xmlCellPr>
  </singleXmlCell>
  <singleXmlCell id="38" r="H26" connectionId="0">
    <xmlCellPr id="1" uniqueName="P1071473">
      <xmlPr mapId="2" xpath="/GFI-IZD-KI/IFP-KI-E_1000959/P1071473" xmlDataType="decimal"/>
    </xmlCellPr>
  </singleXmlCell>
  <singleXmlCell id="39" r="I26" connectionId="0">
    <xmlCellPr id="1" uniqueName="P1071474">
      <xmlPr mapId="2" xpath="/GFI-IZD-KI/IFP-KI-E_1000959/P1071474" xmlDataType="decimal"/>
    </xmlCellPr>
  </singleXmlCell>
  <singleXmlCell id="40" r="H27" connectionId="0">
    <xmlCellPr id="1" uniqueName="P1071475">
      <xmlPr mapId="2" xpath="/GFI-IZD-KI/IFP-KI-E_1000959/P1071475" xmlDataType="decimal"/>
    </xmlCellPr>
  </singleXmlCell>
  <singleXmlCell id="41" r="I27" connectionId="0">
    <xmlCellPr id="1" uniqueName="P1071476">
      <xmlPr mapId="2" xpath="/GFI-IZD-KI/IFP-KI-E_1000959/P1071476" xmlDataType="decimal"/>
    </xmlCellPr>
  </singleXmlCell>
  <singleXmlCell id="42" r="H28" connectionId="0">
    <xmlCellPr id="1" uniqueName="P1071477">
      <xmlPr mapId="2" xpath="/GFI-IZD-KI/IFP-KI-E_1000959/P1071477" xmlDataType="decimal"/>
    </xmlCellPr>
  </singleXmlCell>
  <singleXmlCell id="43" r="I28" connectionId="0">
    <xmlCellPr id="1" uniqueName="P1071478">
      <xmlPr mapId="2" xpath="/GFI-IZD-KI/IFP-KI-E_1000959/P1071478" xmlDataType="decimal"/>
    </xmlCellPr>
  </singleXmlCell>
  <singleXmlCell id="44" r="H29" connectionId="0">
    <xmlCellPr id="1" uniqueName="P1071479">
      <xmlPr mapId="2" xpath="/GFI-IZD-KI/IFP-KI-E_1000959/P1071479" xmlDataType="decimal"/>
    </xmlCellPr>
  </singleXmlCell>
  <singleXmlCell id="45" r="I29" connectionId="0">
    <xmlCellPr id="1" uniqueName="P1071480">
      <xmlPr mapId="2" xpath="/GFI-IZD-KI/IFP-KI-E_1000959/P1071480" xmlDataType="decimal"/>
    </xmlCellPr>
  </singleXmlCell>
  <singleXmlCell id="46" r="H30" connectionId="0">
    <xmlCellPr id="1" uniqueName="P1071481">
      <xmlPr mapId="2" xpath="/GFI-IZD-KI/IFP-KI-E_1000959/P1071481" xmlDataType="decimal"/>
    </xmlCellPr>
  </singleXmlCell>
  <singleXmlCell id="47" r="I30" connectionId="0">
    <xmlCellPr id="1" uniqueName="P1071482">
      <xmlPr mapId="2" xpath="/GFI-IZD-KI/IFP-KI-E_1000959/P1071482" xmlDataType="decimal"/>
    </xmlCellPr>
  </singleXmlCell>
  <singleXmlCell id="48" r="H31" connectionId="0">
    <xmlCellPr id="1" uniqueName="P1071483">
      <xmlPr mapId="2" xpath="/GFI-IZD-KI/IFP-KI-E_1000959/P1071483" xmlDataType="decimal"/>
    </xmlCellPr>
  </singleXmlCell>
  <singleXmlCell id="49" r="I31" connectionId="0">
    <xmlCellPr id="1" uniqueName="P1071484">
      <xmlPr mapId="2" xpath="/GFI-IZD-KI/IFP-KI-E_1000959/P1071484" xmlDataType="decimal"/>
    </xmlCellPr>
  </singleXmlCell>
  <singleXmlCell id="50" r="H32" connectionId="0">
    <xmlCellPr id="1" uniqueName="P1071485">
      <xmlPr mapId="2" xpath="/GFI-IZD-KI/IFP-KI-E_1000959/P1071485" xmlDataType="decimal"/>
    </xmlCellPr>
  </singleXmlCell>
  <singleXmlCell id="51" r="I32" connectionId="0">
    <xmlCellPr id="1" uniqueName="P1071486">
      <xmlPr mapId="2" xpath="/GFI-IZD-KI/IFP-KI-E_1000959/P1071486" xmlDataType="decimal"/>
    </xmlCellPr>
  </singleXmlCell>
  <singleXmlCell id="52" r="H33" connectionId="0">
    <xmlCellPr id="1" uniqueName="P1071487">
      <xmlPr mapId="2" xpath="/GFI-IZD-KI/IFP-KI-E_1000959/P1071487" xmlDataType="decimal"/>
    </xmlCellPr>
  </singleXmlCell>
  <singleXmlCell id="53" r="I33" connectionId="0">
    <xmlCellPr id="1" uniqueName="P1071488">
      <xmlPr mapId="2" xpath="/GFI-IZD-KI/IFP-KI-E_1000959/P1071488" xmlDataType="decimal"/>
    </xmlCellPr>
  </singleXmlCell>
  <singleXmlCell id="54" r="H34" connectionId="0">
    <xmlCellPr id="1" uniqueName="P1071489">
      <xmlPr mapId="2" xpath="/GFI-IZD-KI/IFP-KI-E_1000959/P1071489" xmlDataType="decimal"/>
    </xmlCellPr>
  </singleXmlCell>
  <singleXmlCell id="55" r="I34" connectionId="0">
    <xmlCellPr id="1" uniqueName="P1071490">
      <xmlPr mapId="2" xpath="/GFI-IZD-KI/IFP-KI-E_1000959/P1071490" xmlDataType="decimal"/>
    </xmlCellPr>
  </singleXmlCell>
  <singleXmlCell id="56" r="H35" connectionId="0">
    <xmlCellPr id="1" uniqueName="P1071491">
      <xmlPr mapId="2" xpath="/GFI-IZD-KI/IFP-KI-E_1000959/P1071491" xmlDataType="decimal"/>
    </xmlCellPr>
  </singleXmlCell>
  <singleXmlCell id="57" r="I35" connectionId="0">
    <xmlCellPr id="1" uniqueName="P1071492">
      <xmlPr mapId="2" xpath="/GFI-IZD-KI/IFP-KI-E_1000959/P1071492" xmlDataType="decimal"/>
    </xmlCellPr>
  </singleXmlCell>
  <singleXmlCell id="58" r="H36" connectionId="0">
    <xmlCellPr id="1" uniqueName="P1071493">
      <xmlPr mapId="2" xpath="/GFI-IZD-KI/IFP-KI-E_1000959/P1071493" xmlDataType="decimal"/>
    </xmlCellPr>
  </singleXmlCell>
  <singleXmlCell id="59" r="I36" connectionId="0">
    <xmlCellPr id="1" uniqueName="P1071494">
      <xmlPr mapId="2" xpath="/GFI-IZD-KI/IFP-KI-E_1000959/P1071494" xmlDataType="decimal"/>
    </xmlCellPr>
  </singleXmlCell>
  <singleXmlCell id="60" r="H37" connectionId="0">
    <xmlCellPr id="1" uniqueName="P1071495">
      <xmlPr mapId="2" xpath="/GFI-IZD-KI/IFP-KI-E_1000959/P1071495" xmlDataType="decimal"/>
    </xmlCellPr>
  </singleXmlCell>
  <singleXmlCell id="61" r="I37" connectionId="0">
    <xmlCellPr id="1" uniqueName="P1071496">
      <xmlPr mapId="2" xpath="/GFI-IZD-KI/IFP-KI-E_1000959/P1071496" xmlDataType="decimal"/>
    </xmlCellPr>
  </singleXmlCell>
  <singleXmlCell id="62" r="H38" connectionId="0">
    <xmlCellPr id="1" uniqueName="P1071497">
      <xmlPr mapId="2" xpath="/GFI-IZD-KI/IFP-KI-E_1000959/P1071497" xmlDataType="decimal"/>
    </xmlCellPr>
  </singleXmlCell>
  <singleXmlCell id="63" r="I38" connectionId="0">
    <xmlCellPr id="1" uniqueName="P1071498">
      <xmlPr mapId="2" xpath="/GFI-IZD-KI/IFP-KI-E_1000959/P1071498" xmlDataType="decimal"/>
    </xmlCellPr>
  </singleXmlCell>
  <singleXmlCell id="64" r="H39" connectionId="0">
    <xmlCellPr id="1" uniqueName="P1071499">
      <xmlPr mapId="2" xpath="/GFI-IZD-KI/IFP-KI-E_1000959/P1071499" xmlDataType="decimal"/>
    </xmlCellPr>
  </singleXmlCell>
  <singleXmlCell id="65" r="I39" connectionId="0">
    <xmlCellPr id="1" uniqueName="P1071500">
      <xmlPr mapId="2" xpath="/GFI-IZD-KI/IFP-KI-E_1000959/P1071500" xmlDataType="decimal"/>
    </xmlCellPr>
  </singleXmlCell>
  <singleXmlCell id="66" r="H40" connectionId="0">
    <xmlCellPr id="1" uniqueName="P1071501">
      <xmlPr mapId="2" xpath="/GFI-IZD-KI/IFP-KI-E_1000959/P1071501" xmlDataType="decimal"/>
    </xmlCellPr>
  </singleXmlCell>
  <singleXmlCell id="67" r="I40" connectionId="0">
    <xmlCellPr id="1" uniqueName="P1071502">
      <xmlPr mapId="2" xpath="/GFI-IZD-KI/IFP-KI-E_1000959/P1071502" xmlDataType="decimal"/>
    </xmlCellPr>
  </singleXmlCell>
  <singleXmlCell id="68" r="H42" connectionId="0">
    <xmlCellPr id="1" uniqueName="P1071503">
      <xmlPr mapId="2" xpath="/GFI-IZD-KI/IFP-KI-E_1000959/P1071503" xmlDataType="decimal"/>
    </xmlCellPr>
  </singleXmlCell>
  <singleXmlCell id="69" r="I42" connectionId="0">
    <xmlCellPr id="1" uniqueName="P1071504">
      <xmlPr mapId="2" xpath="/GFI-IZD-KI/IFP-KI-E_1000959/P1071504" xmlDataType="decimal"/>
    </xmlCellPr>
  </singleXmlCell>
  <singleXmlCell id="70" r="H43" connectionId="0">
    <xmlCellPr id="1" uniqueName="P1071505">
      <xmlPr mapId="2" xpath="/GFI-IZD-KI/IFP-KI-E_1000959/P1071505" xmlDataType="decimal"/>
    </xmlCellPr>
  </singleXmlCell>
  <singleXmlCell id="71" r="I43" connectionId="0">
    <xmlCellPr id="1" uniqueName="P1071506">
      <xmlPr mapId="2" xpath="/GFI-IZD-KI/IFP-KI-E_1000959/P1071506" xmlDataType="decimal"/>
    </xmlCellPr>
  </singleXmlCell>
  <singleXmlCell id="72" r="H44" connectionId="0">
    <xmlCellPr id="1" uniqueName="P1071507">
      <xmlPr mapId="2" xpath="/GFI-IZD-KI/IFP-KI-E_1000959/P1071507" xmlDataType="decimal"/>
    </xmlCellPr>
  </singleXmlCell>
  <singleXmlCell id="73" r="I44" connectionId="0">
    <xmlCellPr id="1" uniqueName="P1071508">
      <xmlPr mapId="2" xpath="/GFI-IZD-KI/IFP-KI-E_1000959/P1071508" xmlDataType="decimal"/>
    </xmlCellPr>
  </singleXmlCell>
  <singleXmlCell id="74" r="H45" connectionId="0">
    <xmlCellPr id="1" uniqueName="P1071509">
      <xmlPr mapId="2" xpath="/GFI-IZD-KI/IFP-KI-E_1000959/P1071509" xmlDataType="decimal"/>
    </xmlCellPr>
  </singleXmlCell>
  <singleXmlCell id="75" r="I45" connectionId="0">
    <xmlCellPr id="1" uniqueName="P1071510">
      <xmlPr mapId="2" xpath="/GFI-IZD-KI/IFP-KI-E_1000959/P1071510" xmlDataType="decimal"/>
    </xmlCellPr>
  </singleXmlCell>
  <singleXmlCell id="76" r="H46" connectionId="0">
    <xmlCellPr id="1" uniqueName="P1071511">
      <xmlPr mapId="2" xpath="/GFI-IZD-KI/IFP-KI-E_1000959/P1071511" xmlDataType="decimal"/>
    </xmlCellPr>
  </singleXmlCell>
  <singleXmlCell id="77" r="I46" connectionId="0">
    <xmlCellPr id="1" uniqueName="P1071512">
      <xmlPr mapId="2" xpath="/GFI-IZD-KI/IFP-KI-E_1000959/P1071512" xmlDataType="decimal"/>
    </xmlCellPr>
  </singleXmlCell>
  <singleXmlCell id="78" r="H47" connectionId="0">
    <xmlCellPr id="1" uniqueName="P1071513">
      <xmlPr mapId="2" xpath="/GFI-IZD-KI/IFP-KI-E_1000959/P1071513" xmlDataType="decimal"/>
    </xmlCellPr>
  </singleXmlCell>
  <singleXmlCell id="79" r="I47" connectionId="0">
    <xmlCellPr id="1" uniqueName="P1071514">
      <xmlPr mapId="2" xpath="/GFI-IZD-KI/IFP-KI-E_1000959/P1071514" xmlDataType="decimal"/>
    </xmlCellPr>
  </singleXmlCell>
  <singleXmlCell id="80" r="H48" connectionId="0">
    <xmlCellPr id="1" uniqueName="P1071515">
      <xmlPr mapId="2" xpath="/GFI-IZD-KI/IFP-KI-E_1000959/P1071515" xmlDataType="decimal"/>
    </xmlCellPr>
  </singleXmlCell>
  <singleXmlCell id="81" r="I48" connectionId="0">
    <xmlCellPr id="1" uniqueName="P1071516">
      <xmlPr mapId="2" xpath="/GFI-IZD-KI/IFP-KI-E_1000959/P1071516" xmlDataType="decimal"/>
    </xmlCellPr>
  </singleXmlCell>
  <singleXmlCell id="82" r="H49" connectionId="0">
    <xmlCellPr id="1" uniqueName="P1071517">
      <xmlPr mapId="2" xpath="/GFI-IZD-KI/IFP-KI-E_1000959/P1071517" xmlDataType="decimal"/>
    </xmlCellPr>
  </singleXmlCell>
  <singleXmlCell id="83" r="I49" connectionId="0">
    <xmlCellPr id="1" uniqueName="P1071518">
      <xmlPr mapId="2" xpath="/GFI-IZD-KI/IFP-KI-E_1000959/P1071518" xmlDataType="decimal"/>
    </xmlCellPr>
  </singleXmlCell>
  <singleXmlCell id="84" r="H50" connectionId="0">
    <xmlCellPr id="1" uniqueName="P1071519">
      <xmlPr mapId="2" xpath="/GFI-IZD-KI/IFP-KI-E_1000959/P1071519" xmlDataType="decimal"/>
    </xmlCellPr>
  </singleXmlCell>
  <singleXmlCell id="85" r="I50" connectionId="0">
    <xmlCellPr id="1" uniqueName="P1071520">
      <xmlPr mapId="2" xpath="/GFI-IZD-KI/IFP-KI-E_1000959/P1071520" xmlDataType="decimal"/>
    </xmlCellPr>
  </singleXmlCell>
  <singleXmlCell id="86" r="H51" connectionId="0">
    <xmlCellPr id="1" uniqueName="P1071521">
      <xmlPr mapId="2" xpath="/GFI-IZD-KI/IFP-KI-E_1000959/P1071521" xmlDataType="decimal"/>
    </xmlCellPr>
  </singleXmlCell>
  <singleXmlCell id="87" r="I51" connectionId="0">
    <xmlCellPr id="1" uniqueName="P1071522">
      <xmlPr mapId="2" xpath="/GFI-IZD-KI/IFP-KI-E_1000959/P1071522" xmlDataType="decimal"/>
    </xmlCellPr>
  </singleXmlCell>
  <singleXmlCell id="88" r="H52" connectionId="0">
    <xmlCellPr id="1" uniqueName="P1071523">
      <xmlPr mapId="2" xpath="/GFI-IZD-KI/IFP-KI-E_1000959/P1071523" xmlDataType="decimal"/>
    </xmlCellPr>
  </singleXmlCell>
  <singleXmlCell id="89" r="I52" connectionId="0">
    <xmlCellPr id="1" uniqueName="P1071524">
      <xmlPr mapId="2" xpath="/GFI-IZD-KI/IFP-KI-E_1000959/P1071524" xmlDataType="decimal"/>
    </xmlCellPr>
  </singleXmlCell>
  <singleXmlCell id="90" r="H53" connectionId="0">
    <xmlCellPr id="1" uniqueName="P1071525">
      <xmlPr mapId="2" xpath="/GFI-IZD-KI/IFP-KI-E_1000959/P1071525" xmlDataType="decimal"/>
    </xmlCellPr>
  </singleXmlCell>
  <singleXmlCell id="91" r="I53" connectionId="0">
    <xmlCellPr id="1" uniqueName="P1071526">
      <xmlPr mapId="2" xpath="/GFI-IZD-KI/IFP-KI-E_1000959/P1071526" xmlDataType="decimal"/>
    </xmlCellPr>
  </singleXmlCell>
  <singleXmlCell id="92" r="H54" connectionId="0">
    <xmlCellPr id="1" uniqueName="P1071527">
      <xmlPr mapId="2" xpath="/GFI-IZD-KI/IFP-KI-E_1000959/P1071527" xmlDataType="decimal"/>
    </xmlCellPr>
  </singleXmlCell>
  <singleXmlCell id="93" r="I54" connectionId="0">
    <xmlCellPr id="1" uniqueName="P1071528">
      <xmlPr mapId="2" xpath="/GFI-IZD-KI/IFP-KI-E_1000959/P1071528" xmlDataType="decimal"/>
    </xmlCellPr>
  </singleXmlCell>
  <singleXmlCell id="94" r="H55" connectionId="0">
    <xmlCellPr id="1" uniqueName="P1071529">
      <xmlPr mapId="2" xpath="/GFI-IZD-KI/IFP-KI-E_1000959/P1071529" xmlDataType="decimal"/>
    </xmlCellPr>
  </singleXmlCell>
  <singleXmlCell id="95" r="I55" connectionId="0">
    <xmlCellPr id="1" uniqueName="P1071530">
      <xmlPr mapId="2" xpath="/GFI-IZD-KI/IFP-KI-E_1000959/P1071530" xmlDataType="decimal"/>
    </xmlCellPr>
  </singleXmlCell>
  <singleXmlCell id="96" r="H56" connectionId="0">
    <xmlCellPr id="1" uniqueName="P1071531">
      <xmlPr mapId="2" xpath="/GFI-IZD-KI/IFP-KI-E_1000959/P1071531" xmlDataType="decimal"/>
    </xmlCellPr>
  </singleXmlCell>
  <singleXmlCell id="97" r="I56" connectionId="0">
    <xmlCellPr id="1" uniqueName="P1071532">
      <xmlPr mapId="2" xpath="/GFI-IZD-KI/IFP-KI-E_1000959/P1071532" xmlDataType="decimal"/>
    </xmlCellPr>
  </singleXmlCell>
  <singleXmlCell id="98" r="H57" connectionId="0">
    <xmlCellPr id="1" uniqueName="P1071533">
      <xmlPr mapId="2" xpath="/GFI-IZD-KI/IFP-KI-E_1000959/P1071533" xmlDataType="decimal"/>
    </xmlCellPr>
  </singleXmlCell>
  <singleXmlCell id="99" r="I57" connectionId="0">
    <xmlCellPr id="1" uniqueName="P1071534">
      <xmlPr mapId="2" xpath="/GFI-IZD-KI/IFP-KI-E_1000959/P1071534" xmlDataType="decimal"/>
    </xmlCellPr>
  </singleXmlCell>
  <singleXmlCell id="100" r="H58" connectionId="0">
    <xmlCellPr id="1" uniqueName="P1071535">
      <xmlPr mapId="2" xpath="/GFI-IZD-KI/IFP-KI-E_1000959/P1071535" xmlDataType="decimal"/>
    </xmlCellPr>
  </singleXmlCell>
  <singleXmlCell id="101" r="I58" connectionId="0">
    <xmlCellPr id="1" uniqueName="P1071536">
      <xmlPr mapId="2" xpath="/GFI-IZD-KI/IFP-KI-E_1000959/P1071536" xmlDataType="decimal"/>
    </xmlCellPr>
  </singleXmlCell>
  <singleXmlCell id="102" r="H59" connectionId="0">
    <xmlCellPr id="1" uniqueName="P1071537">
      <xmlPr mapId="2" xpath="/GFI-IZD-KI/IFP-KI-E_1000959/P1071537" xmlDataType="decimal"/>
    </xmlCellPr>
  </singleXmlCell>
  <singleXmlCell id="103" r="I59" connectionId="0">
    <xmlCellPr id="1" uniqueName="P1071538">
      <xmlPr mapId="2" xpath="/GFI-IZD-KI/IFP-KI-E_1000959/P1071538" xmlDataType="decimal"/>
    </xmlCellPr>
  </singleXmlCell>
  <singleXmlCell id="104" r="H60" connectionId="0">
    <xmlCellPr id="1" uniqueName="P1071539">
      <xmlPr mapId="2" xpath="/GFI-IZD-KI/IFP-KI-E_1000959/P1071539" xmlDataType="decimal"/>
    </xmlCellPr>
  </singleXmlCell>
  <singleXmlCell id="105" r="I60" connectionId="0">
    <xmlCellPr id="1" uniqueName="P1071540">
      <xmlPr mapId="2" xpath="/GFI-IZD-KI/IFP-KI-E_1000959/P1071540" xmlDataType="decimal"/>
    </xmlCellPr>
  </singleXmlCell>
  <singleXmlCell id="106" r="H61" connectionId="0">
    <xmlCellPr id="1" uniqueName="P1071541">
      <xmlPr mapId="2" xpath="/GFI-IZD-KI/IFP-KI-E_1000959/P1071541" xmlDataType="decimal"/>
    </xmlCellPr>
  </singleXmlCell>
  <singleXmlCell id="107" r="I61" connectionId="0">
    <xmlCellPr id="1" uniqueName="P1071542">
      <xmlPr mapId="2" xpath="/GFI-IZD-KI/IFP-KI-E_1000959/P1071542" xmlDataType="decimal"/>
    </xmlCellPr>
  </singleXmlCell>
  <singleXmlCell id="108" r="H62" connectionId="0">
    <xmlCellPr id="1" uniqueName="P1071543">
      <xmlPr mapId="2" xpath="/GFI-IZD-KI/IFP-KI-E_1000959/P1071543" xmlDataType="decimal"/>
    </xmlCellPr>
  </singleXmlCell>
  <singleXmlCell id="109" r="I62" connectionId="0">
    <xmlCellPr id="1" uniqueName="P1071544">
      <xmlPr mapId="2" xpath="/GFI-IZD-KI/IFP-KI-E_1000959/P1071544" xmlDataType="decimal"/>
    </xmlCellPr>
  </singleXmlCell>
  <singleXmlCell id="110" r="H63" connectionId="0">
    <xmlCellPr id="1" uniqueName="P1071545">
      <xmlPr mapId="2" xpath="/GFI-IZD-KI/IFP-KI-E_1000959/P1071545" xmlDataType="decimal"/>
    </xmlCellPr>
  </singleXmlCell>
  <singleXmlCell id="111" r="I63" connectionId="0">
    <xmlCellPr id="1" uniqueName="P1071546">
      <xmlPr mapId="2" xpath="/GFI-IZD-KI/IFP-KI-E_1000959/P1071546" xmlDataType="decimal"/>
    </xmlCellPr>
  </singleXmlCell>
  <singleXmlCell id="112" r="H65" connectionId="0">
    <xmlCellPr id="1" uniqueName="P1071547">
      <xmlPr mapId="2" xpath="/GFI-IZD-KI/IFP-KI-E_1000959/P1071547" xmlDataType="decimal"/>
    </xmlCellPr>
  </singleXmlCell>
  <singleXmlCell id="113" r="I65" connectionId="0">
    <xmlCellPr id="1" uniqueName="P1071548">
      <xmlPr mapId="2" xpath="/GFI-IZD-KI/IFP-KI-E_1000959/P1071548" xmlDataType="decimal"/>
    </xmlCellPr>
  </singleXmlCell>
  <singleXmlCell id="114" r="H66" connectionId="0">
    <xmlCellPr id="1" uniqueName="P1071549">
      <xmlPr mapId="2" xpath="/GFI-IZD-KI/IFP-KI-E_1000959/P1071549" xmlDataType="decimal"/>
    </xmlCellPr>
  </singleXmlCell>
  <singleXmlCell id="115" r="I66" connectionId="0">
    <xmlCellPr id="1" uniqueName="P1071550">
      <xmlPr mapId="2" xpath="/GFI-IZD-KI/IFP-KI-E_1000959/P1071550" xmlDataType="decimal"/>
    </xmlCellPr>
  </singleXmlCell>
  <singleXmlCell id="116" r="H67" connectionId="0">
    <xmlCellPr id="1" uniqueName="P1071551">
      <xmlPr mapId="2" xpath="/GFI-IZD-KI/IFP-KI-E_1000959/P1071551" xmlDataType="decimal"/>
    </xmlCellPr>
  </singleXmlCell>
  <singleXmlCell id="117" r="I67" connectionId="0">
    <xmlCellPr id="1" uniqueName="P1071552">
      <xmlPr mapId="2" xpath="/GFI-IZD-KI/IFP-KI-E_1000959/P1071552" xmlDataType="decimal"/>
    </xmlCellPr>
  </singleXmlCell>
  <singleXmlCell id="118" r="H68" connectionId="0">
    <xmlCellPr id="1" uniqueName="P1071553">
      <xmlPr mapId="2" xpath="/GFI-IZD-KI/IFP-KI-E_1000959/P1071553" xmlDataType="decimal"/>
    </xmlCellPr>
  </singleXmlCell>
  <singleXmlCell id="119" r="I68" connectionId="0">
    <xmlCellPr id="1" uniqueName="P1071554">
      <xmlPr mapId="2" xpath="/GFI-IZD-KI/IFP-KI-E_1000959/P1071554" xmlDataType="decimal"/>
    </xmlCellPr>
  </singleXmlCell>
  <singleXmlCell id="120" r="H69" connectionId="0">
    <xmlCellPr id="1" uniqueName="P1071555">
      <xmlPr mapId="2" xpath="/GFI-IZD-KI/IFP-KI-E_1000959/P1071555" xmlDataType="decimal"/>
    </xmlCellPr>
  </singleXmlCell>
  <singleXmlCell id="121" r="I69" connectionId="0">
    <xmlCellPr id="1" uniqueName="P1071556">
      <xmlPr mapId="2" xpath="/GFI-IZD-KI/IFP-KI-E_1000959/P1071556" xmlDataType="decimal"/>
    </xmlCellPr>
  </singleXmlCell>
  <singleXmlCell id="122" r="H70" connectionId="0">
    <xmlCellPr id="1" uniqueName="P1071557">
      <xmlPr mapId="2" xpath="/GFI-IZD-KI/IFP-KI-E_1000959/P1071557" xmlDataType="decimal"/>
    </xmlCellPr>
  </singleXmlCell>
  <singleXmlCell id="123" r="I70" connectionId="0">
    <xmlCellPr id="1" uniqueName="P1071558">
      <xmlPr mapId="2" xpath="/GFI-IZD-KI/IFP-KI-E_1000959/P1071558" xmlDataType="decimal"/>
    </xmlCellPr>
  </singleXmlCell>
  <singleXmlCell id="124" r="H71" connectionId="0">
    <xmlCellPr id="1" uniqueName="P1071559">
      <xmlPr mapId="2" xpath="/GFI-IZD-KI/IFP-KI-E_1000959/P1071559" xmlDataType="decimal"/>
    </xmlCellPr>
  </singleXmlCell>
  <singleXmlCell id="125" r="I71" connectionId="0">
    <xmlCellPr id="1" uniqueName="P1071560">
      <xmlPr mapId="2" xpath="/GFI-IZD-KI/IFP-KI-E_1000959/P1071560" xmlDataType="decimal"/>
    </xmlCellPr>
  </singleXmlCell>
  <singleXmlCell id="126" r="H72" connectionId="0">
    <xmlCellPr id="1" uniqueName="P1071561">
      <xmlPr mapId="2" xpath="/GFI-IZD-KI/IFP-KI-E_1000959/P1071561" xmlDataType="decimal"/>
    </xmlCellPr>
  </singleXmlCell>
  <singleXmlCell id="127" r="I72" connectionId="0">
    <xmlCellPr id="1" uniqueName="P1071562">
      <xmlPr mapId="2" xpath="/GFI-IZD-KI/IFP-KI-E_1000959/P1071562" xmlDataType="decimal"/>
    </xmlCellPr>
  </singleXmlCell>
  <singleXmlCell id="128" r="H73" connectionId="0">
    <xmlCellPr id="1" uniqueName="P1071563">
      <xmlPr mapId="2" xpath="/GFI-IZD-KI/IFP-KI-E_1000959/P1071563" xmlDataType="decimal"/>
    </xmlCellPr>
  </singleXmlCell>
  <singleXmlCell id="129" r="I73" connectionId="0">
    <xmlCellPr id="1" uniqueName="P1071564">
      <xmlPr mapId="2" xpath="/GFI-IZD-KI/IFP-KI-E_1000959/P1071564" xmlDataType="decimal"/>
    </xmlCellPr>
  </singleXmlCell>
  <singleXmlCell id="130" r="H74" connectionId="0">
    <xmlCellPr id="1" uniqueName="P1071565">
      <xmlPr mapId="2" xpath="/GFI-IZD-KI/IFP-KI-E_1000959/P1071565" xmlDataType="decimal"/>
    </xmlCellPr>
  </singleXmlCell>
  <singleXmlCell id="131" r="I74" connectionId="0">
    <xmlCellPr id="1" uniqueName="P1071566">
      <xmlPr mapId="2" xpath="/GFI-IZD-KI/IFP-KI-E_1000959/P1071566" xmlDataType="decimal"/>
    </xmlCellPr>
  </singleXmlCell>
  <singleXmlCell id="132" r="H75" connectionId="0">
    <xmlCellPr id="1" uniqueName="P1071567">
      <xmlPr mapId="2" xpath="/GFI-IZD-KI/IFP-KI-E_1000959/P1071567" xmlDataType="decimal"/>
    </xmlCellPr>
  </singleXmlCell>
  <singleXmlCell id="133" r="I75" connectionId="0">
    <xmlCellPr id="1" uniqueName="P1071568">
      <xmlPr mapId="2" xpath="/GFI-IZD-KI/IFP-KI-E_1000959/P1071568" xmlDataType="decimal"/>
    </xmlCellPr>
  </singleXmlCell>
  <singleXmlCell id="134" r="H76" connectionId="0">
    <xmlCellPr id="1" uniqueName="P1071569">
      <xmlPr mapId="2" xpath="/GFI-IZD-KI/IFP-KI-E_1000959/P1071569" xmlDataType="decimal"/>
    </xmlCellPr>
  </singleXmlCell>
  <singleXmlCell id="135" r="I76" connectionId="0">
    <xmlCellPr id="1" uniqueName="P1071570">
      <xmlPr mapId="2" xpath="/GFI-IZD-KI/IFP-KI-E_1000959/P1071570" xmlDataType="decimal"/>
    </xmlCellPr>
  </singleXmlCell>
  <singleXmlCell id="136" r="H77" connectionId="0">
    <xmlCellPr id="1" uniqueName="P1071571">
      <xmlPr mapId="2" xpath="/GFI-IZD-KI/IFP-KI-E_1000959/P1071571" xmlDataType="decimal"/>
    </xmlCellPr>
  </singleXmlCell>
  <singleXmlCell id="137" r="I77" connectionId="0">
    <xmlCellPr id="1" uniqueName="P1071572">
      <xmlPr mapId="2" xpath="/GFI-IZD-KI/IFP-KI-E_1000959/P1071572" xmlDataType="decimal"/>
    </xmlCellPr>
  </singleXmlCell>
  <singleXmlCell id="138" r="H78" connectionId="0">
    <xmlCellPr id="1" uniqueName="P1071573">
      <xmlPr mapId="2" xpath="/GFI-IZD-KI/IFP-KI-E_1000959/P1071573" xmlDataType="decimal"/>
    </xmlCellPr>
  </singleXmlCell>
  <singleXmlCell id="139" r="I78" connectionId="0">
    <xmlCellPr id="1" uniqueName="P1071574">
      <xmlPr mapId="2" xpath="/GFI-IZD-KI/IFP-KI-E_1000959/P1071574" xmlDataType="decimal"/>
    </xmlCellPr>
  </singleXmlCell>
</singleXmlCells>
</file>

<file path=xl/tables/tableSingleCells3.xml><?xml version="1.0" encoding="utf-8"?>
<singleXmlCells xmlns="http://schemas.openxmlformats.org/spreadsheetml/2006/main">
  <singleXmlCell id="140" r="H7" connectionId="0">
    <xmlCellPr id="1" uniqueName="P1072581">
      <xmlPr mapId="2" xpath="/GFI-IZD-KI/ISD-KI-E_1000960/P1072581" xmlDataType="decimal"/>
    </xmlCellPr>
  </singleXmlCell>
  <singleXmlCell id="141" r="I7" connectionId="0">
    <xmlCellPr id="1" uniqueName="P1072582">
      <xmlPr mapId="2" xpath="/GFI-IZD-KI/ISD-KI-E_1000960/P1072582" xmlDataType="decimal"/>
    </xmlCellPr>
  </singleXmlCell>
  <singleXmlCell id="142" r="H8" connectionId="0">
    <xmlCellPr id="1" uniqueName="P1072583">
      <xmlPr mapId="2" xpath="/GFI-IZD-KI/ISD-KI-E_1000960/P1072583" xmlDataType="decimal"/>
    </xmlCellPr>
  </singleXmlCell>
  <singleXmlCell id="143" r="I8" connectionId="0">
    <xmlCellPr id="1" uniqueName="P1072584">
      <xmlPr mapId="2" xpath="/GFI-IZD-KI/ISD-KI-E_1000960/P1072584" xmlDataType="decimal"/>
    </xmlCellPr>
  </singleXmlCell>
  <singleXmlCell id="144" r="H9" connectionId="0">
    <xmlCellPr id="1" uniqueName="P1072585">
      <xmlPr mapId="2" xpath="/GFI-IZD-KI/ISD-KI-E_1000960/P1072585" xmlDataType="decimal"/>
    </xmlCellPr>
  </singleXmlCell>
  <singleXmlCell id="145" r="I9" connectionId="0">
    <xmlCellPr id="1" uniqueName="P1072586">
      <xmlPr mapId="2" xpath="/GFI-IZD-KI/ISD-KI-E_1000960/P1072586" xmlDataType="decimal"/>
    </xmlCellPr>
  </singleXmlCell>
  <singleXmlCell id="146" r="H10" connectionId="0">
    <xmlCellPr id="1" uniqueName="P1072587">
      <xmlPr mapId="2" xpath="/GFI-IZD-KI/ISD-KI-E_1000960/P1072587" xmlDataType="decimal"/>
    </xmlCellPr>
  </singleXmlCell>
  <singleXmlCell id="147" r="I10" connectionId="0">
    <xmlCellPr id="1" uniqueName="P1072588">
      <xmlPr mapId="2" xpath="/GFI-IZD-KI/ISD-KI-E_1000960/P1072588" xmlDataType="decimal"/>
    </xmlCellPr>
  </singleXmlCell>
  <singleXmlCell id="148" r="H11" connectionId="0">
    <xmlCellPr id="1" uniqueName="P1072589">
      <xmlPr mapId="2" xpath="/GFI-IZD-KI/ISD-KI-E_1000960/P1072589" xmlDataType="decimal"/>
    </xmlCellPr>
  </singleXmlCell>
  <singleXmlCell id="149" r="I11" connectionId="0">
    <xmlCellPr id="1" uniqueName="P1072590">
      <xmlPr mapId="2" xpath="/GFI-IZD-KI/ISD-KI-E_1000960/P1072590" xmlDataType="decimal"/>
    </xmlCellPr>
  </singleXmlCell>
  <singleXmlCell id="150" r="H12" connectionId="0">
    <xmlCellPr id="1" uniqueName="P1072591">
      <xmlPr mapId="2" xpath="/GFI-IZD-KI/ISD-KI-E_1000960/P1072591" xmlDataType="decimal"/>
    </xmlCellPr>
  </singleXmlCell>
  <singleXmlCell id="151" r="I12" connectionId="0">
    <xmlCellPr id="1" uniqueName="P1072592">
      <xmlPr mapId="2" xpath="/GFI-IZD-KI/ISD-KI-E_1000960/P1072592" xmlDataType="decimal"/>
    </xmlCellPr>
  </singleXmlCell>
  <singleXmlCell id="152" r="H13" connectionId="0">
    <xmlCellPr id="1" uniqueName="P1072593">
      <xmlPr mapId="2" xpath="/GFI-IZD-KI/ISD-KI-E_1000960/P1072593" xmlDataType="decimal"/>
    </xmlCellPr>
  </singleXmlCell>
  <singleXmlCell id="153" r="I13" connectionId="0">
    <xmlCellPr id="1" uniqueName="P1072594">
      <xmlPr mapId="2" xpath="/GFI-IZD-KI/ISD-KI-E_1000960/P1072594" xmlDataType="decimal"/>
    </xmlCellPr>
  </singleXmlCell>
  <singleXmlCell id="154" r="H14" connectionId="0">
    <xmlCellPr id="1" uniqueName="P1072595">
      <xmlPr mapId="2" xpath="/GFI-IZD-KI/ISD-KI-E_1000960/P1072595" xmlDataType="decimal"/>
    </xmlCellPr>
  </singleXmlCell>
  <singleXmlCell id="155" r="I14" connectionId="0">
    <xmlCellPr id="1" uniqueName="P1072596">
      <xmlPr mapId="2" xpath="/GFI-IZD-KI/ISD-KI-E_1000960/P1072596" xmlDataType="decimal"/>
    </xmlCellPr>
  </singleXmlCell>
  <singleXmlCell id="156" r="H15" connectionId="0">
    <xmlCellPr id="1" uniqueName="P1072597">
      <xmlPr mapId="2" xpath="/GFI-IZD-KI/ISD-KI-E_1000960/P1072597" xmlDataType="decimal"/>
    </xmlCellPr>
  </singleXmlCell>
  <singleXmlCell id="157" r="I15" connectionId="0">
    <xmlCellPr id="1" uniqueName="P1072598">
      <xmlPr mapId="2" xpath="/GFI-IZD-KI/ISD-KI-E_1000960/P1072598" xmlDataType="decimal"/>
    </xmlCellPr>
  </singleXmlCell>
  <singleXmlCell id="158" r="H16" connectionId="0">
    <xmlCellPr id="1" uniqueName="P1072599">
      <xmlPr mapId="2" xpath="/GFI-IZD-KI/ISD-KI-E_1000960/P1072599" xmlDataType="decimal"/>
    </xmlCellPr>
  </singleXmlCell>
  <singleXmlCell id="159" r="I16" connectionId="0">
    <xmlCellPr id="1" uniqueName="P1072600">
      <xmlPr mapId="2" xpath="/GFI-IZD-KI/ISD-KI-E_1000960/P1072600" xmlDataType="decimal"/>
    </xmlCellPr>
  </singleXmlCell>
  <singleXmlCell id="160" r="H17" connectionId="0">
    <xmlCellPr id="1" uniqueName="P1072601">
      <xmlPr mapId="2" xpath="/GFI-IZD-KI/ISD-KI-E_1000960/P1072601" xmlDataType="decimal"/>
    </xmlCellPr>
  </singleXmlCell>
  <singleXmlCell id="161" r="I17" connectionId="0">
    <xmlCellPr id="1" uniqueName="P1072602">
      <xmlPr mapId="2" xpath="/GFI-IZD-KI/ISD-KI-E_1000960/P1072602" xmlDataType="decimal"/>
    </xmlCellPr>
  </singleXmlCell>
  <singleXmlCell id="162" r="H18" connectionId="0">
    <xmlCellPr id="1" uniqueName="P1072603">
      <xmlPr mapId="2" xpath="/GFI-IZD-KI/ISD-KI-E_1000960/P1072603" xmlDataType="decimal"/>
    </xmlCellPr>
  </singleXmlCell>
  <singleXmlCell id="163" r="I18" connectionId="0">
    <xmlCellPr id="1" uniqueName="P1072604">
      <xmlPr mapId="2" xpath="/GFI-IZD-KI/ISD-KI-E_1000960/P1072604" xmlDataType="decimal"/>
    </xmlCellPr>
  </singleXmlCell>
  <singleXmlCell id="164" r="H19" connectionId="0">
    <xmlCellPr id="1" uniqueName="P1190287">
      <xmlPr mapId="2" xpath="/GFI-IZD-KI/ISD-KI-E_1000960/P1190287" xmlDataType="decimal"/>
    </xmlCellPr>
  </singleXmlCell>
  <singleXmlCell id="165" r="I19" connectionId="0">
    <xmlCellPr id="1" uniqueName="P1190288">
      <xmlPr mapId="2" xpath="/GFI-IZD-KI/ISD-KI-E_1000960/P1190288" xmlDataType="decimal"/>
    </xmlCellPr>
  </singleXmlCell>
  <singleXmlCell id="166" r="H20" connectionId="0">
    <xmlCellPr id="1" uniqueName="P1072605">
      <xmlPr mapId="2" xpath="/GFI-IZD-KI/ISD-KI-E_1000960/P1072605" xmlDataType="decimal"/>
    </xmlCellPr>
  </singleXmlCell>
  <singleXmlCell id="167" r="I20" connectionId="0">
    <xmlCellPr id="1" uniqueName="P1072606">
      <xmlPr mapId="2" xpath="/GFI-IZD-KI/ISD-KI-E_1000960/P1072606" xmlDataType="decimal"/>
    </xmlCellPr>
  </singleXmlCell>
  <singleXmlCell id="168" r="H21" connectionId="0">
    <xmlCellPr id="1" uniqueName="P1072607">
      <xmlPr mapId="2" xpath="/GFI-IZD-KI/ISD-KI-E_1000960/P1072607" xmlDataType="decimal"/>
    </xmlCellPr>
  </singleXmlCell>
  <singleXmlCell id="169" r="I21" connectionId="0">
    <xmlCellPr id="1" uniqueName="P1072608">
      <xmlPr mapId="2" xpath="/GFI-IZD-KI/ISD-KI-E_1000960/P1072608" xmlDataType="decimal"/>
    </xmlCellPr>
  </singleXmlCell>
  <singleXmlCell id="170" r="H22" connectionId="0">
    <xmlCellPr id="1" uniqueName="P1072609">
      <xmlPr mapId="2" xpath="/GFI-IZD-KI/ISD-KI-E_1000960/P1072609" xmlDataType="decimal"/>
    </xmlCellPr>
  </singleXmlCell>
  <singleXmlCell id="171" r="I22" connectionId="0">
    <xmlCellPr id="1" uniqueName="P1072610">
      <xmlPr mapId="2" xpath="/GFI-IZD-KI/ISD-KI-E_1000960/P1072610" xmlDataType="decimal"/>
    </xmlCellPr>
  </singleXmlCell>
  <singleXmlCell id="174" r="H23" connectionId="0">
    <xmlCellPr id="1" uniqueName="P1072611">
      <xmlPr mapId="2" xpath="/GFI-IZD-KI/ISD-KI-E_1000960/P1072611" xmlDataType="decimal"/>
    </xmlCellPr>
  </singleXmlCell>
  <singleXmlCell id="175" r="I23" connectionId="0">
    <xmlCellPr id="1" uniqueName="P1072612">
      <xmlPr mapId="2" xpath="/GFI-IZD-KI/ISD-KI-E_1000960/P1072612" xmlDataType="decimal"/>
    </xmlCellPr>
  </singleXmlCell>
  <singleXmlCell id="176" r="H24" connectionId="0">
    <xmlCellPr id="1" uniqueName="P1072613">
      <xmlPr mapId="2" xpath="/GFI-IZD-KI/ISD-KI-E_1000960/P1072613" xmlDataType="decimal"/>
    </xmlCellPr>
  </singleXmlCell>
  <singleXmlCell id="177" r="I24" connectionId="0">
    <xmlCellPr id="1" uniqueName="P1072614">
      <xmlPr mapId="2" xpath="/GFI-IZD-KI/ISD-KI-E_1000960/P1072614" xmlDataType="decimal"/>
    </xmlCellPr>
  </singleXmlCell>
  <singleXmlCell id="178" r="H25" connectionId="0">
    <xmlCellPr id="1" uniqueName="P1121612">
      <xmlPr mapId="2" xpath="/GFI-IZD-KI/ISD-KI-E_1000960/P1121612" xmlDataType="decimal"/>
    </xmlCellPr>
  </singleXmlCell>
  <singleXmlCell id="179" r="I25" connectionId="0">
    <xmlCellPr id="1" uniqueName="P1121613">
      <xmlPr mapId="2" xpath="/GFI-IZD-KI/ISD-KI-E_1000960/P1121613" xmlDataType="decimal"/>
    </xmlCellPr>
  </singleXmlCell>
  <singleXmlCell id="180" r="H26" connectionId="0">
    <xmlCellPr id="1" uniqueName="P1072615">
      <xmlPr mapId="2" xpath="/GFI-IZD-KI/ISD-KI-E_1000960/P1072615" xmlDataType="decimal"/>
    </xmlCellPr>
  </singleXmlCell>
  <singleXmlCell id="181" r="I26" connectionId="0">
    <xmlCellPr id="1" uniqueName="P1072616">
      <xmlPr mapId="2" xpath="/GFI-IZD-KI/ISD-KI-E_1000960/P1072616" xmlDataType="decimal"/>
    </xmlCellPr>
  </singleXmlCell>
  <singleXmlCell id="182" r="H27" connectionId="0">
    <xmlCellPr id="1" uniqueName="P1072617">
      <xmlPr mapId="2" xpath="/GFI-IZD-KI/ISD-KI-E_1000960/P1072617" xmlDataType="decimal"/>
    </xmlCellPr>
  </singleXmlCell>
  <singleXmlCell id="183" r="I27" connectionId="0">
    <xmlCellPr id="1" uniqueName="P1072618">
      <xmlPr mapId="2" xpath="/GFI-IZD-KI/ISD-KI-E_1000960/P1072618" xmlDataType="decimal"/>
    </xmlCellPr>
  </singleXmlCell>
  <singleXmlCell id="184" r="H28" connectionId="0">
    <xmlCellPr id="1" uniqueName="P1072619">
      <xmlPr mapId="2" xpath="/GFI-IZD-KI/ISD-KI-E_1000960/P1072619" xmlDataType="decimal"/>
    </xmlCellPr>
  </singleXmlCell>
  <singleXmlCell id="185" r="I28" connectionId="0">
    <xmlCellPr id="1" uniqueName="P1072620">
      <xmlPr mapId="2" xpath="/GFI-IZD-KI/ISD-KI-E_1000960/P1072620" xmlDataType="decimal"/>
    </xmlCellPr>
  </singleXmlCell>
  <singleXmlCell id="186" r="H29" connectionId="0">
    <xmlCellPr id="1" uniqueName="P1072621">
      <xmlPr mapId="2" xpath="/GFI-IZD-KI/ISD-KI-E_1000960/P1072621" xmlDataType="decimal"/>
    </xmlCellPr>
  </singleXmlCell>
  <singleXmlCell id="187" r="I29" connectionId="0">
    <xmlCellPr id="1" uniqueName="P1072622">
      <xmlPr mapId="2" xpath="/GFI-IZD-KI/ISD-KI-E_1000960/P1072622" xmlDataType="decimal"/>
    </xmlCellPr>
  </singleXmlCell>
  <singleXmlCell id="188" r="H30" connectionId="0">
    <xmlCellPr id="1" uniqueName="P1072623">
      <xmlPr mapId="2" xpath="/GFI-IZD-KI/ISD-KI-E_1000960/P1072623" xmlDataType="decimal"/>
    </xmlCellPr>
  </singleXmlCell>
  <singleXmlCell id="189" r="I30" connectionId="0">
    <xmlCellPr id="1" uniqueName="P1072624">
      <xmlPr mapId="2" xpath="/GFI-IZD-KI/ISD-KI-E_1000960/P1072624" xmlDataType="decimal"/>
    </xmlCellPr>
  </singleXmlCell>
  <singleXmlCell id="190" r="H31" connectionId="0">
    <xmlCellPr id="1" uniqueName="P1072625">
      <xmlPr mapId="2" xpath="/GFI-IZD-KI/ISD-KI-E_1000960/P1072625" xmlDataType="decimal"/>
    </xmlCellPr>
  </singleXmlCell>
  <singleXmlCell id="191" r="I31" connectionId="0">
    <xmlCellPr id="1" uniqueName="P1072626">
      <xmlPr mapId="2" xpath="/GFI-IZD-KI/ISD-KI-E_1000960/P1072626" xmlDataType="decimal"/>
    </xmlCellPr>
  </singleXmlCell>
  <singleXmlCell id="192" r="H32" connectionId="0">
    <xmlCellPr id="1" uniqueName="P1072627">
      <xmlPr mapId="2" xpath="/GFI-IZD-KI/ISD-KI-E_1000960/P1072627" xmlDataType="decimal"/>
    </xmlCellPr>
  </singleXmlCell>
  <singleXmlCell id="193" r="I32" connectionId="0">
    <xmlCellPr id="1" uniqueName="P1072628">
      <xmlPr mapId="2" xpath="/GFI-IZD-KI/ISD-KI-E_1000960/P1072628" xmlDataType="decimal"/>
    </xmlCellPr>
  </singleXmlCell>
  <singleXmlCell id="194" r="H33" connectionId="0">
    <xmlCellPr id="1" uniqueName="P1072629">
      <xmlPr mapId="2" xpath="/GFI-IZD-KI/ISD-KI-E_1000960/P1072629" xmlDataType="decimal"/>
    </xmlCellPr>
  </singleXmlCell>
  <singleXmlCell id="195" r="I33" connectionId="0">
    <xmlCellPr id="1" uniqueName="P1072630">
      <xmlPr mapId="2" xpath="/GFI-IZD-KI/ISD-KI-E_1000960/P1072630" xmlDataType="decimal"/>
    </xmlCellPr>
  </singleXmlCell>
  <singleXmlCell id="196" r="H34" connectionId="0">
    <xmlCellPr id="1" uniqueName="P1072631">
      <xmlPr mapId="2" xpath="/GFI-IZD-KI/ISD-KI-E_1000960/P1072631" xmlDataType="decimal"/>
    </xmlCellPr>
  </singleXmlCell>
  <singleXmlCell id="197" r="I34" connectionId="0">
    <xmlCellPr id="1" uniqueName="P1072632">
      <xmlPr mapId="2" xpath="/GFI-IZD-KI/ISD-KI-E_1000960/P1072632" xmlDataType="decimal"/>
    </xmlCellPr>
  </singleXmlCell>
  <singleXmlCell id="198" r="H35" connectionId="0">
    <xmlCellPr id="1" uniqueName="P1072633">
      <xmlPr mapId="2" xpath="/GFI-IZD-KI/ISD-KI-E_1000960/P1072633" xmlDataType="decimal"/>
    </xmlCellPr>
  </singleXmlCell>
  <singleXmlCell id="199" r="I35" connectionId="0">
    <xmlCellPr id="1" uniqueName="P1072634">
      <xmlPr mapId="2" xpath="/GFI-IZD-KI/ISD-KI-E_1000960/P1072634" xmlDataType="decimal"/>
    </xmlCellPr>
  </singleXmlCell>
  <singleXmlCell id="200" r="H36" connectionId="0">
    <xmlCellPr id="1" uniqueName="P1072635">
      <xmlPr mapId="2" xpath="/GFI-IZD-KI/ISD-KI-E_1000960/P1072635" xmlDataType="decimal"/>
    </xmlCellPr>
  </singleXmlCell>
  <singleXmlCell id="201" r="I36" connectionId="0">
    <xmlCellPr id="1" uniqueName="P1072636">
      <xmlPr mapId="2" xpath="/GFI-IZD-KI/ISD-KI-E_1000960/P1072636" xmlDataType="decimal"/>
    </xmlCellPr>
  </singleXmlCell>
  <singleXmlCell id="202" r="H37" connectionId="0">
    <xmlCellPr id="1" uniqueName="P1072637">
      <xmlPr mapId="2" xpath="/GFI-IZD-KI/ISD-KI-E_1000960/P1072637" xmlDataType="decimal"/>
    </xmlCellPr>
  </singleXmlCell>
  <singleXmlCell id="203" r="I37" connectionId="0">
    <xmlCellPr id="1" uniqueName="P1072638">
      <xmlPr mapId="2" xpath="/GFI-IZD-KI/ISD-KI-E_1000960/P1072638" xmlDataType="decimal"/>
    </xmlCellPr>
  </singleXmlCell>
  <singleXmlCell id="204" r="H38" connectionId="0">
    <xmlCellPr id="1" uniqueName="P1072639">
      <xmlPr mapId="2" xpath="/GFI-IZD-KI/ISD-KI-E_1000960/P1072639" xmlDataType="decimal"/>
    </xmlCellPr>
  </singleXmlCell>
  <singleXmlCell id="205" r="I38" connectionId="0">
    <xmlCellPr id="1" uniqueName="P1072640">
      <xmlPr mapId="2" xpath="/GFI-IZD-KI/ISD-KI-E_1000960/P1072640" xmlDataType="decimal"/>
    </xmlCellPr>
  </singleXmlCell>
  <singleXmlCell id="206" r="H39" connectionId="0">
    <xmlCellPr id="1" uniqueName="P1072641">
      <xmlPr mapId="2" xpath="/GFI-IZD-KI/ISD-KI-E_1000960/P1072641" xmlDataType="decimal"/>
    </xmlCellPr>
  </singleXmlCell>
  <singleXmlCell id="207" r="I39" connectionId="0">
    <xmlCellPr id="1" uniqueName="P1072642">
      <xmlPr mapId="2" xpath="/GFI-IZD-KI/ISD-KI-E_1000960/P1072642" xmlDataType="decimal"/>
    </xmlCellPr>
  </singleXmlCell>
  <singleXmlCell id="208" r="H40" connectionId="0">
    <xmlCellPr id="1" uniqueName="P1072643">
      <xmlPr mapId="2" xpath="/GFI-IZD-KI/ISD-KI-E_1000960/P1072643" xmlDataType="decimal"/>
    </xmlCellPr>
  </singleXmlCell>
  <singleXmlCell id="209" r="I40" connectionId="0">
    <xmlCellPr id="1" uniqueName="P1072644">
      <xmlPr mapId="2" xpath="/GFI-IZD-KI/ISD-KI-E_1000960/P1072644" xmlDataType="decimal"/>
    </xmlCellPr>
  </singleXmlCell>
  <singleXmlCell id="210" r="H41" connectionId="0">
    <xmlCellPr id="1" uniqueName="P1072645">
      <xmlPr mapId="2" xpath="/GFI-IZD-KI/ISD-KI-E_1000960/P1072645" xmlDataType="decimal"/>
    </xmlCellPr>
  </singleXmlCell>
  <singleXmlCell id="211" r="I41" connectionId="0">
    <xmlCellPr id="1" uniqueName="P1072646">
      <xmlPr mapId="2" xpath="/GFI-IZD-KI/ISD-KI-E_1000960/P1072646" xmlDataType="decimal"/>
    </xmlCellPr>
  </singleXmlCell>
  <singleXmlCell id="212" r="H42" connectionId="0">
    <xmlCellPr id="1" uniqueName="P1072647">
      <xmlPr mapId="2" xpath="/GFI-IZD-KI/ISD-KI-E_1000960/P1072647" xmlDataType="decimal"/>
    </xmlCellPr>
  </singleXmlCell>
  <singleXmlCell id="213" r="I42" connectionId="0">
    <xmlCellPr id="1" uniqueName="P1072648">
      <xmlPr mapId="2" xpath="/GFI-IZD-KI/ISD-KI-E_1000960/P1072648" xmlDataType="decimal"/>
    </xmlCellPr>
  </singleXmlCell>
  <singleXmlCell id="214" r="H43" connectionId="0">
    <xmlCellPr id="1" uniqueName="P1072649">
      <xmlPr mapId="2" xpath="/GFI-IZD-KI/ISD-KI-E_1000960/P1072649" xmlDataType="decimal"/>
    </xmlCellPr>
  </singleXmlCell>
  <singleXmlCell id="215" r="I43" connectionId="0">
    <xmlCellPr id="1" uniqueName="P1072650">
      <xmlPr mapId="2" xpath="/GFI-IZD-KI/ISD-KI-E_1000960/P1072650" xmlDataType="decimal"/>
    </xmlCellPr>
  </singleXmlCell>
  <singleXmlCell id="216" r="H45" connectionId="0">
    <xmlCellPr id="1" uniqueName="P1072651">
      <xmlPr mapId="2" xpath="/GFI-IZD-KI/ISD-KI-E_1000960/P1072651" xmlDataType="decimal"/>
    </xmlCellPr>
  </singleXmlCell>
  <singleXmlCell id="217" r="I45" connectionId="0">
    <xmlCellPr id="1" uniqueName="P1072652">
      <xmlPr mapId="2" xpath="/GFI-IZD-KI/ISD-KI-E_1000960/P1072652" xmlDataType="decimal"/>
    </xmlCellPr>
  </singleXmlCell>
  <singleXmlCell id="218" r="H46" connectionId="0">
    <xmlCellPr id="1" uniqueName="P1072653">
      <xmlPr mapId="2" xpath="/GFI-IZD-KI/ISD-KI-E_1000960/P1072653" xmlDataType="decimal"/>
    </xmlCellPr>
  </singleXmlCell>
  <singleXmlCell id="219" r="I46" connectionId="0">
    <xmlCellPr id="1" uniqueName="P1072654">
      <xmlPr mapId="2" xpath="/GFI-IZD-KI/ISD-KI-E_1000960/P1072654" xmlDataType="decimal"/>
    </xmlCellPr>
  </singleXmlCell>
  <singleXmlCell id="220" r="H47" connectionId="0">
    <xmlCellPr id="1" uniqueName="P1072655">
      <xmlPr mapId="2" xpath="/GFI-IZD-KI/ISD-KI-E_1000960/P1072655" xmlDataType="decimal"/>
    </xmlCellPr>
  </singleXmlCell>
  <singleXmlCell id="221" r="I47" connectionId="0">
    <xmlCellPr id="1" uniqueName="P1072656">
      <xmlPr mapId="2" xpath="/GFI-IZD-KI/ISD-KI-E_1000960/P1072656" xmlDataType="decimal"/>
    </xmlCellPr>
  </singleXmlCell>
  <singleXmlCell id="222" r="H48" connectionId="0">
    <xmlCellPr id="1" uniqueName="P1072657">
      <xmlPr mapId="2" xpath="/GFI-IZD-KI/ISD-KI-E_1000960/P1072657" xmlDataType="decimal"/>
    </xmlCellPr>
  </singleXmlCell>
  <singleXmlCell id="223" r="I48" connectionId="0">
    <xmlCellPr id="1" uniqueName="P1072658">
      <xmlPr mapId="2" xpath="/GFI-IZD-KI/ISD-KI-E_1000960/P1072658" xmlDataType="decimal"/>
    </xmlCellPr>
  </singleXmlCell>
  <singleXmlCell id="224" r="H49" connectionId="0">
    <xmlCellPr id="1" uniqueName="P1072659">
      <xmlPr mapId="2" xpath="/GFI-IZD-KI/ISD-KI-E_1000960/P1072659" xmlDataType="decimal"/>
    </xmlCellPr>
  </singleXmlCell>
  <singleXmlCell id="225" r="I49" connectionId="0">
    <xmlCellPr id="1" uniqueName="P1072660">
      <xmlPr mapId="2" xpath="/GFI-IZD-KI/ISD-KI-E_1000960/P1072660" xmlDataType="decimal"/>
    </xmlCellPr>
  </singleXmlCell>
  <singleXmlCell id="226" r="H50" connectionId="0">
    <xmlCellPr id="1" uniqueName="P1072661">
      <xmlPr mapId="2" xpath="/GFI-IZD-KI/ISD-KI-E_1000960/P1072661" xmlDataType="decimal"/>
    </xmlCellPr>
  </singleXmlCell>
  <singleXmlCell id="227" r="I50" connectionId="0">
    <xmlCellPr id="1" uniqueName="P1072662">
      <xmlPr mapId="2" xpath="/GFI-IZD-KI/ISD-KI-E_1000960/P1072662" xmlDataType="decimal"/>
    </xmlCellPr>
  </singleXmlCell>
  <singleXmlCell id="228" r="H51" connectionId="0">
    <xmlCellPr id="1" uniqueName="P1072663">
      <xmlPr mapId="2" xpath="/GFI-IZD-KI/ISD-KI-E_1000960/P1072663" xmlDataType="decimal"/>
    </xmlCellPr>
  </singleXmlCell>
  <singleXmlCell id="229" r="I51" connectionId="0">
    <xmlCellPr id="1" uniqueName="P1072664">
      <xmlPr mapId="2" xpath="/GFI-IZD-KI/ISD-KI-E_1000960/P1072664" xmlDataType="decimal"/>
    </xmlCellPr>
  </singleXmlCell>
  <singleXmlCell id="230" r="H52" connectionId="0">
    <xmlCellPr id="1" uniqueName="P1072665">
      <xmlPr mapId="2" xpath="/GFI-IZD-KI/ISD-KI-E_1000960/P1072665" xmlDataType="decimal"/>
    </xmlCellPr>
  </singleXmlCell>
  <singleXmlCell id="231" r="I52" connectionId="0">
    <xmlCellPr id="1" uniqueName="P1072666">
      <xmlPr mapId="2" xpath="/GFI-IZD-KI/ISD-KI-E_1000960/P1072666" xmlDataType="decimal"/>
    </xmlCellPr>
  </singleXmlCell>
  <singleXmlCell id="232" r="H53" connectionId="0">
    <xmlCellPr id="1" uniqueName="P1072667">
      <xmlPr mapId="2" xpath="/GFI-IZD-KI/ISD-KI-E_1000960/P1072667" xmlDataType="decimal"/>
    </xmlCellPr>
  </singleXmlCell>
  <singleXmlCell id="233" r="I53" connectionId="0">
    <xmlCellPr id="1" uniqueName="P1072668">
      <xmlPr mapId="2" xpath="/GFI-IZD-KI/ISD-KI-E_1000960/P1072668" xmlDataType="decimal"/>
    </xmlCellPr>
  </singleXmlCell>
  <singleXmlCell id="234" r="H54" connectionId="0">
    <xmlCellPr id="1" uniqueName="P1072669">
      <xmlPr mapId="2" xpath="/GFI-IZD-KI/ISD-KI-E_1000960/P1072669" xmlDataType="decimal"/>
    </xmlCellPr>
  </singleXmlCell>
  <singleXmlCell id="235" r="I54" connectionId="0">
    <xmlCellPr id="1" uniqueName="P1072670">
      <xmlPr mapId="2" xpath="/GFI-IZD-KI/ISD-KI-E_1000960/P1072670" xmlDataType="decimal"/>
    </xmlCellPr>
  </singleXmlCell>
  <singleXmlCell id="238" r="H55" connectionId="0">
    <xmlCellPr id="1" uniqueName="P1072671">
      <xmlPr mapId="2" xpath="/GFI-IZD-KI/ISD-KI-E_1000960/P1072671" xmlDataType="decimal"/>
    </xmlCellPr>
  </singleXmlCell>
  <singleXmlCell id="239" r="I55" connectionId="0">
    <xmlCellPr id="1" uniqueName="P1072672">
      <xmlPr mapId="2" xpath="/GFI-IZD-KI/ISD-KI-E_1000960/P1072672" xmlDataType="decimal"/>
    </xmlCellPr>
  </singleXmlCell>
  <singleXmlCell id="240" r="H56" connectionId="0">
    <xmlCellPr id="1" uniqueName="P1072673">
      <xmlPr mapId="2" xpath="/GFI-IZD-KI/ISD-KI-E_1000960/P1072673" xmlDataType="decimal"/>
    </xmlCellPr>
  </singleXmlCell>
  <singleXmlCell id="241" r="I56" connectionId="0">
    <xmlCellPr id="1" uniqueName="P1072674">
      <xmlPr mapId="2" xpath="/GFI-IZD-KI/ISD-KI-E_1000960/P1072674" xmlDataType="decimal"/>
    </xmlCellPr>
  </singleXmlCell>
  <singleXmlCell id="242" r="H57" connectionId="0">
    <xmlCellPr id="1" uniqueName="P1072675">
      <xmlPr mapId="2" xpath="/GFI-IZD-KI/ISD-KI-E_1000960/P1072675" xmlDataType="decimal"/>
    </xmlCellPr>
  </singleXmlCell>
  <singleXmlCell id="243" r="I57" connectionId="0">
    <xmlCellPr id="1" uniqueName="P1072676">
      <xmlPr mapId="2" xpath="/GFI-IZD-KI/ISD-KI-E_1000960/P1072676" xmlDataType="decimal"/>
    </xmlCellPr>
  </singleXmlCell>
  <singleXmlCell id="244" r="H58" connectionId="0">
    <xmlCellPr id="1" uniqueName="P1072677">
      <xmlPr mapId="2" xpath="/GFI-IZD-KI/ISD-KI-E_1000960/P1072677" xmlDataType="decimal"/>
    </xmlCellPr>
  </singleXmlCell>
  <singleXmlCell id="245" r="I58" connectionId="0">
    <xmlCellPr id="1" uniqueName="P1072678">
      <xmlPr mapId="2" xpath="/GFI-IZD-KI/ISD-KI-E_1000960/P1072678" xmlDataType="decimal"/>
    </xmlCellPr>
  </singleXmlCell>
  <singleXmlCell id="246" r="H59" connectionId="0">
    <xmlCellPr id="1" uniqueName="P1072679">
      <xmlPr mapId="2" xpath="/GFI-IZD-KI/ISD-KI-E_1000960/P1072679" xmlDataType="decimal"/>
    </xmlCellPr>
  </singleXmlCell>
  <singleXmlCell id="247" r="I59" connectionId="0">
    <xmlCellPr id="1" uniqueName="P1072680">
      <xmlPr mapId="2" xpath="/GFI-IZD-KI/ISD-KI-E_1000960/P1072680" xmlDataType="decimal"/>
    </xmlCellPr>
  </singleXmlCell>
  <singleXmlCell id="248" r="H60" connectionId="0">
    <xmlCellPr id="1" uniqueName="P1072681">
      <xmlPr mapId="2" xpath="/GFI-IZD-KI/ISD-KI-E_1000960/P1072681" xmlDataType="decimal"/>
    </xmlCellPr>
  </singleXmlCell>
  <singleXmlCell id="249" r="I60" connectionId="0">
    <xmlCellPr id="1" uniqueName="P1072682">
      <xmlPr mapId="2" xpath="/GFI-IZD-KI/ISD-KI-E_1000960/P1072682" xmlDataType="decimal"/>
    </xmlCellPr>
  </singleXmlCell>
  <singleXmlCell id="250" r="H61" connectionId="0">
    <xmlCellPr id="1" uniqueName="P1072683">
      <xmlPr mapId="2" xpath="/GFI-IZD-KI/ISD-KI-E_1000960/P1072683" xmlDataType="decimal"/>
    </xmlCellPr>
  </singleXmlCell>
  <singleXmlCell id="251" r="I61" connectionId="0">
    <xmlCellPr id="1" uniqueName="P1072684">
      <xmlPr mapId="2" xpath="/GFI-IZD-KI/ISD-KI-E_1000960/P1072684" xmlDataType="decimal"/>
    </xmlCellPr>
  </singleXmlCell>
  <singleXmlCell id="252" r="H62" connectionId="0">
    <xmlCellPr id="1" uniqueName="P1072685">
      <xmlPr mapId="2" xpath="/GFI-IZD-KI/ISD-KI-E_1000960/P1072685" xmlDataType="decimal"/>
    </xmlCellPr>
  </singleXmlCell>
  <singleXmlCell id="253" r="I62" connectionId="0">
    <xmlCellPr id="1" uniqueName="P1072686">
      <xmlPr mapId="2" xpath="/GFI-IZD-KI/ISD-KI-E_1000960/P1072686" xmlDataType="decimal"/>
    </xmlCellPr>
  </singleXmlCell>
  <singleXmlCell id="254" r="H63" connectionId="0">
    <xmlCellPr id="1" uniqueName="P1072687">
      <xmlPr mapId="2" xpath="/GFI-IZD-KI/ISD-KI-E_1000960/P1072687" xmlDataType="decimal"/>
    </xmlCellPr>
  </singleXmlCell>
  <singleXmlCell id="255" r="I63" connectionId="0">
    <xmlCellPr id="1" uniqueName="P1072688">
      <xmlPr mapId="2" xpath="/GFI-IZD-KI/ISD-KI-E_1000960/P1072688" xmlDataType="decimal"/>
    </xmlCellPr>
  </singleXmlCell>
  <singleXmlCell id="256" r="H64" connectionId="0">
    <xmlCellPr id="1" uniqueName="P1072689">
      <xmlPr mapId="2" xpath="/GFI-IZD-KI/ISD-KI-E_1000960/P1072689" xmlDataType="decimal"/>
    </xmlCellPr>
  </singleXmlCell>
  <singleXmlCell id="257" r="I64" connectionId="0">
    <xmlCellPr id="1" uniqueName="P1072690">
      <xmlPr mapId="2" xpath="/GFI-IZD-KI/ISD-KI-E_1000960/P1072690" xmlDataType="decimal"/>
    </xmlCellPr>
  </singleXmlCell>
  <singleXmlCell id="258" r="H65" connectionId="0">
    <xmlCellPr id="1" uniqueName="P1072691">
      <xmlPr mapId="2" xpath="/GFI-IZD-KI/ISD-KI-E_1000960/P1072691" xmlDataType="decimal"/>
    </xmlCellPr>
  </singleXmlCell>
  <singleXmlCell id="259" r="I65" connectionId="0">
    <xmlCellPr id="1" uniqueName="P1072692">
      <xmlPr mapId="2" xpath="/GFI-IZD-KI/ISD-KI-E_1000960/P1072692" xmlDataType="decimal"/>
    </xmlCellPr>
  </singleXmlCell>
  <singleXmlCell id="260" r="H66" connectionId="0">
    <xmlCellPr id="1" uniqueName="P1072693">
      <xmlPr mapId="2" xpath="/GFI-IZD-KI/ISD-KI-E_1000960/P1072693" xmlDataType="decimal"/>
    </xmlCellPr>
  </singleXmlCell>
  <singleXmlCell id="261" r="I66" connectionId="0">
    <xmlCellPr id="1" uniqueName="P1072694">
      <xmlPr mapId="2" xpath="/GFI-IZD-KI/ISD-KI-E_1000960/P1072694" xmlDataType="decimal"/>
    </xmlCellPr>
  </singleXmlCell>
  <singleXmlCell id="262" r="H67" connectionId="0">
    <xmlCellPr id="1" uniqueName="P1072695">
      <xmlPr mapId="2" xpath="/GFI-IZD-KI/ISD-KI-E_1000960/P1072695" xmlDataType="decimal"/>
    </xmlCellPr>
  </singleXmlCell>
  <singleXmlCell id="263" r="I67" connectionId="0">
    <xmlCellPr id="1" uniqueName="P1072696">
      <xmlPr mapId="2" xpath="/GFI-IZD-KI/ISD-KI-E_1000960/P1072696" xmlDataType="decimal"/>
    </xmlCellPr>
  </singleXmlCell>
  <singleXmlCell id="264" r="H68" connectionId="0">
    <xmlCellPr id="1" uniqueName="P1072697">
      <xmlPr mapId="2" xpath="/GFI-IZD-KI/ISD-KI-E_1000960/P1072697" xmlDataType="decimal"/>
    </xmlCellPr>
  </singleXmlCell>
  <singleXmlCell id="265" r="I68" connectionId="0">
    <xmlCellPr id="1" uniqueName="P1072698">
      <xmlPr mapId="2" xpath="/GFI-IZD-KI/ISD-KI-E_1000960/P1072698" xmlDataType="decimal"/>
    </xmlCellPr>
  </singleXmlCell>
  <singleXmlCell id="266" r="H69" connectionId="0">
    <xmlCellPr id="1" uniqueName="P1072699">
      <xmlPr mapId="2" xpath="/GFI-IZD-KI/ISD-KI-E_1000960/P1072699" xmlDataType="decimal"/>
    </xmlCellPr>
  </singleXmlCell>
  <singleXmlCell id="267" r="I69" connectionId="0">
    <xmlCellPr id="1" uniqueName="P1072700">
      <xmlPr mapId="2" xpath="/GFI-IZD-KI/ISD-KI-E_1000960/P1072700" xmlDataType="decimal"/>
    </xmlCellPr>
  </singleXmlCell>
  <singleXmlCell id="268" r="H70" connectionId="0">
    <xmlCellPr id="1" uniqueName="P1072701">
      <xmlPr mapId="2" xpath="/GFI-IZD-KI/ISD-KI-E_1000960/P1072701" xmlDataType="decimal"/>
    </xmlCellPr>
  </singleXmlCell>
  <singleXmlCell id="269" r="I70" connectionId="0">
    <xmlCellPr id="1" uniqueName="P1072702">
      <xmlPr mapId="2" xpath="/GFI-IZD-KI/ISD-KI-E_1000960/P1072702" xmlDataType="decimal"/>
    </xmlCellPr>
  </singleXmlCell>
</singleXmlCells>
</file>

<file path=xl/tables/tableSingleCells4.xml><?xml version="1.0" encoding="utf-8"?>
<singleXmlCells xmlns="http://schemas.openxmlformats.org/spreadsheetml/2006/main">
  <singleXmlCell id="270" r="H8" connectionId="0">
    <xmlCellPr id="1" uniqueName="P1071697">
      <xmlPr mapId="2" xpath="/GFI-IZD-KI/INT-E_1000961/P1071697" xmlDataType="decimal"/>
    </xmlCellPr>
  </singleXmlCell>
  <singleXmlCell id="271" r="I8" connectionId="0">
    <xmlCellPr id="1" uniqueName="P1071698">
      <xmlPr mapId="2" xpath="/GFI-IZD-KI/INT-E_1000961/P1071698" xmlDataType="decimal"/>
    </xmlCellPr>
  </singleXmlCell>
  <singleXmlCell id="272" r="H9" connectionId="0">
    <xmlCellPr id="1" uniqueName="P1071699">
      <xmlPr mapId="2" xpath="/GFI-IZD-KI/INT-E_1000961/P1071699" xmlDataType="decimal"/>
    </xmlCellPr>
  </singleXmlCell>
  <singleXmlCell id="273" r="I9" connectionId="0">
    <xmlCellPr id="1" uniqueName="P1071700">
      <xmlPr mapId="2" xpath="/GFI-IZD-KI/INT-E_1000961/P1071700" xmlDataType="decimal"/>
    </xmlCellPr>
  </singleXmlCell>
  <singleXmlCell id="274" r="H10" connectionId="0">
    <xmlCellPr id="1" uniqueName="P1071701">
      <xmlPr mapId="2" xpath="/GFI-IZD-KI/INT-E_1000961/P1071701" xmlDataType="decimal"/>
    </xmlCellPr>
  </singleXmlCell>
  <singleXmlCell id="275" r="I10" connectionId="0">
    <xmlCellPr id="1" uniqueName="P1071702">
      <xmlPr mapId="2" xpath="/GFI-IZD-KI/INT-E_1000961/P1071702" xmlDataType="decimal"/>
    </xmlCellPr>
  </singleXmlCell>
  <singleXmlCell id="276" r="H11" connectionId="0">
    <xmlCellPr id="1" uniqueName="P1071703">
      <xmlPr mapId="2" xpath="/GFI-IZD-KI/INT-E_1000961/P1071703" xmlDataType="decimal"/>
    </xmlCellPr>
  </singleXmlCell>
  <singleXmlCell id="277" r="I11" connectionId="0">
    <xmlCellPr id="1" uniqueName="P1071704">
      <xmlPr mapId="2" xpath="/GFI-IZD-KI/INT-E_1000961/P1071704" xmlDataType="decimal"/>
    </xmlCellPr>
  </singleXmlCell>
  <singleXmlCell id="278" r="H12" connectionId="0">
    <xmlCellPr id="1" uniqueName="P1071705">
      <xmlPr mapId="2" xpath="/GFI-IZD-KI/INT-E_1000961/P1071705" xmlDataType="decimal"/>
    </xmlCellPr>
  </singleXmlCell>
  <singleXmlCell id="279" r="I12" connectionId="0">
    <xmlCellPr id="1" uniqueName="P1071706">
      <xmlPr mapId="2" xpath="/GFI-IZD-KI/INT-E_1000961/P1071706" xmlDataType="decimal"/>
    </xmlCellPr>
  </singleXmlCell>
  <singleXmlCell id="280" r="H13" connectionId="0">
    <xmlCellPr id="1" uniqueName="P1071707">
      <xmlPr mapId="2" xpath="/GFI-IZD-KI/INT-E_1000961/P1071707" xmlDataType="decimal"/>
    </xmlCellPr>
  </singleXmlCell>
  <singleXmlCell id="281" r="I13" connectionId="0">
    <xmlCellPr id="1" uniqueName="P1071708">
      <xmlPr mapId="2" xpath="/GFI-IZD-KI/INT-E_1000961/P1071708" xmlDataType="decimal"/>
    </xmlCellPr>
  </singleXmlCell>
  <singleXmlCell id="282" r="H14" connectionId="0">
    <xmlCellPr id="1" uniqueName="P1071709">
      <xmlPr mapId="2" xpath="/GFI-IZD-KI/INT-E_1000961/P1071709" xmlDataType="decimal"/>
    </xmlCellPr>
  </singleXmlCell>
  <singleXmlCell id="283" r="I14" connectionId="0">
    <xmlCellPr id="1" uniqueName="P1071710">
      <xmlPr mapId="2" xpath="/GFI-IZD-KI/INT-E_1000961/P1071710" xmlDataType="decimal"/>
    </xmlCellPr>
  </singleXmlCell>
  <singleXmlCell id="284" r="H15" connectionId="0">
    <xmlCellPr id="1" uniqueName="P1071711">
      <xmlPr mapId="2" xpath="/GFI-IZD-KI/INT-E_1000961/P1071711" xmlDataType="decimal"/>
    </xmlCellPr>
  </singleXmlCell>
  <singleXmlCell id="285" r="I15" connectionId="0">
    <xmlCellPr id="1" uniqueName="P1071712">
      <xmlPr mapId="2" xpath="/GFI-IZD-KI/INT-E_1000961/P1071712" xmlDataType="decimal"/>
    </xmlCellPr>
  </singleXmlCell>
  <singleXmlCell id="286" r="H17" connectionId="0">
    <xmlCellPr id="1" uniqueName="P1071713">
      <xmlPr mapId="2" xpath="/GFI-IZD-KI/INT-E_1000961/P1071713" xmlDataType="decimal"/>
    </xmlCellPr>
  </singleXmlCell>
  <singleXmlCell id="287" r="I17" connectionId="0">
    <xmlCellPr id="1" uniqueName="P1071714">
      <xmlPr mapId="2" xpath="/GFI-IZD-KI/INT-E_1000961/P1071714" xmlDataType="decimal"/>
    </xmlCellPr>
  </singleXmlCell>
  <singleXmlCell id="340" r="H19" connectionId="0">
    <xmlCellPr id="1" uniqueName="P1071715">
      <xmlPr mapId="2" xpath="/GFI-IZD-KI/INT-E_1000961/P1071715" xmlDataType="decimal"/>
    </xmlCellPr>
  </singleXmlCell>
  <singleXmlCell id="341" r="I19" connectionId="0">
    <xmlCellPr id="1" uniqueName="P1071716">
      <xmlPr mapId="2" xpath="/GFI-IZD-KI/INT-E_1000961/P1071716" xmlDataType="decimal"/>
    </xmlCellPr>
  </singleXmlCell>
  <singleXmlCell id="342" r="H20" connectionId="0">
    <xmlCellPr id="1" uniqueName="P1071717">
      <xmlPr mapId="2" xpath="/GFI-IZD-KI/INT-E_1000961/P1071717" xmlDataType="decimal"/>
    </xmlCellPr>
  </singleXmlCell>
  <singleXmlCell id="343" r="I20" connectionId="0">
    <xmlCellPr id="1" uniqueName="P1071718">
      <xmlPr mapId="2" xpath="/GFI-IZD-KI/INT-E_1000961/P1071718" xmlDataType="decimal"/>
    </xmlCellPr>
  </singleXmlCell>
  <singleXmlCell id="344" r="H21" connectionId="0">
    <xmlCellPr id="1" uniqueName="P1071719">
      <xmlPr mapId="2" xpath="/GFI-IZD-KI/INT-E_1000961/P1071719" xmlDataType="decimal"/>
    </xmlCellPr>
  </singleXmlCell>
  <singleXmlCell id="345" r="I21" connectionId="0">
    <xmlCellPr id="1" uniqueName="P1071720">
      <xmlPr mapId="2" xpath="/GFI-IZD-KI/INT-E_1000961/P1071720" xmlDataType="decimal"/>
    </xmlCellPr>
  </singleXmlCell>
  <singleXmlCell id="346" r="H22" connectionId="0">
    <xmlCellPr id="1" uniqueName="P1071721">
      <xmlPr mapId="2" xpath="/GFI-IZD-KI/INT-E_1000961/P1071721" xmlDataType="decimal"/>
    </xmlCellPr>
  </singleXmlCell>
  <singleXmlCell id="347" r="I22" connectionId="0">
    <xmlCellPr id="1" uniqueName="P1071722">
      <xmlPr mapId="2" xpath="/GFI-IZD-KI/INT-E_1000961/P1071722" xmlDataType="decimal"/>
    </xmlCellPr>
  </singleXmlCell>
  <singleXmlCell id="348" r="H23" connectionId="0">
    <xmlCellPr id="1" uniqueName="P1071723">
      <xmlPr mapId="2" xpath="/GFI-IZD-KI/INT-E_1000961/P1071723" xmlDataType="decimal"/>
    </xmlCellPr>
  </singleXmlCell>
  <singleXmlCell id="349" r="I23" connectionId="0">
    <xmlCellPr id="1" uniqueName="P1071724">
      <xmlPr mapId="2" xpath="/GFI-IZD-KI/INT-E_1000961/P1071724" xmlDataType="decimal"/>
    </xmlCellPr>
  </singleXmlCell>
  <singleXmlCell id="350" r="H25" connectionId="0">
    <xmlCellPr id="1" uniqueName="P1071725">
      <xmlPr mapId="2" xpath="/GFI-IZD-KI/INT-E_1000961/P1071725" xmlDataType="decimal"/>
    </xmlCellPr>
  </singleXmlCell>
  <singleXmlCell id="351" r="I25" connectionId="0">
    <xmlCellPr id="1" uniqueName="P1071726">
      <xmlPr mapId="2" xpath="/GFI-IZD-KI/INT-E_1000961/P1071726" xmlDataType="decimal"/>
    </xmlCellPr>
  </singleXmlCell>
  <singleXmlCell id="352" r="H26" connectionId="0">
    <xmlCellPr id="1" uniqueName="P1071727">
      <xmlPr mapId="2" xpath="/GFI-IZD-KI/INT-E_1000961/P1071727" xmlDataType="decimal"/>
    </xmlCellPr>
  </singleXmlCell>
  <singleXmlCell id="353" r="I26" connectionId="0">
    <xmlCellPr id="1" uniqueName="P1071728">
      <xmlPr mapId="2" xpath="/GFI-IZD-KI/INT-E_1000961/P1071728" xmlDataType="decimal"/>
    </xmlCellPr>
  </singleXmlCell>
  <singleXmlCell id="354" r="H27" connectionId="0">
    <xmlCellPr id="1" uniqueName="P1071729">
      <xmlPr mapId="2" xpath="/GFI-IZD-KI/INT-E_1000961/P1071729" xmlDataType="decimal"/>
    </xmlCellPr>
  </singleXmlCell>
  <singleXmlCell id="355" r="I27" connectionId="0">
    <xmlCellPr id="1" uniqueName="P1071730">
      <xmlPr mapId="2" xpath="/GFI-IZD-KI/INT-E_1000961/P1071730" xmlDataType="decimal"/>
    </xmlCellPr>
  </singleXmlCell>
  <singleXmlCell id="356" r="H28" connectionId="0">
    <xmlCellPr id="1" uniqueName="P1071731">
      <xmlPr mapId="2" xpath="/GFI-IZD-KI/INT-E_1000961/P1071731" xmlDataType="decimal"/>
    </xmlCellPr>
  </singleXmlCell>
  <singleXmlCell id="357" r="I28" connectionId="0">
    <xmlCellPr id="1" uniqueName="P1071732">
      <xmlPr mapId="2" xpath="/GFI-IZD-KI/INT-E_1000961/P1071732" xmlDataType="decimal"/>
    </xmlCellPr>
  </singleXmlCell>
  <singleXmlCell id="358" r="H29" connectionId="0">
    <xmlCellPr id="1" uniqueName="P1071733">
      <xmlPr mapId="2" xpath="/GFI-IZD-KI/INT-E_1000961/P1071733" xmlDataType="decimal"/>
    </xmlCellPr>
  </singleXmlCell>
  <singleXmlCell id="359" r="I29" connectionId="0">
    <xmlCellPr id="1" uniqueName="P1071734">
      <xmlPr mapId="2" xpath="/GFI-IZD-KI/INT-E_1000961/P1071734" xmlDataType="decimal"/>
    </xmlCellPr>
  </singleXmlCell>
  <singleXmlCell id="360" r="H30" connectionId="0">
    <xmlCellPr id="1" uniqueName="P1071735">
      <xmlPr mapId="2" xpath="/GFI-IZD-KI/INT-E_1000961/P1071735" xmlDataType="decimal"/>
    </xmlCellPr>
  </singleXmlCell>
  <singleXmlCell id="361" r="I30" connectionId="0">
    <xmlCellPr id="1" uniqueName="P1071736">
      <xmlPr mapId="2" xpath="/GFI-IZD-KI/INT-E_1000961/P1071736" xmlDataType="decimal"/>
    </xmlCellPr>
  </singleXmlCell>
  <singleXmlCell id="362" r="H31" connectionId="0">
    <xmlCellPr id="1" uniqueName="P1071737">
      <xmlPr mapId="2" xpath="/GFI-IZD-KI/INT-E_1000961/P1071737" xmlDataType="decimal"/>
    </xmlCellPr>
  </singleXmlCell>
  <singleXmlCell id="363" r="I31" connectionId="0">
    <xmlCellPr id="1" uniqueName="P1071738">
      <xmlPr mapId="2" xpath="/GFI-IZD-KI/INT-E_1000961/P1071738" xmlDataType="decimal"/>
    </xmlCellPr>
  </singleXmlCell>
  <singleXmlCell id="364" r="H32" connectionId="0">
    <xmlCellPr id="1" uniqueName="P1071739">
      <xmlPr mapId="2" xpath="/GFI-IZD-KI/INT-E_1000961/P1071739" xmlDataType="decimal"/>
    </xmlCellPr>
  </singleXmlCell>
  <singleXmlCell id="365" r="I32" connectionId="0">
    <xmlCellPr id="1" uniqueName="P1071740">
      <xmlPr mapId="2" xpath="/GFI-IZD-KI/INT-E_1000961/P1071740" xmlDataType="decimal"/>
    </xmlCellPr>
  </singleXmlCell>
  <singleXmlCell id="366" r="H33" connectionId="0">
    <xmlCellPr id="1" uniqueName="P1071741">
      <xmlPr mapId="2" xpath="/GFI-IZD-KI/INT-E_1000961/P1071741" xmlDataType="decimal"/>
    </xmlCellPr>
  </singleXmlCell>
  <singleXmlCell id="367" r="I33" connectionId="0">
    <xmlCellPr id="1" uniqueName="P1071742">
      <xmlPr mapId="2" xpath="/GFI-IZD-KI/INT-E_1000961/P1071742" xmlDataType="decimal"/>
    </xmlCellPr>
  </singleXmlCell>
  <singleXmlCell id="368" r="H34" connectionId="0">
    <xmlCellPr id="1" uniqueName="P1071743">
      <xmlPr mapId="2" xpath="/GFI-IZD-KI/INT-E_1000961/P1071743" xmlDataType="decimal"/>
    </xmlCellPr>
  </singleXmlCell>
  <singleXmlCell id="369" r="I34" connectionId="0">
    <xmlCellPr id="1" uniqueName="P1071744">
      <xmlPr mapId="2" xpath="/GFI-IZD-KI/INT-E_1000961/P1071744" xmlDataType="decimal"/>
    </xmlCellPr>
  </singleXmlCell>
  <singleXmlCell id="370" r="H35" connectionId="0">
    <xmlCellPr id="1" uniqueName="P1071745">
      <xmlPr mapId="2" xpath="/GFI-IZD-KI/INT-E_1000961/P1071745" xmlDataType="decimal"/>
    </xmlCellPr>
  </singleXmlCell>
  <singleXmlCell id="371" r="I35" connectionId="0">
    <xmlCellPr id="1" uniqueName="P1071746">
      <xmlPr mapId="2" xpath="/GFI-IZD-KI/INT-E_1000961/P1071746" xmlDataType="decimal"/>
    </xmlCellPr>
  </singleXmlCell>
  <singleXmlCell id="372" r="H36" connectionId="0">
    <xmlCellPr id="1" uniqueName="P1071747">
      <xmlPr mapId="2" xpath="/GFI-IZD-KI/INT-E_1000961/P1071747" xmlDataType="decimal"/>
    </xmlCellPr>
  </singleXmlCell>
  <singleXmlCell id="373" r="I36" connectionId="0">
    <xmlCellPr id="1" uniqueName="P1071748">
      <xmlPr mapId="2" xpath="/GFI-IZD-KI/INT-E_1000961/P1071748" xmlDataType="decimal"/>
    </xmlCellPr>
  </singleXmlCell>
  <singleXmlCell id="374" r="H37" connectionId="0">
    <xmlCellPr id="1" uniqueName="P1071749">
      <xmlPr mapId="2" xpath="/GFI-IZD-KI/INT-E_1000961/P1071749" xmlDataType="decimal"/>
    </xmlCellPr>
  </singleXmlCell>
  <singleXmlCell id="375" r="I37" connectionId="0">
    <xmlCellPr id="1" uniqueName="P1071750">
      <xmlPr mapId="2" xpath="/GFI-IZD-KI/INT-E_1000961/P1071750" xmlDataType="decimal"/>
    </xmlCellPr>
  </singleXmlCell>
  <singleXmlCell id="376" r="H38" connectionId="0">
    <xmlCellPr id="1" uniqueName="P1071751">
      <xmlPr mapId="2" xpath="/GFI-IZD-KI/INT-E_1000961/P1071751" xmlDataType="decimal"/>
    </xmlCellPr>
  </singleXmlCell>
  <singleXmlCell id="377" r="I38" connectionId="0">
    <xmlCellPr id="1" uniqueName="P1071752">
      <xmlPr mapId="2" xpath="/GFI-IZD-KI/INT-E_1000961/P1071752" xmlDataType="decimal"/>
    </xmlCellPr>
  </singleXmlCell>
  <singleXmlCell id="378" r="H39" connectionId="0">
    <xmlCellPr id="1" uniqueName="P1071753">
      <xmlPr mapId="2" xpath="/GFI-IZD-KI/INT-E_1000961/P1071753" xmlDataType="decimal"/>
    </xmlCellPr>
  </singleXmlCell>
  <singleXmlCell id="379" r="I39" connectionId="0">
    <xmlCellPr id="1" uniqueName="P1071754">
      <xmlPr mapId="2" xpath="/GFI-IZD-KI/INT-E_1000961/P1071754" xmlDataType="decimal"/>
    </xmlCellPr>
  </singleXmlCell>
  <singleXmlCell id="380" r="H40" connectionId="0">
    <xmlCellPr id="1" uniqueName="P1071755">
      <xmlPr mapId="2" xpath="/GFI-IZD-KI/INT-E_1000961/P1071755" xmlDataType="decimal"/>
    </xmlCellPr>
  </singleXmlCell>
  <singleXmlCell id="381" r="I40" connectionId="0">
    <xmlCellPr id="1" uniqueName="P1071756">
      <xmlPr mapId="2" xpath="/GFI-IZD-KI/INT-E_1000961/P1071756" xmlDataType="decimal"/>
    </xmlCellPr>
  </singleXmlCell>
  <singleXmlCell id="382" r="H41" connectionId="0">
    <xmlCellPr id="1" uniqueName="P1071757">
      <xmlPr mapId="2" xpath="/GFI-IZD-KI/INT-E_1000961/P1071757" xmlDataType="decimal"/>
    </xmlCellPr>
  </singleXmlCell>
  <singleXmlCell id="383" r="I41" connectionId="0">
    <xmlCellPr id="1" uniqueName="P1071758">
      <xmlPr mapId="2" xpath="/GFI-IZD-KI/INT-E_1000961/P1071758" xmlDataType="decimal"/>
    </xmlCellPr>
  </singleXmlCell>
  <singleXmlCell id="384" r="H42" connectionId="0">
    <xmlCellPr id="1" uniqueName="P1071759">
      <xmlPr mapId="2" xpath="/GFI-IZD-KI/INT-E_1000961/P1071759" xmlDataType="decimal"/>
    </xmlCellPr>
  </singleXmlCell>
  <singleXmlCell id="385" r="I42" connectionId="0">
    <xmlCellPr id="1" uniqueName="P1071760">
      <xmlPr mapId="2" xpath="/GFI-IZD-KI/INT-E_1000961/P1071760" xmlDataType="decimal"/>
    </xmlCellPr>
  </singleXmlCell>
  <singleXmlCell id="386" r="H43" connectionId="0">
    <xmlCellPr id="1" uniqueName="P1071761">
      <xmlPr mapId="2" xpath="/GFI-IZD-KI/INT-E_1000961/P1071761" xmlDataType="decimal"/>
    </xmlCellPr>
  </singleXmlCell>
  <singleXmlCell id="387" r="I43" connectionId="0">
    <xmlCellPr id="1" uniqueName="P1071762">
      <xmlPr mapId="2" xpath="/GFI-IZD-KI/INT-E_1000961/P1071762" xmlDataType="decimal"/>
    </xmlCellPr>
  </singleXmlCell>
  <singleXmlCell id="388" r="H44" connectionId="0">
    <xmlCellPr id="1" uniqueName="P1071763">
      <xmlPr mapId="2" xpath="/GFI-IZD-KI/INT-E_1000961/P1071763" xmlDataType="decimal"/>
    </xmlCellPr>
  </singleXmlCell>
  <singleXmlCell id="389" r="I44" connectionId="0">
    <xmlCellPr id="1" uniqueName="P1071764">
      <xmlPr mapId="2" xpath="/GFI-IZD-KI/INT-E_1000961/P1071764" xmlDataType="decimal"/>
    </xmlCellPr>
  </singleXmlCell>
  <singleXmlCell id="390" r="H46" connectionId="0">
    <xmlCellPr id="1" uniqueName="P1071765">
      <xmlPr mapId="2" xpath="/GFI-IZD-KI/INT-E_1000961/P1071765" xmlDataType="decimal"/>
    </xmlCellPr>
  </singleXmlCell>
  <singleXmlCell id="391" r="I46" connectionId="0">
    <xmlCellPr id="1" uniqueName="P1071766">
      <xmlPr mapId="2" xpath="/GFI-IZD-KI/INT-E_1000961/P1071766" xmlDataType="decimal"/>
    </xmlCellPr>
  </singleXmlCell>
  <singleXmlCell id="392" r="H47" connectionId="0">
    <xmlCellPr id="1" uniqueName="P1071767">
      <xmlPr mapId="2" xpath="/GFI-IZD-KI/INT-E_1000961/P1071767" xmlDataType="decimal"/>
    </xmlCellPr>
  </singleXmlCell>
  <singleXmlCell id="393" r="I47" connectionId="0">
    <xmlCellPr id="1" uniqueName="P1071768">
      <xmlPr mapId="2" xpath="/GFI-IZD-KI/INT-E_1000961/P1071768" xmlDataType="decimal"/>
    </xmlCellPr>
  </singleXmlCell>
  <singleXmlCell id="394" r="H48" connectionId="0">
    <xmlCellPr id="1" uniqueName="P1071769">
      <xmlPr mapId="2" xpath="/GFI-IZD-KI/INT-E_1000961/P1071769" xmlDataType="decimal"/>
    </xmlCellPr>
  </singleXmlCell>
  <singleXmlCell id="395" r="I48" connectionId="0">
    <xmlCellPr id="1" uniqueName="P1071770">
      <xmlPr mapId="2" xpath="/GFI-IZD-KI/INT-E_1000961/P1071770" xmlDataType="decimal"/>
    </xmlCellPr>
  </singleXmlCell>
  <singleXmlCell id="396" r="H49" connectionId="0">
    <xmlCellPr id="1" uniqueName="P1071771">
      <xmlPr mapId="2" xpath="/GFI-IZD-KI/INT-E_1000961/P1071771" xmlDataType="decimal"/>
    </xmlCellPr>
  </singleXmlCell>
  <singleXmlCell id="397" r="I49" connectionId="0">
    <xmlCellPr id="1" uniqueName="P1071772">
      <xmlPr mapId="2" xpath="/GFI-IZD-KI/INT-E_1000961/P1071772" xmlDataType="decimal"/>
    </xmlCellPr>
  </singleXmlCell>
  <singleXmlCell id="398" r="H50" connectionId="0">
    <xmlCellPr id="1" uniqueName="P1071773">
      <xmlPr mapId="2" xpath="/GFI-IZD-KI/INT-E_1000961/P1071773" xmlDataType="decimal"/>
    </xmlCellPr>
  </singleXmlCell>
  <singleXmlCell id="399" r="I50" connectionId="0">
    <xmlCellPr id="1" uniqueName="P1071774">
      <xmlPr mapId="2" xpath="/GFI-IZD-KI/INT-E_1000961/P1071774" xmlDataType="decimal"/>
    </xmlCellPr>
  </singleXmlCell>
  <singleXmlCell id="400" r="H51" connectionId="0">
    <xmlCellPr id="1" uniqueName="P1071775">
      <xmlPr mapId="2" xpath="/GFI-IZD-KI/INT-E_1000961/P1071775" xmlDataType="decimal"/>
    </xmlCellPr>
  </singleXmlCell>
  <singleXmlCell id="401" r="I51" connectionId="0">
    <xmlCellPr id="1" uniqueName="P1071776">
      <xmlPr mapId="2" xpath="/GFI-IZD-KI/INT-E_1000961/P1071776" xmlDataType="decimal"/>
    </xmlCellPr>
  </singleXmlCell>
  <singleXmlCell id="402" r="H53" connectionId="0">
    <xmlCellPr id="1" uniqueName="P1071777">
      <xmlPr mapId="2" xpath="/GFI-IZD-KI/INT-E_1000961/P1071777" xmlDataType="decimal"/>
    </xmlCellPr>
  </singleXmlCell>
  <singleXmlCell id="403" r="I53" connectionId="0">
    <xmlCellPr id="1" uniqueName="P1071778">
      <xmlPr mapId="2" xpath="/GFI-IZD-KI/INT-E_1000961/P1071778" xmlDataType="decimal"/>
    </xmlCellPr>
  </singleXmlCell>
  <singleXmlCell id="404" r="H54" connectionId="0">
    <xmlCellPr id="1" uniqueName="P1071779">
      <xmlPr mapId="2" xpath="/GFI-IZD-KI/INT-E_1000961/P1071779" xmlDataType="decimal"/>
    </xmlCellPr>
  </singleXmlCell>
  <singleXmlCell id="405" r="I54" connectionId="0">
    <xmlCellPr id="1" uniqueName="P1071780">
      <xmlPr mapId="2" xpath="/GFI-IZD-KI/INT-E_1000961/P1071780" xmlDataType="decimal"/>
    </xmlCellPr>
  </singleXmlCell>
  <singleXmlCell id="406" r="H55" connectionId="0">
    <xmlCellPr id="1" uniqueName="P1071781">
      <xmlPr mapId="2" xpath="/GFI-IZD-KI/INT-E_1000961/P1071781" xmlDataType="decimal"/>
    </xmlCellPr>
  </singleXmlCell>
  <singleXmlCell id="407" r="I55" connectionId="0">
    <xmlCellPr id="1" uniqueName="P1071782">
      <xmlPr mapId="2" xpath="/GFI-IZD-KI/INT-E_1000961/P1071782" xmlDataType="decimal"/>
    </xmlCellPr>
  </singleXmlCell>
  <singleXmlCell id="408" r="H56" connectionId="0">
    <xmlCellPr id="1" uniqueName="P1071783">
      <xmlPr mapId="2" xpath="/GFI-IZD-KI/INT-E_1000961/P1071783" xmlDataType="decimal"/>
    </xmlCellPr>
  </singleXmlCell>
  <singleXmlCell id="409" r="I56" connectionId="0">
    <xmlCellPr id="1" uniqueName="P1071784">
      <xmlPr mapId="2" xpath="/GFI-IZD-KI/INT-E_1000961/P1071784" xmlDataType="decimal"/>
    </xmlCellPr>
  </singleXmlCell>
  <singleXmlCell id="410" r="H57" connectionId="0">
    <xmlCellPr id="1" uniqueName="P1071785">
      <xmlPr mapId="2" xpath="/GFI-IZD-KI/INT-E_1000961/P1071785" xmlDataType="decimal"/>
    </xmlCellPr>
  </singleXmlCell>
  <singleXmlCell id="411" r="I57" connectionId="0">
    <xmlCellPr id="1" uniqueName="P1071786">
      <xmlPr mapId="2" xpath="/GFI-IZD-KI/INT-E_1000961/P1071786" xmlDataType="decimal"/>
    </xmlCellPr>
  </singleXmlCell>
  <singleXmlCell id="412" r="H58" connectionId="0">
    <xmlCellPr id="1" uniqueName="P1071787">
      <xmlPr mapId="2" xpath="/GFI-IZD-KI/INT-E_1000961/P1071787" xmlDataType="decimal"/>
    </xmlCellPr>
  </singleXmlCell>
  <singleXmlCell id="413" r="I58" connectionId="0">
    <xmlCellPr id="1" uniqueName="P1071788">
      <xmlPr mapId="2" xpath="/GFI-IZD-KI/INT-E_1000961/P1071788" xmlDataType="decimal"/>
    </xmlCellPr>
  </singleXmlCell>
  <singleXmlCell id="414" r="H59" connectionId="0">
    <xmlCellPr id="1" uniqueName="P1071789">
      <xmlPr mapId="2" xpath="/GFI-IZD-KI/INT-E_1000961/P1071789" xmlDataType="decimal"/>
    </xmlCellPr>
  </singleXmlCell>
  <singleXmlCell id="415" r="I59" connectionId="0">
    <xmlCellPr id="1" uniqueName="P1071790">
      <xmlPr mapId="2" xpath="/GFI-IZD-KI/INT-E_1000961/P1071790" xmlDataType="decimal"/>
    </xmlCellPr>
  </singleXmlCell>
  <singleXmlCell id="416" r="H60" connectionId="0">
    <xmlCellPr id="1" uniqueName="P1071791">
      <xmlPr mapId="2" xpath="/GFI-IZD-KI/INT-E_1000961/P1071791" xmlDataType="decimal"/>
    </xmlCellPr>
  </singleXmlCell>
  <singleXmlCell id="417" r="I60" connectionId="0">
    <xmlCellPr id="1" uniqueName="P1071792">
      <xmlPr mapId="2" xpath="/GFI-IZD-KI/INT-E_1000961/P1071792" xmlDataType="decimal"/>
    </xmlCellPr>
  </singleXmlCell>
  <singleXmlCell id="418" r="H61" connectionId="0">
    <xmlCellPr id="1" uniqueName="P1071793">
      <xmlPr mapId="2" xpath="/GFI-IZD-KI/INT-E_1000961/P1071793" xmlDataType="decimal"/>
    </xmlCellPr>
  </singleXmlCell>
  <singleXmlCell id="419" r="I61" connectionId="0">
    <xmlCellPr id="1" uniqueName="P1071794">
      <xmlPr mapId="2" xpath="/GFI-IZD-KI/INT-E_1000961/P1071794" xmlDataType="decimal"/>
    </xmlCellPr>
  </singleXmlCell>
  <singleXmlCell id="420" r="H62" connectionId="0">
    <xmlCellPr id="1" uniqueName="P1071795">
      <xmlPr mapId="2" xpath="/GFI-IZD-KI/INT-E_1000961/P1071795" xmlDataType="decimal"/>
    </xmlCellPr>
  </singleXmlCell>
  <singleXmlCell id="421" r="I62" connectionId="0">
    <xmlCellPr id="1" uniqueName="P1071796">
      <xmlPr mapId="2" xpath="/GFI-IZD-KI/INT-E_1000961/P1071796" xmlDataType="decimal"/>
    </xmlCellPr>
  </singleXmlCell>
  <singleXmlCell id="422" r="H63" connectionId="0">
    <xmlCellPr id="1" uniqueName="P1071797">
      <xmlPr mapId="2" xpath="/GFI-IZD-KI/INT-E_1000961/P1071797" xmlDataType="decimal"/>
    </xmlCellPr>
  </singleXmlCell>
  <singleXmlCell id="423" r="I63" connectionId="0">
    <xmlCellPr id="1" uniqueName="P1071798">
      <xmlPr mapId="2" xpath="/GFI-IZD-KI/INT-E_1000961/P1071798" xmlDataType="decimal"/>
    </xmlCellPr>
  </singleXmlCell>
</singleXmlCells>
</file>

<file path=xl/tables/tableSingleCells5.xml><?xml version="1.0" encoding="utf-8"?>
<singleXmlCells xmlns="http://schemas.openxmlformats.org/spreadsheetml/2006/main">
  <singleXmlCell id="424" r="E6" connectionId="0">
    <xmlCellPr id="1" uniqueName="P1071799">
      <xmlPr mapId="2" xpath="/GFI-IZD-KI/IPK-KI-E_1000962/P1071799" xmlDataType="decimal"/>
    </xmlCellPr>
  </singleXmlCell>
  <singleXmlCell id="425" r="F6" connectionId="0">
    <xmlCellPr id="1" uniqueName="P1071800">
      <xmlPr mapId="2" xpath="/GFI-IZD-KI/IPK-KI-E_1000962/P1071800" xmlDataType="decimal"/>
    </xmlCellPr>
  </singleXmlCell>
  <singleXmlCell id="426" r="G6" connectionId="0">
    <xmlCellPr id="1" uniqueName="P1071801">
      <xmlPr mapId="2" xpath="/GFI-IZD-KI/IPK-KI-E_1000962/P1071801" xmlDataType="decimal"/>
    </xmlCellPr>
  </singleXmlCell>
  <singleXmlCell id="427" r="H6" connectionId="0">
    <xmlCellPr id="1" uniqueName="P1071802">
      <xmlPr mapId="2" xpath="/GFI-IZD-KI/IPK-KI-E_1000962/P1071802" xmlDataType="decimal"/>
    </xmlCellPr>
  </singleXmlCell>
  <singleXmlCell id="428" r="I6" connectionId="0">
    <xmlCellPr id="1" uniqueName="P1071803">
      <xmlPr mapId="2" xpath="/GFI-IZD-KI/IPK-KI-E_1000962/P1071803" xmlDataType="decimal"/>
    </xmlCellPr>
  </singleXmlCell>
  <singleXmlCell id="429" r="J6" connectionId="0">
    <xmlCellPr id="1" uniqueName="P1071804">
      <xmlPr mapId="2" xpath="/GFI-IZD-KI/IPK-KI-E_1000962/P1071804" xmlDataType="decimal"/>
    </xmlCellPr>
  </singleXmlCell>
  <singleXmlCell id="430" r="K6" connectionId="0">
    <xmlCellPr id="1" uniqueName="P1071805">
      <xmlPr mapId="2" xpath="/GFI-IZD-KI/IPK-KI-E_1000962/P1071805" xmlDataType="decimal"/>
    </xmlCellPr>
  </singleXmlCell>
  <singleXmlCell id="431" r="L6" connectionId="0">
    <xmlCellPr id="1" uniqueName="P1071806">
      <xmlPr mapId="2" xpath="/GFI-IZD-KI/IPK-KI-E_1000962/P1071806" xmlDataType="decimal"/>
    </xmlCellPr>
  </singleXmlCell>
  <singleXmlCell id="432" r="M6" connectionId="0">
    <xmlCellPr id="1" uniqueName="P1071807">
      <xmlPr mapId="2" xpath="/GFI-IZD-KI/IPK-KI-E_1000962/P1071807" xmlDataType="decimal"/>
    </xmlCellPr>
  </singleXmlCell>
  <singleXmlCell id="433" r="N6" connectionId="0">
    <xmlCellPr id="1" uniqueName="P1071808">
      <xmlPr mapId="2" xpath="/GFI-IZD-KI/IPK-KI-E_1000962/P1071808" xmlDataType="decimal"/>
    </xmlCellPr>
  </singleXmlCell>
  <singleXmlCell id="434" r="O6" connectionId="0">
    <xmlCellPr id="1" uniqueName="P1071809">
      <xmlPr mapId="2" xpath="/GFI-IZD-KI/IPK-KI-E_1000962/P1071809" xmlDataType="decimal"/>
    </xmlCellPr>
  </singleXmlCell>
  <singleXmlCell id="435" r="P6" connectionId="0">
    <xmlCellPr id="1" uniqueName="P1071810">
      <xmlPr mapId="2" xpath="/GFI-IZD-KI/IPK-KI-E_1000962/P1071810" xmlDataType="decimal"/>
    </xmlCellPr>
  </singleXmlCell>
  <singleXmlCell id="436" r="Q6" connectionId="0">
    <xmlCellPr id="1" uniqueName="P1071811">
      <xmlPr mapId="2" xpath="/GFI-IZD-KI/IPK-KI-E_1000962/P1071811" xmlDataType="decimal"/>
    </xmlCellPr>
  </singleXmlCell>
  <singleXmlCell id="437" r="R6" connectionId="0">
    <xmlCellPr id="1" uniqueName="P1071812">
      <xmlPr mapId="2" xpath="/GFI-IZD-KI/IPK-KI-E_1000962/P1071812" xmlDataType="decimal"/>
    </xmlCellPr>
  </singleXmlCell>
  <singleXmlCell id="438" r="E7" connectionId="0">
    <xmlCellPr id="1" uniqueName="P1071813">
      <xmlPr mapId="2" xpath="/GFI-IZD-KI/IPK-KI-E_1000962/P1071813" xmlDataType="decimal"/>
    </xmlCellPr>
  </singleXmlCell>
  <singleXmlCell id="439" r="F7" connectionId="0">
    <xmlCellPr id="1" uniqueName="P1071814">
      <xmlPr mapId="2" xpath="/GFI-IZD-KI/IPK-KI-E_1000962/P1071814" xmlDataType="decimal"/>
    </xmlCellPr>
  </singleXmlCell>
  <singleXmlCell id="440" r="G7" connectionId="0">
    <xmlCellPr id="1" uniqueName="P1071815">
      <xmlPr mapId="2" xpath="/GFI-IZD-KI/IPK-KI-E_1000962/P1071815" xmlDataType="decimal"/>
    </xmlCellPr>
  </singleXmlCell>
  <singleXmlCell id="441" r="H7" connectionId="0">
    <xmlCellPr id="1" uniqueName="P1071816">
      <xmlPr mapId="2" xpath="/GFI-IZD-KI/IPK-KI-E_1000962/P1071816" xmlDataType="decimal"/>
    </xmlCellPr>
  </singleXmlCell>
  <singleXmlCell id="442" r="I7" connectionId="0">
    <xmlCellPr id="1" uniqueName="P1071817">
      <xmlPr mapId="2" xpath="/GFI-IZD-KI/IPK-KI-E_1000962/P1071817" xmlDataType="decimal"/>
    </xmlCellPr>
  </singleXmlCell>
  <singleXmlCell id="443" r="J7" connectionId="0">
    <xmlCellPr id="1" uniqueName="P1071818">
      <xmlPr mapId="2" xpath="/GFI-IZD-KI/IPK-KI-E_1000962/P1071818" xmlDataType="decimal"/>
    </xmlCellPr>
  </singleXmlCell>
  <singleXmlCell id="444" r="K7" connectionId="0">
    <xmlCellPr id="1" uniqueName="P1071819">
      <xmlPr mapId="2" xpath="/GFI-IZD-KI/IPK-KI-E_1000962/P1071819" xmlDataType="decimal"/>
    </xmlCellPr>
  </singleXmlCell>
  <singleXmlCell id="445" r="L7" connectionId="0">
    <xmlCellPr id="1" uniqueName="P1071820">
      <xmlPr mapId="2" xpath="/GFI-IZD-KI/IPK-KI-E_1000962/P1071820" xmlDataType="decimal"/>
    </xmlCellPr>
  </singleXmlCell>
  <singleXmlCell id="446" r="M7" connectionId="0">
    <xmlCellPr id="1" uniqueName="P1071821">
      <xmlPr mapId="2" xpath="/GFI-IZD-KI/IPK-KI-E_1000962/P1071821" xmlDataType="decimal"/>
    </xmlCellPr>
  </singleXmlCell>
  <singleXmlCell id="447" r="N7" connectionId="0">
    <xmlCellPr id="1" uniqueName="P1071822">
      <xmlPr mapId="2" xpath="/GFI-IZD-KI/IPK-KI-E_1000962/P1071822" xmlDataType="decimal"/>
    </xmlCellPr>
  </singleXmlCell>
  <singleXmlCell id="448" r="O7" connectionId="0">
    <xmlCellPr id="1" uniqueName="P1071823">
      <xmlPr mapId="2" xpath="/GFI-IZD-KI/IPK-KI-E_1000962/P1071823" xmlDataType="decimal"/>
    </xmlCellPr>
  </singleXmlCell>
  <singleXmlCell id="449" r="P7" connectionId="0">
    <xmlCellPr id="1" uniqueName="P1071824">
      <xmlPr mapId="2" xpath="/GFI-IZD-KI/IPK-KI-E_1000962/P1071824" xmlDataType="decimal"/>
    </xmlCellPr>
  </singleXmlCell>
  <singleXmlCell id="450" r="Q7" connectionId="0">
    <xmlCellPr id="1" uniqueName="P1071825">
      <xmlPr mapId="2" xpath="/GFI-IZD-KI/IPK-KI-E_1000962/P1071825" xmlDataType="decimal"/>
    </xmlCellPr>
  </singleXmlCell>
  <singleXmlCell id="451" r="R7" connectionId="0">
    <xmlCellPr id="1" uniqueName="P1071826">
      <xmlPr mapId="2" xpath="/GFI-IZD-KI/IPK-KI-E_1000962/P1071826" xmlDataType="decimal"/>
    </xmlCellPr>
  </singleXmlCell>
  <singleXmlCell id="452" r="E8" connectionId="0">
    <xmlCellPr id="1" uniqueName="P1071827">
      <xmlPr mapId="2" xpath="/GFI-IZD-KI/IPK-KI-E_1000962/P1071827" xmlDataType="decimal"/>
    </xmlCellPr>
  </singleXmlCell>
  <singleXmlCell id="453" r="F8" connectionId="0">
    <xmlCellPr id="1" uniqueName="P1071828">
      <xmlPr mapId="2" xpath="/GFI-IZD-KI/IPK-KI-E_1000962/P1071828" xmlDataType="decimal"/>
    </xmlCellPr>
  </singleXmlCell>
  <singleXmlCell id="454" r="G8" connectionId="0">
    <xmlCellPr id="1" uniqueName="P1071829">
      <xmlPr mapId="2" xpath="/GFI-IZD-KI/IPK-KI-E_1000962/P1071829" xmlDataType="decimal"/>
    </xmlCellPr>
  </singleXmlCell>
  <singleXmlCell id="455" r="H8" connectionId="0">
    <xmlCellPr id="1" uniqueName="P1071830">
      <xmlPr mapId="2" xpath="/GFI-IZD-KI/IPK-KI-E_1000962/P1071830" xmlDataType="decimal"/>
    </xmlCellPr>
  </singleXmlCell>
  <singleXmlCell id="456" r="I8" connectionId="0">
    <xmlCellPr id="1" uniqueName="P1071831">
      <xmlPr mapId="2" xpath="/GFI-IZD-KI/IPK-KI-E_1000962/P1071831" xmlDataType="decimal"/>
    </xmlCellPr>
  </singleXmlCell>
  <singleXmlCell id="457" r="J8" connectionId="0">
    <xmlCellPr id="1" uniqueName="P1071832">
      <xmlPr mapId="2" xpath="/GFI-IZD-KI/IPK-KI-E_1000962/P1071832" xmlDataType="decimal"/>
    </xmlCellPr>
  </singleXmlCell>
  <singleXmlCell id="458" r="K8" connectionId="0">
    <xmlCellPr id="1" uniqueName="P1071833">
      <xmlPr mapId="2" xpath="/GFI-IZD-KI/IPK-KI-E_1000962/P1071833" xmlDataType="decimal"/>
    </xmlCellPr>
  </singleXmlCell>
  <singleXmlCell id="459" r="L8" connectionId="0">
    <xmlCellPr id="1" uniqueName="P1071834">
      <xmlPr mapId="2" xpath="/GFI-IZD-KI/IPK-KI-E_1000962/P1071834" xmlDataType="decimal"/>
    </xmlCellPr>
  </singleXmlCell>
  <singleXmlCell id="460" r="M8" connectionId="0">
    <xmlCellPr id="1" uniqueName="P1071835">
      <xmlPr mapId="2" xpath="/GFI-IZD-KI/IPK-KI-E_1000962/P1071835" xmlDataType="decimal"/>
    </xmlCellPr>
  </singleXmlCell>
  <singleXmlCell id="461" r="N8" connectionId="0">
    <xmlCellPr id="1" uniqueName="P1071836">
      <xmlPr mapId="2" xpath="/GFI-IZD-KI/IPK-KI-E_1000962/P1071836" xmlDataType="decimal"/>
    </xmlCellPr>
  </singleXmlCell>
  <singleXmlCell id="462" r="O8" connectionId="0">
    <xmlCellPr id="1" uniqueName="P1071837">
      <xmlPr mapId="2" xpath="/GFI-IZD-KI/IPK-KI-E_1000962/P1071837" xmlDataType="decimal"/>
    </xmlCellPr>
  </singleXmlCell>
  <singleXmlCell id="463" r="P8" connectionId="0">
    <xmlCellPr id="1" uniqueName="P1071838">
      <xmlPr mapId="2" xpath="/GFI-IZD-KI/IPK-KI-E_1000962/P1071838" xmlDataType="decimal"/>
    </xmlCellPr>
  </singleXmlCell>
  <singleXmlCell id="464" r="Q8" connectionId="0">
    <xmlCellPr id="1" uniqueName="P1071839">
      <xmlPr mapId="2" xpath="/GFI-IZD-KI/IPK-KI-E_1000962/P1071839" xmlDataType="decimal"/>
    </xmlCellPr>
  </singleXmlCell>
  <singleXmlCell id="465" r="R8" connectionId="0">
    <xmlCellPr id="1" uniqueName="P1071840">
      <xmlPr mapId="2" xpath="/GFI-IZD-KI/IPK-KI-E_1000962/P1071840" xmlDataType="decimal"/>
    </xmlCellPr>
  </singleXmlCell>
  <singleXmlCell id="466" r="E9" connectionId="0">
    <xmlCellPr id="1" uniqueName="P1071841">
      <xmlPr mapId="2" xpath="/GFI-IZD-KI/IPK-KI-E_1000962/P1071841" xmlDataType="decimal"/>
    </xmlCellPr>
  </singleXmlCell>
  <singleXmlCell id="467" r="F9" connectionId="0">
    <xmlCellPr id="1" uniqueName="P1071842">
      <xmlPr mapId="2" xpath="/GFI-IZD-KI/IPK-KI-E_1000962/P1071842" xmlDataType="decimal"/>
    </xmlCellPr>
  </singleXmlCell>
  <singleXmlCell id="468" r="G9" connectionId="0">
    <xmlCellPr id="1" uniqueName="P1071843">
      <xmlPr mapId="2" xpath="/GFI-IZD-KI/IPK-KI-E_1000962/P1071843" xmlDataType="decimal"/>
    </xmlCellPr>
  </singleXmlCell>
  <singleXmlCell id="469" r="H9" connectionId="0">
    <xmlCellPr id="1" uniqueName="P1071844">
      <xmlPr mapId="2" xpath="/GFI-IZD-KI/IPK-KI-E_1000962/P1071844" xmlDataType="decimal"/>
    </xmlCellPr>
  </singleXmlCell>
  <singleXmlCell id="470" r="I9" connectionId="0">
    <xmlCellPr id="1" uniqueName="P1071845">
      <xmlPr mapId="2" xpath="/GFI-IZD-KI/IPK-KI-E_1000962/P1071845" xmlDataType="decimal"/>
    </xmlCellPr>
  </singleXmlCell>
  <singleXmlCell id="471" r="J9" connectionId="0">
    <xmlCellPr id="1" uniqueName="P1071846">
      <xmlPr mapId="2" xpath="/GFI-IZD-KI/IPK-KI-E_1000962/P1071846" xmlDataType="decimal"/>
    </xmlCellPr>
  </singleXmlCell>
  <singleXmlCell id="472" r="K9" connectionId="0">
    <xmlCellPr id="1" uniqueName="P1071847">
      <xmlPr mapId="2" xpath="/GFI-IZD-KI/IPK-KI-E_1000962/P1071847" xmlDataType="decimal"/>
    </xmlCellPr>
  </singleXmlCell>
  <singleXmlCell id="473" r="L9" connectionId="0">
    <xmlCellPr id="1" uniqueName="P1071848">
      <xmlPr mapId="2" xpath="/GFI-IZD-KI/IPK-KI-E_1000962/P1071848" xmlDataType="decimal"/>
    </xmlCellPr>
  </singleXmlCell>
  <singleXmlCell id="474" r="M9" connectionId="0">
    <xmlCellPr id="1" uniqueName="P1071849">
      <xmlPr mapId="2" xpath="/GFI-IZD-KI/IPK-KI-E_1000962/P1071849" xmlDataType="decimal"/>
    </xmlCellPr>
  </singleXmlCell>
  <singleXmlCell id="475" r="N9" connectionId="0">
    <xmlCellPr id="1" uniqueName="P1071850">
      <xmlPr mapId="2" xpath="/GFI-IZD-KI/IPK-KI-E_1000962/P1071850" xmlDataType="decimal"/>
    </xmlCellPr>
  </singleXmlCell>
  <singleXmlCell id="476" r="O9" connectionId="0">
    <xmlCellPr id="1" uniqueName="P1071851">
      <xmlPr mapId="2" xpath="/GFI-IZD-KI/IPK-KI-E_1000962/P1071851" xmlDataType="decimal"/>
    </xmlCellPr>
  </singleXmlCell>
  <singleXmlCell id="477" r="P9" connectionId="0">
    <xmlCellPr id="1" uniqueName="P1071852">
      <xmlPr mapId="2" xpath="/GFI-IZD-KI/IPK-KI-E_1000962/P1071852" xmlDataType="decimal"/>
    </xmlCellPr>
  </singleXmlCell>
  <singleXmlCell id="478" r="Q9" connectionId="0">
    <xmlCellPr id="1" uniqueName="P1071853">
      <xmlPr mapId="2" xpath="/GFI-IZD-KI/IPK-KI-E_1000962/P1071853" xmlDataType="decimal"/>
    </xmlCellPr>
  </singleXmlCell>
  <singleXmlCell id="479" r="R9" connectionId="0">
    <xmlCellPr id="1" uniqueName="P1071854">
      <xmlPr mapId="2" xpath="/GFI-IZD-KI/IPK-KI-E_1000962/P1071854" xmlDataType="decimal"/>
    </xmlCellPr>
  </singleXmlCell>
  <singleXmlCell id="480" r="E10" connectionId="0">
    <xmlCellPr id="1" uniqueName="P1071855">
      <xmlPr mapId="2" xpath="/GFI-IZD-KI/IPK-KI-E_1000962/P1071855" xmlDataType="decimal"/>
    </xmlCellPr>
  </singleXmlCell>
  <singleXmlCell id="481" r="F10" connectionId="0">
    <xmlCellPr id="1" uniqueName="P1071856">
      <xmlPr mapId="2" xpath="/GFI-IZD-KI/IPK-KI-E_1000962/P1071856" xmlDataType="decimal"/>
    </xmlCellPr>
  </singleXmlCell>
  <singleXmlCell id="482" r="G10" connectionId="0">
    <xmlCellPr id="1" uniqueName="P1071857">
      <xmlPr mapId="2" xpath="/GFI-IZD-KI/IPK-KI-E_1000962/P1071857" xmlDataType="decimal"/>
    </xmlCellPr>
  </singleXmlCell>
  <singleXmlCell id="483" r="H10" connectionId="0">
    <xmlCellPr id="1" uniqueName="P1071858">
      <xmlPr mapId="2" xpath="/GFI-IZD-KI/IPK-KI-E_1000962/P1071858" xmlDataType="decimal"/>
    </xmlCellPr>
  </singleXmlCell>
  <singleXmlCell id="484" r="I10" connectionId="0">
    <xmlCellPr id="1" uniqueName="P1071859">
      <xmlPr mapId="2" xpath="/GFI-IZD-KI/IPK-KI-E_1000962/P1071859" xmlDataType="decimal"/>
    </xmlCellPr>
  </singleXmlCell>
  <singleXmlCell id="485" r="J10" connectionId="0">
    <xmlCellPr id="1" uniqueName="P1071860">
      <xmlPr mapId="2" xpath="/GFI-IZD-KI/IPK-KI-E_1000962/P1071860" xmlDataType="decimal"/>
    </xmlCellPr>
  </singleXmlCell>
  <singleXmlCell id="486" r="K10" connectionId="0">
    <xmlCellPr id="1" uniqueName="P1071861">
      <xmlPr mapId="2" xpath="/GFI-IZD-KI/IPK-KI-E_1000962/P1071861" xmlDataType="decimal"/>
    </xmlCellPr>
  </singleXmlCell>
  <singleXmlCell id="487" r="L10" connectionId="0">
    <xmlCellPr id="1" uniqueName="P1071862">
      <xmlPr mapId="2" xpath="/GFI-IZD-KI/IPK-KI-E_1000962/P1071862" xmlDataType="decimal"/>
    </xmlCellPr>
  </singleXmlCell>
  <singleXmlCell id="488" r="M10" connectionId="0">
    <xmlCellPr id="1" uniqueName="P1071863">
      <xmlPr mapId="2" xpath="/GFI-IZD-KI/IPK-KI-E_1000962/P1071863" xmlDataType="decimal"/>
    </xmlCellPr>
  </singleXmlCell>
  <singleXmlCell id="489" r="N10" connectionId="0">
    <xmlCellPr id="1" uniqueName="P1071864">
      <xmlPr mapId="2" xpath="/GFI-IZD-KI/IPK-KI-E_1000962/P1071864" xmlDataType="decimal"/>
    </xmlCellPr>
  </singleXmlCell>
  <singleXmlCell id="490" r="O10" connectionId="0">
    <xmlCellPr id="1" uniqueName="P1071865">
      <xmlPr mapId="2" xpath="/GFI-IZD-KI/IPK-KI-E_1000962/P1071865" xmlDataType="decimal"/>
    </xmlCellPr>
  </singleXmlCell>
  <singleXmlCell id="491" r="P10" connectionId="0">
    <xmlCellPr id="1" uniqueName="P1071866">
      <xmlPr mapId="2" xpath="/GFI-IZD-KI/IPK-KI-E_1000962/P1071866" xmlDataType="decimal"/>
    </xmlCellPr>
  </singleXmlCell>
  <singleXmlCell id="492" r="Q10" connectionId="0">
    <xmlCellPr id="1" uniqueName="P1071867">
      <xmlPr mapId="2" xpath="/GFI-IZD-KI/IPK-KI-E_1000962/P1071867" xmlDataType="decimal"/>
    </xmlCellPr>
  </singleXmlCell>
  <singleXmlCell id="493" r="R10" connectionId="0">
    <xmlCellPr id="1" uniqueName="P1071868">
      <xmlPr mapId="2" xpath="/GFI-IZD-KI/IPK-KI-E_1000962/P1071868" xmlDataType="decimal"/>
    </xmlCellPr>
  </singleXmlCell>
  <singleXmlCell id="494" r="E11" connectionId="0">
    <xmlCellPr id="1" uniqueName="P1071869">
      <xmlPr mapId="2" xpath="/GFI-IZD-KI/IPK-KI-E_1000962/P1071869" xmlDataType="decimal"/>
    </xmlCellPr>
  </singleXmlCell>
  <singleXmlCell id="495" r="F11" connectionId="0">
    <xmlCellPr id="1" uniqueName="P1071870">
      <xmlPr mapId="2" xpath="/GFI-IZD-KI/IPK-KI-E_1000962/P1071870" xmlDataType="decimal"/>
    </xmlCellPr>
  </singleXmlCell>
  <singleXmlCell id="496" r="G11" connectionId="0">
    <xmlCellPr id="1" uniqueName="P1071871">
      <xmlPr mapId="2" xpath="/GFI-IZD-KI/IPK-KI-E_1000962/P1071871" xmlDataType="decimal"/>
    </xmlCellPr>
  </singleXmlCell>
  <singleXmlCell id="497" r="H11" connectionId="0">
    <xmlCellPr id="1" uniqueName="P1071872">
      <xmlPr mapId="2" xpath="/GFI-IZD-KI/IPK-KI-E_1000962/P1071872" xmlDataType="decimal"/>
    </xmlCellPr>
  </singleXmlCell>
  <singleXmlCell id="498" r="I11" connectionId="0">
    <xmlCellPr id="1" uniqueName="P1071873">
      <xmlPr mapId="2" xpath="/GFI-IZD-KI/IPK-KI-E_1000962/P1071873" xmlDataType="decimal"/>
    </xmlCellPr>
  </singleXmlCell>
  <singleXmlCell id="499" r="J11" connectionId="0">
    <xmlCellPr id="1" uniqueName="P1071874">
      <xmlPr mapId="2" xpath="/GFI-IZD-KI/IPK-KI-E_1000962/P1071874" xmlDataType="decimal"/>
    </xmlCellPr>
  </singleXmlCell>
  <singleXmlCell id="500" r="K11" connectionId="0">
    <xmlCellPr id="1" uniqueName="P1071875">
      <xmlPr mapId="2" xpath="/GFI-IZD-KI/IPK-KI-E_1000962/P1071875" xmlDataType="decimal"/>
    </xmlCellPr>
  </singleXmlCell>
  <singleXmlCell id="501" r="L11" connectionId="0">
    <xmlCellPr id="1" uniqueName="P1071876">
      <xmlPr mapId="2" xpath="/GFI-IZD-KI/IPK-KI-E_1000962/P1071876" xmlDataType="decimal"/>
    </xmlCellPr>
  </singleXmlCell>
  <singleXmlCell id="502" r="M11" connectionId="0">
    <xmlCellPr id="1" uniqueName="P1071877">
      <xmlPr mapId="2" xpath="/GFI-IZD-KI/IPK-KI-E_1000962/P1071877" xmlDataType="decimal"/>
    </xmlCellPr>
  </singleXmlCell>
  <singleXmlCell id="503" r="N11" connectionId="0">
    <xmlCellPr id="1" uniqueName="P1071878">
      <xmlPr mapId="2" xpath="/GFI-IZD-KI/IPK-KI-E_1000962/P1071878" xmlDataType="decimal"/>
    </xmlCellPr>
  </singleXmlCell>
  <singleXmlCell id="504" r="O11" connectionId="0">
    <xmlCellPr id="1" uniqueName="P1071879">
      <xmlPr mapId="2" xpath="/GFI-IZD-KI/IPK-KI-E_1000962/P1071879" xmlDataType="decimal"/>
    </xmlCellPr>
  </singleXmlCell>
  <singleXmlCell id="505" r="P11" connectionId="0">
    <xmlCellPr id="1" uniqueName="P1071880">
      <xmlPr mapId="2" xpath="/GFI-IZD-KI/IPK-KI-E_1000962/P1071880" xmlDataType="decimal"/>
    </xmlCellPr>
  </singleXmlCell>
  <singleXmlCell id="506" r="Q11" connectionId="0">
    <xmlCellPr id="1" uniqueName="P1071881">
      <xmlPr mapId="2" xpath="/GFI-IZD-KI/IPK-KI-E_1000962/P1071881" xmlDataType="decimal"/>
    </xmlCellPr>
  </singleXmlCell>
  <singleXmlCell id="507" r="R11" connectionId="0">
    <xmlCellPr id="1" uniqueName="P1071882">
      <xmlPr mapId="2" xpath="/GFI-IZD-KI/IPK-KI-E_1000962/P1071882" xmlDataType="decimal"/>
    </xmlCellPr>
  </singleXmlCell>
  <singleXmlCell id="508" r="E12" connectionId="0">
    <xmlCellPr id="1" uniqueName="P1071883">
      <xmlPr mapId="2" xpath="/GFI-IZD-KI/IPK-KI-E_1000962/P1071883" xmlDataType="decimal"/>
    </xmlCellPr>
  </singleXmlCell>
  <singleXmlCell id="509" r="F12" connectionId="0">
    <xmlCellPr id="1" uniqueName="P1071884">
      <xmlPr mapId="2" xpath="/GFI-IZD-KI/IPK-KI-E_1000962/P1071884" xmlDataType="decimal"/>
    </xmlCellPr>
  </singleXmlCell>
  <singleXmlCell id="510" r="G12" connectionId="0">
    <xmlCellPr id="1" uniqueName="P1071885">
      <xmlPr mapId="2" xpath="/GFI-IZD-KI/IPK-KI-E_1000962/P1071885" xmlDataType="decimal"/>
    </xmlCellPr>
  </singleXmlCell>
  <singleXmlCell id="511" r="H12" connectionId="0">
    <xmlCellPr id="1" uniqueName="P1071886">
      <xmlPr mapId="2" xpath="/GFI-IZD-KI/IPK-KI-E_1000962/P1071886" xmlDataType="decimal"/>
    </xmlCellPr>
  </singleXmlCell>
  <singleXmlCell id="512" r="I12" connectionId="0">
    <xmlCellPr id="1" uniqueName="P1071887">
      <xmlPr mapId="2" xpath="/GFI-IZD-KI/IPK-KI-E_1000962/P1071887" xmlDataType="decimal"/>
    </xmlCellPr>
  </singleXmlCell>
  <singleXmlCell id="513" r="J12" connectionId="0">
    <xmlCellPr id="1" uniqueName="P1071888">
      <xmlPr mapId="2" xpath="/GFI-IZD-KI/IPK-KI-E_1000962/P1071888" xmlDataType="decimal"/>
    </xmlCellPr>
  </singleXmlCell>
  <singleXmlCell id="514" r="K12" connectionId="0">
    <xmlCellPr id="1" uniqueName="P1071889">
      <xmlPr mapId="2" xpath="/GFI-IZD-KI/IPK-KI-E_1000962/P1071889" xmlDataType="decimal"/>
    </xmlCellPr>
  </singleXmlCell>
  <singleXmlCell id="515" r="L12" connectionId="0">
    <xmlCellPr id="1" uniqueName="P1071890">
      <xmlPr mapId="2" xpath="/GFI-IZD-KI/IPK-KI-E_1000962/P1071890" xmlDataType="decimal"/>
    </xmlCellPr>
  </singleXmlCell>
  <singleXmlCell id="516" r="M12" connectionId="0">
    <xmlCellPr id="1" uniqueName="P1071891">
      <xmlPr mapId="2" xpath="/GFI-IZD-KI/IPK-KI-E_1000962/P1071891" xmlDataType="decimal"/>
    </xmlCellPr>
  </singleXmlCell>
  <singleXmlCell id="517" r="N12" connectionId="0">
    <xmlCellPr id="1" uniqueName="P1071892">
      <xmlPr mapId="2" xpath="/GFI-IZD-KI/IPK-KI-E_1000962/P1071892" xmlDataType="decimal"/>
    </xmlCellPr>
  </singleXmlCell>
  <singleXmlCell id="518" r="O12" connectionId="0">
    <xmlCellPr id="1" uniqueName="P1071893">
      <xmlPr mapId="2" xpath="/GFI-IZD-KI/IPK-KI-E_1000962/P1071893" xmlDataType="decimal"/>
    </xmlCellPr>
  </singleXmlCell>
  <singleXmlCell id="519" r="P12" connectionId="0">
    <xmlCellPr id="1" uniqueName="P1071894">
      <xmlPr mapId="2" xpath="/GFI-IZD-KI/IPK-KI-E_1000962/P1071894" xmlDataType="decimal"/>
    </xmlCellPr>
  </singleXmlCell>
  <singleXmlCell id="520" r="Q12" connectionId="0">
    <xmlCellPr id="1" uniqueName="P1071895">
      <xmlPr mapId="2" xpath="/GFI-IZD-KI/IPK-KI-E_1000962/P1071895" xmlDataType="decimal"/>
    </xmlCellPr>
  </singleXmlCell>
  <singleXmlCell id="521" r="R12" connectionId="0">
    <xmlCellPr id="1" uniqueName="P1071896">
      <xmlPr mapId="2" xpath="/GFI-IZD-KI/IPK-KI-E_1000962/P1071896" xmlDataType="decimal"/>
    </xmlCellPr>
  </singleXmlCell>
  <singleXmlCell id="536" r="E13" connectionId="0">
    <xmlCellPr id="1" uniqueName="P1071897">
      <xmlPr mapId="2" xpath="/GFI-IZD-KI/IPK-KI-E_1000962/P1071897" xmlDataType="decimal"/>
    </xmlCellPr>
  </singleXmlCell>
  <singleXmlCell id="537" r="F13" connectionId="0">
    <xmlCellPr id="1" uniqueName="P1071898">
      <xmlPr mapId="2" xpath="/GFI-IZD-KI/IPK-KI-E_1000962/P1071898" xmlDataType="decimal"/>
    </xmlCellPr>
  </singleXmlCell>
  <singleXmlCell id="538" r="G13" connectionId="0">
    <xmlCellPr id="1" uniqueName="P1071899">
      <xmlPr mapId="2" xpath="/GFI-IZD-KI/IPK-KI-E_1000962/P1071899" xmlDataType="decimal"/>
    </xmlCellPr>
  </singleXmlCell>
  <singleXmlCell id="539" r="H13" connectionId="0">
    <xmlCellPr id="1" uniqueName="P1071900">
      <xmlPr mapId="2" xpath="/GFI-IZD-KI/IPK-KI-E_1000962/P1071900" xmlDataType="decimal"/>
    </xmlCellPr>
  </singleXmlCell>
  <singleXmlCell id="540" r="I13" connectionId="0">
    <xmlCellPr id="1" uniqueName="P1071901">
      <xmlPr mapId="2" xpath="/GFI-IZD-KI/IPK-KI-E_1000962/P1071901" xmlDataType="decimal"/>
    </xmlCellPr>
  </singleXmlCell>
  <singleXmlCell id="541" r="J13" connectionId="0">
    <xmlCellPr id="1" uniqueName="P1071902">
      <xmlPr mapId="2" xpath="/GFI-IZD-KI/IPK-KI-E_1000962/P1071902" xmlDataType="decimal"/>
    </xmlCellPr>
  </singleXmlCell>
  <singleXmlCell id="542" r="K13" connectionId="0">
    <xmlCellPr id="1" uniqueName="P1071903">
      <xmlPr mapId="2" xpath="/GFI-IZD-KI/IPK-KI-E_1000962/P1071903" xmlDataType="decimal"/>
    </xmlCellPr>
  </singleXmlCell>
  <singleXmlCell id="543" r="L13" connectionId="0">
    <xmlCellPr id="1" uniqueName="P1071904">
      <xmlPr mapId="2" xpath="/GFI-IZD-KI/IPK-KI-E_1000962/P1071904" xmlDataType="decimal"/>
    </xmlCellPr>
  </singleXmlCell>
  <singleXmlCell id="544" r="M13" connectionId="0">
    <xmlCellPr id="1" uniqueName="P1071905">
      <xmlPr mapId="2" xpath="/GFI-IZD-KI/IPK-KI-E_1000962/P1071905" xmlDataType="decimal"/>
    </xmlCellPr>
  </singleXmlCell>
  <singleXmlCell id="545" r="N13" connectionId="0">
    <xmlCellPr id="1" uniqueName="P1071906">
      <xmlPr mapId="2" xpath="/GFI-IZD-KI/IPK-KI-E_1000962/P1071906" xmlDataType="decimal"/>
    </xmlCellPr>
  </singleXmlCell>
  <singleXmlCell id="546" r="O13" connectionId="0">
    <xmlCellPr id="1" uniqueName="P1071907">
      <xmlPr mapId="2" xpath="/GFI-IZD-KI/IPK-KI-E_1000962/P1071907" xmlDataType="decimal"/>
    </xmlCellPr>
  </singleXmlCell>
  <singleXmlCell id="547" r="P13" connectionId="0">
    <xmlCellPr id="1" uniqueName="P1071908">
      <xmlPr mapId="2" xpath="/GFI-IZD-KI/IPK-KI-E_1000962/P1071908" xmlDataType="decimal"/>
    </xmlCellPr>
  </singleXmlCell>
  <singleXmlCell id="548" r="Q13" connectionId="0">
    <xmlCellPr id="1" uniqueName="P1071909">
      <xmlPr mapId="2" xpath="/GFI-IZD-KI/IPK-KI-E_1000962/P1071909" xmlDataType="decimal"/>
    </xmlCellPr>
  </singleXmlCell>
  <singleXmlCell id="549" r="R13" connectionId="0">
    <xmlCellPr id="1" uniqueName="P1071910">
      <xmlPr mapId="2" xpath="/GFI-IZD-KI/IPK-KI-E_1000962/P1071910" xmlDataType="decimal"/>
    </xmlCellPr>
  </singleXmlCell>
  <singleXmlCell id="550" r="E14" connectionId="0">
    <xmlCellPr id="1" uniqueName="P1071911">
      <xmlPr mapId="2" xpath="/GFI-IZD-KI/IPK-KI-E_1000962/P1071911" xmlDataType="decimal"/>
    </xmlCellPr>
  </singleXmlCell>
  <singleXmlCell id="551" r="F14" connectionId="0">
    <xmlCellPr id="1" uniqueName="P1071912">
      <xmlPr mapId="2" xpath="/GFI-IZD-KI/IPK-KI-E_1000962/P1071912" xmlDataType="decimal"/>
    </xmlCellPr>
  </singleXmlCell>
  <singleXmlCell id="552" r="G14" connectionId="0">
    <xmlCellPr id="1" uniqueName="P1071913">
      <xmlPr mapId="2" xpath="/GFI-IZD-KI/IPK-KI-E_1000962/P1071913" xmlDataType="decimal"/>
    </xmlCellPr>
  </singleXmlCell>
  <singleXmlCell id="553" r="H14" connectionId="0">
    <xmlCellPr id="1" uniqueName="P1071914">
      <xmlPr mapId="2" xpath="/GFI-IZD-KI/IPK-KI-E_1000962/P1071914" xmlDataType="decimal"/>
    </xmlCellPr>
  </singleXmlCell>
  <singleXmlCell id="554" r="I14" connectionId="0">
    <xmlCellPr id="1" uniqueName="P1071915">
      <xmlPr mapId="2" xpath="/GFI-IZD-KI/IPK-KI-E_1000962/P1071915" xmlDataType="decimal"/>
    </xmlCellPr>
  </singleXmlCell>
  <singleXmlCell id="555" r="J14" connectionId="0">
    <xmlCellPr id="1" uniqueName="P1071916">
      <xmlPr mapId="2" xpath="/GFI-IZD-KI/IPK-KI-E_1000962/P1071916" xmlDataType="decimal"/>
    </xmlCellPr>
  </singleXmlCell>
  <singleXmlCell id="556" r="K14" connectionId="0">
    <xmlCellPr id="1" uniqueName="P1071917">
      <xmlPr mapId="2" xpath="/GFI-IZD-KI/IPK-KI-E_1000962/P1071917" xmlDataType="decimal"/>
    </xmlCellPr>
  </singleXmlCell>
  <singleXmlCell id="557" r="L14" connectionId="0">
    <xmlCellPr id="1" uniqueName="P1071918">
      <xmlPr mapId="2" xpath="/GFI-IZD-KI/IPK-KI-E_1000962/P1071918" xmlDataType="decimal"/>
    </xmlCellPr>
  </singleXmlCell>
  <singleXmlCell id="558" r="M14" connectionId="0">
    <xmlCellPr id="1" uniqueName="P1071919">
      <xmlPr mapId="2" xpath="/GFI-IZD-KI/IPK-KI-E_1000962/P1071919" xmlDataType="decimal"/>
    </xmlCellPr>
  </singleXmlCell>
  <singleXmlCell id="559" r="N14" connectionId="0">
    <xmlCellPr id="1" uniqueName="P1071920">
      <xmlPr mapId="2" xpath="/GFI-IZD-KI/IPK-KI-E_1000962/P1071920" xmlDataType="decimal"/>
    </xmlCellPr>
  </singleXmlCell>
  <singleXmlCell id="560" r="O14" connectionId="0">
    <xmlCellPr id="1" uniqueName="P1071921">
      <xmlPr mapId="2" xpath="/GFI-IZD-KI/IPK-KI-E_1000962/P1071921" xmlDataType="decimal"/>
    </xmlCellPr>
  </singleXmlCell>
  <singleXmlCell id="561" r="P14" connectionId="0">
    <xmlCellPr id="1" uniqueName="P1071922">
      <xmlPr mapId="2" xpath="/GFI-IZD-KI/IPK-KI-E_1000962/P1071922" xmlDataType="decimal"/>
    </xmlCellPr>
  </singleXmlCell>
  <singleXmlCell id="562" r="Q14" connectionId="0">
    <xmlCellPr id="1" uniqueName="P1071923">
      <xmlPr mapId="2" xpath="/GFI-IZD-KI/IPK-KI-E_1000962/P1071923" xmlDataType="decimal"/>
    </xmlCellPr>
  </singleXmlCell>
  <singleXmlCell id="563" r="R14" connectionId="0">
    <xmlCellPr id="1" uniqueName="P1071924">
      <xmlPr mapId="2" xpath="/GFI-IZD-KI/IPK-KI-E_1000962/P1071924" xmlDataType="decimal"/>
    </xmlCellPr>
  </singleXmlCell>
  <singleXmlCell id="564" r="E15" connectionId="0">
    <xmlCellPr id="1" uniqueName="P1071925">
      <xmlPr mapId="2" xpath="/GFI-IZD-KI/IPK-KI-E_1000962/P1071925" xmlDataType="decimal"/>
    </xmlCellPr>
  </singleXmlCell>
  <singleXmlCell id="565" r="F15" connectionId="0">
    <xmlCellPr id="1" uniqueName="P1071926">
      <xmlPr mapId="2" xpath="/GFI-IZD-KI/IPK-KI-E_1000962/P1071926" xmlDataType="decimal"/>
    </xmlCellPr>
  </singleXmlCell>
  <singleXmlCell id="566" r="G15" connectionId="0">
    <xmlCellPr id="1" uniqueName="P1071927">
      <xmlPr mapId="2" xpath="/GFI-IZD-KI/IPK-KI-E_1000962/P1071927" xmlDataType="decimal"/>
    </xmlCellPr>
  </singleXmlCell>
  <singleXmlCell id="567" r="H15" connectionId="0">
    <xmlCellPr id="1" uniqueName="P1071928">
      <xmlPr mapId="2" xpath="/GFI-IZD-KI/IPK-KI-E_1000962/P1071928" xmlDataType="decimal"/>
    </xmlCellPr>
  </singleXmlCell>
  <singleXmlCell id="568" r="I15" connectionId="0">
    <xmlCellPr id="1" uniqueName="P1071929">
      <xmlPr mapId="2" xpath="/GFI-IZD-KI/IPK-KI-E_1000962/P1071929" xmlDataType="decimal"/>
    </xmlCellPr>
  </singleXmlCell>
  <singleXmlCell id="569" r="J15" connectionId="0">
    <xmlCellPr id="1" uniqueName="P1071930">
      <xmlPr mapId="2" xpath="/GFI-IZD-KI/IPK-KI-E_1000962/P1071930" xmlDataType="decimal"/>
    </xmlCellPr>
  </singleXmlCell>
  <singleXmlCell id="570" r="K15" connectionId="0">
    <xmlCellPr id="1" uniqueName="P1071931">
      <xmlPr mapId="2" xpath="/GFI-IZD-KI/IPK-KI-E_1000962/P1071931" xmlDataType="decimal"/>
    </xmlCellPr>
  </singleXmlCell>
  <singleXmlCell id="571" r="L15" connectionId="0">
    <xmlCellPr id="1" uniqueName="P1071932">
      <xmlPr mapId="2" xpath="/GFI-IZD-KI/IPK-KI-E_1000962/P1071932" xmlDataType="decimal"/>
    </xmlCellPr>
  </singleXmlCell>
  <singleXmlCell id="572" r="M15" connectionId="0">
    <xmlCellPr id="1" uniqueName="P1071933">
      <xmlPr mapId="2" xpath="/GFI-IZD-KI/IPK-KI-E_1000962/P1071933" xmlDataType="decimal"/>
    </xmlCellPr>
  </singleXmlCell>
  <singleXmlCell id="573" r="N15" connectionId="0">
    <xmlCellPr id="1" uniqueName="P1071934">
      <xmlPr mapId="2" xpath="/GFI-IZD-KI/IPK-KI-E_1000962/P1071934" xmlDataType="decimal"/>
    </xmlCellPr>
  </singleXmlCell>
  <singleXmlCell id="574" r="O15" connectionId="0">
    <xmlCellPr id="1" uniqueName="P1071935">
      <xmlPr mapId="2" xpath="/GFI-IZD-KI/IPK-KI-E_1000962/P1071935" xmlDataType="decimal"/>
    </xmlCellPr>
  </singleXmlCell>
  <singleXmlCell id="575" r="P15" connectionId="0">
    <xmlCellPr id="1" uniqueName="P1071936">
      <xmlPr mapId="2" xpath="/GFI-IZD-KI/IPK-KI-E_1000962/P1071936" xmlDataType="decimal"/>
    </xmlCellPr>
  </singleXmlCell>
  <singleXmlCell id="576" r="Q15" connectionId="0">
    <xmlCellPr id="1" uniqueName="P1071937">
      <xmlPr mapId="2" xpath="/GFI-IZD-KI/IPK-KI-E_1000962/P1071937" xmlDataType="decimal"/>
    </xmlCellPr>
  </singleXmlCell>
  <singleXmlCell id="577" r="R15" connectionId="0">
    <xmlCellPr id="1" uniqueName="P1071938">
      <xmlPr mapId="2" xpath="/GFI-IZD-KI/IPK-KI-E_1000962/P1071938" xmlDataType="decimal"/>
    </xmlCellPr>
  </singleXmlCell>
  <singleXmlCell id="578" r="E16" connectionId="0">
    <xmlCellPr id="1" uniqueName="P1071939">
      <xmlPr mapId="2" xpath="/GFI-IZD-KI/IPK-KI-E_1000962/P1071939" xmlDataType="decimal"/>
    </xmlCellPr>
  </singleXmlCell>
  <singleXmlCell id="579" r="F16" connectionId="0">
    <xmlCellPr id="1" uniqueName="P1071940">
      <xmlPr mapId="2" xpath="/GFI-IZD-KI/IPK-KI-E_1000962/P1071940" xmlDataType="decimal"/>
    </xmlCellPr>
  </singleXmlCell>
  <singleXmlCell id="580" r="G16" connectionId="0">
    <xmlCellPr id="1" uniqueName="P1071941">
      <xmlPr mapId="2" xpath="/GFI-IZD-KI/IPK-KI-E_1000962/P1071941" xmlDataType="decimal"/>
    </xmlCellPr>
  </singleXmlCell>
  <singleXmlCell id="581" r="H16" connectionId="0">
    <xmlCellPr id="1" uniqueName="P1071942">
      <xmlPr mapId="2" xpath="/GFI-IZD-KI/IPK-KI-E_1000962/P1071942" xmlDataType="decimal"/>
    </xmlCellPr>
  </singleXmlCell>
  <singleXmlCell id="582" r="I16" connectionId="0">
    <xmlCellPr id="1" uniqueName="P1071943">
      <xmlPr mapId="2" xpath="/GFI-IZD-KI/IPK-KI-E_1000962/P1071943" xmlDataType="decimal"/>
    </xmlCellPr>
  </singleXmlCell>
  <singleXmlCell id="583" r="J16" connectionId="0">
    <xmlCellPr id="1" uniqueName="P1071944">
      <xmlPr mapId="2" xpath="/GFI-IZD-KI/IPK-KI-E_1000962/P1071944" xmlDataType="decimal"/>
    </xmlCellPr>
  </singleXmlCell>
  <singleXmlCell id="584" r="K16" connectionId="0">
    <xmlCellPr id="1" uniqueName="P1071945">
      <xmlPr mapId="2" xpath="/GFI-IZD-KI/IPK-KI-E_1000962/P1071945" xmlDataType="decimal"/>
    </xmlCellPr>
  </singleXmlCell>
  <singleXmlCell id="585" r="L16" connectionId="0">
    <xmlCellPr id="1" uniqueName="P1071946">
      <xmlPr mapId="2" xpath="/GFI-IZD-KI/IPK-KI-E_1000962/P1071946" xmlDataType="decimal"/>
    </xmlCellPr>
  </singleXmlCell>
  <singleXmlCell id="586" r="M16" connectionId="0">
    <xmlCellPr id="1" uniqueName="P1071947">
      <xmlPr mapId="2" xpath="/GFI-IZD-KI/IPK-KI-E_1000962/P1071947" xmlDataType="decimal"/>
    </xmlCellPr>
  </singleXmlCell>
  <singleXmlCell id="587" r="N16" connectionId="0">
    <xmlCellPr id="1" uniqueName="P1071948">
      <xmlPr mapId="2" xpath="/GFI-IZD-KI/IPK-KI-E_1000962/P1071948" xmlDataType="decimal"/>
    </xmlCellPr>
  </singleXmlCell>
  <singleXmlCell id="588" r="O16" connectionId="0">
    <xmlCellPr id="1" uniqueName="P1071949">
      <xmlPr mapId="2" xpath="/GFI-IZD-KI/IPK-KI-E_1000962/P1071949" xmlDataType="decimal"/>
    </xmlCellPr>
  </singleXmlCell>
  <singleXmlCell id="589" r="P16" connectionId="0">
    <xmlCellPr id="1" uniqueName="P1071950">
      <xmlPr mapId="2" xpath="/GFI-IZD-KI/IPK-KI-E_1000962/P1071950" xmlDataType="decimal"/>
    </xmlCellPr>
  </singleXmlCell>
  <singleXmlCell id="590" r="Q16" connectionId="0">
    <xmlCellPr id="1" uniqueName="P1071951">
      <xmlPr mapId="2" xpath="/GFI-IZD-KI/IPK-KI-E_1000962/P1071951" xmlDataType="decimal"/>
    </xmlCellPr>
  </singleXmlCell>
  <singleXmlCell id="591" r="R16" connectionId="0">
    <xmlCellPr id="1" uniqueName="P1071952">
      <xmlPr mapId="2" xpath="/GFI-IZD-KI/IPK-KI-E_1000962/P1071952" xmlDataType="decimal"/>
    </xmlCellPr>
  </singleXmlCell>
  <singleXmlCell id="593" r="E17" connectionId="0">
    <xmlCellPr id="1" uniqueName="P1071953">
      <xmlPr mapId="2" xpath="/GFI-IZD-KI/IPK-KI-E_1000962/P1071953" xmlDataType="decimal"/>
    </xmlCellPr>
  </singleXmlCell>
  <singleXmlCell id="594" r="F17" connectionId="0">
    <xmlCellPr id="1" uniqueName="P1071954">
      <xmlPr mapId="2" xpath="/GFI-IZD-KI/IPK-KI-E_1000962/P1071954" xmlDataType="decimal"/>
    </xmlCellPr>
  </singleXmlCell>
  <singleXmlCell id="595" r="G17" connectionId="0">
    <xmlCellPr id="1" uniqueName="P1071955">
      <xmlPr mapId="2" xpath="/GFI-IZD-KI/IPK-KI-E_1000962/P1071955" xmlDataType="decimal"/>
    </xmlCellPr>
  </singleXmlCell>
  <singleXmlCell id="596" r="H17" connectionId="0">
    <xmlCellPr id="1" uniqueName="P1071956">
      <xmlPr mapId="2" xpath="/GFI-IZD-KI/IPK-KI-E_1000962/P1071956" xmlDataType="decimal"/>
    </xmlCellPr>
  </singleXmlCell>
  <singleXmlCell id="597" r="I17" connectionId="0">
    <xmlCellPr id="1" uniqueName="P1071957">
      <xmlPr mapId="2" xpath="/GFI-IZD-KI/IPK-KI-E_1000962/P1071957" xmlDataType="decimal"/>
    </xmlCellPr>
  </singleXmlCell>
  <singleXmlCell id="598" r="J17" connectionId="0">
    <xmlCellPr id="1" uniqueName="P1071958">
      <xmlPr mapId="2" xpath="/GFI-IZD-KI/IPK-KI-E_1000962/P1071958" xmlDataType="decimal"/>
    </xmlCellPr>
  </singleXmlCell>
  <singleXmlCell id="599" r="K17" connectionId="0">
    <xmlCellPr id="1" uniqueName="P1071959">
      <xmlPr mapId="2" xpath="/GFI-IZD-KI/IPK-KI-E_1000962/P1071959" xmlDataType="decimal"/>
    </xmlCellPr>
  </singleXmlCell>
  <singleXmlCell id="600" r="L17" connectionId="0">
    <xmlCellPr id="1" uniqueName="P1071960">
      <xmlPr mapId="2" xpath="/GFI-IZD-KI/IPK-KI-E_1000962/P1071960" xmlDataType="decimal"/>
    </xmlCellPr>
  </singleXmlCell>
  <singleXmlCell id="601" r="M17" connectionId="0">
    <xmlCellPr id="1" uniqueName="P1071961">
      <xmlPr mapId="2" xpath="/GFI-IZD-KI/IPK-KI-E_1000962/P1071961" xmlDataType="decimal"/>
    </xmlCellPr>
  </singleXmlCell>
  <singleXmlCell id="602" r="N17" connectionId="0">
    <xmlCellPr id="1" uniqueName="P1071962">
      <xmlPr mapId="2" xpath="/GFI-IZD-KI/IPK-KI-E_1000962/P1071962" xmlDataType="decimal"/>
    </xmlCellPr>
  </singleXmlCell>
  <singleXmlCell id="603" r="O17" connectionId="0">
    <xmlCellPr id="1" uniqueName="P1071963">
      <xmlPr mapId="2" xpath="/GFI-IZD-KI/IPK-KI-E_1000962/P1071963" xmlDataType="decimal"/>
    </xmlCellPr>
  </singleXmlCell>
  <singleXmlCell id="604" r="P17" connectionId="0">
    <xmlCellPr id="1" uniqueName="P1071964">
      <xmlPr mapId="2" xpath="/GFI-IZD-KI/IPK-KI-E_1000962/P1071964" xmlDataType="decimal"/>
    </xmlCellPr>
  </singleXmlCell>
  <singleXmlCell id="605" r="Q17" connectionId="0">
    <xmlCellPr id="1" uniqueName="P1071965">
      <xmlPr mapId="2" xpath="/GFI-IZD-KI/IPK-KI-E_1000962/P1071965" xmlDataType="decimal"/>
    </xmlCellPr>
  </singleXmlCell>
  <singleXmlCell id="606" r="R17" connectionId="0">
    <xmlCellPr id="1" uniqueName="P1071966">
      <xmlPr mapId="2" xpath="/GFI-IZD-KI/IPK-KI-E_1000962/P1071966" xmlDataType="decimal"/>
    </xmlCellPr>
  </singleXmlCell>
  <singleXmlCell id="607" r="E18" connectionId="0">
    <xmlCellPr id="1" uniqueName="P1071967">
      <xmlPr mapId="2" xpath="/GFI-IZD-KI/IPK-KI-E_1000962/P1071967" xmlDataType="decimal"/>
    </xmlCellPr>
  </singleXmlCell>
  <singleXmlCell id="608" r="F18" connectionId="0">
    <xmlCellPr id="1" uniqueName="P1071968">
      <xmlPr mapId="2" xpath="/GFI-IZD-KI/IPK-KI-E_1000962/P1071968" xmlDataType="decimal"/>
    </xmlCellPr>
  </singleXmlCell>
  <singleXmlCell id="609" r="G18" connectionId="0">
    <xmlCellPr id="1" uniqueName="P1071969">
      <xmlPr mapId="2" xpath="/GFI-IZD-KI/IPK-KI-E_1000962/P1071969" xmlDataType="decimal"/>
    </xmlCellPr>
  </singleXmlCell>
  <singleXmlCell id="610" r="H18" connectionId="0">
    <xmlCellPr id="1" uniqueName="P1071970">
      <xmlPr mapId="2" xpath="/GFI-IZD-KI/IPK-KI-E_1000962/P1071970" xmlDataType="decimal"/>
    </xmlCellPr>
  </singleXmlCell>
  <singleXmlCell id="611" r="I18" connectionId="0">
    <xmlCellPr id="1" uniqueName="P1071971">
      <xmlPr mapId="2" xpath="/GFI-IZD-KI/IPK-KI-E_1000962/P1071971" xmlDataType="decimal"/>
    </xmlCellPr>
  </singleXmlCell>
  <singleXmlCell id="612" r="J18" connectionId="0">
    <xmlCellPr id="1" uniqueName="P1071972">
      <xmlPr mapId="2" xpath="/GFI-IZD-KI/IPK-KI-E_1000962/P1071972" xmlDataType="decimal"/>
    </xmlCellPr>
  </singleXmlCell>
  <singleXmlCell id="613" r="K18" connectionId="0">
    <xmlCellPr id="1" uniqueName="P1071973">
      <xmlPr mapId="2" xpath="/GFI-IZD-KI/IPK-KI-E_1000962/P1071973" xmlDataType="decimal"/>
    </xmlCellPr>
  </singleXmlCell>
  <singleXmlCell id="614" r="L18" connectionId="0">
    <xmlCellPr id="1" uniqueName="P1071974">
      <xmlPr mapId="2" xpath="/GFI-IZD-KI/IPK-KI-E_1000962/P1071974" xmlDataType="decimal"/>
    </xmlCellPr>
  </singleXmlCell>
  <singleXmlCell id="615" r="M18" connectionId="0">
    <xmlCellPr id="1" uniqueName="P1071975">
      <xmlPr mapId="2" xpath="/GFI-IZD-KI/IPK-KI-E_1000962/P1071975" xmlDataType="decimal"/>
    </xmlCellPr>
  </singleXmlCell>
  <singleXmlCell id="616" r="N18" connectionId="0">
    <xmlCellPr id="1" uniqueName="P1071976">
      <xmlPr mapId="2" xpath="/GFI-IZD-KI/IPK-KI-E_1000962/P1071976" xmlDataType="decimal"/>
    </xmlCellPr>
  </singleXmlCell>
  <singleXmlCell id="617" r="O18" connectionId="0">
    <xmlCellPr id="1" uniqueName="P1071977">
      <xmlPr mapId="2" xpath="/GFI-IZD-KI/IPK-KI-E_1000962/P1071977" xmlDataType="decimal"/>
    </xmlCellPr>
  </singleXmlCell>
  <singleXmlCell id="618" r="P18" connectionId="0">
    <xmlCellPr id="1" uniqueName="P1071978">
      <xmlPr mapId="2" xpath="/GFI-IZD-KI/IPK-KI-E_1000962/P1071978" xmlDataType="decimal"/>
    </xmlCellPr>
  </singleXmlCell>
  <singleXmlCell id="619" r="Q18" connectionId="0">
    <xmlCellPr id="1" uniqueName="P1071979">
      <xmlPr mapId="2" xpath="/GFI-IZD-KI/IPK-KI-E_1000962/P1071979" xmlDataType="decimal"/>
    </xmlCellPr>
  </singleXmlCell>
  <singleXmlCell id="620" r="R18" connectionId="0">
    <xmlCellPr id="1" uniqueName="P1071980">
      <xmlPr mapId="2" xpath="/GFI-IZD-KI/IPK-KI-E_1000962/P1071980" xmlDataType="decimal"/>
    </xmlCellPr>
  </singleXmlCell>
  <singleXmlCell id="621" r="E19" connectionId="0">
    <xmlCellPr id="1" uniqueName="P1071981">
      <xmlPr mapId="2" xpath="/GFI-IZD-KI/IPK-KI-E_1000962/P1071981" xmlDataType="decimal"/>
    </xmlCellPr>
  </singleXmlCell>
  <singleXmlCell id="622" r="F19" connectionId="0">
    <xmlCellPr id="1" uniqueName="P1071982">
      <xmlPr mapId="2" xpath="/GFI-IZD-KI/IPK-KI-E_1000962/P1071982" xmlDataType="decimal"/>
    </xmlCellPr>
  </singleXmlCell>
  <singleXmlCell id="623" r="G19" connectionId="0">
    <xmlCellPr id="1" uniqueName="P1071983">
      <xmlPr mapId="2" xpath="/GFI-IZD-KI/IPK-KI-E_1000962/P1071983" xmlDataType="decimal"/>
    </xmlCellPr>
  </singleXmlCell>
  <singleXmlCell id="624" r="H19" connectionId="0">
    <xmlCellPr id="1" uniqueName="P1071984">
      <xmlPr mapId="2" xpath="/GFI-IZD-KI/IPK-KI-E_1000962/P1071984" xmlDataType="decimal"/>
    </xmlCellPr>
  </singleXmlCell>
  <singleXmlCell id="625" r="I19" connectionId="0">
    <xmlCellPr id="1" uniqueName="P1071985">
      <xmlPr mapId="2" xpath="/GFI-IZD-KI/IPK-KI-E_1000962/P1071985" xmlDataType="decimal"/>
    </xmlCellPr>
  </singleXmlCell>
  <singleXmlCell id="626" r="J19" connectionId="0">
    <xmlCellPr id="1" uniqueName="P1071986">
      <xmlPr mapId="2" xpath="/GFI-IZD-KI/IPK-KI-E_1000962/P1071986" xmlDataType="decimal"/>
    </xmlCellPr>
  </singleXmlCell>
  <singleXmlCell id="627" r="K19" connectionId="0">
    <xmlCellPr id="1" uniqueName="P1071987">
      <xmlPr mapId="2" xpath="/GFI-IZD-KI/IPK-KI-E_1000962/P1071987" xmlDataType="decimal"/>
    </xmlCellPr>
  </singleXmlCell>
  <singleXmlCell id="628" r="L19" connectionId="0">
    <xmlCellPr id="1" uniqueName="P1071988">
      <xmlPr mapId="2" xpath="/GFI-IZD-KI/IPK-KI-E_1000962/P1071988" xmlDataType="decimal"/>
    </xmlCellPr>
  </singleXmlCell>
  <singleXmlCell id="629" r="M19" connectionId="0">
    <xmlCellPr id="1" uniqueName="P1071989">
      <xmlPr mapId="2" xpath="/GFI-IZD-KI/IPK-KI-E_1000962/P1071989" xmlDataType="decimal"/>
    </xmlCellPr>
  </singleXmlCell>
  <singleXmlCell id="630" r="N19" connectionId="0">
    <xmlCellPr id="1" uniqueName="P1071990">
      <xmlPr mapId="2" xpath="/GFI-IZD-KI/IPK-KI-E_1000962/P1071990" xmlDataType="decimal"/>
    </xmlCellPr>
  </singleXmlCell>
  <singleXmlCell id="631" r="O19" connectionId="0">
    <xmlCellPr id="1" uniqueName="P1071991">
      <xmlPr mapId="2" xpath="/GFI-IZD-KI/IPK-KI-E_1000962/P1071991" xmlDataType="decimal"/>
    </xmlCellPr>
  </singleXmlCell>
  <singleXmlCell id="632" r="P19" connectionId="0">
    <xmlCellPr id="1" uniqueName="P1071992">
      <xmlPr mapId="2" xpath="/GFI-IZD-KI/IPK-KI-E_1000962/P1071992" xmlDataType="decimal"/>
    </xmlCellPr>
  </singleXmlCell>
  <singleXmlCell id="633" r="Q19" connectionId="0">
    <xmlCellPr id="1" uniqueName="P1071993">
      <xmlPr mapId="2" xpath="/GFI-IZD-KI/IPK-KI-E_1000962/P1071993" xmlDataType="decimal"/>
    </xmlCellPr>
  </singleXmlCell>
  <singleXmlCell id="634" r="R19" connectionId="0">
    <xmlCellPr id="1" uniqueName="P1071994">
      <xmlPr mapId="2" xpath="/GFI-IZD-KI/IPK-KI-E_1000962/P1071994" xmlDataType="decimal"/>
    </xmlCellPr>
  </singleXmlCell>
  <singleXmlCell id="635" r="E20" connectionId="0">
    <xmlCellPr id="1" uniqueName="P1071995">
      <xmlPr mapId="2" xpath="/GFI-IZD-KI/IPK-KI-E_1000962/P1071995" xmlDataType="decimal"/>
    </xmlCellPr>
  </singleXmlCell>
  <singleXmlCell id="636" r="F20" connectionId="0">
    <xmlCellPr id="1" uniqueName="P1071996">
      <xmlPr mapId="2" xpath="/GFI-IZD-KI/IPK-KI-E_1000962/P1071996" xmlDataType="decimal"/>
    </xmlCellPr>
  </singleXmlCell>
  <singleXmlCell id="637" r="G20" connectionId="0">
    <xmlCellPr id="1" uniqueName="P1071997">
      <xmlPr mapId="2" xpath="/GFI-IZD-KI/IPK-KI-E_1000962/P1071997" xmlDataType="decimal"/>
    </xmlCellPr>
  </singleXmlCell>
  <singleXmlCell id="638" r="H20" connectionId="0">
    <xmlCellPr id="1" uniqueName="P1071998">
      <xmlPr mapId="2" xpath="/GFI-IZD-KI/IPK-KI-E_1000962/P1071998" xmlDataType="decimal"/>
    </xmlCellPr>
  </singleXmlCell>
  <singleXmlCell id="639" r="I20" connectionId="0">
    <xmlCellPr id="1" uniqueName="P1071999">
      <xmlPr mapId="2" xpath="/GFI-IZD-KI/IPK-KI-E_1000962/P1071999" xmlDataType="decimal"/>
    </xmlCellPr>
  </singleXmlCell>
  <singleXmlCell id="640" r="J20" connectionId="0">
    <xmlCellPr id="1" uniqueName="P1072000">
      <xmlPr mapId="2" xpath="/GFI-IZD-KI/IPK-KI-E_1000962/P1072000" xmlDataType="decimal"/>
    </xmlCellPr>
  </singleXmlCell>
  <singleXmlCell id="641" r="K20" connectionId="0">
    <xmlCellPr id="1" uniqueName="P1072001">
      <xmlPr mapId="2" xpath="/GFI-IZD-KI/IPK-KI-E_1000962/P1072001" xmlDataType="decimal"/>
    </xmlCellPr>
  </singleXmlCell>
  <singleXmlCell id="642" r="L20" connectionId="0">
    <xmlCellPr id="1" uniqueName="P1072002">
      <xmlPr mapId="2" xpath="/GFI-IZD-KI/IPK-KI-E_1000962/P1072002" xmlDataType="decimal"/>
    </xmlCellPr>
  </singleXmlCell>
  <singleXmlCell id="643" r="M20" connectionId="0">
    <xmlCellPr id="1" uniqueName="P1072003">
      <xmlPr mapId="2" xpath="/GFI-IZD-KI/IPK-KI-E_1000962/P1072003" xmlDataType="decimal"/>
    </xmlCellPr>
  </singleXmlCell>
  <singleXmlCell id="644" r="N20" connectionId="0">
    <xmlCellPr id="1" uniqueName="P1072004">
      <xmlPr mapId="2" xpath="/GFI-IZD-KI/IPK-KI-E_1000962/P1072004" xmlDataType="decimal"/>
    </xmlCellPr>
  </singleXmlCell>
  <singleXmlCell id="645" r="O20" connectionId="0">
    <xmlCellPr id="1" uniqueName="P1072005">
      <xmlPr mapId="2" xpath="/GFI-IZD-KI/IPK-KI-E_1000962/P1072005" xmlDataType="decimal"/>
    </xmlCellPr>
  </singleXmlCell>
  <singleXmlCell id="646" r="P20" connectionId="0">
    <xmlCellPr id="1" uniqueName="P1072006">
      <xmlPr mapId="2" xpath="/GFI-IZD-KI/IPK-KI-E_1000962/P1072006" xmlDataType="decimal"/>
    </xmlCellPr>
  </singleXmlCell>
  <singleXmlCell id="647" r="Q20" connectionId="0">
    <xmlCellPr id="1" uniqueName="P1072007">
      <xmlPr mapId="2" xpath="/GFI-IZD-KI/IPK-KI-E_1000962/P1072007" xmlDataType="decimal"/>
    </xmlCellPr>
  </singleXmlCell>
  <singleXmlCell id="648" r="R20" connectionId="0">
    <xmlCellPr id="1" uniqueName="P1072008">
      <xmlPr mapId="2" xpath="/GFI-IZD-KI/IPK-KI-E_1000962/P1072008" xmlDataType="decimal"/>
    </xmlCellPr>
  </singleXmlCell>
  <singleXmlCell id="649" r="E21" connectionId="0">
    <xmlCellPr id="1" uniqueName="P1072009">
      <xmlPr mapId="2" xpath="/GFI-IZD-KI/IPK-KI-E_1000962/P1072009" xmlDataType="decimal"/>
    </xmlCellPr>
  </singleXmlCell>
  <singleXmlCell id="650" r="F21" connectionId="0">
    <xmlCellPr id="1" uniqueName="P1072010">
      <xmlPr mapId="2" xpath="/GFI-IZD-KI/IPK-KI-E_1000962/P1072010" xmlDataType="decimal"/>
    </xmlCellPr>
  </singleXmlCell>
  <singleXmlCell id="651" r="G21" connectionId="0">
    <xmlCellPr id="1" uniqueName="P1072011">
      <xmlPr mapId="2" xpath="/GFI-IZD-KI/IPK-KI-E_1000962/P1072011" xmlDataType="decimal"/>
    </xmlCellPr>
  </singleXmlCell>
  <singleXmlCell id="652" r="H21" connectionId="0">
    <xmlCellPr id="1" uniqueName="P1072012">
      <xmlPr mapId="2" xpath="/GFI-IZD-KI/IPK-KI-E_1000962/P1072012" xmlDataType="decimal"/>
    </xmlCellPr>
  </singleXmlCell>
  <singleXmlCell id="653" r="I21" connectionId="0">
    <xmlCellPr id="1" uniqueName="P1072013">
      <xmlPr mapId="2" xpath="/GFI-IZD-KI/IPK-KI-E_1000962/P1072013" xmlDataType="decimal"/>
    </xmlCellPr>
  </singleXmlCell>
  <singleXmlCell id="654" r="J21" connectionId="0">
    <xmlCellPr id="1" uniqueName="P1072014">
      <xmlPr mapId="2" xpath="/GFI-IZD-KI/IPK-KI-E_1000962/P1072014" xmlDataType="decimal"/>
    </xmlCellPr>
  </singleXmlCell>
  <singleXmlCell id="655" r="K21" connectionId="0">
    <xmlCellPr id="1" uniqueName="P1072015">
      <xmlPr mapId="2" xpath="/GFI-IZD-KI/IPK-KI-E_1000962/P1072015" xmlDataType="decimal"/>
    </xmlCellPr>
  </singleXmlCell>
  <singleXmlCell id="656" r="L21" connectionId="0">
    <xmlCellPr id="1" uniqueName="P1072016">
      <xmlPr mapId="2" xpath="/GFI-IZD-KI/IPK-KI-E_1000962/P1072016" xmlDataType="decimal"/>
    </xmlCellPr>
  </singleXmlCell>
  <singleXmlCell id="657" r="M21" connectionId="0">
    <xmlCellPr id="1" uniqueName="P1072017">
      <xmlPr mapId="2" xpath="/GFI-IZD-KI/IPK-KI-E_1000962/P1072017" xmlDataType="decimal"/>
    </xmlCellPr>
  </singleXmlCell>
  <singleXmlCell id="658" r="N21" connectionId="0">
    <xmlCellPr id="1" uniqueName="P1072018">
      <xmlPr mapId="2" xpath="/GFI-IZD-KI/IPK-KI-E_1000962/P1072018" xmlDataType="decimal"/>
    </xmlCellPr>
  </singleXmlCell>
  <singleXmlCell id="659" r="O21" connectionId="0">
    <xmlCellPr id="1" uniqueName="P1072019">
      <xmlPr mapId="2" xpath="/GFI-IZD-KI/IPK-KI-E_1000962/P1072019" xmlDataType="decimal"/>
    </xmlCellPr>
  </singleXmlCell>
  <singleXmlCell id="660" r="P21" connectionId="0">
    <xmlCellPr id="1" uniqueName="P1072020">
      <xmlPr mapId="2" xpath="/GFI-IZD-KI/IPK-KI-E_1000962/P1072020" xmlDataType="decimal"/>
    </xmlCellPr>
  </singleXmlCell>
  <singleXmlCell id="661" r="Q21" connectionId="0">
    <xmlCellPr id="1" uniqueName="P1072021">
      <xmlPr mapId="2" xpath="/GFI-IZD-KI/IPK-KI-E_1000962/P1072021" xmlDataType="decimal"/>
    </xmlCellPr>
  </singleXmlCell>
  <singleXmlCell id="662" r="R21" connectionId="0">
    <xmlCellPr id="1" uniqueName="P1072022">
      <xmlPr mapId="2" xpath="/GFI-IZD-KI/IPK-KI-E_1000962/P1072022" xmlDataType="decimal"/>
    </xmlCellPr>
  </singleXmlCell>
  <singleXmlCell id="663" r="E22" connectionId="0">
    <xmlCellPr id="1" uniqueName="P1072023">
      <xmlPr mapId="2" xpath="/GFI-IZD-KI/IPK-KI-E_1000962/P1072023" xmlDataType="decimal"/>
    </xmlCellPr>
  </singleXmlCell>
  <singleXmlCell id="664" r="F22" connectionId="0">
    <xmlCellPr id="1" uniqueName="P1072024">
      <xmlPr mapId="2" xpath="/GFI-IZD-KI/IPK-KI-E_1000962/P1072024" xmlDataType="decimal"/>
    </xmlCellPr>
  </singleXmlCell>
  <singleXmlCell id="665" r="G22" connectionId="0">
    <xmlCellPr id="1" uniqueName="P1072025">
      <xmlPr mapId="2" xpath="/GFI-IZD-KI/IPK-KI-E_1000962/P1072025" xmlDataType="decimal"/>
    </xmlCellPr>
  </singleXmlCell>
  <singleXmlCell id="666" r="H22" connectionId="0">
    <xmlCellPr id="1" uniqueName="P1072026">
      <xmlPr mapId="2" xpath="/GFI-IZD-KI/IPK-KI-E_1000962/P1072026" xmlDataType="decimal"/>
    </xmlCellPr>
  </singleXmlCell>
  <singleXmlCell id="667" r="I22" connectionId="0">
    <xmlCellPr id="1" uniqueName="P1072027">
      <xmlPr mapId="2" xpath="/GFI-IZD-KI/IPK-KI-E_1000962/P1072027" xmlDataType="decimal"/>
    </xmlCellPr>
  </singleXmlCell>
  <singleXmlCell id="668" r="J22" connectionId="0">
    <xmlCellPr id="1" uniqueName="P1072028">
      <xmlPr mapId="2" xpath="/GFI-IZD-KI/IPK-KI-E_1000962/P1072028" xmlDataType="decimal"/>
    </xmlCellPr>
  </singleXmlCell>
  <singleXmlCell id="669" r="K22" connectionId="0">
    <xmlCellPr id="1" uniqueName="P1072029">
      <xmlPr mapId="2" xpath="/GFI-IZD-KI/IPK-KI-E_1000962/P1072029" xmlDataType="decimal"/>
    </xmlCellPr>
  </singleXmlCell>
  <singleXmlCell id="670" r="L22" connectionId="0">
    <xmlCellPr id="1" uniqueName="P1072030">
      <xmlPr mapId="2" xpath="/GFI-IZD-KI/IPK-KI-E_1000962/P1072030" xmlDataType="decimal"/>
    </xmlCellPr>
  </singleXmlCell>
  <singleXmlCell id="671" r="M22" connectionId="0">
    <xmlCellPr id="1" uniqueName="P1072031">
      <xmlPr mapId="2" xpath="/GFI-IZD-KI/IPK-KI-E_1000962/P1072031" xmlDataType="decimal"/>
    </xmlCellPr>
  </singleXmlCell>
  <singleXmlCell id="672" r="N22" connectionId="0">
    <xmlCellPr id="1" uniqueName="P1072032">
      <xmlPr mapId="2" xpath="/GFI-IZD-KI/IPK-KI-E_1000962/P1072032" xmlDataType="decimal"/>
    </xmlCellPr>
  </singleXmlCell>
  <singleXmlCell id="673" r="O22" connectionId="0">
    <xmlCellPr id="1" uniqueName="P1072033">
      <xmlPr mapId="2" xpath="/GFI-IZD-KI/IPK-KI-E_1000962/P1072033" xmlDataType="decimal"/>
    </xmlCellPr>
  </singleXmlCell>
  <singleXmlCell id="674" r="P22" connectionId="0">
    <xmlCellPr id="1" uniqueName="P1072034">
      <xmlPr mapId="2" xpath="/GFI-IZD-KI/IPK-KI-E_1000962/P1072034" xmlDataType="decimal"/>
    </xmlCellPr>
  </singleXmlCell>
  <singleXmlCell id="675" r="Q22" connectionId="0">
    <xmlCellPr id="1" uniqueName="P1072035">
      <xmlPr mapId="2" xpath="/GFI-IZD-KI/IPK-KI-E_1000962/P1072035" xmlDataType="decimal"/>
    </xmlCellPr>
  </singleXmlCell>
  <singleXmlCell id="676" r="R22" connectionId="0">
    <xmlCellPr id="1" uniqueName="P1072036">
      <xmlPr mapId="2" xpath="/GFI-IZD-KI/IPK-KI-E_1000962/P1072036" xmlDataType="decimal"/>
    </xmlCellPr>
  </singleXmlCell>
  <singleXmlCell id="677" r="E23" connectionId="0">
    <xmlCellPr id="1" uniqueName="P1072037">
      <xmlPr mapId="2" xpath="/GFI-IZD-KI/IPK-KI-E_1000962/P1072037" xmlDataType="decimal"/>
    </xmlCellPr>
  </singleXmlCell>
  <singleXmlCell id="678" r="F23" connectionId="0">
    <xmlCellPr id="1" uniqueName="P1072038">
      <xmlPr mapId="2" xpath="/GFI-IZD-KI/IPK-KI-E_1000962/P1072038" xmlDataType="decimal"/>
    </xmlCellPr>
  </singleXmlCell>
  <singleXmlCell id="679" r="G23" connectionId="0">
    <xmlCellPr id="1" uniqueName="P1072039">
      <xmlPr mapId="2" xpath="/GFI-IZD-KI/IPK-KI-E_1000962/P1072039" xmlDataType="decimal"/>
    </xmlCellPr>
  </singleXmlCell>
  <singleXmlCell id="680" r="H23" connectionId="0">
    <xmlCellPr id="1" uniqueName="P1072040">
      <xmlPr mapId="2" xpath="/GFI-IZD-KI/IPK-KI-E_1000962/P1072040" xmlDataType="decimal"/>
    </xmlCellPr>
  </singleXmlCell>
  <singleXmlCell id="681" r="I23" connectionId="0">
    <xmlCellPr id="1" uniqueName="P1072041">
      <xmlPr mapId="2" xpath="/GFI-IZD-KI/IPK-KI-E_1000962/P1072041" xmlDataType="decimal"/>
    </xmlCellPr>
  </singleXmlCell>
  <singleXmlCell id="682" r="J23" connectionId="0">
    <xmlCellPr id="1" uniqueName="P1072042">
      <xmlPr mapId="2" xpath="/GFI-IZD-KI/IPK-KI-E_1000962/P1072042" xmlDataType="decimal"/>
    </xmlCellPr>
  </singleXmlCell>
  <singleXmlCell id="683" r="K23" connectionId="0">
    <xmlCellPr id="1" uniqueName="P1072043">
      <xmlPr mapId="2" xpath="/GFI-IZD-KI/IPK-KI-E_1000962/P1072043" xmlDataType="decimal"/>
    </xmlCellPr>
  </singleXmlCell>
  <singleXmlCell id="684" r="L23" connectionId="0">
    <xmlCellPr id="1" uniqueName="P1072044">
      <xmlPr mapId="2" xpath="/GFI-IZD-KI/IPK-KI-E_1000962/P1072044" xmlDataType="decimal"/>
    </xmlCellPr>
  </singleXmlCell>
  <singleXmlCell id="685" r="M23" connectionId="0">
    <xmlCellPr id="1" uniqueName="P1072045">
      <xmlPr mapId="2" xpath="/GFI-IZD-KI/IPK-KI-E_1000962/P1072045" xmlDataType="decimal"/>
    </xmlCellPr>
  </singleXmlCell>
  <singleXmlCell id="686" r="N23" connectionId="0">
    <xmlCellPr id="1" uniqueName="P1072046">
      <xmlPr mapId="2" xpath="/GFI-IZD-KI/IPK-KI-E_1000962/P1072046" xmlDataType="decimal"/>
    </xmlCellPr>
  </singleXmlCell>
  <singleXmlCell id="687" r="O23" connectionId="0">
    <xmlCellPr id="1" uniqueName="P1072047">
      <xmlPr mapId="2" xpath="/GFI-IZD-KI/IPK-KI-E_1000962/P1072047" xmlDataType="decimal"/>
    </xmlCellPr>
  </singleXmlCell>
  <singleXmlCell id="688" r="P23" connectionId="0">
    <xmlCellPr id="1" uniqueName="P1072048">
      <xmlPr mapId="2" xpath="/GFI-IZD-KI/IPK-KI-E_1000962/P1072048" xmlDataType="decimal"/>
    </xmlCellPr>
  </singleXmlCell>
  <singleXmlCell id="689" r="Q23" connectionId="0">
    <xmlCellPr id="1" uniqueName="P1072049">
      <xmlPr mapId="2" xpath="/GFI-IZD-KI/IPK-KI-E_1000962/P1072049" xmlDataType="decimal"/>
    </xmlCellPr>
  </singleXmlCell>
  <singleXmlCell id="690" r="R23" connectionId="0">
    <xmlCellPr id="1" uniqueName="P1072050">
      <xmlPr mapId="2" xpath="/GFI-IZD-KI/IPK-KI-E_1000962/P1072050" xmlDataType="decimal"/>
    </xmlCellPr>
  </singleXmlCell>
  <singleXmlCell id="691" r="E24" connectionId="0">
    <xmlCellPr id="1" uniqueName="P1072051">
      <xmlPr mapId="2" xpath="/GFI-IZD-KI/IPK-KI-E_1000962/P1072051" xmlDataType="decimal"/>
    </xmlCellPr>
  </singleXmlCell>
  <singleXmlCell id="692" r="F24" connectionId="0">
    <xmlCellPr id="1" uniqueName="P1072052">
      <xmlPr mapId="2" xpath="/GFI-IZD-KI/IPK-KI-E_1000962/P1072052" xmlDataType="decimal"/>
    </xmlCellPr>
  </singleXmlCell>
  <singleXmlCell id="693" r="G24" connectionId="0">
    <xmlCellPr id="1" uniqueName="P1072053">
      <xmlPr mapId="2" xpath="/GFI-IZD-KI/IPK-KI-E_1000962/P1072053" xmlDataType="decimal"/>
    </xmlCellPr>
  </singleXmlCell>
  <singleXmlCell id="694" r="H24" connectionId="0">
    <xmlCellPr id="1" uniqueName="P1072054">
      <xmlPr mapId="2" xpath="/GFI-IZD-KI/IPK-KI-E_1000962/P1072054" xmlDataType="decimal"/>
    </xmlCellPr>
  </singleXmlCell>
  <singleXmlCell id="695" r="I24" connectionId="0">
    <xmlCellPr id="1" uniqueName="P1072055">
      <xmlPr mapId="2" xpath="/GFI-IZD-KI/IPK-KI-E_1000962/P1072055" xmlDataType="decimal"/>
    </xmlCellPr>
  </singleXmlCell>
  <singleXmlCell id="696" r="J24" connectionId="0">
    <xmlCellPr id="1" uniqueName="P1072056">
      <xmlPr mapId="2" xpath="/GFI-IZD-KI/IPK-KI-E_1000962/P1072056" xmlDataType="decimal"/>
    </xmlCellPr>
  </singleXmlCell>
  <singleXmlCell id="697" r="K24" connectionId="0">
    <xmlCellPr id="1" uniqueName="P1072057">
      <xmlPr mapId="2" xpath="/GFI-IZD-KI/IPK-KI-E_1000962/P1072057" xmlDataType="decimal"/>
    </xmlCellPr>
  </singleXmlCell>
  <singleXmlCell id="698" r="L24" connectionId="0">
    <xmlCellPr id="1" uniqueName="P1072058">
      <xmlPr mapId="2" xpath="/GFI-IZD-KI/IPK-KI-E_1000962/P1072058" xmlDataType="decimal"/>
    </xmlCellPr>
  </singleXmlCell>
  <singleXmlCell id="699" r="M24" connectionId="0">
    <xmlCellPr id="1" uniqueName="P1072059">
      <xmlPr mapId="2" xpath="/GFI-IZD-KI/IPK-KI-E_1000962/P1072059" xmlDataType="decimal"/>
    </xmlCellPr>
  </singleXmlCell>
  <singleXmlCell id="700" r="N24" connectionId="0">
    <xmlCellPr id="1" uniqueName="P1072060">
      <xmlPr mapId="2" xpath="/GFI-IZD-KI/IPK-KI-E_1000962/P1072060" xmlDataType="decimal"/>
    </xmlCellPr>
  </singleXmlCell>
  <singleXmlCell id="701" r="O24" connectionId="0">
    <xmlCellPr id="1" uniqueName="P1072061">
      <xmlPr mapId="2" xpath="/GFI-IZD-KI/IPK-KI-E_1000962/P1072061" xmlDataType="decimal"/>
    </xmlCellPr>
  </singleXmlCell>
  <singleXmlCell id="702" r="P24" connectionId="0">
    <xmlCellPr id="1" uniqueName="P1072062">
      <xmlPr mapId="2" xpath="/GFI-IZD-KI/IPK-KI-E_1000962/P1072062" xmlDataType="decimal"/>
    </xmlCellPr>
  </singleXmlCell>
  <singleXmlCell id="703" r="Q24" connectionId="0">
    <xmlCellPr id="1" uniqueName="P1072063">
      <xmlPr mapId="2" xpath="/GFI-IZD-KI/IPK-KI-E_1000962/P1072063" xmlDataType="decimal"/>
    </xmlCellPr>
  </singleXmlCell>
  <singleXmlCell id="704" r="R24" connectionId="0">
    <xmlCellPr id="1" uniqueName="P1072064">
      <xmlPr mapId="2" xpath="/GFI-IZD-KI/IPK-KI-E_1000962/P1072064" xmlDataType="decimal"/>
    </xmlCellPr>
  </singleXmlCell>
  <singleXmlCell id="705" r="E25" connectionId="0">
    <xmlCellPr id="1" uniqueName="P1072065">
      <xmlPr mapId="2" xpath="/GFI-IZD-KI/IPK-KI-E_1000962/P1072065" xmlDataType="decimal"/>
    </xmlCellPr>
  </singleXmlCell>
  <singleXmlCell id="706" r="F25" connectionId="0">
    <xmlCellPr id="1" uniqueName="P1072066">
      <xmlPr mapId="2" xpath="/GFI-IZD-KI/IPK-KI-E_1000962/P1072066" xmlDataType="decimal"/>
    </xmlCellPr>
  </singleXmlCell>
  <singleXmlCell id="707" r="G25" connectionId="0">
    <xmlCellPr id="1" uniqueName="P1072067">
      <xmlPr mapId="2" xpath="/GFI-IZD-KI/IPK-KI-E_1000962/P1072067" xmlDataType="decimal"/>
    </xmlCellPr>
  </singleXmlCell>
  <singleXmlCell id="708" r="H25" connectionId="0">
    <xmlCellPr id="1" uniqueName="P1072068">
      <xmlPr mapId="2" xpath="/GFI-IZD-KI/IPK-KI-E_1000962/P1072068" xmlDataType="decimal"/>
    </xmlCellPr>
  </singleXmlCell>
  <singleXmlCell id="709" r="I25" connectionId="0">
    <xmlCellPr id="1" uniqueName="P1072069">
      <xmlPr mapId="2" xpath="/GFI-IZD-KI/IPK-KI-E_1000962/P1072069" xmlDataType="decimal"/>
    </xmlCellPr>
  </singleXmlCell>
  <singleXmlCell id="710" r="J25" connectionId="0">
    <xmlCellPr id="1" uniqueName="P1072070">
      <xmlPr mapId="2" xpath="/GFI-IZD-KI/IPK-KI-E_1000962/P1072070" xmlDataType="decimal"/>
    </xmlCellPr>
  </singleXmlCell>
  <singleXmlCell id="711" r="K25" connectionId="0">
    <xmlCellPr id="1" uniqueName="P1072071">
      <xmlPr mapId="2" xpath="/GFI-IZD-KI/IPK-KI-E_1000962/P1072071" xmlDataType="decimal"/>
    </xmlCellPr>
  </singleXmlCell>
  <singleXmlCell id="712" r="L25" connectionId="0">
    <xmlCellPr id="1" uniqueName="P1072072">
      <xmlPr mapId="2" xpath="/GFI-IZD-KI/IPK-KI-E_1000962/P1072072" xmlDataType="decimal"/>
    </xmlCellPr>
  </singleXmlCell>
  <singleXmlCell id="713" r="M25" connectionId="0">
    <xmlCellPr id="1" uniqueName="P1072073">
      <xmlPr mapId="2" xpath="/GFI-IZD-KI/IPK-KI-E_1000962/P1072073" xmlDataType="decimal"/>
    </xmlCellPr>
  </singleXmlCell>
  <singleXmlCell id="714" r="N25" connectionId="0">
    <xmlCellPr id="1" uniqueName="P1072074">
      <xmlPr mapId="2" xpath="/GFI-IZD-KI/IPK-KI-E_1000962/P1072074" xmlDataType="decimal"/>
    </xmlCellPr>
  </singleXmlCell>
  <singleXmlCell id="715" r="O25" connectionId="0">
    <xmlCellPr id="1" uniqueName="P1072075">
      <xmlPr mapId="2" xpath="/GFI-IZD-KI/IPK-KI-E_1000962/P1072075" xmlDataType="decimal"/>
    </xmlCellPr>
  </singleXmlCell>
  <singleXmlCell id="716" r="P25" connectionId="0">
    <xmlCellPr id="1" uniqueName="P1072076">
      <xmlPr mapId="2" xpath="/GFI-IZD-KI/IPK-KI-E_1000962/P1072076" xmlDataType="decimal"/>
    </xmlCellPr>
  </singleXmlCell>
  <singleXmlCell id="717" r="Q25" connectionId="0">
    <xmlCellPr id="1" uniqueName="P1072077">
      <xmlPr mapId="2" xpath="/GFI-IZD-KI/IPK-KI-E_1000962/P1072077" xmlDataType="decimal"/>
    </xmlCellPr>
  </singleXmlCell>
  <singleXmlCell id="718" r="R25" connectionId="0">
    <xmlCellPr id="1" uniqueName="P1072078">
      <xmlPr mapId="2" xpath="/GFI-IZD-KI/IPK-KI-E_1000962/P1072078" xmlDataType="decimal"/>
    </xmlCellPr>
  </singleXmlCell>
  <singleXmlCell id="719" r="E26" connectionId="0">
    <xmlCellPr id="1" uniqueName="P1072079">
      <xmlPr mapId="2" xpath="/GFI-IZD-KI/IPK-KI-E_1000962/P1072079" xmlDataType="decimal"/>
    </xmlCellPr>
  </singleXmlCell>
  <singleXmlCell id="720" r="F26" connectionId="0">
    <xmlCellPr id="1" uniqueName="P1072080">
      <xmlPr mapId="2" xpath="/GFI-IZD-KI/IPK-KI-E_1000962/P1072080" xmlDataType="decimal"/>
    </xmlCellPr>
  </singleXmlCell>
  <singleXmlCell id="721" r="G26" connectionId="0">
    <xmlCellPr id="1" uniqueName="P1072081">
      <xmlPr mapId="2" xpath="/GFI-IZD-KI/IPK-KI-E_1000962/P1072081" xmlDataType="decimal"/>
    </xmlCellPr>
  </singleXmlCell>
  <singleXmlCell id="722" r="H26" connectionId="0">
    <xmlCellPr id="1" uniqueName="P1072082">
      <xmlPr mapId="2" xpath="/GFI-IZD-KI/IPK-KI-E_1000962/P1072082" xmlDataType="decimal"/>
    </xmlCellPr>
  </singleXmlCell>
  <singleXmlCell id="723" r="I26" connectionId="0">
    <xmlCellPr id="1" uniqueName="P1072083">
      <xmlPr mapId="2" xpath="/GFI-IZD-KI/IPK-KI-E_1000962/P1072083" xmlDataType="decimal"/>
    </xmlCellPr>
  </singleXmlCell>
  <singleXmlCell id="724" r="J26" connectionId="0">
    <xmlCellPr id="1" uniqueName="P1072084">
      <xmlPr mapId="2" xpath="/GFI-IZD-KI/IPK-KI-E_1000962/P1072084" xmlDataType="decimal"/>
    </xmlCellPr>
  </singleXmlCell>
  <singleXmlCell id="725" r="K26" connectionId="0">
    <xmlCellPr id="1" uniqueName="P1072085">
      <xmlPr mapId="2" xpath="/GFI-IZD-KI/IPK-KI-E_1000962/P1072085" xmlDataType="decimal"/>
    </xmlCellPr>
  </singleXmlCell>
  <singleXmlCell id="726" r="L26" connectionId="0">
    <xmlCellPr id="1" uniqueName="P1072086">
      <xmlPr mapId="2" xpath="/GFI-IZD-KI/IPK-KI-E_1000962/P1072086" xmlDataType="decimal"/>
    </xmlCellPr>
  </singleXmlCell>
  <singleXmlCell id="727" r="M26" connectionId="0">
    <xmlCellPr id="1" uniqueName="P1072087">
      <xmlPr mapId="2" xpath="/GFI-IZD-KI/IPK-KI-E_1000962/P1072087" xmlDataType="decimal"/>
    </xmlCellPr>
  </singleXmlCell>
  <singleXmlCell id="728" r="N26" connectionId="0">
    <xmlCellPr id="1" uniqueName="P1072088">
      <xmlPr mapId="2" xpath="/GFI-IZD-KI/IPK-KI-E_1000962/P1072088" xmlDataType="decimal"/>
    </xmlCellPr>
  </singleXmlCell>
  <singleXmlCell id="729" r="O26" connectionId="0">
    <xmlCellPr id="1" uniqueName="P1072089">
      <xmlPr mapId="2" xpath="/GFI-IZD-KI/IPK-KI-E_1000962/P1072089" xmlDataType="decimal"/>
    </xmlCellPr>
  </singleXmlCell>
  <singleXmlCell id="730" r="P26" connectionId="0">
    <xmlCellPr id="1" uniqueName="P1072090">
      <xmlPr mapId="2" xpath="/GFI-IZD-KI/IPK-KI-E_1000962/P1072090" xmlDataType="decimal"/>
    </xmlCellPr>
  </singleXmlCell>
  <singleXmlCell id="731" r="Q26" connectionId="0">
    <xmlCellPr id="1" uniqueName="P1072091">
      <xmlPr mapId="2" xpath="/GFI-IZD-KI/IPK-KI-E_1000962/P1072091" xmlDataType="decimal"/>
    </xmlCellPr>
  </singleXmlCell>
  <singleXmlCell id="732" r="R26" connectionId="0">
    <xmlCellPr id="1" uniqueName="P1072092">
      <xmlPr mapId="2" xpath="/GFI-IZD-KI/IPK-KI-E_1000962/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view="pageBreakPreview" zoomScale="115" zoomScaleNormal="100" zoomScaleSheetLayoutView="115" workbookViewId="0">
      <selection activeCell="A2" sqref="A2:J2"/>
    </sheetView>
  </sheetViews>
  <sheetFormatPr defaultRowHeight="12.75" x14ac:dyDescent="0.2"/>
  <cols>
    <col min="7" max="7" width="9.7109375" customWidth="1"/>
    <col min="9" max="9" width="14.42578125" customWidth="1"/>
  </cols>
  <sheetData>
    <row r="1" spans="1:10" ht="15.75" x14ac:dyDescent="0.2">
      <c r="A1" s="163"/>
      <c r="B1" s="164"/>
      <c r="C1" s="164"/>
      <c r="D1" s="19"/>
      <c r="E1" s="19"/>
      <c r="F1" s="19"/>
      <c r="G1" s="19"/>
      <c r="H1" s="19"/>
      <c r="I1" s="19"/>
      <c r="J1" s="20"/>
    </row>
    <row r="2" spans="1:10" ht="14.45" customHeight="1" x14ac:dyDescent="0.2">
      <c r="A2" s="165" t="s">
        <v>213</v>
      </c>
      <c r="B2" s="166"/>
      <c r="C2" s="166"/>
      <c r="D2" s="166"/>
      <c r="E2" s="166"/>
      <c r="F2" s="166"/>
      <c r="G2" s="166"/>
      <c r="H2" s="166"/>
      <c r="I2" s="166"/>
      <c r="J2" s="167"/>
    </row>
    <row r="3" spans="1:10" ht="15" x14ac:dyDescent="0.2">
      <c r="A3" s="74"/>
      <c r="B3" s="75"/>
      <c r="C3" s="75"/>
      <c r="D3" s="75"/>
      <c r="E3" s="75"/>
      <c r="F3" s="75"/>
      <c r="G3" s="75"/>
      <c r="H3" s="75"/>
      <c r="I3" s="75"/>
      <c r="J3" s="76"/>
    </row>
    <row r="4" spans="1:10" ht="33.6" customHeight="1" x14ac:dyDescent="0.2">
      <c r="A4" s="168" t="s">
        <v>198</v>
      </c>
      <c r="B4" s="169"/>
      <c r="C4" s="169"/>
      <c r="D4" s="169"/>
      <c r="E4" s="170">
        <v>44927</v>
      </c>
      <c r="F4" s="171"/>
      <c r="G4" s="67" t="s">
        <v>0</v>
      </c>
      <c r="H4" s="172">
        <v>45291</v>
      </c>
      <c r="I4" s="173"/>
      <c r="J4" s="21"/>
    </row>
    <row r="5" spans="1:10" s="79" customFormat="1" ht="10.15" customHeight="1" x14ac:dyDescent="0.25">
      <c r="A5" s="174"/>
      <c r="B5" s="175"/>
      <c r="C5" s="175"/>
      <c r="D5" s="175"/>
      <c r="E5" s="175"/>
      <c r="F5" s="175"/>
      <c r="G5" s="175"/>
      <c r="H5" s="175"/>
      <c r="I5" s="175"/>
      <c r="J5" s="176"/>
    </row>
    <row r="6" spans="1:10" ht="20.45" customHeight="1" x14ac:dyDescent="0.2">
      <c r="A6" s="77"/>
      <c r="B6" s="80" t="s">
        <v>219</v>
      </c>
      <c r="C6" s="78"/>
      <c r="D6" s="78"/>
      <c r="E6" s="95">
        <v>2023</v>
      </c>
      <c r="F6" s="81"/>
      <c r="G6" s="67"/>
      <c r="H6" s="81"/>
      <c r="I6" s="81"/>
      <c r="J6" s="30"/>
    </row>
    <row r="7" spans="1:10" s="83" customFormat="1" ht="10.9" customHeight="1" x14ac:dyDescent="0.2">
      <c r="A7" s="77"/>
      <c r="B7" s="78"/>
      <c r="C7" s="78"/>
      <c r="D7" s="78"/>
      <c r="E7" s="82"/>
      <c r="F7" s="82"/>
      <c r="G7" s="67"/>
      <c r="H7" s="82"/>
      <c r="I7" s="82"/>
      <c r="J7" s="30"/>
    </row>
    <row r="8" spans="1:10" ht="37.9" customHeight="1" x14ac:dyDescent="0.2">
      <c r="A8" s="178" t="s">
        <v>220</v>
      </c>
      <c r="B8" s="179"/>
      <c r="C8" s="179"/>
      <c r="D8" s="179"/>
      <c r="E8" s="179"/>
      <c r="F8" s="179"/>
      <c r="G8" s="179"/>
      <c r="H8" s="179"/>
      <c r="I8" s="179"/>
      <c r="J8" s="22"/>
    </row>
    <row r="9" spans="1:10" ht="14.25" x14ac:dyDescent="0.2">
      <c r="A9" s="23"/>
      <c r="B9" s="62"/>
      <c r="C9" s="62"/>
      <c r="D9" s="62"/>
      <c r="E9" s="177"/>
      <c r="F9" s="177"/>
      <c r="G9" s="104"/>
      <c r="H9" s="104"/>
      <c r="I9" s="70"/>
      <c r="J9" s="71"/>
    </row>
    <row r="10" spans="1:10" ht="25.9" customHeight="1" x14ac:dyDescent="0.2">
      <c r="A10" s="136" t="s">
        <v>199</v>
      </c>
      <c r="B10" s="137"/>
      <c r="C10" s="151" t="s">
        <v>279</v>
      </c>
      <c r="D10" s="152"/>
      <c r="E10" s="73"/>
      <c r="F10" s="180" t="s">
        <v>221</v>
      </c>
      <c r="G10" s="181"/>
      <c r="H10" s="156" t="s">
        <v>280</v>
      </c>
      <c r="I10" s="157"/>
      <c r="J10" s="24"/>
    </row>
    <row r="11" spans="1:10" ht="15.6" customHeight="1" x14ac:dyDescent="0.2">
      <c r="A11" s="23"/>
      <c r="B11" s="62"/>
      <c r="C11" s="62"/>
      <c r="D11" s="62"/>
      <c r="E11" s="160"/>
      <c r="F11" s="160"/>
      <c r="G11" s="160"/>
      <c r="H11" s="160"/>
      <c r="I11" s="72"/>
      <c r="J11" s="24"/>
    </row>
    <row r="12" spans="1:10" ht="21" customHeight="1" x14ac:dyDescent="0.2">
      <c r="A12" s="105" t="s">
        <v>214</v>
      </c>
      <c r="B12" s="137"/>
      <c r="C12" s="151" t="s">
        <v>281</v>
      </c>
      <c r="D12" s="152"/>
      <c r="E12" s="159"/>
      <c r="F12" s="160"/>
      <c r="G12" s="160"/>
      <c r="H12" s="160"/>
      <c r="I12" s="72"/>
      <c r="J12" s="24"/>
    </row>
    <row r="13" spans="1:10" ht="10.9" customHeight="1" x14ac:dyDescent="0.2">
      <c r="A13" s="73"/>
      <c r="B13" s="72"/>
      <c r="C13" s="62"/>
      <c r="D13" s="62"/>
      <c r="E13" s="104"/>
      <c r="F13" s="104"/>
      <c r="G13" s="104"/>
      <c r="H13" s="104"/>
      <c r="I13" s="62"/>
      <c r="J13" s="25"/>
    </row>
    <row r="14" spans="1:10" ht="22.9" customHeight="1" x14ac:dyDescent="0.2">
      <c r="A14" s="105" t="s">
        <v>200</v>
      </c>
      <c r="B14" s="150"/>
      <c r="C14" s="151" t="s">
        <v>282</v>
      </c>
      <c r="D14" s="152"/>
      <c r="E14" s="158"/>
      <c r="F14" s="144"/>
      <c r="G14" s="63" t="s">
        <v>222</v>
      </c>
      <c r="H14" s="161" t="s">
        <v>283</v>
      </c>
      <c r="I14" s="162"/>
      <c r="J14" s="69"/>
    </row>
    <row r="15" spans="1:10" ht="14.45" customHeight="1" x14ac:dyDescent="0.2">
      <c r="A15" s="73"/>
      <c r="B15" s="72"/>
      <c r="C15" s="62"/>
      <c r="D15" s="62"/>
      <c r="E15" s="104"/>
      <c r="F15" s="104"/>
      <c r="G15" s="104"/>
      <c r="H15" s="104"/>
      <c r="I15" s="62"/>
      <c r="J15" s="25"/>
    </row>
    <row r="16" spans="1:10" ht="13.15" customHeight="1" x14ac:dyDescent="0.2">
      <c r="A16" s="105" t="s">
        <v>223</v>
      </c>
      <c r="B16" s="150"/>
      <c r="C16" s="151" t="s">
        <v>284</v>
      </c>
      <c r="D16" s="152"/>
      <c r="E16" s="68"/>
      <c r="F16" s="68"/>
      <c r="G16" s="68"/>
      <c r="H16" s="68"/>
      <c r="I16" s="68"/>
      <c r="J16" s="69"/>
    </row>
    <row r="17" spans="1:10" ht="14.45" customHeight="1" x14ac:dyDescent="0.2">
      <c r="A17" s="153"/>
      <c r="B17" s="154"/>
      <c r="C17" s="154"/>
      <c r="D17" s="154"/>
      <c r="E17" s="154"/>
      <c r="F17" s="154"/>
      <c r="G17" s="154"/>
      <c r="H17" s="154"/>
      <c r="I17" s="154"/>
      <c r="J17" s="155"/>
    </row>
    <row r="18" spans="1:10" x14ac:dyDescent="0.2">
      <c r="A18" s="136" t="s">
        <v>201</v>
      </c>
      <c r="B18" s="137"/>
      <c r="C18" s="147" t="s">
        <v>285</v>
      </c>
      <c r="D18" s="148"/>
      <c r="E18" s="148"/>
      <c r="F18" s="148"/>
      <c r="G18" s="148"/>
      <c r="H18" s="148"/>
      <c r="I18" s="148"/>
      <c r="J18" s="149"/>
    </row>
    <row r="19" spans="1:10" ht="14.25" x14ac:dyDescent="0.2">
      <c r="A19" s="23"/>
      <c r="B19" s="62"/>
      <c r="C19" s="64"/>
      <c r="D19" s="62"/>
      <c r="E19" s="104"/>
      <c r="F19" s="104"/>
      <c r="G19" s="104"/>
      <c r="H19" s="104"/>
      <c r="I19" s="62"/>
      <c r="J19" s="25"/>
    </row>
    <row r="20" spans="1:10" ht="14.25" x14ac:dyDescent="0.2">
      <c r="A20" s="136" t="s">
        <v>202</v>
      </c>
      <c r="B20" s="137"/>
      <c r="C20" s="156">
        <v>33520</v>
      </c>
      <c r="D20" s="157"/>
      <c r="E20" s="104"/>
      <c r="F20" s="104"/>
      <c r="G20" s="147" t="s">
        <v>286</v>
      </c>
      <c r="H20" s="148"/>
      <c r="I20" s="148"/>
      <c r="J20" s="149"/>
    </row>
    <row r="21" spans="1:10" ht="14.25" x14ac:dyDescent="0.2">
      <c r="A21" s="23"/>
      <c r="B21" s="62"/>
      <c r="C21" s="62"/>
      <c r="D21" s="62"/>
      <c r="E21" s="104"/>
      <c r="F21" s="104"/>
      <c r="G21" s="104"/>
      <c r="H21" s="104"/>
      <c r="I21" s="62"/>
      <c r="J21" s="25"/>
    </row>
    <row r="22" spans="1:10" x14ac:dyDescent="0.2">
      <c r="A22" s="136" t="s">
        <v>203</v>
      </c>
      <c r="B22" s="137"/>
      <c r="C22" s="147" t="s">
        <v>287</v>
      </c>
      <c r="D22" s="148"/>
      <c r="E22" s="148"/>
      <c r="F22" s="148"/>
      <c r="G22" s="148"/>
      <c r="H22" s="148"/>
      <c r="I22" s="148"/>
      <c r="J22" s="149"/>
    </row>
    <row r="23" spans="1:10" ht="14.25" x14ac:dyDescent="0.2">
      <c r="A23" s="23"/>
      <c r="B23" s="62"/>
      <c r="C23" s="62"/>
      <c r="D23" s="62"/>
      <c r="E23" s="104"/>
      <c r="F23" s="104"/>
      <c r="G23" s="104"/>
      <c r="H23" s="104"/>
      <c r="I23" s="62"/>
      <c r="J23" s="25"/>
    </row>
    <row r="24" spans="1:10" ht="14.25" x14ac:dyDescent="0.2">
      <c r="A24" s="136" t="s">
        <v>204</v>
      </c>
      <c r="B24" s="137"/>
      <c r="C24" s="138" t="s">
        <v>288</v>
      </c>
      <c r="D24" s="139"/>
      <c r="E24" s="139"/>
      <c r="F24" s="139"/>
      <c r="G24" s="139"/>
      <c r="H24" s="139"/>
      <c r="I24" s="139"/>
      <c r="J24" s="140"/>
    </row>
    <row r="25" spans="1:10" ht="14.25" x14ac:dyDescent="0.2">
      <c r="A25" s="23"/>
      <c r="B25" s="62"/>
      <c r="C25" s="64"/>
      <c r="D25" s="62"/>
      <c r="E25" s="104"/>
      <c r="F25" s="104"/>
      <c r="G25" s="104"/>
      <c r="H25" s="104"/>
      <c r="I25" s="62"/>
      <c r="J25" s="25"/>
    </row>
    <row r="26" spans="1:10" ht="14.25" x14ac:dyDescent="0.2">
      <c r="A26" s="136" t="s">
        <v>205</v>
      </c>
      <c r="B26" s="137"/>
      <c r="C26" s="138" t="s">
        <v>289</v>
      </c>
      <c r="D26" s="139"/>
      <c r="E26" s="139"/>
      <c r="F26" s="139"/>
      <c r="G26" s="139"/>
      <c r="H26" s="139"/>
      <c r="I26" s="139"/>
      <c r="J26" s="140"/>
    </row>
    <row r="27" spans="1:10" ht="13.9" customHeight="1" x14ac:dyDescent="0.2">
      <c r="A27" s="23"/>
      <c r="B27" s="62"/>
      <c r="C27" s="64"/>
      <c r="D27" s="62"/>
      <c r="E27" s="104"/>
      <c r="F27" s="104"/>
      <c r="G27" s="104"/>
      <c r="H27" s="104"/>
      <c r="I27" s="62"/>
      <c r="J27" s="25"/>
    </row>
    <row r="28" spans="1:10" ht="22.9" customHeight="1" x14ac:dyDescent="0.2">
      <c r="A28" s="105" t="s">
        <v>215</v>
      </c>
      <c r="B28" s="137"/>
      <c r="C28" s="96">
        <v>180</v>
      </c>
      <c r="D28" s="26"/>
      <c r="E28" s="112"/>
      <c r="F28" s="112"/>
      <c r="G28" s="112"/>
      <c r="H28" s="112"/>
      <c r="I28" s="141"/>
      <c r="J28" s="142"/>
    </row>
    <row r="29" spans="1:10" ht="14.25" x14ac:dyDescent="0.2">
      <c r="A29" s="23"/>
      <c r="B29" s="62"/>
      <c r="C29" s="62"/>
      <c r="D29" s="62"/>
      <c r="E29" s="104"/>
      <c r="F29" s="104"/>
      <c r="G29" s="104"/>
      <c r="H29" s="104"/>
      <c r="I29" s="62"/>
      <c r="J29" s="25"/>
    </row>
    <row r="30" spans="1:10" ht="15" x14ac:dyDescent="0.2">
      <c r="A30" s="136" t="s">
        <v>206</v>
      </c>
      <c r="B30" s="137"/>
      <c r="C30" s="97" t="s">
        <v>225</v>
      </c>
      <c r="D30" s="143" t="s">
        <v>224</v>
      </c>
      <c r="E30" s="116"/>
      <c r="F30" s="116"/>
      <c r="G30" s="116"/>
      <c r="H30" s="84" t="s">
        <v>225</v>
      </c>
      <c r="I30" s="85" t="s">
        <v>226</v>
      </c>
      <c r="J30" s="86"/>
    </row>
    <row r="31" spans="1:10" x14ac:dyDescent="0.2">
      <c r="A31" s="136"/>
      <c r="B31" s="137"/>
      <c r="C31" s="27"/>
      <c r="D31" s="67"/>
      <c r="E31" s="144"/>
      <c r="F31" s="144"/>
      <c r="G31" s="144"/>
      <c r="H31" s="144"/>
      <c r="I31" s="145"/>
      <c r="J31" s="146"/>
    </row>
    <row r="32" spans="1:10" x14ac:dyDescent="0.2">
      <c r="A32" s="136" t="s">
        <v>216</v>
      </c>
      <c r="B32" s="137"/>
      <c r="C32" s="34" t="s">
        <v>229</v>
      </c>
      <c r="D32" s="143" t="s">
        <v>227</v>
      </c>
      <c r="E32" s="116"/>
      <c r="F32" s="116"/>
      <c r="G32" s="116"/>
      <c r="H32" s="87" t="s">
        <v>228</v>
      </c>
      <c r="I32" s="88" t="s">
        <v>229</v>
      </c>
      <c r="J32" s="89"/>
    </row>
    <row r="33" spans="1:10" ht="14.25" x14ac:dyDescent="0.2">
      <c r="A33" s="23"/>
      <c r="B33" s="62"/>
      <c r="C33" s="62"/>
      <c r="D33" s="62"/>
      <c r="E33" s="104"/>
      <c r="F33" s="104"/>
      <c r="G33" s="104"/>
      <c r="H33" s="104"/>
      <c r="I33" s="62"/>
      <c r="J33" s="25"/>
    </row>
    <row r="34" spans="1:10" x14ac:dyDescent="0.2">
      <c r="A34" s="143" t="s">
        <v>217</v>
      </c>
      <c r="B34" s="116"/>
      <c r="C34" s="116"/>
      <c r="D34" s="116"/>
      <c r="E34" s="116" t="s">
        <v>207</v>
      </c>
      <c r="F34" s="116"/>
      <c r="G34" s="116"/>
      <c r="H34" s="116"/>
      <c r="I34" s="116"/>
      <c r="J34" s="28" t="s">
        <v>208</v>
      </c>
    </row>
    <row r="35" spans="1:10" ht="14.25" x14ac:dyDescent="0.2">
      <c r="A35" s="23"/>
      <c r="B35" s="62"/>
      <c r="C35" s="62"/>
      <c r="D35" s="62"/>
      <c r="E35" s="104"/>
      <c r="F35" s="104"/>
      <c r="G35" s="104"/>
      <c r="H35" s="104"/>
      <c r="I35" s="62"/>
      <c r="J35" s="71"/>
    </row>
    <row r="36" spans="1:10" x14ac:dyDescent="0.2">
      <c r="A36" s="118"/>
      <c r="B36" s="119"/>
      <c r="C36" s="119"/>
      <c r="D36" s="119"/>
      <c r="E36" s="118"/>
      <c r="F36" s="119"/>
      <c r="G36" s="119"/>
      <c r="H36" s="119"/>
      <c r="I36" s="120"/>
      <c r="J36" s="65"/>
    </row>
    <row r="37" spans="1:10" ht="14.25" x14ac:dyDescent="0.2">
      <c r="A37" s="23"/>
      <c r="B37" s="62"/>
      <c r="C37" s="64"/>
      <c r="D37" s="121"/>
      <c r="E37" s="121"/>
      <c r="F37" s="121"/>
      <c r="G37" s="121"/>
      <c r="H37" s="121"/>
      <c r="I37" s="121"/>
      <c r="J37" s="25"/>
    </row>
    <row r="38" spans="1:10" x14ac:dyDescent="0.2">
      <c r="A38" s="118"/>
      <c r="B38" s="119"/>
      <c r="C38" s="119"/>
      <c r="D38" s="120"/>
      <c r="E38" s="118"/>
      <c r="F38" s="119"/>
      <c r="G38" s="119"/>
      <c r="H38" s="119"/>
      <c r="I38" s="120"/>
      <c r="J38" s="34"/>
    </row>
    <row r="39" spans="1:10" ht="14.25" x14ac:dyDescent="0.2">
      <c r="A39" s="23"/>
      <c r="B39" s="62"/>
      <c r="C39" s="64"/>
      <c r="D39" s="66"/>
      <c r="E39" s="121"/>
      <c r="F39" s="121"/>
      <c r="G39" s="121"/>
      <c r="H39" s="121"/>
      <c r="I39" s="72"/>
      <c r="J39" s="25"/>
    </row>
    <row r="40" spans="1:10" x14ac:dyDescent="0.2">
      <c r="A40" s="118"/>
      <c r="B40" s="119"/>
      <c r="C40" s="119"/>
      <c r="D40" s="120"/>
      <c r="E40" s="118"/>
      <c r="F40" s="119"/>
      <c r="G40" s="119"/>
      <c r="H40" s="119"/>
      <c r="I40" s="120"/>
      <c r="J40" s="34"/>
    </row>
    <row r="41" spans="1:10" ht="14.25" x14ac:dyDescent="0.2">
      <c r="A41" s="23"/>
      <c r="B41" s="62"/>
      <c r="C41" s="64"/>
      <c r="D41" s="66"/>
      <c r="E41" s="121"/>
      <c r="F41" s="121"/>
      <c r="G41" s="121"/>
      <c r="H41" s="121"/>
      <c r="I41" s="72"/>
      <c r="J41" s="25"/>
    </row>
    <row r="42" spans="1:10" x14ac:dyDescent="0.2">
      <c r="A42" s="118"/>
      <c r="B42" s="119"/>
      <c r="C42" s="119"/>
      <c r="D42" s="120"/>
      <c r="E42" s="118"/>
      <c r="F42" s="119"/>
      <c r="G42" s="119"/>
      <c r="H42" s="119"/>
      <c r="I42" s="120"/>
      <c r="J42" s="34"/>
    </row>
    <row r="43" spans="1:10" ht="14.25" x14ac:dyDescent="0.2">
      <c r="A43" s="29"/>
      <c r="B43" s="64"/>
      <c r="C43" s="126"/>
      <c r="D43" s="126"/>
      <c r="E43" s="104"/>
      <c r="F43" s="104"/>
      <c r="G43" s="126"/>
      <c r="H43" s="126"/>
      <c r="I43" s="126"/>
      <c r="J43" s="25"/>
    </row>
    <row r="44" spans="1:10" x14ac:dyDescent="0.2">
      <c r="A44" s="118"/>
      <c r="B44" s="119"/>
      <c r="C44" s="119"/>
      <c r="D44" s="120"/>
      <c r="E44" s="118"/>
      <c r="F44" s="119"/>
      <c r="G44" s="119"/>
      <c r="H44" s="119"/>
      <c r="I44" s="120"/>
      <c r="J44" s="34"/>
    </row>
    <row r="45" spans="1:10" ht="14.25" x14ac:dyDescent="0.2">
      <c r="A45" s="29"/>
      <c r="B45" s="64"/>
      <c r="C45" s="64"/>
      <c r="D45" s="62"/>
      <c r="E45" s="125"/>
      <c r="F45" s="125"/>
      <c r="G45" s="126"/>
      <c r="H45" s="126"/>
      <c r="I45" s="62"/>
      <c r="J45" s="25"/>
    </row>
    <row r="46" spans="1:10" x14ac:dyDescent="0.2">
      <c r="A46" s="118"/>
      <c r="B46" s="119"/>
      <c r="C46" s="119"/>
      <c r="D46" s="120"/>
      <c r="E46" s="118"/>
      <c r="F46" s="119"/>
      <c r="G46" s="119"/>
      <c r="H46" s="119"/>
      <c r="I46" s="120"/>
      <c r="J46" s="34"/>
    </row>
    <row r="47" spans="1:10" ht="14.25" x14ac:dyDescent="0.2">
      <c r="A47" s="29"/>
      <c r="B47" s="64"/>
      <c r="C47" s="64"/>
      <c r="D47" s="62"/>
      <c r="E47" s="104"/>
      <c r="F47" s="104"/>
      <c r="G47" s="126"/>
      <c r="H47" s="126"/>
      <c r="I47" s="62"/>
      <c r="J47" s="90" t="s">
        <v>230</v>
      </c>
    </row>
    <row r="48" spans="1:10" ht="14.25" x14ac:dyDescent="0.2">
      <c r="A48" s="29"/>
      <c r="B48" s="64"/>
      <c r="C48" s="64"/>
      <c r="D48" s="62"/>
      <c r="E48" s="104"/>
      <c r="F48" s="104"/>
      <c r="G48" s="126"/>
      <c r="H48" s="126"/>
      <c r="I48" s="62"/>
      <c r="J48" s="90" t="s">
        <v>231</v>
      </c>
    </row>
    <row r="49" spans="1:10" ht="23.25" customHeight="1" x14ac:dyDescent="0.2">
      <c r="A49" s="129" t="s">
        <v>209</v>
      </c>
      <c r="B49" s="130"/>
      <c r="C49" s="131" t="s">
        <v>231</v>
      </c>
      <c r="D49" s="132"/>
      <c r="E49" s="127" t="s">
        <v>232</v>
      </c>
      <c r="F49" s="128"/>
      <c r="G49" s="133"/>
      <c r="H49" s="134"/>
      <c r="I49" s="134"/>
      <c r="J49" s="135"/>
    </row>
    <row r="50" spans="1:10" ht="14.25" x14ac:dyDescent="0.2">
      <c r="A50" s="29"/>
      <c r="B50" s="64"/>
      <c r="C50" s="126"/>
      <c r="D50" s="126"/>
      <c r="E50" s="104"/>
      <c r="F50" s="104"/>
      <c r="G50" s="110" t="s">
        <v>233</v>
      </c>
      <c r="H50" s="110"/>
      <c r="I50" s="110"/>
      <c r="J50" s="30"/>
    </row>
    <row r="51" spans="1:10" ht="13.9" customHeight="1" x14ac:dyDescent="0.2">
      <c r="A51" s="105" t="s">
        <v>210</v>
      </c>
      <c r="B51" s="106"/>
      <c r="C51" s="122" t="s">
        <v>290</v>
      </c>
      <c r="D51" s="123"/>
      <c r="E51" s="123"/>
      <c r="F51" s="123"/>
      <c r="G51" s="123"/>
      <c r="H51" s="123"/>
      <c r="I51" s="123"/>
      <c r="J51" s="124"/>
    </row>
    <row r="52" spans="1:10" ht="14.25" x14ac:dyDescent="0.2">
      <c r="A52" s="23"/>
      <c r="B52" s="62"/>
      <c r="C52" s="112" t="s">
        <v>211</v>
      </c>
      <c r="D52" s="112"/>
      <c r="E52" s="112"/>
      <c r="F52" s="112"/>
      <c r="G52" s="112"/>
      <c r="H52" s="112"/>
      <c r="I52" s="112"/>
      <c r="J52" s="25"/>
    </row>
    <row r="53" spans="1:10" ht="14.25" x14ac:dyDescent="0.2">
      <c r="A53" s="105" t="s">
        <v>212</v>
      </c>
      <c r="B53" s="106"/>
      <c r="C53" s="113" t="s">
        <v>294</v>
      </c>
      <c r="D53" s="114"/>
      <c r="E53" s="115"/>
      <c r="F53" s="104"/>
      <c r="G53" s="104"/>
      <c r="H53" s="116"/>
      <c r="I53" s="116"/>
      <c r="J53" s="117"/>
    </row>
    <row r="54" spans="1:10" ht="14.25" x14ac:dyDescent="0.2">
      <c r="A54" s="23"/>
      <c r="B54" s="62"/>
      <c r="C54" s="64"/>
      <c r="D54" s="62"/>
      <c r="E54" s="104"/>
      <c r="F54" s="104"/>
      <c r="G54" s="104"/>
      <c r="H54" s="104"/>
      <c r="I54" s="62"/>
      <c r="J54" s="25"/>
    </row>
    <row r="55" spans="1:10" ht="14.45" customHeight="1" x14ac:dyDescent="0.2">
      <c r="A55" s="105" t="s">
        <v>204</v>
      </c>
      <c r="B55" s="106"/>
      <c r="C55" s="107" t="s">
        <v>293</v>
      </c>
      <c r="D55" s="108"/>
      <c r="E55" s="108"/>
      <c r="F55" s="108"/>
      <c r="G55" s="108"/>
      <c r="H55" s="108"/>
      <c r="I55" s="108"/>
      <c r="J55" s="109"/>
    </row>
    <row r="56" spans="1:10" ht="14.25" x14ac:dyDescent="0.2">
      <c r="A56" s="23"/>
      <c r="B56" s="62"/>
      <c r="C56" s="62"/>
      <c r="D56" s="62"/>
      <c r="E56" s="104"/>
      <c r="F56" s="104"/>
      <c r="G56" s="104"/>
      <c r="H56" s="104"/>
      <c r="I56" s="62"/>
      <c r="J56" s="25"/>
    </row>
    <row r="57" spans="1:10" ht="14.25" x14ac:dyDescent="0.2">
      <c r="A57" s="105" t="s">
        <v>234</v>
      </c>
      <c r="B57" s="106"/>
      <c r="C57" s="107" t="s">
        <v>292</v>
      </c>
      <c r="D57" s="108"/>
      <c r="E57" s="108"/>
      <c r="F57" s="108"/>
      <c r="G57" s="108"/>
      <c r="H57" s="108"/>
      <c r="I57" s="108"/>
      <c r="J57" s="109"/>
    </row>
    <row r="58" spans="1:10" ht="14.45" customHeight="1" x14ac:dyDescent="0.2">
      <c r="A58" s="23"/>
      <c r="B58" s="62"/>
      <c r="C58" s="110" t="s">
        <v>235</v>
      </c>
      <c r="D58" s="110"/>
      <c r="E58" s="110"/>
      <c r="F58" s="110"/>
      <c r="G58" s="62"/>
      <c r="H58" s="62"/>
      <c r="I58" s="62"/>
      <c r="J58" s="25"/>
    </row>
    <row r="59" spans="1:10" ht="14.25" x14ac:dyDescent="0.2">
      <c r="A59" s="105" t="s">
        <v>236</v>
      </c>
      <c r="B59" s="106"/>
      <c r="C59" s="107" t="s">
        <v>291</v>
      </c>
      <c r="D59" s="108"/>
      <c r="E59" s="108"/>
      <c r="F59" s="108"/>
      <c r="G59" s="108"/>
      <c r="H59" s="108"/>
      <c r="I59" s="108"/>
      <c r="J59" s="109"/>
    </row>
    <row r="60" spans="1:10" ht="14.45" customHeight="1" x14ac:dyDescent="0.2">
      <c r="A60" s="31"/>
      <c r="B60" s="32"/>
      <c r="C60" s="111" t="s">
        <v>237</v>
      </c>
      <c r="D60" s="111"/>
      <c r="E60" s="111"/>
      <c r="F60" s="111"/>
      <c r="G60" s="111"/>
      <c r="H60" s="32"/>
      <c r="I60" s="32"/>
      <c r="J60" s="33"/>
    </row>
    <row r="67" ht="27" customHeight="1" x14ac:dyDescent="0.2"/>
    <row r="71" ht="38.450000000000003" customHeight="1" x14ac:dyDescent="0.2"/>
  </sheetData>
  <sheetProtection algorithmName="SHA-512" hashValue="kIld4toGKNFxxaeSPDW6Ecnz7GeeApNtkhkNjhC6Zv7gnSSHMipuSuNTMatMCbENHSd7yxzdDv2Wz1Vd8D4KgQ==" saltValue="JrKOBEwebPQj4Xl4grbErw==" spinCount="100000" sheet="1" formatCells="0" insertRows="0"/>
  <mergeCells count="124">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A16:B16"/>
    <mergeCell ref="C16:D16"/>
    <mergeCell ref="A17:J17"/>
    <mergeCell ref="A18:B18"/>
    <mergeCell ref="C18:J18"/>
    <mergeCell ref="E19:F19"/>
    <mergeCell ref="G19:H19"/>
    <mergeCell ref="A20:B20"/>
    <mergeCell ref="C20:D20"/>
    <mergeCell ref="G20:J20"/>
    <mergeCell ref="E25:F25"/>
    <mergeCell ref="G25:H25"/>
    <mergeCell ref="E23:F23"/>
    <mergeCell ref="G23:H23"/>
    <mergeCell ref="A22:B22"/>
    <mergeCell ref="C22:J22"/>
    <mergeCell ref="A24:B24"/>
    <mergeCell ref="C24:J24"/>
    <mergeCell ref="E20:F20"/>
    <mergeCell ref="E21:F21"/>
    <mergeCell ref="G21:H21"/>
    <mergeCell ref="E35:F35"/>
    <mergeCell ref="G35:H35"/>
    <mergeCell ref="A36:D36"/>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A51:B51"/>
    <mergeCell ref="C51:J51"/>
    <mergeCell ref="E45:F45"/>
    <mergeCell ref="E43:F43"/>
    <mergeCell ref="A42:D42"/>
    <mergeCell ref="E42:I42"/>
    <mergeCell ref="C43:D43"/>
    <mergeCell ref="G43:I43"/>
    <mergeCell ref="A44:D44"/>
    <mergeCell ref="E44:I44"/>
    <mergeCell ref="G45:H45"/>
    <mergeCell ref="A46:D46"/>
    <mergeCell ref="E46:I46"/>
    <mergeCell ref="E49:F49"/>
    <mergeCell ref="E47:F47"/>
    <mergeCell ref="G47:H47"/>
    <mergeCell ref="E48:F48"/>
    <mergeCell ref="G48:H48"/>
    <mergeCell ref="A49:B49"/>
    <mergeCell ref="C49:D49"/>
    <mergeCell ref="G49:J49"/>
    <mergeCell ref="C50:D50"/>
    <mergeCell ref="E50:F50"/>
    <mergeCell ref="G50:I50"/>
    <mergeCell ref="E36:I36"/>
    <mergeCell ref="D37:I37"/>
    <mergeCell ref="A38:D38"/>
    <mergeCell ref="E38:I38"/>
    <mergeCell ref="E39:F39"/>
    <mergeCell ref="G39:H39"/>
    <mergeCell ref="A40:D40"/>
    <mergeCell ref="E40:I40"/>
    <mergeCell ref="E41:F41"/>
    <mergeCell ref="G41:H41"/>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view="pageBreakPreview" zoomScale="110" zoomScaleNormal="100" workbookViewId="0">
      <selection sqref="A1:H1"/>
    </sheetView>
  </sheetViews>
  <sheetFormatPr defaultColWidth="8.85546875" defaultRowHeight="12.75" x14ac:dyDescent="0.2"/>
  <cols>
    <col min="1" max="5" width="8.85546875" style="15"/>
    <col min="6" max="6" width="16.42578125" style="15" customWidth="1"/>
    <col min="7" max="7" width="8.85546875" style="15"/>
    <col min="8" max="8" width="11.140625" style="35" customWidth="1"/>
    <col min="9" max="9" width="13.28515625" style="35" customWidth="1"/>
    <col min="10" max="16384" width="8.85546875" style="15"/>
  </cols>
  <sheetData>
    <row r="1" spans="1:9" x14ac:dyDescent="0.2">
      <c r="A1" s="191" t="s">
        <v>1</v>
      </c>
      <c r="B1" s="192"/>
      <c r="C1" s="192"/>
      <c r="D1" s="192"/>
      <c r="E1" s="192"/>
      <c r="F1" s="192"/>
      <c r="G1" s="192"/>
      <c r="H1" s="192"/>
    </row>
    <row r="2" spans="1:9" ht="12.75" customHeight="1" x14ac:dyDescent="0.2">
      <c r="A2" s="193" t="s">
        <v>295</v>
      </c>
      <c r="B2" s="194"/>
      <c r="C2" s="194"/>
      <c r="D2" s="194"/>
      <c r="E2" s="194"/>
      <c r="F2" s="194"/>
      <c r="G2" s="194"/>
      <c r="H2" s="194"/>
    </row>
    <row r="3" spans="1:9" x14ac:dyDescent="0.2">
      <c r="A3" s="204" t="s">
        <v>278</v>
      </c>
      <c r="B3" s="205"/>
      <c r="C3" s="205"/>
      <c r="D3" s="205"/>
      <c r="E3" s="205"/>
      <c r="F3" s="205"/>
      <c r="G3" s="205"/>
      <c r="H3" s="205"/>
      <c r="I3" s="206"/>
    </row>
    <row r="4" spans="1:9" ht="12.75" customHeight="1" x14ac:dyDescent="0.2">
      <c r="A4" s="201" t="s">
        <v>296</v>
      </c>
      <c r="B4" s="202"/>
      <c r="C4" s="202"/>
      <c r="D4" s="202"/>
      <c r="E4" s="202"/>
      <c r="F4" s="202"/>
      <c r="G4" s="202"/>
      <c r="H4" s="202"/>
      <c r="I4" s="203"/>
    </row>
    <row r="5" spans="1:9" ht="45.75" thickBot="1" x14ac:dyDescent="0.25">
      <c r="A5" s="198" t="s">
        <v>2</v>
      </c>
      <c r="B5" s="199"/>
      <c r="C5" s="199"/>
      <c r="D5" s="199"/>
      <c r="E5" s="199"/>
      <c r="F5" s="200"/>
      <c r="G5" s="16" t="s">
        <v>3</v>
      </c>
      <c r="H5" s="36" t="s">
        <v>192</v>
      </c>
      <c r="I5" s="37" t="s">
        <v>191</v>
      </c>
    </row>
    <row r="6" spans="1:9" x14ac:dyDescent="0.2">
      <c r="A6" s="195">
        <v>1</v>
      </c>
      <c r="B6" s="196"/>
      <c r="C6" s="196"/>
      <c r="D6" s="196"/>
      <c r="E6" s="196"/>
      <c r="F6" s="197"/>
      <c r="G6" s="17">
        <v>2</v>
      </c>
      <c r="H6" s="18">
        <v>3</v>
      </c>
      <c r="I6" s="18">
        <v>4</v>
      </c>
    </row>
    <row r="7" spans="1:9" x14ac:dyDescent="0.2">
      <c r="A7" s="184"/>
      <c r="B7" s="184"/>
      <c r="C7" s="184"/>
      <c r="D7" s="184"/>
      <c r="E7" s="184"/>
      <c r="F7" s="184"/>
      <c r="G7" s="184"/>
      <c r="H7" s="184"/>
      <c r="I7" s="185"/>
    </row>
    <row r="8" spans="1:9" x14ac:dyDescent="0.2">
      <c r="A8" s="186" t="s">
        <v>11</v>
      </c>
      <c r="B8" s="187"/>
      <c r="C8" s="187"/>
      <c r="D8" s="187"/>
      <c r="E8" s="187"/>
      <c r="F8" s="187"/>
      <c r="G8" s="187"/>
      <c r="H8" s="187"/>
      <c r="I8" s="187"/>
    </row>
    <row r="9" spans="1:9" ht="28.5" customHeight="1" x14ac:dyDescent="0.2">
      <c r="A9" s="188" t="s">
        <v>18</v>
      </c>
      <c r="B9" s="188"/>
      <c r="C9" s="188"/>
      <c r="D9" s="188"/>
      <c r="E9" s="188"/>
      <c r="F9" s="188"/>
      <c r="G9" s="7">
        <v>1</v>
      </c>
      <c r="H9" s="52">
        <f>H10+H11+H12</f>
        <v>47311271</v>
      </c>
      <c r="I9" s="52">
        <f>I10+I11+I12</f>
        <v>57256868</v>
      </c>
    </row>
    <row r="10" spans="1:9" x14ac:dyDescent="0.2">
      <c r="A10" s="189" t="s">
        <v>19</v>
      </c>
      <c r="B10" s="189"/>
      <c r="C10" s="189"/>
      <c r="D10" s="189"/>
      <c r="E10" s="189"/>
      <c r="F10" s="189"/>
      <c r="G10" s="6">
        <v>2</v>
      </c>
      <c r="H10" s="98">
        <v>5262413</v>
      </c>
      <c r="I10" s="98">
        <v>4278411</v>
      </c>
    </row>
    <row r="11" spans="1:9" x14ac:dyDescent="0.2">
      <c r="A11" s="189" t="s">
        <v>248</v>
      </c>
      <c r="B11" s="189"/>
      <c r="C11" s="189"/>
      <c r="D11" s="189"/>
      <c r="E11" s="189"/>
      <c r="F11" s="189"/>
      <c r="G11" s="6">
        <v>3</v>
      </c>
      <c r="H11" s="98">
        <v>38239410</v>
      </c>
      <c r="I11" s="98">
        <v>50011660</v>
      </c>
    </row>
    <row r="12" spans="1:9" x14ac:dyDescent="0.2">
      <c r="A12" s="182" t="s">
        <v>20</v>
      </c>
      <c r="B12" s="182"/>
      <c r="C12" s="182"/>
      <c r="D12" s="182"/>
      <c r="E12" s="182"/>
      <c r="F12" s="182"/>
      <c r="G12" s="6">
        <v>4</v>
      </c>
      <c r="H12" s="98">
        <v>3809448</v>
      </c>
      <c r="I12" s="98">
        <v>2966797</v>
      </c>
    </row>
    <row r="13" spans="1:9" x14ac:dyDescent="0.2">
      <c r="A13" s="190" t="s">
        <v>21</v>
      </c>
      <c r="B13" s="190"/>
      <c r="C13" s="190"/>
      <c r="D13" s="190"/>
      <c r="E13" s="190"/>
      <c r="F13" s="190"/>
      <c r="G13" s="7">
        <v>5</v>
      </c>
      <c r="H13" s="52">
        <f>H14+H15+H16+H17</f>
        <v>0</v>
      </c>
      <c r="I13" s="52">
        <f>I14+I15+I16+I17</f>
        <v>0</v>
      </c>
    </row>
    <row r="14" spans="1:9" x14ac:dyDescent="0.2">
      <c r="A14" s="183" t="s">
        <v>22</v>
      </c>
      <c r="B14" s="183"/>
      <c r="C14" s="183"/>
      <c r="D14" s="183"/>
      <c r="E14" s="183"/>
      <c r="F14" s="183"/>
      <c r="G14" s="6">
        <v>6</v>
      </c>
      <c r="H14" s="98">
        <v>0</v>
      </c>
      <c r="I14" s="98">
        <v>0</v>
      </c>
    </row>
    <row r="15" spans="1:9" x14ac:dyDescent="0.2">
      <c r="A15" s="183" t="s">
        <v>23</v>
      </c>
      <c r="B15" s="183"/>
      <c r="C15" s="183"/>
      <c r="D15" s="183"/>
      <c r="E15" s="183"/>
      <c r="F15" s="183"/>
      <c r="G15" s="6">
        <v>7</v>
      </c>
      <c r="H15" s="98">
        <v>0</v>
      </c>
      <c r="I15" s="98">
        <v>0</v>
      </c>
    </row>
    <row r="16" spans="1:9" x14ac:dyDescent="0.2">
      <c r="A16" s="183" t="s">
        <v>24</v>
      </c>
      <c r="B16" s="183"/>
      <c r="C16" s="183"/>
      <c r="D16" s="183"/>
      <c r="E16" s="183"/>
      <c r="F16" s="183"/>
      <c r="G16" s="6">
        <v>8</v>
      </c>
      <c r="H16" s="98">
        <v>0</v>
      </c>
      <c r="I16" s="98">
        <v>0</v>
      </c>
    </row>
    <row r="17" spans="1:9" x14ac:dyDescent="0.2">
      <c r="A17" s="183" t="s">
        <v>25</v>
      </c>
      <c r="B17" s="183"/>
      <c r="C17" s="183"/>
      <c r="D17" s="183"/>
      <c r="E17" s="183"/>
      <c r="F17" s="183"/>
      <c r="G17" s="6">
        <v>9</v>
      </c>
      <c r="H17" s="98">
        <v>0</v>
      </c>
      <c r="I17" s="98">
        <v>0</v>
      </c>
    </row>
    <row r="18" spans="1:9" ht="25.9" customHeight="1" x14ac:dyDescent="0.2">
      <c r="A18" s="190" t="s">
        <v>26</v>
      </c>
      <c r="B18" s="190"/>
      <c r="C18" s="190"/>
      <c r="D18" s="190"/>
      <c r="E18" s="190"/>
      <c r="F18" s="190"/>
      <c r="G18" s="7">
        <v>10</v>
      </c>
      <c r="H18" s="52">
        <f>H19+H20+H21</f>
        <v>0</v>
      </c>
      <c r="I18" s="52">
        <f>I19+I20+I21</f>
        <v>0</v>
      </c>
    </row>
    <row r="19" spans="1:9" x14ac:dyDescent="0.2">
      <c r="A19" s="183" t="s">
        <v>23</v>
      </c>
      <c r="B19" s="183"/>
      <c r="C19" s="183"/>
      <c r="D19" s="183"/>
      <c r="E19" s="183"/>
      <c r="F19" s="183"/>
      <c r="G19" s="6">
        <v>11</v>
      </c>
      <c r="H19" s="98">
        <v>0</v>
      </c>
      <c r="I19" s="98">
        <v>0</v>
      </c>
    </row>
    <row r="20" spans="1:9" x14ac:dyDescent="0.2">
      <c r="A20" s="183" t="s">
        <v>24</v>
      </c>
      <c r="B20" s="183"/>
      <c r="C20" s="183"/>
      <c r="D20" s="183"/>
      <c r="E20" s="183"/>
      <c r="F20" s="183"/>
      <c r="G20" s="6">
        <v>12</v>
      </c>
      <c r="H20" s="98">
        <v>0</v>
      </c>
      <c r="I20" s="98">
        <v>0</v>
      </c>
    </row>
    <row r="21" spans="1:9" x14ac:dyDescent="0.2">
      <c r="A21" s="183" t="s">
        <v>25</v>
      </c>
      <c r="B21" s="183"/>
      <c r="C21" s="183"/>
      <c r="D21" s="183"/>
      <c r="E21" s="183"/>
      <c r="F21" s="183"/>
      <c r="G21" s="6">
        <v>13</v>
      </c>
      <c r="H21" s="98">
        <v>0</v>
      </c>
      <c r="I21" s="98">
        <v>0</v>
      </c>
    </row>
    <row r="22" spans="1:9" x14ac:dyDescent="0.2">
      <c r="A22" s="190" t="s">
        <v>27</v>
      </c>
      <c r="B22" s="190"/>
      <c r="C22" s="190"/>
      <c r="D22" s="190"/>
      <c r="E22" s="190"/>
      <c r="F22" s="190"/>
      <c r="G22" s="7">
        <v>14</v>
      </c>
      <c r="H22" s="52">
        <f>H23+H24</f>
        <v>0</v>
      </c>
      <c r="I22" s="52">
        <f>I23+I24</f>
        <v>0</v>
      </c>
    </row>
    <row r="23" spans="1:9" x14ac:dyDescent="0.2">
      <c r="A23" s="183" t="s">
        <v>24</v>
      </c>
      <c r="B23" s="183"/>
      <c r="C23" s="183"/>
      <c r="D23" s="183"/>
      <c r="E23" s="183"/>
      <c r="F23" s="183"/>
      <c r="G23" s="6">
        <v>15</v>
      </c>
      <c r="H23" s="59">
        <v>0</v>
      </c>
      <c r="I23" s="59">
        <v>0</v>
      </c>
    </row>
    <row r="24" spans="1:9" x14ac:dyDescent="0.2">
      <c r="A24" s="183" t="s">
        <v>25</v>
      </c>
      <c r="B24" s="183"/>
      <c r="C24" s="183"/>
      <c r="D24" s="183"/>
      <c r="E24" s="183"/>
      <c r="F24" s="183"/>
      <c r="G24" s="6">
        <v>16</v>
      </c>
      <c r="H24" s="59">
        <v>0</v>
      </c>
      <c r="I24" s="59">
        <v>0</v>
      </c>
    </row>
    <row r="25" spans="1:9" ht="25.9" customHeight="1" x14ac:dyDescent="0.2">
      <c r="A25" s="190" t="s">
        <v>28</v>
      </c>
      <c r="B25" s="190"/>
      <c r="C25" s="190"/>
      <c r="D25" s="190"/>
      <c r="E25" s="190"/>
      <c r="F25" s="190"/>
      <c r="G25" s="7">
        <v>17</v>
      </c>
      <c r="H25" s="52">
        <f>H26+H27+H28</f>
        <v>28789071</v>
      </c>
      <c r="I25" s="52">
        <f>I26+I27+I28</f>
        <v>123749</v>
      </c>
    </row>
    <row r="26" spans="1:9" x14ac:dyDescent="0.2">
      <c r="A26" s="183" t="s">
        <v>23</v>
      </c>
      <c r="B26" s="183"/>
      <c r="C26" s="183"/>
      <c r="D26" s="183"/>
      <c r="E26" s="183"/>
      <c r="F26" s="183"/>
      <c r="G26" s="6">
        <v>18</v>
      </c>
      <c r="H26" s="98">
        <v>18714</v>
      </c>
      <c r="I26" s="98">
        <v>18607</v>
      </c>
    </row>
    <row r="27" spans="1:9" x14ac:dyDescent="0.2">
      <c r="A27" s="183" t="s">
        <v>24</v>
      </c>
      <c r="B27" s="183"/>
      <c r="C27" s="183"/>
      <c r="D27" s="183"/>
      <c r="E27" s="183"/>
      <c r="F27" s="183"/>
      <c r="G27" s="6">
        <v>19</v>
      </c>
      <c r="H27" s="98">
        <v>28671942</v>
      </c>
      <c r="I27" s="98">
        <v>0</v>
      </c>
    </row>
    <row r="28" spans="1:9" x14ac:dyDescent="0.2">
      <c r="A28" s="183" t="s">
        <v>25</v>
      </c>
      <c r="B28" s="183"/>
      <c r="C28" s="183"/>
      <c r="D28" s="183"/>
      <c r="E28" s="183"/>
      <c r="F28" s="183"/>
      <c r="G28" s="6">
        <v>20</v>
      </c>
      <c r="H28" s="98">
        <v>98415</v>
      </c>
      <c r="I28" s="98">
        <v>105142</v>
      </c>
    </row>
    <row r="29" spans="1:9" x14ac:dyDescent="0.2">
      <c r="A29" s="190" t="s">
        <v>29</v>
      </c>
      <c r="B29" s="190"/>
      <c r="C29" s="190"/>
      <c r="D29" s="190"/>
      <c r="E29" s="190"/>
      <c r="F29" s="190"/>
      <c r="G29" s="7">
        <v>21</v>
      </c>
      <c r="H29" s="52">
        <f>H30+H31</f>
        <v>128772816</v>
      </c>
      <c r="I29" s="52">
        <f>I30+I31</f>
        <v>169947492</v>
      </c>
    </row>
    <row r="30" spans="1:9" x14ac:dyDescent="0.2">
      <c r="A30" s="183" t="s">
        <v>24</v>
      </c>
      <c r="B30" s="183"/>
      <c r="C30" s="183"/>
      <c r="D30" s="183"/>
      <c r="E30" s="183"/>
      <c r="F30" s="183"/>
      <c r="G30" s="6">
        <v>22</v>
      </c>
      <c r="H30" s="98">
        <v>2047377</v>
      </c>
      <c r="I30" s="98">
        <v>34065919</v>
      </c>
    </row>
    <row r="31" spans="1:9" x14ac:dyDescent="0.2">
      <c r="A31" s="183" t="s">
        <v>25</v>
      </c>
      <c r="B31" s="183"/>
      <c r="C31" s="183"/>
      <c r="D31" s="183"/>
      <c r="E31" s="183"/>
      <c r="F31" s="183"/>
      <c r="G31" s="6">
        <v>23</v>
      </c>
      <c r="H31" s="98">
        <v>126725439</v>
      </c>
      <c r="I31" s="98">
        <v>135881573</v>
      </c>
    </row>
    <row r="32" spans="1:9" x14ac:dyDescent="0.2">
      <c r="A32" s="183" t="s">
        <v>30</v>
      </c>
      <c r="B32" s="183"/>
      <c r="C32" s="183"/>
      <c r="D32" s="183"/>
      <c r="E32" s="183"/>
      <c r="F32" s="183"/>
      <c r="G32" s="6">
        <v>24</v>
      </c>
      <c r="H32" s="98">
        <v>0</v>
      </c>
      <c r="I32" s="98">
        <v>0</v>
      </c>
    </row>
    <row r="33" spans="1:9" ht="28.9" customHeight="1" x14ac:dyDescent="0.2">
      <c r="A33" s="183" t="s">
        <v>31</v>
      </c>
      <c r="B33" s="183"/>
      <c r="C33" s="183"/>
      <c r="D33" s="183"/>
      <c r="E33" s="183"/>
      <c r="F33" s="183"/>
      <c r="G33" s="6">
        <v>25</v>
      </c>
      <c r="H33" s="98">
        <v>0</v>
      </c>
      <c r="I33" s="98">
        <v>0</v>
      </c>
    </row>
    <row r="34" spans="1:9" x14ac:dyDescent="0.2">
      <c r="A34" s="183" t="s">
        <v>32</v>
      </c>
      <c r="B34" s="183"/>
      <c r="C34" s="183"/>
      <c r="D34" s="183"/>
      <c r="E34" s="183"/>
      <c r="F34" s="183"/>
      <c r="G34" s="6">
        <v>26</v>
      </c>
      <c r="H34" s="98">
        <v>0</v>
      </c>
      <c r="I34" s="98">
        <v>0</v>
      </c>
    </row>
    <row r="35" spans="1:9" x14ac:dyDescent="0.2">
      <c r="A35" s="183" t="s">
        <v>33</v>
      </c>
      <c r="B35" s="183"/>
      <c r="C35" s="183"/>
      <c r="D35" s="183"/>
      <c r="E35" s="183"/>
      <c r="F35" s="183"/>
      <c r="G35" s="6">
        <v>27</v>
      </c>
      <c r="H35" s="98">
        <v>3045209</v>
      </c>
      <c r="I35" s="98">
        <v>3457295</v>
      </c>
    </row>
    <row r="36" spans="1:9" x14ac:dyDescent="0.2">
      <c r="A36" s="183" t="s">
        <v>34</v>
      </c>
      <c r="B36" s="183"/>
      <c r="C36" s="183"/>
      <c r="D36" s="183"/>
      <c r="E36" s="183"/>
      <c r="F36" s="183"/>
      <c r="G36" s="6">
        <v>28</v>
      </c>
      <c r="H36" s="98">
        <v>2533946</v>
      </c>
      <c r="I36" s="98">
        <v>2725375</v>
      </c>
    </row>
    <row r="37" spans="1:9" x14ac:dyDescent="0.2">
      <c r="A37" s="183" t="s">
        <v>35</v>
      </c>
      <c r="B37" s="183"/>
      <c r="C37" s="183"/>
      <c r="D37" s="183"/>
      <c r="E37" s="183"/>
      <c r="F37" s="183"/>
      <c r="G37" s="6">
        <v>29</v>
      </c>
      <c r="H37" s="98">
        <v>146025</v>
      </c>
      <c r="I37" s="98">
        <v>162266</v>
      </c>
    </row>
    <row r="38" spans="1:9" x14ac:dyDescent="0.2">
      <c r="A38" s="183" t="s">
        <v>36</v>
      </c>
      <c r="B38" s="183"/>
      <c r="C38" s="183"/>
      <c r="D38" s="183"/>
      <c r="E38" s="183"/>
      <c r="F38" s="183"/>
      <c r="G38" s="6">
        <v>30</v>
      </c>
      <c r="H38" s="98">
        <v>1191587</v>
      </c>
      <c r="I38" s="98">
        <v>1198106</v>
      </c>
    </row>
    <row r="39" spans="1:9" ht="27.6" customHeight="1" x14ac:dyDescent="0.2">
      <c r="A39" s="183" t="s">
        <v>37</v>
      </c>
      <c r="B39" s="183"/>
      <c r="C39" s="183"/>
      <c r="D39" s="183"/>
      <c r="E39" s="183"/>
      <c r="F39" s="183"/>
      <c r="G39" s="6">
        <v>31</v>
      </c>
      <c r="H39" s="98">
        <v>0</v>
      </c>
      <c r="I39" s="98">
        <v>0</v>
      </c>
    </row>
    <row r="40" spans="1:9" x14ac:dyDescent="0.2">
      <c r="A40" s="209" t="s">
        <v>38</v>
      </c>
      <c r="B40" s="209"/>
      <c r="C40" s="209"/>
      <c r="D40" s="209"/>
      <c r="E40" s="209"/>
      <c r="F40" s="209"/>
      <c r="G40" s="7">
        <v>32</v>
      </c>
      <c r="H40" s="51">
        <f>H9+H13+H18+H22+H25+H29+H32+H33+H34+H35+H36+H37+H38+H39</f>
        <v>211789925</v>
      </c>
      <c r="I40" s="51">
        <f>I9+I13+I18+I22+I25+I29+I32+I33+I34+I35+I36+I37+I38+I39</f>
        <v>234871151</v>
      </c>
    </row>
    <row r="41" spans="1:9" x14ac:dyDescent="0.2">
      <c r="A41" s="186" t="s">
        <v>12</v>
      </c>
      <c r="B41" s="187"/>
      <c r="C41" s="187"/>
      <c r="D41" s="187"/>
      <c r="E41" s="187"/>
      <c r="F41" s="187"/>
      <c r="G41" s="187"/>
      <c r="H41" s="187"/>
      <c r="I41" s="187"/>
    </row>
    <row r="42" spans="1:9" x14ac:dyDescent="0.2">
      <c r="A42" s="190" t="s">
        <v>39</v>
      </c>
      <c r="B42" s="208"/>
      <c r="C42" s="208"/>
      <c r="D42" s="208"/>
      <c r="E42" s="208"/>
      <c r="F42" s="208"/>
      <c r="G42" s="7">
        <v>33</v>
      </c>
      <c r="H42" s="52">
        <f>H43+H44+H45+H46+H47</f>
        <v>0</v>
      </c>
      <c r="I42" s="52">
        <f>I43+I44+I45+I46+I47</f>
        <v>0</v>
      </c>
    </row>
    <row r="43" spans="1:9" x14ac:dyDescent="0.2">
      <c r="A43" s="183" t="s">
        <v>40</v>
      </c>
      <c r="B43" s="183"/>
      <c r="C43" s="183"/>
      <c r="D43" s="183"/>
      <c r="E43" s="183"/>
      <c r="F43" s="183"/>
      <c r="G43" s="6">
        <v>34</v>
      </c>
      <c r="H43" s="59">
        <v>0</v>
      </c>
      <c r="I43" s="59">
        <v>0</v>
      </c>
    </row>
    <row r="44" spans="1:9" x14ac:dyDescent="0.2">
      <c r="A44" s="183" t="s">
        <v>41</v>
      </c>
      <c r="B44" s="183"/>
      <c r="C44" s="183"/>
      <c r="D44" s="183"/>
      <c r="E44" s="183"/>
      <c r="F44" s="183"/>
      <c r="G44" s="6">
        <v>35</v>
      </c>
      <c r="H44" s="59">
        <v>0</v>
      </c>
      <c r="I44" s="59">
        <v>0</v>
      </c>
    </row>
    <row r="45" spans="1:9" x14ac:dyDescent="0.2">
      <c r="A45" s="183" t="s">
        <v>42</v>
      </c>
      <c r="B45" s="183"/>
      <c r="C45" s="183"/>
      <c r="D45" s="183"/>
      <c r="E45" s="183"/>
      <c r="F45" s="183"/>
      <c r="G45" s="6">
        <v>36</v>
      </c>
      <c r="H45" s="59">
        <v>0</v>
      </c>
      <c r="I45" s="59">
        <v>0</v>
      </c>
    </row>
    <row r="46" spans="1:9" x14ac:dyDescent="0.2">
      <c r="A46" s="183" t="s">
        <v>43</v>
      </c>
      <c r="B46" s="183"/>
      <c r="C46" s="183"/>
      <c r="D46" s="183"/>
      <c r="E46" s="183"/>
      <c r="F46" s="183"/>
      <c r="G46" s="6">
        <v>37</v>
      </c>
      <c r="H46" s="59">
        <v>0</v>
      </c>
      <c r="I46" s="59">
        <v>0</v>
      </c>
    </row>
    <row r="47" spans="1:9" x14ac:dyDescent="0.2">
      <c r="A47" s="183" t="s">
        <v>44</v>
      </c>
      <c r="B47" s="183"/>
      <c r="C47" s="183"/>
      <c r="D47" s="183"/>
      <c r="E47" s="183"/>
      <c r="F47" s="183"/>
      <c r="G47" s="6">
        <v>38</v>
      </c>
      <c r="H47" s="59">
        <v>0</v>
      </c>
      <c r="I47" s="59">
        <v>0</v>
      </c>
    </row>
    <row r="48" spans="1:9" ht="27.6" customHeight="1" x14ac:dyDescent="0.2">
      <c r="A48" s="190" t="s">
        <v>45</v>
      </c>
      <c r="B48" s="208"/>
      <c r="C48" s="208"/>
      <c r="D48" s="208"/>
      <c r="E48" s="208"/>
      <c r="F48" s="208"/>
      <c r="G48" s="7">
        <v>39</v>
      </c>
      <c r="H48" s="52">
        <f>H49+H50+H51</f>
        <v>0</v>
      </c>
      <c r="I48" s="52">
        <f>I49+I50+I51</f>
        <v>0</v>
      </c>
    </row>
    <row r="49" spans="1:9" x14ac:dyDescent="0.2">
      <c r="A49" s="183" t="s">
        <v>42</v>
      </c>
      <c r="B49" s="183"/>
      <c r="C49" s="183"/>
      <c r="D49" s="183"/>
      <c r="E49" s="183"/>
      <c r="F49" s="183"/>
      <c r="G49" s="6">
        <v>40</v>
      </c>
      <c r="H49" s="98">
        <v>0</v>
      </c>
      <c r="I49" s="98">
        <v>0</v>
      </c>
    </row>
    <row r="50" spans="1:9" x14ac:dyDescent="0.2">
      <c r="A50" s="183" t="s">
        <v>43</v>
      </c>
      <c r="B50" s="183"/>
      <c r="C50" s="183"/>
      <c r="D50" s="183"/>
      <c r="E50" s="183"/>
      <c r="F50" s="183"/>
      <c r="G50" s="6">
        <v>41</v>
      </c>
      <c r="H50" s="98">
        <v>0</v>
      </c>
      <c r="I50" s="98">
        <v>0</v>
      </c>
    </row>
    <row r="51" spans="1:9" x14ac:dyDescent="0.2">
      <c r="A51" s="183" t="s">
        <v>44</v>
      </c>
      <c r="B51" s="183"/>
      <c r="C51" s="183"/>
      <c r="D51" s="183"/>
      <c r="E51" s="183"/>
      <c r="F51" s="183"/>
      <c r="G51" s="6">
        <v>42</v>
      </c>
      <c r="H51" s="98">
        <v>0</v>
      </c>
      <c r="I51" s="98">
        <v>0</v>
      </c>
    </row>
    <row r="52" spans="1:9" x14ac:dyDescent="0.2">
      <c r="A52" s="190" t="s">
        <v>46</v>
      </c>
      <c r="B52" s="208"/>
      <c r="C52" s="208"/>
      <c r="D52" s="208"/>
      <c r="E52" s="208"/>
      <c r="F52" s="208"/>
      <c r="G52" s="7">
        <v>43</v>
      </c>
      <c r="H52" s="52">
        <f>H53+H54+H55</f>
        <v>187622249</v>
      </c>
      <c r="I52" s="52">
        <f>I53+I54+I55</f>
        <v>206945378</v>
      </c>
    </row>
    <row r="53" spans="1:9" x14ac:dyDescent="0.2">
      <c r="A53" s="183" t="s">
        <v>42</v>
      </c>
      <c r="B53" s="183"/>
      <c r="C53" s="183"/>
      <c r="D53" s="183"/>
      <c r="E53" s="183"/>
      <c r="F53" s="183"/>
      <c r="G53" s="6">
        <v>44</v>
      </c>
      <c r="H53" s="98">
        <v>187271141</v>
      </c>
      <c r="I53" s="98">
        <v>206347641</v>
      </c>
    </row>
    <row r="54" spans="1:9" x14ac:dyDescent="0.2">
      <c r="A54" s="183" t="s">
        <v>43</v>
      </c>
      <c r="B54" s="183"/>
      <c r="C54" s="183"/>
      <c r="D54" s="183"/>
      <c r="E54" s="183"/>
      <c r="F54" s="183"/>
      <c r="G54" s="6">
        <v>45</v>
      </c>
      <c r="H54" s="98">
        <v>0</v>
      </c>
      <c r="I54" s="98">
        <v>0</v>
      </c>
    </row>
    <row r="55" spans="1:9" x14ac:dyDescent="0.2">
      <c r="A55" s="183" t="s">
        <v>44</v>
      </c>
      <c r="B55" s="183"/>
      <c r="C55" s="183"/>
      <c r="D55" s="183"/>
      <c r="E55" s="183"/>
      <c r="F55" s="183"/>
      <c r="G55" s="6">
        <v>46</v>
      </c>
      <c r="H55" s="98">
        <v>351108</v>
      </c>
      <c r="I55" s="98">
        <v>597737</v>
      </c>
    </row>
    <row r="56" spans="1:9" x14ac:dyDescent="0.2">
      <c r="A56" s="183" t="s">
        <v>47</v>
      </c>
      <c r="B56" s="183"/>
      <c r="C56" s="183"/>
      <c r="D56" s="183"/>
      <c r="E56" s="183"/>
      <c r="F56" s="183"/>
      <c r="G56" s="6">
        <v>47</v>
      </c>
      <c r="H56" s="98">
        <v>0</v>
      </c>
      <c r="I56" s="98">
        <v>0</v>
      </c>
    </row>
    <row r="57" spans="1:9" ht="24" customHeight="1" x14ac:dyDescent="0.2">
      <c r="A57" s="207" t="s">
        <v>48</v>
      </c>
      <c r="B57" s="207"/>
      <c r="C57" s="207"/>
      <c r="D57" s="207"/>
      <c r="E57" s="207"/>
      <c r="F57" s="207"/>
      <c r="G57" s="6">
        <v>48</v>
      </c>
      <c r="H57" s="98">
        <v>0</v>
      </c>
      <c r="I57" s="98">
        <v>0</v>
      </c>
    </row>
    <row r="58" spans="1:9" x14ac:dyDescent="0.2">
      <c r="A58" s="207" t="s">
        <v>249</v>
      </c>
      <c r="B58" s="207"/>
      <c r="C58" s="207"/>
      <c r="D58" s="207"/>
      <c r="E58" s="207"/>
      <c r="F58" s="207"/>
      <c r="G58" s="6">
        <v>49</v>
      </c>
      <c r="H58" s="98">
        <v>651125</v>
      </c>
      <c r="I58" s="98">
        <v>685322</v>
      </c>
    </row>
    <row r="59" spans="1:9" x14ac:dyDescent="0.2">
      <c r="A59" s="207" t="s">
        <v>49</v>
      </c>
      <c r="B59" s="183"/>
      <c r="C59" s="183"/>
      <c r="D59" s="183"/>
      <c r="E59" s="183"/>
      <c r="F59" s="183"/>
      <c r="G59" s="6">
        <v>50</v>
      </c>
      <c r="H59" s="98">
        <v>195813</v>
      </c>
      <c r="I59" s="98">
        <v>141133</v>
      </c>
    </row>
    <row r="60" spans="1:9" x14ac:dyDescent="0.2">
      <c r="A60" s="207" t="s">
        <v>50</v>
      </c>
      <c r="B60" s="207"/>
      <c r="C60" s="207"/>
      <c r="D60" s="207"/>
      <c r="E60" s="207"/>
      <c r="F60" s="207"/>
      <c r="G60" s="6">
        <v>51</v>
      </c>
      <c r="H60" s="98">
        <v>0</v>
      </c>
      <c r="I60" s="98">
        <v>0</v>
      </c>
    </row>
    <row r="61" spans="1:9" x14ac:dyDescent="0.2">
      <c r="A61" s="207" t="s">
        <v>51</v>
      </c>
      <c r="B61" s="207"/>
      <c r="C61" s="207"/>
      <c r="D61" s="207"/>
      <c r="E61" s="207"/>
      <c r="F61" s="207"/>
      <c r="G61" s="6">
        <v>52</v>
      </c>
      <c r="H61" s="98">
        <v>2025106</v>
      </c>
      <c r="I61" s="98">
        <v>1945624</v>
      </c>
    </row>
    <row r="62" spans="1:9" ht="31.15" customHeight="1" x14ac:dyDescent="0.2">
      <c r="A62" s="207" t="s">
        <v>52</v>
      </c>
      <c r="B62" s="207"/>
      <c r="C62" s="207"/>
      <c r="D62" s="207"/>
      <c r="E62" s="207"/>
      <c r="F62" s="207"/>
      <c r="G62" s="6">
        <v>53</v>
      </c>
      <c r="H62" s="98">
        <v>0</v>
      </c>
      <c r="I62" s="98">
        <v>0</v>
      </c>
    </row>
    <row r="63" spans="1:9" x14ac:dyDescent="0.2">
      <c r="A63" s="209" t="s">
        <v>53</v>
      </c>
      <c r="B63" s="210"/>
      <c r="C63" s="210"/>
      <c r="D63" s="210"/>
      <c r="E63" s="210"/>
      <c r="F63" s="210"/>
      <c r="G63" s="7">
        <v>54</v>
      </c>
      <c r="H63" s="91">
        <f>H42+H48+H52+H56+H57+H58+H59+H60+H61+H62</f>
        <v>190494293</v>
      </c>
      <c r="I63" s="91">
        <f>I42+I48+I52+I56+I57+I58+I59+I60+I61+I62</f>
        <v>209717457</v>
      </c>
    </row>
    <row r="64" spans="1:9" x14ac:dyDescent="0.2">
      <c r="A64" s="186" t="s">
        <v>13</v>
      </c>
      <c r="B64" s="211"/>
      <c r="C64" s="211"/>
      <c r="D64" s="211"/>
      <c r="E64" s="211"/>
      <c r="F64" s="211"/>
      <c r="G64" s="211"/>
      <c r="H64" s="211"/>
      <c r="I64" s="211"/>
    </row>
    <row r="65" spans="1:9" x14ac:dyDescent="0.2">
      <c r="A65" s="183" t="s">
        <v>250</v>
      </c>
      <c r="B65" s="183"/>
      <c r="C65" s="183"/>
      <c r="D65" s="183"/>
      <c r="E65" s="183"/>
      <c r="F65" s="183"/>
      <c r="G65" s="6">
        <v>55</v>
      </c>
      <c r="H65" s="98">
        <v>12196854</v>
      </c>
      <c r="I65" s="98">
        <v>11946636</v>
      </c>
    </row>
    <row r="66" spans="1:9" x14ac:dyDescent="0.2">
      <c r="A66" s="183" t="s">
        <v>54</v>
      </c>
      <c r="B66" s="183"/>
      <c r="C66" s="183"/>
      <c r="D66" s="183"/>
      <c r="E66" s="183"/>
      <c r="F66" s="183"/>
      <c r="G66" s="6">
        <v>56</v>
      </c>
      <c r="H66" s="98">
        <v>19725</v>
      </c>
      <c r="I66" s="98">
        <v>19725</v>
      </c>
    </row>
    <row r="67" spans="1:9" x14ac:dyDescent="0.2">
      <c r="A67" s="183" t="s">
        <v>251</v>
      </c>
      <c r="B67" s="183"/>
      <c r="C67" s="183"/>
      <c r="D67" s="183"/>
      <c r="E67" s="183"/>
      <c r="F67" s="183"/>
      <c r="G67" s="6">
        <v>57</v>
      </c>
      <c r="H67" s="98">
        <v>0</v>
      </c>
      <c r="I67" s="98">
        <v>0</v>
      </c>
    </row>
    <row r="68" spans="1:9" x14ac:dyDescent="0.2">
      <c r="A68" s="183" t="s">
        <v>252</v>
      </c>
      <c r="B68" s="183"/>
      <c r="C68" s="183"/>
      <c r="D68" s="183"/>
      <c r="E68" s="183"/>
      <c r="F68" s="183"/>
      <c r="G68" s="6">
        <v>58</v>
      </c>
      <c r="H68" s="98">
        <v>0</v>
      </c>
      <c r="I68" s="98">
        <v>0</v>
      </c>
    </row>
    <row r="69" spans="1:9" x14ac:dyDescent="0.2">
      <c r="A69" s="183" t="s">
        <v>55</v>
      </c>
      <c r="B69" s="183"/>
      <c r="C69" s="183"/>
      <c r="D69" s="183"/>
      <c r="E69" s="183"/>
      <c r="F69" s="183"/>
      <c r="G69" s="6">
        <v>59</v>
      </c>
      <c r="H69" s="98">
        <v>-2270523</v>
      </c>
      <c r="I69" s="98">
        <v>48664</v>
      </c>
    </row>
    <row r="70" spans="1:9" x14ac:dyDescent="0.2">
      <c r="A70" s="183" t="s">
        <v>56</v>
      </c>
      <c r="B70" s="183"/>
      <c r="C70" s="183"/>
      <c r="D70" s="183"/>
      <c r="E70" s="183"/>
      <c r="F70" s="183"/>
      <c r="G70" s="6">
        <v>60</v>
      </c>
      <c r="H70" s="98">
        <v>9278625</v>
      </c>
      <c r="I70" s="98">
        <v>10187130</v>
      </c>
    </row>
    <row r="71" spans="1:9" x14ac:dyDescent="0.2">
      <c r="A71" s="183" t="s">
        <v>57</v>
      </c>
      <c r="B71" s="183"/>
      <c r="C71" s="183"/>
      <c r="D71" s="183"/>
      <c r="E71" s="183"/>
      <c r="F71" s="183"/>
      <c r="G71" s="6">
        <v>61</v>
      </c>
      <c r="H71" s="98">
        <v>0</v>
      </c>
      <c r="I71" s="98">
        <v>0</v>
      </c>
    </row>
    <row r="72" spans="1:9" x14ac:dyDescent="0.2">
      <c r="A72" s="183" t="s">
        <v>58</v>
      </c>
      <c r="B72" s="183"/>
      <c r="C72" s="183"/>
      <c r="D72" s="183"/>
      <c r="E72" s="183"/>
      <c r="F72" s="183"/>
      <c r="G72" s="6">
        <v>62</v>
      </c>
      <c r="H72" s="98">
        <v>2137129</v>
      </c>
      <c r="I72" s="98">
        <v>2926415</v>
      </c>
    </row>
    <row r="73" spans="1:9" x14ac:dyDescent="0.2">
      <c r="A73" s="183" t="s">
        <v>59</v>
      </c>
      <c r="B73" s="183"/>
      <c r="C73" s="183"/>
      <c r="D73" s="183"/>
      <c r="E73" s="183"/>
      <c r="F73" s="183"/>
      <c r="G73" s="6">
        <v>63</v>
      </c>
      <c r="H73" s="98">
        <v>-874955</v>
      </c>
      <c r="I73" s="98">
        <v>-874955</v>
      </c>
    </row>
    <row r="74" spans="1:9" x14ac:dyDescent="0.2">
      <c r="A74" s="183" t="s">
        <v>60</v>
      </c>
      <c r="B74" s="183"/>
      <c r="C74" s="183"/>
      <c r="D74" s="183"/>
      <c r="E74" s="183"/>
      <c r="F74" s="183"/>
      <c r="G74" s="6">
        <v>64</v>
      </c>
      <c r="H74" s="98">
        <v>808777</v>
      </c>
      <c r="I74" s="98">
        <v>900079</v>
      </c>
    </row>
    <row r="75" spans="1:9" x14ac:dyDescent="0.2">
      <c r="A75" s="183" t="s">
        <v>61</v>
      </c>
      <c r="B75" s="183"/>
      <c r="C75" s="183"/>
      <c r="D75" s="183"/>
      <c r="E75" s="183"/>
      <c r="F75" s="183"/>
      <c r="G75" s="6">
        <v>65</v>
      </c>
      <c r="H75" s="98">
        <v>0</v>
      </c>
      <c r="I75" s="98">
        <v>0</v>
      </c>
    </row>
    <row r="76" spans="1:9" x14ac:dyDescent="0.2">
      <c r="A76" s="183" t="s">
        <v>62</v>
      </c>
      <c r="B76" s="183"/>
      <c r="C76" s="183"/>
      <c r="D76" s="183"/>
      <c r="E76" s="183"/>
      <c r="F76" s="183"/>
      <c r="G76" s="6">
        <v>66</v>
      </c>
      <c r="H76" s="98">
        <v>0</v>
      </c>
      <c r="I76" s="98">
        <v>0</v>
      </c>
    </row>
    <row r="77" spans="1:9" x14ac:dyDescent="0.2">
      <c r="A77" s="209" t="s">
        <v>63</v>
      </c>
      <c r="B77" s="209"/>
      <c r="C77" s="209"/>
      <c r="D77" s="209"/>
      <c r="E77" s="209"/>
      <c r="F77" s="209"/>
      <c r="G77" s="7">
        <v>67</v>
      </c>
      <c r="H77" s="51">
        <f>H65+H66+H67+H68+H69+H70+H71+H72+H73+H74+H75+H76</f>
        <v>21295632</v>
      </c>
      <c r="I77" s="51">
        <f>I65+I66+I67+I68+I69+I70+I71+I72+I73+I74+I75+I76</f>
        <v>25153694</v>
      </c>
    </row>
    <row r="78" spans="1:9" x14ac:dyDescent="0.2">
      <c r="A78" s="209" t="s">
        <v>64</v>
      </c>
      <c r="B78" s="210"/>
      <c r="C78" s="210"/>
      <c r="D78" s="210"/>
      <c r="E78" s="210"/>
      <c r="F78" s="210"/>
      <c r="G78" s="7">
        <v>68</v>
      </c>
      <c r="H78" s="51">
        <f>H63+H77</f>
        <v>211789925</v>
      </c>
      <c r="I78" s="51">
        <f>I63+I77</f>
        <v>234871151</v>
      </c>
    </row>
  </sheetData>
  <sheetProtection algorithmName="SHA-512" hashValue="axvCLdNWp3LfNl956VpDT4DLJGGW8ScbNjLhMgaJVTzLhnEcm9SsZ+0te/tGpLjsWJpd1nnKuflVWfOK0lamZQ==" saltValue="pMTBDyjbn3rCCUqk2w0lfw==" spinCount="100000"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view="pageBreakPreview" zoomScale="110" zoomScaleNormal="100" zoomScaleSheetLayoutView="110" workbookViewId="0">
      <selection sqref="A1:H1"/>
    </sheetView>
  </sheetViews>
  <sheetFormatPr defaultRowHeight="12.75" x14ac:dyDescent="0.2"/>
  <cols>
    <col min="1" max="7" width="9.140625" style="11"/>
    <col min="8" max="8" width="11.7109375" style="38" customWidth="1"/>
    <col min="9" max="9" width="14.5703125" style="38" customWidth="1"/>
    <col min="10" max="10" width="23.140625" style="11" customWidth="1"/>
    <col min="11" max="260" width="9.140625" style="11"/>
    <col min="261" max="261" width="9.85546875" style="11" bestFit="1" customWidth="1"/>
    <col min="262" max="262" width="11.7109375" style="11" bestFit="1" customWidth="1"/>
    <col min="263" max="516" width="9.140625" style="11"/>
    <col min="517" max="517" width="9.85546875" style="11" bestFit="1" customWidth="1"/>
    <col min="518" max="518" width="11.7109375" style="11" bestFit="1" customWidth="1"/>
    <col min="519" max="772" width="9.140625" style="11"/>
    <col min="773" max="773" width="9.85546875" style="11" bestFit="1" customWidth="1"/>
    <col min="774" max="774" width="11.7109375" style="11" bestFit="1" customWidth="1"/>
    <col min="775" max="1028" width="9.140625" style="11"/>
    <col min="1029" max="1029" width="9.85546875" style="11" bestFit="1" customWidth="1"/>
    <col min="1030" max="1030" width="11.7109375" style="11" bestFit="1" customWidth="1"/>
    <col min="1031" max="1284" width="9.140625" style="11"/>
    <col min="1285" max="1285" width="9.85546875" style="11" bestFit="1" customWidth="1"/>
    <col min="1286" max="1286" width="11.7109375" style="11" bestFit="1" customWidth="1"/>
    <col min="1287" max="1540" width="9.140625" style="11"/>
    <col min="1541" max="1541" width="9.85546875" style="11" bestFit="1" customWidth="1"/>
    <col min="1542" max="1542" width="11.7109375" style="11" bestFit="1" customWidth="1"/>
    <col min="1543" max="1796" width="9.140625" style="11"/>
    <col min="1797" max="1797" width="9.85546875" style="11" bestFit="1" customWidth="1"/>
    <col min="1798" max="1798" width="11.7109375" style="11" bestFit="1" customWidth="1"/>
    <col min="1799" max="2052" width="9.140625" style="11"/>
    <col min="2053" max="2053" width="9.85546875" style="11" bestFit="1" customWidth="1"/>
    <col min="2054" max="2054" width="11.7109375" style="11" bestFit="1" customWidth="1"/>
    <col min="2055" max="2308" width="9.140625" style="11"/>
    <col min="2309" max="2309" width="9.85546875" style="11" bestFit="1" customWidth="1"/>
    <col min="2310" max="2310" width="11.7109375" style="11" bestFit="1" customWidth="1"/>
    <col min="2311" max="2564" width="9.140625" style="11"/>
    <col min="2565" max="2565" width="9.85546875" style="11" bestFit="1" customWidth="1"/>
    <col min="2566" max="2566" width="11.7109375" style="11" bestFit="1" customWidth="1"/>
    <col min="2567" max="2820" width="9.140625" style="11"/>
    <col min="2821" max="2821" width="9.85546875" style="11" bestFit="1" customWidth="1"/>
    <col min="2822" max="2822" width="11.7109375" style="11" bestFit="1" customWidth="1"/>
    <col min="2823" max="3076" width="9.140625" style="11"/>
    <col min="3077" max="3077" width="9.85546875" style="11" bestFit="1" customWidth="1"/>
    <col min="3078" max="3078" width="11.7109375" style="11" bestFit="1" customWidth="1"/>
    <col min="3079" max="3332" width="9.140625" style="11"/>
    <col min="3333" max="3333" width="9.85546875" style="11" bestFit="1" customWidth="1"/>
    <col min="3334" max="3334" width="11.7109375" style="11" bestFit="1" customWidth="1"/>
    <col min="3335" max="3588" width="9.140625" style="11"/>
    <col min="3589" max="3589" width="9.85546875" style="11" bestFit="1" customWidth="1"/>
    <col min="3590" max="3590" width="11.7109375" style="11" bestFit="1" customWidth="1"/>
    <col min="3591" max="3844" width="9.140625" style="11"/>
    <col min="3845" max="3845" width="9.85546875" style="11" bestFit="1" customWidth="1"/>
    <col min="3846" max="3846" width="11.7109375" style="11" bestFit="1" customWidth="1"/>
    <col min="3847" max="4100" width="9.140625" style="11"/>
    <col min="4101" max="4101" width="9.85546875" style="11" bestFit="1" customWidth="1"/>
    <col min="4102" max="4102" width="11.7109375" style="11" bestFit="1" customWidth="1"/>
    <col min="4103" max="4356" width="9.140625" style="11"/>
    <col min="4357" max="4357" width="9.85546875" style="11" bestFit="1" customWidth="1"/>
    <col min="4358" max="4358" width="11.7109375" style="11" bestFit="1" customWidth="1"/>
    <col min="4359" max="4612" width="9.140625" style="11"/>
    <col min="4613" max="4613" width="9.85546875" style="11" bestFit="1" customWidth="1"/>
    <col min="4614" max="4614" width="11.7109375" style="11" bestFit="1" customWidth="1"/>
    <col min="4615" max="4868" width="9.140625" style="11"/>
    <col min="4869" max="4869" width="9.85546875" style="11" bestFit="1" customWidth="1"/>
    <col min="4870" max="4870" width="11.7109375" style="11" bestFit="1" customWidth="1"/>
    <col min="4871" max="5124" width="9.140625" style="11"/>
    <col min="5125" max="5125" width="9.85546875" style="11" bestFit="1" customWidth="1"/>
    <col min="5126" max="5126" width="11.7109375" style="11" bestFit="1" customWidth="1"/>
    <col min="5127" max="5380" width="9.140625" style="11"/>
    <col min="5381" max="5381" width="9.85546875" style="11" bestFit="1" customWidth="1"/>
    <col min="5382" max="5382" width="11.7109375" style="11" bestFit="1" customWidth="1"/>
    <col min="5383" max="5636" width="9.140625" style="11"/>
    <col min="5637" max="5637" width="9.85546875" style="11" bestFit="1" customWidth="1"/>
    <col min="5638" max="5638" width="11.7109375" style="11" bestFit="1" customWidth="1"/>
    <col min="5639" max="5892" width="9.140625" style="11"/>
    <col min="5893" max="5893" width="9.85546875" style="11" bestFit="1" customWidth="1"/>
    <col min="5894" max="5894" width="11.7109375" style="11" bestFit="1" customWidth="1"/>
    <col min="5895" max="6148" width="9.140625" style="11"/>
    <col min="6149" max="6149" width="9.85546875" style="11" bestFit="1" customWidth="1"/>
    <col min="6150" max="6150" width="11.7109375" style="11" bestFit="1" customWidth="1"/>
    <col min="6151" max="6404" width="9.140625" style="11"/>
    <col min="6405" max="6405" width="9.85546875" style="11" bestFit="1" customWidth="1"/>
    <col min="6406" max="6406" width="11.7109375" style="11" bestFit="1" customWidth="1"/>
    <col min="6407" max="6660" width="9.140625" style="11"/>
    <col min="6661" max="6661" width="9.85546875" style="11" bestFit="1" customWidth="1"/>
    <col min="6662" max="6662" width="11.7109375" style="11" bestFit="1" customWidth="1"/>
    <col min="6663" max="6916" width="9.140625" style="11"/>
    <col min="6917" max="6917" width="9.85546875" style="11" bestFit="1" customWidth="1"/>
    <col min="6918" max="6918" width="11.7109375" style="11" bestFit="1" customWidth="1"/>
    <col min="6919" max="7172" width="9.140625" style="11"/>
    <col min="7173" max="7173" width="9.85546875" style="11" bestFit="1" customWidth="1"/>
    <col min="7174" max="7174" width="11.7109375" style="11" bestFit="1" customWidth="1"/>
    <col min="7175" max="7428" width="9.140625" style="11"/>
    <col min="7429" max="7429" width="9.85546875" style="11" bestFit="1" customWidth="1"/>
    <col min="7430" max="7430" width="11.7109375" style="11" bestFit="1" customWidth="1"/>
    <col min="7431" max="7684" width="9.140625" style="11"/>
    <col min="7685" max="7685" width="9.85546875" style="11" bestFit="1" customWidth="1"/>
    <col min="7686" max="7686" width="11.7109375" style="11" bestFit="1" customWidth="1"/>
    <col min="7687" max="7940" width="9.140625" style="11"/>
    <col min="7941" max="7941" width="9.85546875" style="11" bestFit="1" customWidth="1"/>
    <col min="7942" max="7942" width="11.7109375" style="11" bestFit="1" customWidth="1"/>
    <col min="7943" max="8196" width="9.140625" style="11"/>
    <col min="8197" max="8197" width="9.85546875" style="11" bestFit="1" customWidth="1"/>
    <col min="8198" max="8198" width="11.7109375" style="11" bestFit="1" customWidth="1"/>
    <col min="8199" max="8452" width="9.140625" style="11"/>
    <col min="8453" max="8453" width="9.85546875" style="11" bestFit="1" customWidth="1"/>
    <col min="8454" max="8454" width="11.7109375" style="11" bestFit="1" customWidth="1"/>
    <col min="8455" max="8708" width="9.140625" style="11"/>
    <col min="8709" max="8709" width="9.85546875" style="11" bestFit="1" customWidth="1"/>
    <col min="8710" max="8710" width="11.7109375" style="11" bestFit="1" customWidth="1"/>
    <col min="8711" max="8964" width="9.140625" style="11"/>
    <col min="8965" max="8965" width="9.85546875" style="11" bestFit="1" customWidth="1"/>
    <col min="8966" max="8966" width="11.7109375" style="11" bestFit="1" customWidth="1"/>
    <col min="8967" max="9220" width="9.140625" style="11"/>
    <col min="9221" max="9221" width="9.85546875" style="11" bestFit="1" customWidth="1"/>
    <col min="9222" max="9222" width="11.7109375" style="11" bestFit="1" customWidth="1"/>
    <col min="9223" max="9476" width="9.140625" style="11"/>
    <col min="9477" max="9477" width="9.85546875" style="11" bestFit="1" customWidth="1"/>
    <col min="9478" max="9478" width="11.7109375" style="11" bestFit="1" customWidth="1"/>
    <col min="9479" max="9732" width="9.140625" style="11"/>
    <col min="9733" max="9733" width="9.85546875" style="11" bestFit="1" customWidth="1"/>
    <col min="9734" max="9734" width="11.7109375" style="11" bestFit="1" customWidth="1"/>
    <col min="9735" max="9988" width="9.140625" style="11"/>
    <col min="9989" max="9989" width="9.85546875" style="11" bestFit="1" customWidth="1"/>
    <col min="9990" max="9990" width="11.7109375" style="11" bestFit="1" customWidth="1"/>
    <col min="9991" max="10244" width="9.140625" style="11"/>
    <col min="10245" max="10245" width="9.85546875" style="11" bestFit="1" customWidth="1"/>
    <col min="10246" max="10246" width="11.7109375" style="11" bestFit="1" customWidth="1"/>
    <col min="10247" max="10500" width="9.140625" style="11"/>
    <col min="10501" max="10501" width="9.85546875" style="11" bestFit="1" customWidth="1"/>
    <col min="10502" max="10502" width="11.7109375" style="11" bestFit="1" customWidth="1"/>
    <col min="10503" max="10756" width="9.140625" style="11"/>
    <col min="10757" max="10757" width="9.85546875" style="11" bestFit="1" customWidth="1"/>
    <col min="10758" max="10758" width="11.7109375" style="11" bestFit="1" customWidth="1"/>
    <col min="10759" max="11012" width="9.140625" style="11"/>
    <col min="11013" max="11013" width="9.85546875" style="11" bestFit="1" customWidth="1"/>
    <col min="11014" max="11014" width="11.7109375" style="11" bestFit="1" customWidth="1"/>
    <col min="11015" max="11268" width="9.140625" style="11"/>
    <col min="11269" max="11269" width="9.85546875" style="11" bestFit="1" customWidth="1"/>
    <col min="11270" max="11270" width="11.7109375" style="11" bestFit="1" customWidth="1"/>
    <col min="11271" max="11524" width="9.140625" style="11"/>
    <col min="11525" max="11525" width="9.85546875" style="11" bestFit="1" customWidth="1"/>
    <col min="11526" max="11526" width="11.7109375" style="11" bestFit="1" customWidth="1"/>
    <col min="11527" max="11780" width="9.140625" style="11"/>
    <col min="11781" max="11781" width="9.85546875" style="11" bestFit="1" customWidth="1"/>
    <col min="11782" max="11782" width="11.7109375" style="11" bestFit="1" customWidth="1"/>
    <col min="11783" max="12036" width="9.140625" style="11"/>
    <col min="12037" max="12037" width="9.85546875" style="11" bestFit="1" customWidth="1"/>
    <col min="12038" max="12038" width="11.7109375" style="11" bestFit="1" customWidth="1"/>
    <col min="12039" max="12292" width="9.140625" style="11"/>
    <col min="12293" max="12293" width="9.85546875" style="11" bestFit="1" customWidth="1"/>
    <col min="12294" max="12294" width="11.7109375" style="11" bestFit="1" customWidth="1"/>
    <col min="12295" max="12548" width="9.140625" style="11"/>
    <col min="12549" max="12549" width="9.85546875" style="11" bestFit="1" customWidth="1"/>
    <col min="12550" max="12550" width="11.7109375" style="11" bestFit="1" customWidth="1"/>
    <col min="12551" max="12804" width="9.140625" style="11"/>
    <col min="12805" max="12805" width="9.85546875" style="11" bestFit="1" customWidth="1"/>
    <col min="12806" max="12806" width="11.7109375" style="11" bestFit="1" customWidth="1"/>
    <col min="12807" max="13060" width="9.140625" style="11"/>
    <col min="13061" max="13061" width="9.85546875" style="11" bestFit="1" customWidth="1"/>
    <col min="13062" max="13062" width="11.7109375" style="11" bestFit="1" customWidth="1"/>
    <col min="13063" max="13316" width="9.140625" style="11"/>
    <col min="13317" max="13317" width="9.85546875" style="11" bestFit="1" customWidth="1"/>
    <col min="13318" max="13318" width="11.7109375" style="11" bestFit="1" customWidth="1"/>
    <col min="13319" max="13572" width="9.140625" style="11"/>
    <col min="13573" max="13573" width="9.85546875" style="11" bestFit="1" customWidth="1"/>
    <col min="13574" max="13574" width="11.7109375" style="11" bestFit="1" customWidth="1"/>
    <col min="13575" max="13828" width="9.140625" style="11"/>
    <col min="13829" max="13829" width="9.85546875" style="11" bestFit="1" customWidth="1"/>
    <col min="13830" max="13830" width="11.7109375" style="11" bestFit="1" customWidth="1"/>
    <col min="13831" max="14084" width="9.140625" style="11"/>
    <col min="14085" max="14085" width="9.85546875" style="11" bestFit="1" customWidth="1"/>
    <col min="14086" max="14086" width="11.7109375" style="11" bestFit="1" customWidth="1"/>
    <col min="14087" max="14340" width="9.140625" style="11"/>
    <col min="14341" max="14341" width="9.85546875" style="11" bestFit="1" customWidth="1"/>
    <col min="14342" max="14342" width="11.7109375" style="11" bestFit="1" customWidth="1"/>
    <col min="14343" max="14596" width="9.140625" style="11"/>
    <col min="14597" max="14597" width="9.85546875" style="11" bestFit="1" customWidth="1"/>
    <col min="14598" max="14598" width="11.7109375" style="11" bestFit="1" customWidth="1"/>
    <col min="14599" max="14852" width="9.140625" style="11"/>
    <col min="14853" max="14853" width="9.85546875" style="11" bestFit="1" customWidth="1"/>
    <col min="14854" max="14854" width="11.7109375" style="11" bestFit="1" customWidth="1"/>
    <col min="14855" max="15108" width="9.140625" style="11"/>
    <col min="15109" max="15109" width="9.85546875" style="11" bestFit="1" customWidth="1"/>
    <col min="15110" max="15110" width="11.7109375" style="11" bestFit="1" customWidth="1"/>
    <col min="15111" max="15364" width="9.140625" style="11"/>
    <col min="15365" max="15365" width="9.85546875" style="11" bestFit="1" customWidth="1"/>
    <col min="15366" max="15366" width="11.7109375" style="11" bestFit="1" customWidth="1"/>
    <col min="15367" max="15620" width="9.140625" style="11"/>
    <col min="15621" max="15621" width="9.85546875" style="11" bestFit="1" customWidth="1"/>
    <col min="15622" max="15622" width="11.7109375" style="11" bestFit="1" customWidth="1"/>
    <col min="15623" max="15876" width="9.140625" style="11"/>
    <col min="15877" max="15877" width="9.85546875" style="11" bestFit="1" customWidth="1"/>
    <col min="15878" max="15878" width="11.7109375" style="11" bestFit="1" customWidth="1"/>
    <col min="15879" max="16132" width="9.140625" style="11"/>
    <col min="16133" max="16133" width="9.85546875" style="11" bestFit="1" customWidth="1"/>
    <col min="16134" max="16134" width="11.7109375" style="11" bestFit="1" customWidth="1"/>
    <col min="16135" max="16384" width="9.140625" style="11"/>
  </cols>
  <sheetData>
    <row r="1" spans="1:9" x14ac:dyDescent="0.2">
      <c r="A1" s="219" t="s">
        <v>4</v>
      </c>
      <c r="B1" s="192"/>
      <c r="C1" s="192"/>
      <c r="D1" s="192"/>
      <c r="E1" s="192"/>
      <c r="F1" s="192"/>
      <c r="G1" s="192"/>
      <c r="H1" s="192"/>
    </row>
    <row r="2" spans="1:9" ht="12.75" customHeight="1" x14ac:dyDescent="0.2">
      <c r="A2" s="218" t="s">
        <v>297</v>
      </c>
      <c r="B2" s="194"/>
      <c r="C2" s="194"/>
      <c r="D2" s="194"/>
      <c r="E2" s="194"/>
      <c r="F2" s="194"/>
      <c r="G2" s="194"/>
      <c r="H2" s="194"/>
    </row>
    <row r="3" spans="1:9" x14ac:dyDescent="0.2">
      <c r="A3" s="220" t="s">
        <v>278</v>
      </c>
      <c r="B3" s="206"/>
      <c r="C3" s="206"/>
      <c r="D3" s="206"/>
      <c r="E3" s="206"/>
      <c r="F3" s="206"/>
      <c r="G3" s="206"/>
      <c r="H3" s="206"/>
      <c r="I3" s="206"/>
    </row>
    <row r="4" spans="1:9" ht="12.75" customHeight="1" x14ac:dyDescent="0.2">
      <c r="A4" s="201" t="s">
        <v>296</v>
      </c>
      <c r="B4" s="202"/>
      <c r="C4" s="202"/>
      <c r="D4" s="202"/>
      <c r="E4" s="202"/>
      <c r="F4" s="202"/>
      <c r="G4" s="202"/>
      <c r="H4" s="202"/>
      <c r="I4" s="203"/>
    </row>
    <row r="5" spans="1:9" ht="33.75" x14ac:dyDescent="0.2">
      <c r="A5" s="221" t="s">
        <v>2</v>
      </c>
      <c r="B5" s="222"/>
      <c r="C5" s="222"/>
      <c r="D5" s="222"/>
      <c r="E5" s="222"/>
      <c r="F5" s="223"/>
      <c r="G5" s="12" t="s">
        <v>5</v>
      </c>
      <c r="H5" s="56" t="s">
        <v>193</v>
      </c>
      <c r="I5" s="39" t="s">
        <v>191</v>
      </c>
    </row>
    <row r="6" spans="1:9" x14ac:dyDescent="0.2">
      <c r="A6" s="224">
        <v>1</v>
      </c>
      <c r="B6" s="225"/>
      <c r="C6" s="225"/>
      <c r="D6" s="225"/>
      <c r="E6" s="225"/>
      <c r="F6" s="225"/>
      <c r="G6" s="13">
        <v>2</v>
      </c>
      <c r="H6" s="14">
        <v>3</v>
      </c>
      <c r="I6" s="14">
        <v>4</v>
      </c>
    </row>
    <row r="7" spans="1:9" x14ac:dyDescent="0.2">
      <c r="A7" s="212" t="s">
        <v>66</v>
      </c>
      <c r="B7" s="212"/>
      <c r="C7" s="212"/>
      <c r="D7" s="212"/>
      <c r="E7" s="212"/>
      <c r="F7" s="212"/>
      <c r="G7" s="6">
        <v>1</v>
      </c>
      <c r="H7" s="99">
        <v>7183839</v>
      </c>
      <c r="I7" s="99">
        <v>9745627</v>
      </c>
    </row>
    <row r="8" spans="1:9" x14ac:dyDescent="0.2">
      <c r="A8" s="212" t="s">
        <v>65</v>
      </c>
      <c r="B8" s="212"/>
      <c r="C8" s="212"/>
      <c r="D8" s="212"/>
      <c r="E8" s="212"/>
      <c r="F8" s="212"/>
      <c r="G8" s="6">
        <v>2</v>
      </c>
      <c r="H8" s="99">
        <v>337692</v>
      </c>
      <c r="I8" s="99">
        <v>924325</v>
      </c>
    </row>
    <row r="9" spans="1:9" x14ac:dyDescent="0.2">
      <c r="A9" s="212" t="s">
        <v>67</v>
      </c>
      <c r="B9" s="212"/>
      <c r="C9" s="212"/>
      <c r="D9" s="212"/>
      <c r="E9" s="212"/>
      <c r="F9" s="212"/>
      <c r="G9" s="6">
        <v>3</v>
      </c>
      <c r="H9" s="99">
        <v>0</v>
      </c>
      <c r="I9" s="99">
        <v>0</v>
      </c>
    </row>
    <row r="10" spans="1:9" x14ac:dyDescent="0.2">
      <c r="A10" s="212" t="s">
        <v>68</v>
      </c>
      <c r="B10" s="212"/>
      <c r="C10" s="212"/>
      <c r="D10" s="212"/>
      <c r="E10" s="212"/>
      <c r="F10" s="212"/>
      <c r="G10" s="6">
        <v>4</v>
      </c>
      <c r="H10" s="99">
        <v>0</v>
      </c>
      <c r="I10" s="99">
        <v>0</v>
      </c>
    </row>
    <row r="11" spans="1:9" x14ac:dyDescent="0.2">
      <c r="A11" s="212" t="s">
        <v>69</v>
      </c>
      <c r="B11" s="212"/>
      <c r="C11" s="212"/>
      <c r="D11" s="212"/>
      <c r="E11" s="212"/>
      <c r="F11" s="212"/>
      <c r="G11" s="6">
        <v>5</v>
      </c>
      <c r="H11" s="99">
        <v>1785181</v>
      </c>
      <c r="I11" s="99">
        <v>1879390</v>
      </c>
    </row>
    <row r="12" spans="1:9" ht="12.6" customHeight="1" x14ac:dyDescent="0.2">
      <c r="A12" s="212" t="s">
        <v>70</v>
      </c>
      <c r="B12" s="212"/>
      <c r="C12" s="212"/>
      <c r="D12" s="212"/>
      <c r="E12" s="212"/>
      <c r="F12" s="212"/>
      <c r="G12" s="6">
        <v>6</v>
      </c>
      <c r="H12" s="99">
        <v>511366</v>
      </c>
      <c r="I12" s="99">
        <v>542862</v>
      </c>
    </row>
    <row r="13" spans="1:9" ht="35.450000000000003" customHeight="1" x14ac:dyDescent="0.2">
      <c r="A13" s="212" t="s">
        <v>71</v>
      </c>
      <c r="B13" s="212"/>
      <c r="C13" s="212"/>
      <c r="D13" s="212"/>
      <c r="E13" s="212"/>
      <c r="F13" s="212"/>
      <c r="G13" s="6">
        <v>7</v>
      </c>
      <c r="H13" s="99">
        <v>6580</v>
      </c>
      <c r="I13" s="99">
        <v>0</v>
      </c>
    </row>
    <row r="14" spans="1:9" ht="28.9" customHeight="1" x14ac:dyDescent="0.2">
      <c r="A14" s="212" t="s">
        <v>72</v>
      </c>
      <c r="B14" s="212"/>
      <c r="C14" s="212"/>
      <c r="D14" s="212"/>
      <c r="E14" s="212"/>
      <c r="F14" s="212"/>
      <c r="G14" s="6">
        <v>8</v>
      </c>
      <c r="H14" s="99">
        <v>282867</v>
      </c>
      <c r="I14" s="99">
        <v>14249</v>
      </c>
    </row>
    <row r="15" spans="1:9" ht="28.9" customHeight="1" x14ac:dyDescent="0.2">
      <c r="A15" s="212" t="s">
        <v>73</v>
      </c>
      <c r="B15" s="212"/>
      <c r="C15" s="212"/>
      <c r="D15" s="212"/>
      <c r="E15" s="212"/>
      <c r="F15" s="212"/>
      <c r="G15" s="6">
        <v>9</v>
      </c>
      <c r="H15" s="99">
        <v>-2036</v>
      </c>
      <c r="I15" s="99">
        <v>0</v>
      </c>
    </row>
    <row r="16" spans="1:9" ht="28.9" customHeight="1" x14ac:dyDescent="0.2">
      <c r="A16" s="212" t="s">
        <v>253</v>
      </c>
      <c r="B16" s="212"/>
      <c r="C16" s="212"/>
      <c r="D16" s="212"/>
      <c r="E16" s="212"/>
      <c r="F16" s="212"/>
      <c r="G16" s="6">
        <v>10</v>
      </c>
      <c r="H16" s="99">
        <v>0</v>
      </c>
      <c r="I16" s="99">
        <v>0</v>
      </c>
    </row>
    <row r="17" spans="1:9" x14ac:dyDescent="0.2">
      <c r="A17" s="212" t="s">
        <v>74</v>
      </c>
      <c r="B17" s="212"/>
      <c r="C17" s="212"/>
      <c r="D17" s="212"/>
      <c r="E17" s="212"/>
      <c r="F17" s="212"/>
      <c r="G17" s="6">
        <v>11</v>
      </c>
      <c r="H17" s="99">
        <v>0</v>
      </c>
      <c r="I17" s="99">
        <v>0</v>
      </c>
    </row>
    <row r="18" spans="1:9" x14ac:dyDescent="0.2">
      <c r="A18" s="212" t="s">
        <v>75</v>
      </c>
      <c r="B18" s="212"/>
      <c r="C18" s="212"/>
      <c r="D18" s="212"/>
      <c r="E18" s="212"/>
      <c r="F18" s="212"/>
      <c r="G18" s="6">
        <v>12</v>
      </c>
      <c r="H18" s="99">
        <v>9719</v>
      </c>
      <c r="I18" s="99">
        <v>4981</v>
      </c>
    </row>
    <row r="19" spans="1:9" ht="25.5" customHeight="1" x14ac:dyDescent="0.2">
      <c r="A19" s="212" t="s">
        <v>239</v>
      </c>
      <c r="B19" s="212"/>
      <c r="C19" s="212"/>
      <c r="D19" s="212"/>
      <c r="E19" s="212"/>
      <c r="F19" s="212"/>
      <c r="G19" s="6">
        <v>13</v>
      </c>
      <c r="H19" s="99">
        <v>0</v>
      </c>
      <c r="I19" s="99">
        <v>0</v>
      </c>
    </row>
    <row r="20" spans="1:9" ht="25.5" customHeight="1" x14ac:dyDescent="0.2">
      <c r="A20" s="212" t="s">
        <v>76</v>
      </c>
      <c r="B20" s="212"/>
      <c r="C20" s="212"/>
      <c r="D20" s="212"/>
      <c r="E20" s="212"/>
      <c r="F20" s="212"/>
      <c r="G20" s="6">
        <v>14</v>
      </c>
      <c r="H20" s="99">
        <v>0</v>
      </c>
      <c r="I20" s="99">
        <v>0</v>
      </c>
    </row>
    <row r="21" spans="1:9" x14ac:dyDescent="0.2">
      <c r="A21" s="212" t="s">
        <v>77</v>
      </c>
      <c r="B21" s="212"/>
      <c r="C21" s="212"/>
      <c r="D21" s="212"/>
      <c r="E21" s="212"/>
      <c r="F21" s="212"/>
      <c r="G21" s="6">
        <v>15</v>
      </c>
      <c r="H21" s="99">
        <v>28615</v>
      </c>
      <c r="I21" s="99">
        <v>86510</v>
      </c>
    </row>
    <row r="22" spans="1:9" x14ac:dyDescent="0.2">
      <c r="A22" s="212" t="s">
        <v>78</v>
      </c>
      <c r="B22" s="212"/>
      <c r="C22" s="212"/>
      <c r="D22" s="212"/>
      <c r="E22" s="212"/>
      <c r="F22" s="212"/>
      <c r="G22" s="6">
        <v>16</v>
      </c>
      <c r="H22" s="99">
        <v>36981</v>
      </c>
      <c r="I22" s="99">
        <v>34418</v>
      </c>
    </row>
    <row r="23" spans="1:9" ht="25.15" customHeight="1" x14ac:dyDescent="0.2">
      <c r="A23" s="209" t="s">
        <v>254</v>
      </c>
      <c r="B23" s="209"/>
      <c r="C23" s="209"/>
      <c r="D23" s="209"/>
      <c r="E23" s="209"/>
      <c r="F23" s="209"/>
      <c r="G23" s="7">
        <v>17</v>
      </c>
      <c r="H23" s="40">
        <f>H7-H8-H9+H10+H11-H12+H13+H14+H15+H16+H17+H18+H19+H21-H22+H20</f>
        <v>8408726</v>
      </c>
      <c r="I23" s="40">
        <f>I7-I8-I9+I10+I11-I12+I13+I14+I15+I16+I17+I18+I19+I21-I22+I20</f>
        <v>10229152</v>
      </c>
    </row>
    <row r="24" spans="1:9" x14ac:dyDescent="0.2">
      <c r="A24" s="212" t="s">
        <v>79</v>
      </c>
      <c r="B24" s="212"/>
      <c r="C24" s="212"/>
      <c r="D24" s="212"/>
      <c r="E24" s="212"/>
      <c r="F24" s="212"/>
      <c r="G24" s="6">
        <v>18</v>
      </c>
      <c r="H24" s="99">
        <v>6042635</v>
      </c>
      <c r="I24" s="99">
        <v>7425073</v>
      </c>
    </row>
    <row r="25" spans="1:9" ht="24" customHeight="1" x14ac:dyDescent="0.2">
      <c r="A25" s="212" t="s">
        <v>238</v>
      </c>
      <c r="B25" s="212"/>
      <c r="C25" s="212"/>
      <c r="D25" s="212"/>
      <c r="E25" s="212"/>
      <c r="F25" s="212"/>
      <c r="G25" s="6">
        <v>19</v>
      </c>
      <c r="H25" s="99">
        <v>185619</v>
      </c>
      <c r="I25" s="99">
        <v>96561</v>
      </c>
    </row>
    <row r="26" spans="1:9" x14ac:dyDescent="0.2">
      <c r="A26" s="212" t="s">
        <v>80</v>
      </c>
      <c r="B26" s="212"/>
      <c r="C26" s="212"/>
      <c r="D26" s="212"/>
      <c r="E26" s="212"/>
      <c r="F26" s="212"/>
      <c r="G26" s="6">
        <v>20</v>
      </c>
      <c r="H26" s="99">
        <v>549636</v>
      </c>
      <c r="I26" s="99">
        <v>596268</v>
      </c>
    </row>
    <row r="27" spans="1:9" x14ac:dyDescent="0.2">
      <c r="A27" s="212" t="s">
        <v>81</v>
      </c>
      <c r="B27" s="212"/>
      <c r="C27" s="212"/>
      <c r="D27" s="212"/>
      <c r="E27" s="212"/>
      <c r="F27" s="212"/>
      <c r="G27" s="6">
        <v>21</v>
      </c>
      <c r="H27" s="99">
        <v>0</v>
      </c>
      <c r="I27" s="99">
        <v>0</v>
      </c>
    </row>
    <row r="28" spans="1:9" x14ac:dyDescent="0.2">
      <c r="A28" s="212" t="s">
        <v>255</v>
      </c>
      <c r="B28" s="212"/>
      <c r="C28" s="212"/>
      <c r="D28" s="212"/>
      <c r="E28" s="212"/>
      <c r="F28" s="212"/>
      <c r="G28" s="6">
        <v>22</v>
      </c>
      <c r="H28" s="99">
        <v>53297</v>
      </c>
      <c r="I28" s="99">
        <v>34323</v>
      </c>
    </row>
    <row r="29" spans="1:9" ht="35.25" customHeight="1" x14ac:dyDescent="0.2">
      <c r="A29" s="212" t="s">
        <v>256</v>
      </c>
      <c r="B29" s="212"/>
      <c r="C29" s="212"/>
      <c r="D29" s="212"/>
      <c r="E29" s="212"/>
      <c r="F29" s="212"/>
      <c r="G29" s="6">
        <v>23</v>
      </c>
      <c r="H29" s="99">
        <v>407898</v>
      </c>
      <c r="I29" s="99">
        <v>791036</v>
      </c>
    </row>
    <row r="30" spans="1:9" ht="26.45" customHeight="1" x14ac:dyDescent="0.2">
      <c r="A30" s="212" t="s">
        <v>82</v>
      </c>
      <c r="B30" s="212"/>
      <c r="C30" s="212"/>
      <c r="D30" s="212"/>
      <c r="E30" s="212"/>
      <c r="F30" s="212"/>
      <c r="G30" s="6">
        <v>24</v>
      </c>
      <c r="H30" s="99">
        <v>0</v>
      </c>
      <c r="I30" s="99">
        <v>0</v>
      </c>
    </row>
    <row r="31" spans="1:9" ht="26.45" customHeight="1" x14ac:dyDescent="0.2">
      <c r="A31" s="212" t="s">
        <v>83</v>
      </c>
      <c r="B31" s="212"/>
      <c r="C31" s="212"/>
      <c r="D31" s="212"/>
      <c r="E31" s="212"/>
      <c r="F31" s="212"/>
      <c r="G31" s="6">
        <v>25</v>
      </c>
      <c r="H31" s="99">
        <v>4160</v>
      </c>
      <c r="I31" s="99">
        <v>0</v>
      </c>
    </row>
    <row r="32" spans="1:9" ht="14.45" customHeight="1" x14ac:dyDescent="0.2">
      <c r="A32" s="212" t="s">
        <v>84</v>
      </c>
      <c r="B32" s="212"/>
      <c r="C32" s="212"/>
      <c r="D32" s="212"/>
      <c r="E32" s="212"/>
      <c r="F32" s="212"/>
      <c r="G32" s="6">
        <v>26</v>
      </c>
      <c r="H32" s="99">
        <v>0</v>
      </c>
      <c r="I32" s="99">
        <v>0</v>
      </c>
    </row>
    <row r="33" spans="1:10" ht="25.5" customHeight="1" x14ac:dyDescent="0.2">
      <c r="A33" s="212" t="s">
        <v>257</v>
      </c>
      <c r="B33" s="212"/>
      <c r="C33" s="212"/>
      <c r="D33" s="212"/>
      <c r="E33" s="212"/>
      <c r="F33" s="212"/>
      <c r="G33" s="6">
        <v>27</v>
      </c>
      <c r="H33" s="99">
        <v>0</v>
      </c>
      <c r="I33" s="99">
        <v>0</v>
      </c>
    </row>
    <row r="34" spans="1:10" ht="37.5" customHeight="1" x14ac:dyDescent="0.2">
      <c r="A34" s="212" t="s">
        <v>85</v>
      </c>
      <c r="B34" s="212"/>
      <c r="C34" s="212"/>
      <c r="D34" s="212"/>
      <c r="E34" s="212"/>
      <c r="F34" s="212"/>
      <c r="G34" s="6">
        <v>28</v>
      </c>
      <c r="H34" s="99">
        <v>0</v>
      </c>
      <c r="I34" s="99">
        <v>0</v>
      </c>
    </row>
    <row r="35" spans="1:10" ht="27.75" customHeight="1" x14ac:dyDescent="0.2">
      <c r="A35" s="210" t="s">
        <v>258</v>
      </c>
      <c r="B35" s="210"/>
      <c r="C35" s="210"/>
      <c r="D35" s="210"/>
      <c r="E35" s="210"/>
      <c r="F35" s="210"/>
      <c r="G35" s="7">
        <v>29</v>
      </c>
      <c r="H35" s="40">
        <f>H23-H24-H25+H27-H26-H28-H29-H30-H31+H32+H33+H34</f>
        <v>1165481</v>
      </c>
      <c r="I35" s="40">
        <f>I23-I24-I25+I27-I26-I28-I29-I30-I31+I32+I33+I34</f>
        <v>1285891</v>
      </c>
    </row>
    <row r="36" spans="1:10" ht="25.5" customHeight="1" x14ac:dyDescent="0.2">
      <c r="A36" s="212" t="s">
        <v>259</v>
      </c>
      <c r="B36" s="212"/>
      <c r="C36" s="212"/>
      <c r="D36" s="212"/>
      <c r="E36" s="212"/>
      <c r="F36" s="212"/>
      <c r="G36" s="6">
        <v>30</v>
      </c>
      <c r="H36" s="99">
        <v>356704</v>
      </c>
      <c r="I36" s="99">
        <v>385812</v>
      </c>
    </row>
    <row r="37" spans="1:10" ht="26.25" customHeight="1" x14ac:dyDescent="0.2">
      <c r="A37" s="210" t="s">
        <v>260</v>
      </c>
      <c r="B37" s="210"/>
      <c r="C37" s="210"/>
      <c r="D37" s="210"/>
      <c r="E37" s="210"/>
      <c r="F37" s="210"/>
      <c r="G37" s="7">
        <v>31</v>
      </c>
      <c r="H37" s="40">
        <f>H35-H36</f>
        <v>808777</v>
      </c>
      <c r="I37" s="40">
        <f>I35-I36</f>
        <v>900079</v>
      </c>
    </row>
    <row r="38" spans="1:10" ht="29.25" customHeight="1" x14ac:dyDescent="0.2">
      <c r="A38" s="210" t="s">
        <v>261</v>
      </c>
      <c r="B38" s="210"/>
      <c r="C38" s="210"/>
      <c r="D38" s="210"/>
      <c r="E38" s="210"/>
      <c r="F38" s="210"/>
      <c r="G38" s="7">
        <v>32</v>
      </c>
      <c r="H38" s="40">
        <f>H39-H40</f>
        <v>0</v>
      </c>
      <c r="I38" s="40">
        <f>I39-I40</f>
        <v>0</v>
      </c>
    </row>
    <row r="39" spans="1:10" ht="27.75" customHeight="1" x14ac:dyDescent="0.2">
      <c r="A39" s="212" t="s">
        <v>86</v>
      </c>
      <c r="B39" s="212"/>
      <c r="C39" s="212"/>
      <c r="D39" s="212"/>
      <c r="E39" s="212"/>
      <c r="F39" s="212"/>
      <c r="G39" s="6">
        <v>33</v>
      </c>
      <c r="H39" s="99">
        <v>0</v>
      </c>
      <c r="I39" s="99">
        <v>0</v>
      </c>
    </row>
    <row r="40" spans="1:10" ht="22.9" customHeight="1" x14ac:dyDescent="0.2">
      <c r="A40" s="212" t="s">
        <v>87</v>
      </c>
      <c r="B40" s="212"/>
      <c r="C40" s="212"/>
      <c r="D40" s="212"/>
      <c r="E40" s="212"/>
      <c r="F40" s="212"/>
      <c r="G40" s="6">
        <v>34</v>
      </c>
      <c r="H40" s="99">
        <v>0</v>
      </c>
      <c r="I40" s="99">
        <v>0</v>
      </c>
    </row>
    <row r="41" spans="1:10" x14ac:dyDescent="0.2">
      <c r="A41" s="210" t="s">
        <v>262</v>
      </c>
      <c r="B41" s="210"/>
      <c r="C41" s="210"/>
      <c r="D41" s="210"/>
      <c r="E41" s="210"/>
      <c r="F41" s="210"/>
      <c r="G41" s="7">
        <v>35</v>
      </c>
      <c r="H41" s="40">
        <f>H37+H38</f>
        <v>808777</v>
      </c>
      <c r="I41" s="40">
        <f>I37+I38</f>
        <v>900079</v>
      </c>
    </row>
    <row r="42" spans="1:10" x14ac:dyDescent="0.2">
      <c r="A42" s="212" t="s">
        <v>88</v>
      </c>
      <c r="B42" s="212"/>
      <c r="C42" s="212"/>
      <c r="D42" s="212"/>
      <c r="E42" s="212"/>
      <c r="F42" s="212"/>
      <c r="G42" s="6">
        <v>36</v>
      </c>
      <c r="H42" s="99">
        <v>0</v>
      </c>
      <c r="I42" s="99">
        <v>0</v>
      </c>
    </row>
    <row r="43" spans="1:10" x14ac:dyDescent="0.2">
      <c r="A43" s="212" t="s">
        <v>89</v>
      </c>
      <c r="B43" s="212"/>
      <c r="C43" s="212"/>
      <c r="D43" s="212"/>
      <c r="E43" s="212"/>
      <c r="F43" s="212"/>
      <c r="G43" s="6">
        <v>37</v>
      </c>
      <c r="H43" s="99">
        <v>808777</v>
      </c>
      <c r="I43" s="99">
        <v>900079</v>
      </c>
    </row>
    <row r="44" spans="1:10" x14ac:dyDescent="0.2">
      <c r="A44" s="213" t="s">
        <v>14</v>
      </c>
      <c r="B44" s="214"/>
      <c r="C44" s="214"/>
      <c r="D44" s="214"/>
      <c r="E44" s="214"/>
      <c r="F44" s="214"/>
      <c r="G44" s="215"/>
      <c r="H44" s="215"/>
      <c r="I44" s="215"/>
      <c r="J44" s="4"/>
    </row>
    <row r="45" spans="1:10" x14ac:dyDescent="0.2">
      <c r="A45" s="217" t="s">
        <v>90</v>
      </c>
      <c r="B45" s="217"/>
      <c r="C45" s="217"/>
      <c r="D45" s="217"/>
      <c r="E45" s="217"/>
      <c r="F45" s="217"/>
      <c r="G45" s="6">
        <v>38</v>
      </c>
      <c r="H45" s="41">
        <f>H41</f>
        <v>808777</v>
      </c>
      <c r="I45" s="41">
        <f>I41</f>
        <v>900079</v>
      </c>
    </row>
    <row r="46" spans="1:10" x14ac:dyDescent="0.2">
      <c r="A46" s="209" t="s">
        <v>263</v>
      </c>
      <c r="B46" s="209"/>
      <c r="C46" s="209"/>
      <c r="D46" s="209"/>
      <c r="E46" s="209"/>
      <c r="F46" s="209"/>
      <c r="G46" s="7">
        <v>39</v>
      </c>
      <c r="H46" s="40">
        <f>H47+H59</f>
        <v>-2382531</v>
      </c>
      <c r="I46" s="40">
        <f>I47+I59</f>
        <v>6727</v>
      </c>
    </row>
    <row r="47" spans="1:10" ht="24.75" customHeight="1" x14ac:dyDescent="0.2">
      <c r="A47" s="190" t="s">
        <v>264</v>
      </c>
      <c r="B47" s="190"/>
      <c r="C47" s="190"/>
      <c r="D47" s="190"/>
      <c r="E47" s="190"/>
      <c r="F47" s="190"/>
      <c r="G47" s="7">
        <v>40</v>
      </c>
      <c r="H47" s="40">
        <f>SUM(H48:H54)+H57+H58</f>
        <v>41081</v>
      </c>
      <c r="I47" s="40">
        <f>SUM(I48:I54)+I57+I58</f>
        <v>6727</v>
      </c>
    </row>
    <row r="48" spans="1:10" x14ac:dyDescent="0.2">
      <c r="A48" s="216" t="s">
        <v>91</v>
      </c>
      <c r="B48" s="216"/>
      <c r="C48" s="216"/>
      <c r="D48" s="216"/>
      <c r="E48" s="216"/>
      <c r="F48" s="216"/>
      <c r="G48" s="6">
        <v>41</v>
      </c>
      <c r="H48" s="100">
        <v>0</v>
      </c>
      <c r="I48" s="100">
        <v>0</v>
      </c>
    </row>
    <row r="49" spans="1:9" x14ac:dyDescent="0.2">
      <c r="A49" s="216" t="s">
        <v>92</v>
      </c>
      <c r="B49" s="216"/>
      <c r="C49" s="216"/>
      <c r="D49" s="216"/>
      <c r="E49" s="216"/>
      <c r="F49" s="216"/>
      <c r="G49" s="6">
        <v>42</v>
      </c>
      <c r="H49" s="100">
        <v>0</v>
      </c>
      <c r="I49" s="100">
        <v>0</v>
      </c>
    </row>
    <row r="50" spans="1:9" ht="23.45" customHeight="1" x14ac:dyDescent="0.2">
      <c r="A50" s="216" t="s">
        <v>93</v>
      </c>
      <c r="B50" s="216"/>
      <c r="C50" s="216"/>
      <c r="D50" s="216"/>
      <c r="E50" s="216"/>
      <c r="F50" s="216"/>
      <c r="G50" s="6">
        <v>43</v>
      </c>
      <c r="H50" s="100">
        <v>0</v>
      </c>
      <c r="I50" s="100">
        <v>0</v>
      </c>
    </row>
    <row r="51" spans="1:9" ht="27" customHeight="1" x14ac:dyDescent="0.2">
      <c r="A51" s="216" t="s">
        <v>94</v>
      </c>
      <c r="B51" s="216"/>
      <c r="C51" s="216"/>
      <c r="D51" s="216"/>
      <c r="E51" s="216"/>
      <c r="F51" s="216"/>
      <c r="G51" s="6">
        <v>44</v>
      </c>
      <c r="H51" s="100">
        <v>0</v>
      </c>
      <c r="I51" s="100">
        <v>0</v>
      </c>
    </row>
    <row r="52" spans="1:9" ht="27" customHeight="1" x14ac:dyDescent="0.2">
      <c r="A52" s="216" t="s">
        <v>265</v>
      </c>
      <c r="B52" s="216"/>
      <c r="C52" s="216"/>
      <c r="D52" s="216"/>
      <c r="E52" s="216"/>
      <c r="F52" s="216"/>
      <c r="G52" s="6">
        <v>45</v>
      </c>
      <c r="H52" s="100">
        <v>0</v>
      </c>
      <c r="I52" s="100">
        <v>0</v>
      </c>
    </row>
    <row r="53" spans="1:9" ht="27.6" customHeight="1" x14ac:dyDescent="0.2">
      <c r="A53" s="216" t="s">
        <v>266</v>
      </c>
      <c r="B53" s="216"/>
      <c r="C53" s="216"/>
      <c r="D53" s="216"/>
      <c r="E53" s="216"/>
      <c r="F53" s="216"/>
      <c r="G53" s="6">
        <v>46</v>
      </c>
      <c r="H53" s="100">
        <v>41081</v>
      </c>
      <c r="I53" s="100">
        <v>6727</v>
      </c>
    </row>
    <row r="54" spans="1:9" ht="44.25" customHeight="1" x14ac:dyDescent="0.2">
      <c r="A54" s="183" t="s">
        <v>240</v>
      </c>
      <c r="B54" s="183"/>
      <c r="C54" s="183"/>
      <c r="D54" s="183"/>
      <c r="E54" s="183"/>
      <c r="F54" s="183"/>
      <c r="G54" s="6">
        <v>47</v>
      </c>
      <c r="H54" s="100">
        <v>0</v>
      </c>
      <c r="I54" s="100">
        <v>0</v>
      </c>
    </row>
    <row r="55" spans="1:9" ht="33" customHeight="1" x14ac:dyDescent="0.2">
      <c r="A55" s="183" t="s">
        <v>267</v>
      </c>
      <c r="B55" s="183"/>
      <c r="C55" s="183"/>
      <c r="D55" s="183"/>
      <c r="E55" s="183"/>
      <c r="F55" s="183"/>
      <c r="G55" s="6">
        <v>48</v>
      </c>
      <c r="H55" s="100">
        <v>0</v>
      </c>
      <c r="I55" s="100">
        <v>0</v>
      </c>
    </row>
    <row r="56" spans="1:9" ht="28.5" customHeight="1" x14ac:dyDescent="0.2">
      <c r="A56" s="183" t="s">
        <v>268</v>
      </c>
      <c r="B56" s="183"/>
      <c r="C56" s="183"/>
      <c r="D56" s="183"/>
      <c r="E56" s="183"/>
      <c r="F56" s="183"/>
      <c r="G56" s="6">
        <v>49</v>
      </c>
      <c r="H56" s="100">
        <v>0</v>
      </c>
      <c r="I56" s="100">
        <v>0</v>
      </c>
    </row>
    <row r="57" spans="1:9" ht="39" customHeight="1" x14ac:dyDescent="0.2">
      <c r="A57" s="183" t="s">
        <v>269</v>
      </c>
      <c r="B57" s="183"/>
      <c r="C57" s="183"/>
      <c r="D57" s="183"/>
      <c r="E57" s="183"/>
      <c r="F57" s="183"/>
      <c r="G57" s="6">
        <v>50</v>
      </c>
      <c r="H57" s="100">
        <v>0</v>
      </c>
      <c r="I57" s="100">
        <v>0</v>
      </c>
    </row>
    <row r="58" spans="1:9" ht="24" customHeight="1" x14ac:dyDescent="0.2">
      <c r="A58" s="183" t="s">
        <v>197</v>
      </c>
      <c r="B58" s="183"/>
      <c r="C58" s="183"/>
      <c r="D58" s="183"/>
      <c r="E58" s="183"/>
      <c r="F58" s="183"/>
      <c r="G58" s="6">
        <v>51</v>
      </c>
      <c r="H58" s="100">
        <v>0</v>
      </c>
      <c r="I58" s="100">
        <v>0</v>
      </c>
    </row>
    <row r="59" spans="1:9" ht="25.15" customHeight="1" x14ac:dyDescent="0.2">
      <c r="A59" s="190" t="s">
        <v>270</v>
      </c>
      <c r="B59" s="190"/>
      <c r="C59" s="190"/>
      <c r="D59" s="190"/>
      <c r="E59" s="190"/>
      <c r="F59" s="190"/>
      <c r="G59" s="7">
        <v>52</v>
      </c>
      <c r="H59" s="40">
        <f>SUM(H60:H67)</f>
        <v>-2423612</v>
      </c>
      <c r="I59" s="40">
        <f>SUM(I60:I67)</f>
        <v>0</v>
      </c>
    </row>
    <row r="60" spans="1:9" ht="12.75" customHeight="1" x14ac:dyDescent="0.2">
      <c r="A60" s="183" t="s">
        <v>95</v>
      </c>
      <c r="B60" s="183"/>
      <c r="C60" s="183"/>
      <c r="D60" s="183"/>
      <c r="E60" s="183"/>
      <c r="F60" s="183"/>
      <c r="G60" s="6">
        <v>53</v>
      </c>
      <c r="H60" s="100">
        <v>0</v>
      </c>
      <c r="I60" s="100">
        <v>0</v>
      </c>
    </row>
    <row r="61" spans="1:9" ht="12.75" customHeight="1" x14ac:dyDescent="0.2">
      <c r="A61" s="183" t="s">
        <v>241</v>
      </c>
      <c r="B61" s="183"/>
      <c r="C61" s="183"/>
      <c r="D61" s="183"/>
      <c r="E61" s="183"/>
      <c r="F61" s="183"/>
      <c r="G61" s="6">
        <v>54</v>
      </c>
      <c r="H61" s="100">
        <v>0</v>
      </c>
      <c r="I61" s="100">
        <v>0</v>
      </c>
    </row>
    <row r="62" spans="1:9" ht="12.75" customHeight="1" x14ac:dyDescent="0.2">
      <c r="A62" s="183" t="s">
        <v>242</v>
      </c>
      <c r="B62" s="183"/>
      <c r="C62" s="183"/>
      <c r="D62" s="183"/>
      <c r="E62" s="183"/>
      <c r="F62" s="183"/>
      <c r="G62" s="6">
        <v>55</v>
      </c>
      <c r="H62" s="100">
        <v>0</v>
      </c>
      <c r="I62" s="100">
        <v>0</v>
      </c>
    </row>
    <row r="63" spans="1:9" ht="12.75" customHeight="1" x14ac:dyDescent="0.2">
      <c r="A63" s="183" t="s">
        <v>96</v>
      </c>
      <c r="B63" s="183"/>
      <c r="C63" s="183"/>
      <c r="D63" s="183"/>
      <c r="E63" s="183"/>
      <c r="F63" s="183"/>
      <c r="G63" s="6">
        <v>56</v>
      </c>
      <c r="H63" s="100">
        <v>0</v>
      </c>
      <c r="I63" s="100">
        <v>0</v>
      </c>
    </row>
    <row r="64" spans="1:9" ht="25.5" customHeight="1" x14ac:dyDescent="0.2">
      <c r="A64" s="183" t="s">
        <v>97</v>
      </c>
      <c r="B64" s="183"/>
      <c r="C64" s="183"/>
      <c r="D64" s="183"/>
      <c r="E64" s="183"/>
      <c r="F64" s="183"/>
      <c r="G64" s="6">
        <v>57</v>
      </c>
      <c r="H64" s="100">
        <v>-2423612</v>
      </c>
      <c r="I64" s="100">
        <v>0</v>
      </c>
    </row>
    <row r="65" spans="1:9" ht="12.75" customHeight="1" x14ac:dyDescent="0.2">
      <c r="A65" s="183" t="s">
        <v>94</v>
      </c>
      <c r="B65" s="183"/>
      <c r="C65" s="183"/>
      <c r="D65" s="183"/>
      <c r="E65" s="183"/>
      <c r="F65" s="183"/>
      <c r="G65" s="6">
        <v>58</v>
      </c>
      <c r="H65" s="100">
        <v>0</v>
      </c>
      <c r="I65" s="100">
        <v>0</v>
      </c>
    </row>
    <row r="66" spans="1:9" ht="24.75" customHeight="1" x14ac:dyDescent="0.2">
      <c r="A66" s="183" t="s">
        <v>98</v>
      </c>
      <c r="B66" s="183"/>
      <c r="C66" s="183"/>
      <c r="D66" s="183"/>
      <c r="E66" s="183"/>
      <c r="F66" s="183"/>
      <c r="G66" s="6">
        <v>59</v>
      </c>
      <c r="H66" s="100">
        <v>0</v>
      </c>
      <c r="I66" s="100">
        <v>0</v>
      </c>
    </row>
    <row r="67" spans="1:9" ht="22.9" customHeight="1" x14ac:dyDescent="0.2">
      <c r="A67" s="183" t="s">
        <v>99</v>
      </c>
      <c r="B67" s="183"/>
      <c r="C67" s="183"/>
      <c r="D67" s="183"/>
      <c r="E67" s="183"/>
      <c r="F67" s="183"/>
      <c r="G67" s="6">
        <v>60</v>
      </c>
      <c r="H67" s="100">
        <v>0</v>
      </c>
      <c r="I67" s="100">
        <v>0</v>
      </c>
    </row>
    <row r="68" spans="1:9" ht="12.75" customHeight="1" x14ac:dyDescent="0.2">
      <c r="A68" s="190" t="s">
        <v>271</v>
      </c>
      <c r="B68" s="190"/>
      <c r="C68" s="190"/>
      <c r="D68" s="190"/>
      <c r="E68" s="190"/>
      <c r="F68" s="190"/>
      <c r="G68" s="7">
        <v>61</v>
      </c>
      <c r="H68" s="42">
        <f>H45+H46</f>
        <v>-1573754</v>
      </c>
      <c r="I68" s="42">
        <f>I45+I46</f>
        <v>906806</v>
      </c>
    </row>
    <row r="69" spans="1:9" ht="12.75" customHeight="1" x14ac:dyDescent="0.2">
      <c r="A69" s="207" t="s">
        <v>100</v>
      </c>
      <c r="B69" s="207"/>
      <c r="C69" s="207"/>
      <c r="D69" s="207"/>
      <c r="E69" s="207"/>
      <c r="F69" s="207"/>
      <c r="G69" s="6">
        <v>62</v>
      </c>
      <c r="H69" s="99">
        <v>0</v>
      </c>
      <c r="I69" s="99">
        <v>0</v>
      </c>
    </row>
    <row r="70" spans="1:9" x14ac:dyDescent="0.2">
      <c r="A70" s="217" t="s">
        <v>101</v>
      </c>
      <c r="B70" s="217"/>
      <c r="C70" s="217"/>
      <c r="D70" s="217"/>
      <c r="E70" s="217"/>
      <c r="F70" s="217"/>
      <c r="G70" s="6">
        <v>63</v>
      </c>
      <c r="H70" s="100">
        <v>-1573754</v>
      </c>
      <c r="I70" s="101">
        <v>906806</v>
      </c>
    </row>
  </sheetData>
  <sheetProtection algorithmName="SHA-512" hashValue="HXHYtyhBGDNtbSNzVJyYkZpMhWrhN9B0dxYrD2wceeLBYVvASfhOO1bD8ABp3srpt4LfyqFtag3xlU447Nmvhw==" saltValue="tHHXjjrrxiZVkdTsVEXY+g==" spinCount="100000" sheet="1" objects="1" scenarios="1"/>
  <mergeCells count="70">
    <mergeCell ref="A2:H2"/>
    <mergeCell ref="A1:H1"/>
    <mergeCell ref="A59:F59"/>
    <mergeCell ref="A60:F60"/>
    <mergeCell ref="A61:F61"/>
    <mergeCell ref="A3:I3"/>
    <mergeCell ref="A5:F5"/>
    <mergeCell ref="A6:F6"/>
    <mergeCell ref="A53:F53"/>
    <mergeCell ref="A54:F54"/>
    <mergeCell ref="A55:F55"/>
    <mergeCell ref="A57:F57"/>
    <mergeCell ref="A58:F58"/>
    <mergeCell ref="A4:I4"/>
    <mergeCell ref="A18:F18"/>
    <mergeCell ref="A19:F19"/>
    <mergeCell ref="A35:F35"/>
    <mergeCell ref="A13:F13"/>
    <mergeCell ref="A14:F14"/>
    <mergeCell ref="A15:F15"/>
    <mergeCell ref="A16:F16"/>
    <mergeCell ref="A17:F17"/>
    <mergeCell ref="A32:F32"/>
    <mergeCell ref="A24:F24"/>
    <mergeCell ref="A26:F26"/>
    <mergeCell ref="A33:F33"/>
    <mergeCell ref="A34:F34"/>
    <mergeCell ref="A25:F25"/>
    <mergeCell ref="A70:F70"/>
    <mergeCell ref="A37:F37"/>
    <mergeCell ref="A38:F38"/>
    <mergeCell ref="A39:F39"/>
    <mergeCell ref="A69:F69"/>
    <mergeCell ref="A64:F64"/>
    <mergeCell ref="A65:F65"/>
    <mergeCell ref="A66:F66"/>
    <mergeCell ref="A67:F67"/>
    <mergeCell ref="A68:F68"/>
    <mergeCell ref="A56:F56"/>
    <mergeCell ref="A63:F63"/>
    <mergeCell ref="A40:F40"/>
    <mergeCell ref="A62:F62"/>
    <mergeCell ref="A51:F51"/>
    <mergeCell ref="A52:F52"/>
    <mergeCell ref="A48:F48"/>
    <mergeCell ref="A49:F49"/>
    <mergeCell ref="A50:F50"/>
    <mergeCell ref="A45:F45"/>
    <mergeCell ref="A46:F46"/>
    <mergeCell ref="A47:F47"/>
    <mergeCell ref="A44:I44"/>
    <mergeCell ref="A43:F43"/>
    <mergeCell ref="A42:F42"/>
    <mergeCell ref="A41:F41"/>
    <mergeCell ref="A36:F36"/>
    <mergeCell ref="A12:F12"/>
    <mergeCell ref="A22:F22"/>
    <mergeCell ref="A31:F31"/>
    <mergeCell ref="A7:F7"/>
    <mergeCell ref="A8:F8"/>
    <mergeCell ref="A9:F9"/>
    <mergeCell ref="A10:F10"/>
    <mergeCell ref="A11:F11"/>
    <mergeCell ref="A23:F23"/>
    <mergeCell ref="A27:F27"/>
    <mergeCell ref="A28:F28"/>
    <mergeCell ref="A29:F29"/>
    <mergeCell ref="A30:F30"/>
    <mergeCell ref="A21:F21"/>
    <mergeCell ref="A20:F20"/>
  </mergeCells>
  <dataValidations count="8">
    <dataValidation type="whole" operator="greaterThanOrEqual" allowBlank="1" showInputMessage="1" showErrorMessage="1" errorTitle="Pogrešan unos" error="Mogu se unijeti samo cjelobrojne pozitivne vrijednosti." sqref="JA65383:JB65417 SW65383:SX65417 ACS65383:ACT65417 AMO65383:AMP65417 AWK65383:AWL65417 BGG65383:BGH65417 BQC65383:BQD65417 BZY65383:BZZ65417 CJU65383:CJV65417 CTQ65383:CTR65417 DDM65383:DDN65417 DNI65383:DNJ65417 DXE65383:DXF65417 EHA65383:EHB65417 EQW65383:EQX65417 FAS65383:FAT65417 FKO65383:FKP65417 FUK65383:FUL65417 GEG65383:GEH65417 GOC65383:GOD65417 GXY65383:GXZ65417 HHU65383:HHV65417 HRQ65383:HRR65417 IBM65383:IBN65417 ILI65383:ILJ65417 IVE65383:IVF65417 JFA65383:JFB65417 JOW65383:JOX65417 JYS65383:JYT65417 KIO65383:KIP65417 KSK65383:KSL65417 LCG65383:LCH65417 LMC65383:LMD65417 LVY65383:LVZ65417 MFU65383:MFV65417 MPQ65383:MPR65417 MZM65383:MZN65417 NJI65383:NJJ65417 NTE65383:NTF65417 ODA65383:ODB65417 OMW65383:OMX65417 OWS65383:OWT65417 PGO65383:PGP65417 PQK65383:PQL65417 QAG65383:QAH65417 QKC65383:QKD65417 QTY65383:QTZ65417 RDU65383:RDV65417 RNQ65383:RNR65417 RXM65383:RXN65417 SHI65383:SHJ65417 SRE65383:SRF65417 TBA65383:TBB65417 TKW65383:TKX65417 TUS65383:TUT65417 UEO65383:UEP65417 UOK65383:UOL65417 UYG65383:UYH65417 VIC65383:VID65417 VRY65383:VRZ65417 WBU65383:WBV65417 WLQ65383:WLR65417 WVM65383:WVN65417 JA130919:JB130953 SW130919:SX130953 ACS130919:ACT130953 AMO130919:AMP130953 AWK130919:AWL130953 BGG130919:BGH130953 BQC130919:BQD130953 BZY130919:BZZ130953 CJU130919:CJV130953 CTQ130919:CTR130953 DDM130919:DDN130953 DNI130919:DNJ130953 DXE130919:DXF130953 EHA130919:EHB130953 EQW130919:EQX130953 FAS130919:FAT130953 FKO130919:FKP130953 FUK130919:FUL130953 GEG130919:GEH130953 GOC130919:GOD130953 GXY130919:GXZ130953 HHU130919:HHV130953 HRQ130919:HRR130953 IBM130919:IBN130953 ILI130919:ILJ130953 IVE130919:IVF130953 JFA130919:JFB130953 JOW130919:JOX130953 JYS130919:JYT130953 KIO130919:KIP130953 KSK130919:KSL130953 LCG130919:LCH130953 LMC130919:LMD130953 LVY130919:LVZ130953 MFU130919:MFV130953 MPQ130919:MPR130953 MZM130919:MZN130953 NJI130919:NJJ130953 NTE130919:NTF130953 ODA130919:ODB130953 OMW130919:OMX130953 OWS130919:OWT130953 PGO130919:PGP130953 PQK130919:PQL130953 QAG130919:QAH130953 QKC130919:QKD130953 QTY130919:QTZ130953 RDU130919:RDV130953 RNQ130919:RNR130953 RXM130919:RXN130953 SHI130919:SHJ130953 SRE130919:SRF130953 TBA130919:TBB130953 TKW130919:TKX130953 TUS130919:TUT130953 UEO130919:UEP130953 UOK130919:UOL130953 UYG130919:UYH130953 VIC130919:VID130953 VRY130919:VRZ130953 WBU130919:WBV130953 WLQ130919:WLR130953 WVM130919:WVN130953 JA196455:JB196489 SW196455:SX196489 ACS196455:ACT196489 AMO196455:AMP196489 AWK196455:AWL196489 BGG196455:BGH196489 BQC196455:BQD196489 BZY196455:BZZ196489 CJU196455:CJV196489 CTQ196455:CTR196489 DDM196455:DDN196489 DNI196455:DNJ196489 DXE196455:DXF196489 EHA196455:EHB196489 EQW196455:EQX196489 FAS196455:FAT196489 FKO196455:FKP196489 FUK196455:FUL196489 GEG196455:GEH196489 GOC196455:GOD196489 GXY196455:GXZ196489 HHU196455:HHV196489 HRQ196455:HRR196489 IBM196455:IBN196489 ILI196455:ILJ196489 IVE196455:IVF196489 JFA196455:JFB196489 JOW196455:JOX196489 JYS196455:JYT196489 KIO196455:KIP196489 KSK196455:KSL196489 LCG196455:LCH196489 LMC196455:LMD196489 LVY196455:LVZ196489 MFU196455:MFV196489 MPQ196455:MPR196489 MZM196455:MZN196489 NJI196455:NJJ196489 NTE196455:NTF196489 ODA196455:ODB196489 OMW196455:OMX196489 OWS196455:OWT196489 PGO196455:PGP196489 PQK196455:PQL196489 QAG196455:QAH196489 QKC196455:QKD196489 QTY196455:QTZ196489 RDU196455:RDV196489 RNQ196455:RNR196489 RXM196455:RXN196489 SHI196455:SHJ196489 SRE196455:SRF196489 TBA196455:TBB196489 TKW196455:TKX196489 TUS196455:TUT196489 UEO196455:UEP196489 UOK196455:UOL196489 UYG196455:UYH196489 VIC196455:VID196489 VRY196455:VRZ196489 WBU196455:WBV196489 WLQ196455:WLR196489 WVM196455:WVN196489 JA261991:JB262025 SW261991:SX262025 ACS261991:ACT262025 AMO261991:AMP262025 AWK261991:AWL262025 BGG261991:BGH262025 BQC261991:BQD262025 BZY261991:BZZ262025 CJU261991:CJV262025 CTQ261991:CTR262025 DDM261991:DDN262025 DNI261991:DNJ262025 DXE261991:DXF262025 EHA261991:EHB262025 EQW261991:EQX262025 FAS261991:FAT262025 FKO261991:FKP262025 FUK261991:FUL262025 GEG261991:GEH262025 GOC261991:GOD262025 GXY261991:GXZ262025 HHU261991:HHV262025 HRQ261991:HRR262025 IBM261991:IBN262025 ILI261991:ILJ262025 IVE261991:IVF262025 JFA261991:JFB262025 JOW261991:JOX262025 JYS261991:JYT262025 KIO261991:KIP262025 KSK261991:KSL262025 LCG261991:LCH262025 LMC261991:LMD262025 LVY261991:LVZ262025 MFU261991:MFV262025 MPQ261991:MPR262025 MZM261991:MZN262025 NJI261991:NJJ262025 NTE261991:NTF262025 ODA261991:ODB262025 OMW261991:OMX262025 OWS261991:OWT262025 PGO261991:PGP262025 PQK261991:PQL262025 QAG261991:QAH262025 QKC261991:QKD262025 QTY261991:QTZ262025 RDU261991:RDV262025 RNQ261991:RNR262025 RXM261991:RXN262025 SHI261991:SHJ262025 SRE261991:SRF262025 TBA261991:TBB262025 TKW261991:TKX262025 TUS261991:TUT262025 UEO261991:UEP262025 UOK261991:UOL262025 UYG261991:UYH262025 VIC261991:VID262025 VRY261991:VRZ262025 WBU261991:WBV262025 WLQ261991:WLR262025 WVM261991:WVN262025 JA327527:JB327561 SW327527:SX327561 ACS327527:ACT327561 AMO327527:AMP327561 AWK327527:AWL327561 BGG327527:BGH327561 BQC327527:BQD327561 BZY327527:BZZ327561 CJU327527:CJV327561 CTQ327527:CTR327561 DDM327527:DDN327561 DNI327527:DNJ327561 DXE327527:DXF327561 EHA327527:EHB327561 EQW327527:EQX327561 FAS327527:FAT327561 FKO327527:FKP327561 FUK327527:FUL327561 GEG327527:GEH327561 GOC327527:GOD327561 GXY327527:GXZ327561 HHU327527:HHV327561 HRQ327527:HRR327561 IBM327527:IBN327561 ILI327527:ILJ327561 IVE327527:IVF327561 JFA327527:JFB327561 JOW327527:JOX327561 JYS327527:JYT327561 KIO327527:KIP327561 KSK327527:KSL327561 LCG327527:LCH327561 LMC327527:LMD327561 LVY327527:LVZ327561 MFU327527:MFV327561 MPQ327527:MPR327561 MZM327527:MZN327561 NJI327527:NJJ327561 NTE327527:NTF327561 ODA327527:ODB327561 OMW327527:OMX327561 OWS327527:OWT327561 PGO327527:PGP327561 PQK327527:PQL327561 QAG327527:QAH327561 QKC327527:QKD327561 QTY327527:QTZ327561 RDU327527:RDV327561 RNQ327527:RNR327561 RXM327527:RXN327561 SHI327527:SHJ327561 SRE327527:SRF327561 TBA327527:TBB327561 TKW327527:TKX327561 TUS327527:TUT327561 UEO327527:UEP327561 UOK327527:UOL327561 UYG327527:UYH327561 VIC327527:VID327561 VRY327527:VRZ327561 WBU327527:WBV327561 WLQ327527:WLR327561 WVM327527:WVN327561 JA393063:JB393097 SW393063:SX393097 ACS393063:ACT393097 AMO393063:AMP393097 AWK393063:AWL393097 BGG393063:BGH393097 BQC393063:BQD393097 BZY393063:BZZ393097 CJU393063:CJV393097 CTQ393063:CTR393097 DDM393063:DDN393097 DNI393063:DNJ393097 DXE393063:DXF393097 EHA393063:EHB393097 EQW393063:EQX393097 FAS393063:FAT393097 FKO393063:FKP393097 FUK393063:FUL393097 GEG393063:GEH393097 GOC393063:GOD393097 GXY393063:GXZ393097 HHU393063:HHV393097 HRQ393063:HRR393097 IBM393063:IBN393097 ILI393063:ILJ393097 IVE393063:IVF393097 JFA393063:JFB393097 JOW393063:JOX393097 JYS393063:JYT393097 KIO393063:KIP393097 KSK393063:KSL393097 LCG393063:LCH393097 LMC393063:LMD393097 LVY393063:LVZ393097 MFU393063:MFV393097 MPQ393063:MPR393097 MZM393063:MZN393097 NJI393063:NJJ393097 NTE393063:NTF393097 ODA393063:ODB393097 OMW393063:OMX393097 OWS393063:OWT393097 PGO393063:PGP393097 PQK393063:PQL393097 QAG393063:QAH393097 QKC393063:QKD393097 QTY393063:QTZ393097 RDU393063:RDV393097 RNQ393063:RNR393097 RXM393063:RXN393097 SHI393063:SHJ393097 SRE393063:SRF393097 TBA393063:TBB393097 TKW393063:TKX393097 TUS393063:TUT393097 UEO393063:UEP393097 UOK393063:UOL393097 UYG393063:UYH393097 VIC393063:VID393097 VRY393063:VRZ393097 WBU393063:WBV393097 WLQ393063:WLR393097 WVM393063:WVN393097 JA458599:JB458633 SW458599:SX458633 ACS458599:ACT458633 AMO458599:AMP458633 AWK458599:AWL458633 BGG458599:BGH458633 BQC458599:BQD458633 BZY458599:BZZ458633 CJU458599:CJV458633 CTQ458599:CTR458633 DDM458599:DDN458633 DNI458599:DNJ458633 DXE458599:DXF458633 EHA458599:EHB458633 EQW458599:EQX458633 FAS458599:FAT458633 FKO458599:FKP458633 FUK458599:FUL458633 GEG458599:GEH458633 GOC458599:GOD458633 GXY458599:GXZ458633 HHU458599:HHV458633 HRQ458599:HRR458633 IBM458599:IBN458633 ILI458599:ILJ458633 IVE458599:IVF458633 JFA458599:JFB458633 JOW458599:JOX458633 JYS458599:JYT458633 KIO458599:KIP458633 KSK458599:KSL458633 LCG458599:LCH458633 LMC458599:LMD458633 LVY458599:LVZ458633 MFU458599:MFV458633 MPQ458599:MPR458633 MZM458599:MZN458633 NJI458599:NJJ458633 NTE458599:NTF458633 ODA458599:ODB458633 OMW458599:OMX458633 OWS458599:OWT458633 PGO458599:PGP458633 PQK458599:PQL458633 QAG458599:QAH458633 QKC458599:QKD458633 QTY458599:QTZ458633 RDU458599:RDV458633 RNQ458599:RNR458633 RXM458599:RXN458633 SHI458599:SHJ458633 SRE458599:SRF458633 TBA458599:TBB458633 TKW458599:TKX458633 TUS458599:TUT458633 UEO458599:UEP458633 UOK458599:UOL458633 UYG458599:UYH458633 VIC458599:VID458633 VRY458599:VRZ458633 WBU458599:WBV458633 WLQ458599:WLR458633 WVM458599:WVN458633 JA524135:JB524169 SW524135:SX524169 ACS524135:ACT524169 AMO524135:AMP524169 AWK524135:AWL524169 BGG524135:BGH524169 BQC524135:BQD524169 BZY524135:BZZ524169 CJU524135:CJV524169 CTQ524135:CTR524169 DDM524135:DDN524169 DNI524135:DNJ524169 DXE524135:DXF524169 EHA524135:EHB524169 EQW524135:EQX524169 FAS524135:FAT524169 FKO524135:FKP524169 FUK524135:FUL524169 GEG524135:GEH524169 GOC524135:GOD524169 GXY524135:GXZ524169 HHU524135:HHV524169 HRQ524135:HRR524169 IBM524135:IBN524169 ILI524135:ILJ524169 IVE524135:IVF524169 JFA524135:JFB524169 JOW524135:JOX524169 JYS524135:JYT524169 KIO524135:KIP524169 KSK524135:KSL524169 LCG524135:LCH524169 LMC524135:LMD524169 LVY524135:LVZ524169 MFU524135:MFV524169 MPQ524135:MPR524169 MZM524135:MZN524169 NJI524135:NJJ524169 NTE524135:NTF524169 ODA524135:ODB524169 OMW524135:OMX524169 OWS524135:OWT524169 PGO524135:PGP524169 PQK524135:PQL524169 QAG524135:QAH524169 QKC524135:QKD524169 QTY524135:QTZ524169 RDU524135:RDV524169 RNQ524135:RNR524169 RXM524135:RXN524169 SHI524135:SHJ524169 SRE524135:SRF524169 TBA524135:TBB524169 TKW524135:TKX524169 TUS524135:TUT524169 UEO524135:UEP524169 UOK524135:UOL524169 UYG524135:UYH524169 VIC524135:VID524169 VRY524135:VRZ524169 WBU524135:WBV524169 WLQ524135:WLR524169 WVM524135:WVN524169 JA589671:JB589705 SW589671:SX589705 ACS589671:ACT589705 AMO589671:AMP589705 AWK589671:AWL589705 BGG589671:BGH589705 BQC589671:BQD589705 BZY589671:BZZ589705 CJU589671:CJV589705 CTQ589671:CTR589705 DDM589671:DDN589705 DNI589671:DNJ589705 DXE589671:DXF589705 EHA589671:EHB589705 EQW589671:EQX589705 FAS589671:FAT589705 FKO589671:FKP589705 FUK589671:FUL589705 GEG589671:GEH589705 GOC589671:GOD589705 GXY589671:GXZ589705 HHU589671:HHV589705 HRQ589671:HRR589705 IBM589671:IBN589705 ILI589671:ILJ589705 IVE589671:IVF589705 JFA589671:JFB589705 JOW589671:JOX589705 JYS589671:JYT589705 KIO589671:KIP589705 KSK589671:KSL589705 LCG589671:LCH589705 LMC589671:LMD589705 LVY589671:LVZ589705 MFU589671:MFV589705 MPQ589671:MPR589705 MZM589671:MZN589705 NJI589671:NJJ589705 NTE589671:NTF589705 ODA589671:ODB589705 OMW589671:OMX589705 OWS589671:OWT589705 PGO589671:PGP589705 PQK589671:PQL589705 QAG589671:QAH589705 QKC589671:QKD589705 QTY589671:QTZ589705 RDU589671:RDV589705 RNQ589671:RNR589705 RXM589671:RXN589705 SHI589671:SHJ589705 SRE589671:SRF589705 TBA589671:TBB589705 TKW589671:TKX589705 TUS589671:TUT589705 UEO589671:UEP589705 UOK589671:UOL589705 UYG589671:UYH589705 VIC589671:VID589705 VRY589671:VRZ589705 WBU589671:WBV589705 WLQ589671:WLR589705 WVM589671:WVN589705 JA655207:JB655241 SW655207:SX655241 ACS655207:ACT655241 AMO655207:AMP655241 AWK655207:AWL655241 BGG655207:BGH655241 BQC655207:BQD655241 BZY655207:BZZ655241 CJU655207:CJV655241 CTQ655207:CTR655241 DDM655207:DDN655241 DNI655207:DNJ655241 DXE655207:DXF655241 EHA655207:EHB655241 EQW655207:EQX655241 FAS655207:FAT655241 FKO655207:FKP655241 FUK655207:FUL655241 GEG655207:GEH655241 GOC655207:GOD655241 GXY655207:GXZ655241 HHU655207:HHV655241 HRQ655207:HRR655241 IBM655207:IBN655241 ILI655207:ILJ655241 IVE655207:IVF655241 JFA655207:JFB655241 JOW655207:JOX655241 JYS655207:JYT655241 KIO655207:KIP655241 KSK655207:KSL655241 LCG655207:LCH655241 LMC655207:LMD655241 LVY655207:LVZ655241 MFU655207:MFV655241 MPQ655207:MPR655241 MZM655207:MZN655241 NJI655207:NJJ655241 NTE655207:NTF655241 ODA655207:ODB655241 OMW655207:OMX655241 OWS655207:OWT655241 PGO655207:PGP655241 PQK655207:PQL655241 QAG655207:QAH655241 QKC655207:QKD655241 QTY655207:QTZ655241 RDU655207:RDV655241 RNQ655207:RNR655241 RXM655207:RXN655241 SHI655207:SHJ655241 SRE655207:SRF655241 TBA655207:TBB655241 TKW655207:TKX655241 TUS655207:TUT655241 UEO655207:UEP655241 UOK655207:UOL655241 UYG655207:UYH655241 VIC655207:VID655241 VRY655207:VRZ655241 WBU655207:WBV655241 WLQ655207:WLR655241 WVM655207:WVN655241 JA720743:JB720777 SW720743:SX720777 ACS720743:ACT720777 AMO720743:AMP720777 AWK720743:AWL720777 BGG720743:BGH720777 BQC720743:BQD720777 BZY720743:BZZ720777 CJU720743:CJV720777 CTQ720743:CTR720777 DDM720743:DDN720777 DNI720743:DNJ720777 DXE720743:DXF720777 EHA720743:EHB720777 EQW720743:EQX720777 FAS720743:FAT720777 FKO720743:FKP720777 FUK720743:FUL720777 GEG720743:GEH720777 GOC720743:GOD720777 GXY720743:GXZ720777 HHU720743:HHV720777 HRQ720743:HRR720777 IBM720743:IBN720777 ILI720743:ILJ720777 IVE720743:IVF720777 JFA720743:JFB720777 JOW720743:JOX720777 JYS720743:JYT720777 KIO720743:KIP720777 KSK720743:KSL720777 LCG720743:LCH720777 LMC720743:LMD720777 LVY720743:LVZ720777 MFU720743:MFV720777 MPQ720743:MPR720777 MZM720743:MZN720777 NJI720743:NJJ720777 NTE720743:NTF720777 ODA720743:ODB720777 OMW720743:OMX720777 OWS720743:OWT720777 PGO720743:PGP720777 PQK720743:PQL720777 QAG720743:QAH720777 QKC720743:QKD720777 QTY720743:QTZ720777 RDU720743:RDV720777 RNQ720743:RNR720777 RXM720743:RXN720777 SHI720743:SHJ720777 SRE720743:SRF720777 TBA720743:TBB720777 TKW720743:TKX720777 TUS720743:TUT720777 UEO720743:UEP720777 UOK720743:UOL720777 UYG720743:UYH720777 VIC720743:VID720777 VRY720743:VRZ720777 WBU720743:WBV720777 WLQ720743:WLR720777 WVM720743:WVN720777 JA786279:JB786313 SW786279:SX786313 ACS786279:ACT786313 AMO786279:AMP786313 AWK786279:AWL786313 BGG786279:BGH786313 BQC786279:BQD786313 BZY786279:BZZ786313 CJU786279:CJV786313 CTQ786279:CTR786313 DDM786279:DDN786313 DNI786279:DNJ786313 DXE786279:DXF786313 EHA786279:EHB786313 EQW786279:EQX786313 FAS786279:FAT786313 FKO786279:FKP786313 FUK786279:FUL786313 GEG786279:GEH786313 GOC786279:GOD786313 GXY786279:GXZ786313 HHU786279:HHV786313 HRQ786279:HRR786313 IBM786279:IBN786313 ILI786279:ILJ786313 IVE786279:IVF786313 JFA786279:JFB786313 JOW786279:JOX786313 JYS786279:JYT786313 KIO786279:KIP786313 KSK786279:KSL786313 LCG786279:LCH786313 LMC786279:LMD786313 LVY786279:LVZ786313 MFU786279:MFV786313 MPQ786279:MPR786313 MZM786279:MZN786313 NJI786279:NJJ786313 NTE786279:NTF786313 ODA786279:ODB786313 OMW786279:OMX786313 OWS786279:OWT786313 PGO786279:PGP786313 PQK786279:PQL786313 QAG786279:QAH786313 QKC786279:QKD786313 QTY786279:QTZ786313 RDU786279:RDV786313 RNQ786279:RNR786313 RXM786279:RXN786313 SHI786279:SHJ786313 SRE786279:SRF786313 TBA786279:TBB786313 TKW786279:TKX786313 TUS786279:TUT786313 UEO786279:UEP786313 UOK786279:UOL786313 UYG786279:UYH786313 VIC786279:VID786313 VRY786279:VRZ786313 WBU786279:WBV786313 WLQ786279:WLR786313 WVM786279:WVN786313 JA851815:JB851849 SW851815:SX851849 ACS851815:ACT851849 AMO851815:AMP851849 AWK851815:AWL851849 BGG851815:BGH851849 BQC851815:BQD851849 BZY851815:BZZ851849 CJU851815:CJV851849 CTQ851815:CTR851849 DDM851815:DDN851849 DNI851815:DNJ851849 DXE851815:DXF851849 EHA851815:EHB851849 EQW851815:EQX851849 FAS851815:FAT851849 FKO851815:FKP851849 FUK851815:FUL851849 GEG851815:GEH851849 GOC851815:GOD851849 GXY851815:GXZ851849 HHU851815:HHV851849 HRQ851815:HRR851849 IBM851815:IBN851849 ILI851815:ILJ851849 IVE851815:IVF851849 JFA851815:JFB851849 JOW851815:JOX851849 JYS851815:JYT851849 KIO851815:KIP851849 KSK851815:KSL851849 LCG851815:LCH851849 LMC851815:LMD851849 LVY851815:LVZ851849 MFU851815:MFV851849 MPQ851815:MPR851849 MZM851815:MZN851849 NJI851815:NJJ851849 NTE851815:NTF851849 ODA851815:ODB851849 OMW851815:OMX851849 OWS851815:OWT851849 PGO851815:PGP851849 PQK851815:PQL851849 QAG851815:QAH851849 QKC851815:QKD851849 QTY851815:QTZ851849 RDU851815:RDV851849 RNQ851815:RNR851849 RXM851815:RXN851849 SHI851815:SHJ851849 SRE851815:SRF851849 TBA851815:TBB851849 TKW851815:TKX851849 TUS851815:TUT851849 UEO851815:UEP851849 UOK851815:UOL851849 UYG851815:UYH851849 VIC851815:VID851849 VRY851815:VRZ851849 WBU851815:WBV851849 WLQ851815:WLR851849 WVM851815:WVN851849 JA917351:JB917385 SW917351:SX917385 ACS917351:ACT917385 AMO917351:AMP917385 AWK917351:AWL917385 BGG917351:BGH917385 BQC917351:BQD917385 BZY917351:BZZ917385 CJU917351:CJV917385 CTQ917351:CTR917385 DDM917351:DDN917385 DNI917351:DNJ917385 DXE917351:DXF917385 EHA917351:EHB917385 EQW917351:EQX917385 FAS917351:FAT917385 FKO917351:FKP917385 FUK917351:FUL917385 GEG917351:GEH917385 GOC917351:GOD917385 GXY917351:GXZ917385 HHU917351:HHV917385 HRQ917351:HRR917385 IBM917351:IBN917385 ILI917351:ILJ917385 IVE917351:IVF917385 JFA917351:JFB917385 JOW917351:JOX917385 JYS917351:JYT917385 KIO917351:KIP917385 KSK917351:KSL917385 LCG917351:LCH917385 LMC917351:LMD917385 LVY917351:LVZ917385 MFU917351:MFV917385 MPQ917351:MPR917385 MZM917351:MZN917385 NJI917351:NJJ917385 NTE917351:NTF917385 ODA917351:ODB917385 OMW917351:OMX917385 OWS917351:OWT917385 PGO917351:PGP917385 PQK917351:PQL917385 QAG917351:QAH917385 QKC917351:QKD917385 QTY917351:QTZ917385 RDU917351:RDV917385 RNQ917351:RNR917385 RXM917351:RXN917385 SHI917351:SHJ917385 SRE917351:SRF917385 TBA917351:TBB917385 TKW917351:TKX917385 TUS917351:TUT917385 UEO917351:UEP917385 UOK917351:UOL917385 UYG917351:UYH917385 VIC917351:VID917385 VRY917351:VRZ917385 WBU917351:WBV917385 WLQ917351:WLR917385 WVM917351:WVN917385 JA982887:JB982921 SW982887:SX982921 ACS982887:ACT982921 AMO982887:AMP982921 AWK982887:AWL982921 BGG982887:BGH982921 BQC982887:BQD982921 BZY982887:BZZ982921 CJU982887:CJV982921 CTQ982887:CTR982921 DDM982887:DDN982921 DNI982887:DNJ982921 DXE982887:DXF982921 EHA982887:EHB982921 EQW982887:EQX982921 FAS982887:FAT982921 FKO982887:FKP982921 FUK982887:FUL982921 GEG982887:GEH982921 GOC982887:GOD982921 GXY982887:GXZ982921 HHU982887:HHV982921 HRQ982887:HRR982921 IBM982887:IBN982921 ILI982887:ILJ982921 IVE982887:IVF982921 JFA982887:JFB982921 JOW982887:JOX982921 JYS982887:JYT982921 KIO982887:KIP982921 KSK982887:KSL982921 LCG982887:LCH982921 LMC982887:LMD982921 LVY982887:LVZ982921 MFU982887:MFV982921 MPQ982887:MPR982921 MZM982887:MZN982921 NJI982887:NJJ982921 NTE982887:NTF982921 ODA982887:ODB982921 OMW982887:OMX982921 OWS982887:OWT982921 PGO982887:PGP982921 PQK982887:PQL982921 QAG982887:QAH982921 QKC982887:QKD982921 QTY982887:QTZ982921 RDU982887:RDV982921 RNQ982887:RNR982921 RXM982887:RXN982921 SHI982887:SHJ982921 SRE982887:SRF982921 TBA982887:TBB982921 TKW982887:TKX982921 TUS982887:TUT982921 UEO982887:UEP982921 UOK982887:UOL982921 UYG982887:UYH982921 VIC982887:VID982921 VRY982887:VRZ982921 WBU982887:WBV982921 WLQ982887:WLR982921 WVM982887:WVN982921 JA65419:JB65421 SW65419:SX65421 ACS65419:ACT65421 AMO65419:AMP65421 AWK65419:AWL65421 BGG65419:BGH65421 BQC65419:BQD65421 BZY65419:BZZ65421 CJU65419:CJV65421 CTQ65419:CTR65421 DDM65419:DDN65421 DNI65419:DNJ65421 DXE65419:DXF65421 EHA65419:EHB65421 EQW65419:EQX65421 FAS65419:FAT65421 FKO65419:FKP65421 FUK65419:FUL65421 GEG65419:GEH65421 GOC65419:GOD65421 GXY65419:GXZ65421 HHU65419:HHV65421 HRQ65419:HRR65421 IBM65419:IBN65421 ILI65419:ILJ65421 IVE65419:IVF65421 JFA65419:JFB65421 JOW65419:JOX65421 JYS65419:JYT65421 KIO65419:KIP65421 KSK65419:KSL65421 LCG65419:LCH65421 LMC65419:LMD65421 LVY65419:LVZ65421 MFU65419:MFV65421 MPQ65419:MPR65421 MZM65419:MZN65421 NJI65419:NJJ65421 NTE65419:NTF65421 ODA65419:ODB65421 OMW65419:OMX65421 OWS65419:OWT65421 PGO65419:PGP65421 PQK65419:PQL65421 QAG65419:QAH65421 QKC65419:QKD65421 QTY65419:QTZ65421 RDU65419:RDV65421 RNQ65419:RNR65421 RXM65419:RXN65421 SHI65419:SHJ65421 SRE65419:SRF65421 TBA65419:TBB65421 TKW65419:TKX65421 TUS65419:TUT65421 UEO65419:UEP65421 UOK65419:UOL65421 UYG65419:UYH65421 VIC65419:VID65421 VRY65419:VRZ65421 WBU65419:WBV65421 WLQ65419:WLR65421 WVM65419:WVN65421 JA130955:JB130957 SW130955:SX130957 ACS130955:ACT130957 AMO130955:AMP130957 AWK130955:AWL130957 BGG130955:BGH130957 BQC130955:BQD130957 BZY130955:BZZ130957 CJU130955:CJV130957 CTQ130955:CTR130957 DDM130955:DDN130957 DNI130955:DNJ130957 DXE130955:DXF130957 EHA130955:EHB130957 EQW130955:EQX130957 FAS130955:FAT130957 FKO130955:FKP130957 FUK130955:FUL130957 GEG130955:GEH130957 GOC130955:GOD130957 GXY130955:GXZ130957 HHU130955:HHV130957 HRQ130955:HRR130957 IBM130955:IBN130957 ILI130955:ILJ130957 IVE130955:IVF130957 JFA130955:JFB130957 JOW130955:JOX130957 JYS130955:JYT130957 KIO130955:KIP130957 KSK130955:KSL130957 LCG130955:LCH130957 LMC130955:LMD130957 LVY130955:LVZ130957 MFU130955:MFV130957 MPQ130955:MPR130957 MZM130955:MZN130957 NJI130955:NJJ130957 NTE130955:NTF130957 ODA130955:ODB130957 OMW130955:OMX130957 OWS130955:OWT130957 PGO130955:PGP130957 PQK130955:PQL130957 QAG130955:QAH130957 QKC130955:QKD130957 QTY130955:QTZ130957 RDU130955:RDV130957 RNQ130955:RNR130957 RXM130955:RXN130957 SHI130955:SHJ130957 SRE130955:SRF130957 TBA130955:TBB130957 TKW130955:TKX130957 TUS130955:TUT130957 UEO130955:UEP130957 UOK130955:UOL130957 UYG130955:UYH130957 VIC130955:VID130957 VRY130955:VRZ130957 WBU130955:WBV130957 WLQ130955:WLR130957 WVM130955:WVN130957 JA196491:JB196493 SW196491:SX196493 ACS196491:ACT196493 AMO196491:AMP196493 AWK196491:AWL196493 BGG196491:BGH196493 BQC196491:BQD196493 BZY196491:BZZ196493 CJU196491:CJV196493 CTQ196491:CTR196493 DDM196491:DDN196493 DNI196491:DNJ196493 DXE196491:DXF196493 EHA196491:EHB196493 EQW196491:EQX196493 FAS196491:FAT196493 FKO196491:FKP196493 FUK196491:FUL196493 GEG196491:GEH196493 GOC196491:GOD196493 GXY196491:GXZ196493 HHU196491:HHV196493 HRQ196491:HRR196493 IBM196491:IBN196493 ILI196491:ILJ196493 IVE196491:IVF196493 JFA196491:JFB196493 JOW196491:JOX196493 JYS196491:JYT196493 KIO196491:KIP196493 KSK196491:KSL196493 LCG196491:LCH196493 LMC196491:LMD196493 LVY196491:LVZ196493 MFU196491:MFV196493 MPQ196491:MPR196493 MZM196491:MZN196493 NJI196491:NJJ196493 NTE196491:NTF196493 ODA196491:ODB196493 OMW196491:OMX196493 OWS196491:OWT196493 PGO196491:PGP196493 PQK196491:PQL196493 QAG196491:QAH196493 QKC196491:QKD196493 QTY196491:QTZ196493 RDU196491:RDV196493 RNQ196491:RNR196493 RXM196491:RXN196493 SHI196491:SHJ196493 SRE196491:SRF196493 TBA196491:TBB196493 TKW196491:TKX196493 TUS196491:TUT196493 UEO196491:UEP196493 UOK196491:UOL196493 UYG196491:UYH196493 VIC196491:VID196493 VRY196491:VRZ196493 WBU196491:WBV196493 WLQ196491:WLR196493 WVM196491:WVN196493 JA262027:JB262029 SW262027:SX262029 ACS262027:ACT262029 AMO262027:AMP262029 AWK262027:AWL262029 BGG262027:BGH262029 BQC262027:BQD262029 BZY262027:BZZ262029 CJU262027:CJV262029 CTQ262027:CTR262029 DDM262027:DDN262029 DNI262027:DNJ262029 DXE262027:DXF262029 EHA262027:EHB262029 EQW262027:EQX262029 FAS262027:FAT262029 FKO262027:FKP262029 FUK262027:FUL262029 GEG262027:GEH262029 GOC262027:GOD262029 GXY262027:GXZ262029 HHU262027:HHV262029 HRQ262027:HRR262029 IBM262027:IBN262029 ILI262027:ILJ262029 IVE262027:IVF262029 JFA262027:JFB262029 JOW262027:JOX262029 JYS262027:JYT262029 KIO262027:KIP262029 KSK262027:KSL262029 LCG262027:LCH262029 LMC262027:LMD262029 LVY262027:LVZ262029 MFU262027:MFV262029 MPQ262027:MPR262029 MZM262027:MZN262029 NJI262027:NJJ262029 NTE262027:NTF262029 ODA262027:ODB262029 OMW262027:OMX262029 OWS262027:OWT262029 PGO262027:PGP262029 PQK262027:PQL262029 QAG262027:QAH262029 QKC262027:QKD262029 QTY262027:QTZ262029 RDU262027:RDV262029 RNQ262027:RNR262029 RXM262027:RXN262029 SHI262027:SHJ262029 SRE262027:SRF262029 TBA262027:TBB262029 TKW262027:TKX262029 TUS262027:TUT262029 UEO262027:UEP262029 UOK262027:UOL262029 UYG262027:UYH262029 VIC262027:VID262029 VRY262027:VRZ262029 WBU262027:WBV262029 WLQ262027:WLR262029 WVM262027:WVN262029 JA327563:JB327565 SW327563:SX327565 ACS327563:ACT327565 AMO327563:AMP327565 AWK327563:AWL327565 BGG327563:BGH327565 BQC327563:BQD327565 BZY327563:BZZ327565 CJU327563:CJV327565 CTQ327563:CTR327565 DDM327563:DDN327565 DNI327563:DNJ327565 DXE327563:DXF327565 EHA327563:EHB327565 EQW327563:EQX327565 FAS327563:FAT327565 FKO327563:FKP327565 FUK327563:FUL327565 GEG327563:GEH327565 GOC327563:GOD327565 GXY327563:GXZ327565 HHU327563:HHV327565 HRQ327563:HRR327565 IBM327563:IBN327565 ILI327563:ILJ327565 IVE327563:IVF327565 JFA327563:JFB327565 JOW327563:JOX327565 JYS327563:JYT327565 KIO327563:KIP327565 KSK327563:KSL327565 LCG327563:LCH327565 LMC327563:LMD327565 LVY327563:LVZ327565 MFU327563:MFV327565 MPQ327563:MPR327565 MZM327563:MZN327565 NJI327563:NJJ327565 NTE327563:NTF327565 ODA327563:ODB327565 OMW327563:OMX327565 OWS327563:OWT327565 PGO327563:PGP327565 PQK327563:PQL327565 QAG327563:QAH327565 QKC327563:QKD327565 QTY327563:QTZ327565 RDU327563:RDV327565 RNQ327563:RNR327565 RXM327563:RXN327565 SHI327563:SHJ327565 SRE327563:SRF327565 TBA327563:TBB327565 TKW327563:TKX327565 TUS327563:TUT327565 UEO327563:UEP327565 UOK327563:UOL327565 UYG327563:UYH327565 VIC327563:VID327565 VRY327563:VRZ327565 WBU327563:WBV327565 WLQ327563:WLR327565 WVM327563:WVN327565 JA393099:JB393101 SW393099:SX393101 ACS393099:ACT393101 AMO393099:AMP393101 AWK393099:AWL393101 BGG393099:BGH393101 BQC393099:BQD393101 BZY393099:BZZ393101 CJU393099:CJV393101 CTQ393099:CTR393101 DDM393099:DDN393101 DNI393099:DNJ393101 DXE393099:DXF393101 EHA393099:EHB393101 EQW393099:EQX393101 FAS393099:FAT393101 FKO393099:FKP393101 FUK393099:FUL393101 GEG393099:GEH393101 GOC393099:GOD393101 GXY393099:GXZ393101 HHU393099:HHV393101 HRQ393099:HRR393101 IBM393099:IBN393101 ILI393099:ILJ393101 IVE393099:IVF393101 JFA393099:JFB393101 JOW393099:JOX393101 JYS393099:JYT393101 KIO393099:KIP393101 KSK393099:KSL393101 LCG393099:LCH393101 LMC393099:LMD393101 LVY393099:LVZ393101 MFU393099:MFV393101 MPQ393099:MPR393101 MZM393099:MZN393101 NJI393099:NJJ393101 NTE393099:NTF393101 ODA393099:ODB393101 OMW393099:OMX393101 OWS393099:OWT393101 PGO393099:PGP393101 PQK393099:PQL393101 QAG393099:QAH393101 QKC393099:QKD393101 QTY393099:QTZ393101 RDU393099:RDV393101 RNQ393099:RNR393101 RXM393099:RXN393101 SHI393099:SHJ393101 SRE393099:SRF393101 TBA393099:TBB393101 TKW393099:TKX393101 TUS393099:TUT393101 UEO393099:UEP393101 UOK393099:UOL393101 UYG393099:UYH393101 VIC393099:VID393101 VRY393099:VRZ393101 WBU393099:WBV393101 WLQ393099:WLR393101 WVM393099:WVN393101 JA458635:JB458637 SW458635:SX458637 ACS458635:ACT458637 AMO458635:AMP458637 AWK458635:AWL458637 BGG458635:BGH458637 BQC458635:BQD458637 BZY458635:BZZ458637 CJU458635:CJV458637 CTQ458635:CTR458637 DDM458635:DDN458637 DNI458635:DNJ458637 DXE458635:DXF458637 EHA458635:EHB458637 EQW458635:EQX458637 FAS458635:FAT458637 FKO458635:FKP458637 FUK458635:FUL458637 GEG458635:GEH458637 GOC458635:GOD458637 GXY458635:GXZ458637 HHU458635:HHV458637 HRQ458635:HRR458637 IBM458635:IBN458637 ILI458635:ILJ458637 IVE458635:IVF458637 JFA458635:JFB458637 JOW458635:JOX458637 JYS458635:JYT458637 KIO458635:KIP458637 KSK458635:KSL458637 LCG458635:LCH458637 LMC458635:LMD458637 LVY458635:LVZ458637 MFU458635:MFV458637 MPQ458635:MPR458637 MZM458635:MZN458637 NJI458635:NJJ458637 NTE458635:NTF458637 ODA458635:ODB458637 OMW458635:OMX458637 OWS458635:OWT458637 PGO458635:PGP458637 PQK458635:PQL458637 QAG458635:QAH458637 QKC458635:QKD458637 QTY458635:QTZ458637 RDU458635:RDV458637 RNQ458635:RNR458637 RXM458635:RXN458637 SHI458635:SHJ458637 SRE458635:SRF458637 TBA458635:TBB458637 TKW458635:TKX458637 TUS458635:TUT458637 UEO458635:UEP458637 UOK458635:UOL458637 UYG458635:UYH458637 VIC458635:VID458637 VRY458635:VRZ458637 WBU458635:WBV458637 WLQ458635:WLR458637 WVM458635:WVN458637 JA524171:JB524173 SW524171:SX524173 ACS524171:ACT524173 AMO524171:AMP524173 AWK524171:AWL524173 BGG524171:BGH524173 BQC524171:BQD524173 BZY524171:BZZ524173 CJU524171:CJV524173 CTQ524171:CTR524173 DDM524171:DDN524173 DNI524171:DNJ524173 DXE524171:DXF524173 EHA524171:EHB524173 EQW524171:EQX524173 FAS524171:FAT524173 FKO524171:FKP524173 FUK524171:FUL524173 GEG524171:GEH524173 GOC524171:GOD524173 GXY524171:GXZ524173 HHU524171:HHV524173 HRQ524171:HRR524173 IBM524171:IBN524173 ILI524171:ILJ524173 IVE524171:IVF524173 JFA524171:JFB524173 JOW524171:JOX524173 JYS524171:JYT524173 KIO524171:KIP524173 KSK524171:KSL524173 LCG524171:LCH524173 LMC524171:LMD524173 LVY524171:LVZ524173 MFU524171:MFV524173 MPQ524171:MPR524173 MZM524171:MZN524173 NJI524171:NJJ524173 NTE524171:NTF524173 ODA524171:ODB524173 OMW524171:OMX524173 OWS524171:OWT524173 PGO524171:PGP524173 PQK524171:PQL524173 QAG524171:QAH524173 QKC524171:QKD524173 QTY524171:QTZ524173 RDU524171:RDV524173 RNQ524171:RNR524173 RXM524171:RXN524173 SHI524171:SHJ524173 SRE524171:SRF524173 TBA524171:TBB524173 TKW524171:TKX524173 TUS524171:TUT524173 UEO524171:UEP524173 UOK524171:UOL524173 UYG524171:UYH524173 VIC524171:VID524173 VRY524171:VRZ524173 WBU524171:WBV524173 WLQ524171:WLR524173 WVM524171:WVN524173 JA589707:JB589709 SW589707:SX589709 ACS589707:ACT589709 AMO589707:AMP589709 AWK589707:AWL589709 BGG589707:BGH589709 BQC589707:BQD589709 BZY589707:BZZ589709 CJU589707:CJV589709 CTQ589707:CTR589709 DDM589707:DDN589709 DNI589707:DNJ589709 DXE589707:DXF589709 EHA589707:EHB589709 EQW589707:EQX589709 FAS589707:FAT589709 FKO589707:FKP589709 FUK589707:FUL589709 GEG589707:GEH589709 GOC589707:GOD589709 GXY589707:GXZ589709 HHU589707:HHV589709 HRQ589707:HRR589709 IBM589707:IBN589709 ILI589707:ILJ589709 IVE589707:IVF589709 JFA589707:JFB589709 JOW589707:JOX589709 JYS589707:JYT589709 KIO589707:KIP589709 KSK589707:KSL589709 LCG589707:LCH589709 LMC589707:LMD589709 LVY589707:LVZ589709 MFU589707:MFV589709 MPQ589707:MPR589709 MZM589707:MZN589709 NJI589707:NJJ589709 NTE589707:NTF589709 ODA589707:ODB589709 OMW589707:OMX589709 OWS589707:OWT589709 PGO589707:PGP589709 PQK589707:PQL589709 QAG589707:QAH589709 QKC589707:QKD589709 QTY589707:QTZ589709 RDU589707:RDV589709 RNQ589707:RNR589709 RXM589707:RXN589709 SHI589707:SHJ589709 SRE589707:SRF589709 TBA589707:TBB589709 TKW589707:TKX589709 TUS589707:TUT589709 UEO589707:UEP589709 UOK589707:UOL589709 UYG589707:UYH589709 VIC589707:VID589709 VRY589707:VRZ589709 WBU589707:WBV589709 WLQ589707:WLR589709 WVM589707:WVN589709 JA655243:JB655245 SW655243:SX655245 ACS655243:ACT655245 AMO655243:AMP655245 AWK655243:AWL655245 BGG655243:BGH655245 BQC655243:BQD655245 BZY655243:BZZ655245 CJU655243:CJV655245 CTQ655243:CTR655245 DDM655243:DDN655245 DNI655243:DNJ655245 DXE655243:DXF655245 EHA655243:EHB655245 EQW655243:EQX655245 FAS655243:FAT655245 FKO655243:FKP655245 FUK655243:FUL655245 GEG655243:GEH655245 GOC655243:GOD655245 GXY655243:GXZ655245 HHU655243:HHV655245 HRQ655243:HRR655245 IBM655243:IBN655245 ILI655243:ILJ655245 IVE655243:IVF655245 JFA655243:JFB655245 JOW655243:JOX655245 JYS655243:JYT655245 KIO655243:KIP655245 KSK655243:KSL655245 LCG655243:LCH655245 LMC655243:LMD655245 LVY655243:LVZ655245 MFU655243:MFV655245 MPQ655243:MPR655245 MZM655243:MZN655245 NJI655243:NJJ655245 NTE655243:NTF655245 ODA655243:ODB655245 OMW655243:OMX655245 OWS655243:OWT655245 PGO655243:PGP655245 PQK655243:PQL655245 QAG655243:QAH655245 QKC655243:QKD655245 QTY655243:QTZ655245 RDU655243:RDV655245 RNQ655243:RNR655245 RXM655243:RXN655245 SHI655243:SHJ655245 SRE655243:SRF655245 TBA655243:TBB655245 TKW655243:TKX655245 TUS655243:TUT655245 UEO655243:UEP655245 UOK655243:UOL655245 UYG655243:UYH655245 VIC655243:VID655245 VRY655243:VRZ655245 WBU655243:WBV655245 WLQ655243:WLR655245 WVM655243:WVN655245 JA720779:JB720781 SW720779:SX720781 ACS720779:ACT720781 AMO720779:AMP720781 AWK720779:AWL720781 BGG720779:BGH720781 BQC720779:BQD720781 BZY720779:BZZ720781 CJU720779:CJV720781 CTQ720779:CTR720781 DDM720779:DDN720781 DNI720779:DNJ720781 DXE720779:DXF720781 EHA720779:EHB720781 EQW720779:EQX720781 FAS720779:FAT720781 FKO720779:FKP720781 FUK720779:FUL720781 GEG720779:GEH720781 GOC720779:GOD720781 GXY720779:GXZ720781 HHU720779:HHV720781 HRQ720779:HRR720781 IBM720779:IBN720781 ILI720779:ILJ720781 IVE720779:IVF720781 JFA720779:JFB720781 JOW720779:JOX720781 JYS720779:JYT720781 KIO720779:KIP720781 KSK720779:KSL720781 LCG720779:LCH720781 LMC720779:LMD720781 LVY720779:LVZ720781 MFU720779:MFV720781 MPQ720779:MPR720781 MZM720779:MZN720781 NJI720779:NJJ720781 NTE720779:NTF720781 ODA720779:ODB720781 OMW720779:OMX720781 OWS720779:OWT720781 PGO720779:PGP720781 PQK720779:PQL720781 QAG720779:QAH720781 QKC720779:QKD720781 QTY720779:QTZ720781 RDU720779:RDV720781 RNQ720779:RNR720781 RXM720779:RXN720781 SHI720779:SHJ720781 SRE720779:SRF720781 TBA720779:TBB720781 TKW720779:TKX720781 TUS720779:TUT720781 UEO720779:UEP720781 UOK720779:UOL720781 UYG720779:UYH720781 VIC720779:VID720781 VRY720779:VRZ720781 WBU720779:WBV720781 WLQ720779:WLR720781 WVM720779:WVN720781 JA786315:JB786317 SW786315:SX786317 ACS786315:ACT786317 AMO786315:AMP786317 AWK786315:AWL786317 BGG786315:BGH786317 BQC786315:BQD786317 BZY786315:BZZ786317 CJU786315:CJV786317 CTQ786315:CTR786317 DDM786315:DDN786317 DNI786315:DNJ786317 DXE786315:DXF786317 EHA786315:EHB786317 EQW786315:EQX786317 FAS786315:FAT786317 FKO786315:FKP786317 FUK786315:FUL786317 GEG786315:GEH786317 GOC786315:GOD786317 GXY786315:GXZ786317 HHU786315:HHV786317 HRQ786315:HRR786317 IBM786315:IBN786317 ILI786315:ILJ786317 IVE786315:IVF786317 JFA786315:JFB786317 JOW786315:JOX786317 JYS786315:JYT786317 KIO786315:KIP786317 KSK786315:KSL786317 LCG786315:LCH786317 LMC786315:LMD786317 LVY786315:LVZ786317 MFU786315:MFV786317 MPQ786315:MPR786317 MZM786315:MZN786317 NJI786315:NJJ786317 NTE786315:NTF786317 ODA786315:ODB786317 OMW786315:OMX786317 OWS786315:OWT786317 PGO786315:PGP786317 PQK786315:PQL786317 QAG786315:QAH786317 QKC786315:QKD786317 QTY786315:QTZ786317 RDU786315:RDV786317 RNQ786315:RNR786317 RXM786315:RXN786317 SHI786315:SHJ786317 SRE786315:SRF786317 TBA786315:TBB786317 TKW786315:TKX786317 TUS786315:TUT786317 UEO786315:UEP786317 UOK786315:UOL786317 UYG786315:UYH786317 VIC786315:VID786317 VRY786315:VRZ786317 WBU786315:WBV786317 WLQ786315:WLR786317 WVM786315:WVN786317 JA851851:JB851853 SW851851:SX851853 ACS851851:ACT851853 AMO851851:AMP851853 AWK851851:AWL851853 BGG851851:BGH851853 BQC851851:BQD851853 BZY851851:BZZ851853 CJU851851:CJV851853 CTQ851851:CTR851853 DDM851851:DDN851853 DNI851851:DNJ851853 DXE851851:DXF851853 EHA851851:EHB851853 EQW851851:EQX851853 FAS851851:FAT851853 FKO851851:FKP851853 FUK851851:FUL851853 GEG851851:GEH851853 GOC851851:GOD851853 GXY851851:GXZ851853 HHU851851:HHV851853 HRQ851851:HRR851853 IBM851851:IBN851853 ILI851851:ILJ851853 IVE851851:IVF851853 JFA851851:JFB851853 JOW851851:JOX851853 JYS851851:JYT851853 KIO851851:KIP851853 KSK851851:KSL851853 LCG851851:LCH851853 LMC851851:LMD851853 LVY851851:LVZ851853 MFU851851:MFV851853 MPQ851851:MPR851853 MZM851851:MZN851853 NJI851851:NJJ851853 NTE851851:NTF851853 ODA851851:ODB851853 OMW851851:OMX851853 OWS851851:OWT851853 PGO851851:PGP851853 PQK851851:PQL851853 QAG851851:QAH851853 QKC851851:QKD851853 QTY851851:QTZ851853 RDU851851:RDV851853 RNQ851851:RNR851853 RXM851851:RXN851853 SHI851851:SHJ851853 SRE851851:SRF851853 TBA851851:TBB851853 TKW851851:TKX851853 TUS851851:TUT851853 UEO851851:UEP851853 UOK851851:UOL851853 UYG851851:UYH851853 VIC851851:VID851853 VRY851851:VRZ851853 WBU851851:WBV851853 WLQ851851:WLR851853 WVM851851:WVN851853 JA917387:JB917389 SW917387:SX917389 ACS917387:ACT917389 AMO917387:AMP917389 AWK917387:AWL917389 BGG917387:BGH917389 BQC917387:BQD917389 BZY917387:BZZ917389 CJU917387:CJV917389 CTQ917387:CTR917389 DDM917387:DDN917389 DNI917387:DNJ917389 DXE917387:DXF917389 EHA917387:EHB917389 EQW917387:EQX917389 FAS917387:FAT917389 FKO917387:FKP917389 FUK917387:FUL917389 GEG917387:GEH917389 GOC917387:GOD917389 GXY917387:GXZ917389 HHU917387:HHV917389 HRQ917387:HRR917389 IBM917387:IBN917389 ILI917387:ILJ917389 IVE917387:IVF917389 JFA917387:JFB917389 JOW917387:JOX917389 JYS917387:JYT917389 KIO917387:KIP917389 KSK917387:KSL917389 LCG917387:LCH917389 LMC917387:LMD917389 LVY917387:LVZ917389 MFU917387:MFV917389 MPQ917387:MPR917389 MZM917387:MZN917389 NJI917387:NJJ917389 NTE917387:NTF917389 ODA917387:ODB917389 OMW917387:OMX917389 OWS917387:OWT917389 PGO917387:PGP917389 PQK917387:PQL917389 QAG917387:QAH917389 QKC917387:QKD917389 QTY917387:QTZ917389 RDU917387:RDV917389 RNQ917387:RNR917389 RXM917387:RXN917389 SHI917387:SHJ917389 SRE917387:SRF917389 TBA917387:TBB917389 TKW917387:TKX917389 TUS917387:TUT917389 UEO917387:UEP917389 UOK917387:UOL917389 UYG917387:UYH917389 VIC917387:VID917389 VRY917387:VRZ917389 WBU917387:WBV917389 WLQ917387:WLR917389 WVM917387:WVN917389 JA982923:JB982925 SW982923:SX982925 ACS982923:ACT982925 AMO982923:AMP982925 AWK982923:AWL982925 BGG982923:BGH982925 BQC982923:BQD982925 BZY982923:BZZ982925 CJU982923:CJV982925 CTQ982923:CTR982925 DDM982923:DDN982925 DNI982923:DNJ982925 DXE982923:DXF982925 EHA982923:EHB982925 EQW982923:EQX982925 FAS982923:FAT982925 FKO982923:FKP982925 FUK982923:FUL982925 GEG982923:GEH982925 GOC982923:GOD982925 GXY982923:GXZ982925 HHU982923:HHV982925 HRQ982923:HRR982925 IBM982923:IBN982925 ILI982923:ILJ982925 IVE982923:IVF982925 JFA982923:JFB982925 JOW982923:JOX982925 JYS982923:JYT982925 KIO982923:KIP982925 KSK982923:KSL982925 LCG982923:LCH982925 LMC982923:LMD982925 LVY982923:LVZ982925 MFU982923:MFV982925 MPQ982923:MPR982925 MZM982923:MZN982925 NJI982923:NJJ982925 NTE982923:NTF982925 ODA982923:ODB982925 OMW982923:OMX982925 OWS982923:OWT982925 PGO982923:PGP982925 PQK982923:PQL982925 QAG982923:QAH982925 QKC982923:QKD982925 QTY982923:QTZ982925 RDU982923:RDV982925 RNQ982923:RNR982925 RXM982923:RXN982925 SHI982923:SHJ982925 SRE982923:SRF982925 TBA982923:TBB982925 TKW982923:TKX982925 TUS982923:TUT982925 UEO982923:UEP982925 UOK982923:UOL982925 UYG982923:UYH982925 VIC982923:VID982925 VRY982923:VRZ982925 WBU982923:WBV982925 WLQ982923:WLR982925 WVM982923:WVN982925 JA65378:JB65381 SW65378:SX65381 ACS65378:ACT65381 AMO65378:AMP65381 AWK65378:AWL65381 BGG65378:BGH65381 BQC65378:BQD65381 BZY65378:BZZ65381 CJU65378:CJV65381 CTQ65378:CTR65381 DDM65378:DDN65381 DNI65378:DNJ65381 DXE65378:DXF65381 EHA65378:EHB65381 EQW65378:EQX65381 FAS65378:FAT65381 FKO65378:FKP65381 FUK65378:FUL65381 GEG65378:GEH65381 GOC65378:GOD65381 GXY65378:GXZ65381 HHU65378:HHV65381 HRQ65378:HRR65381 IBM65378:IBN65381 ILI65378:ILJ65381 IVE65378:IVF65381 JFA65378:JFB65381 JOW65378:JOX65381 JYS65378:JYT65381 KIO65378:KIP65381 KSK65378:KSL65381 LCG65378:LCH65381 LMC65378:LMD65381 LVY65378:LVZ65381 MFU65378:MFV65381 MPQ65378:MPR65381 MZM65378:MZN65381 NJI65378:NJJ65381 NTE65378:NTF65381 ODA65378:ODB65381 OMW65378:OMX65381 OWS65378:OWT65381 PGO65378:PGP65381 PQK65378:PQL65381 QAG65378:QAH65381 QKC65378:QKD65381 QTY65378:QTZ65381 RDU65378:RDV65381 RNQ65378:RNR65381 RXM65378:RXN65381 SHI65378:SHJ65381 SRE65378:SRF65381 TBA65378:TBB65381 TKW65378:TKX65381 TUS65378:TUT65381 UEO65378:UEP65381 UOK65378:UOL65381 UYG65378:UYH65381 VIC65378:VID65381 VRY65378:VRZ65381 WBU65378:WBV65381 WLQ65378:WLR65381 WVM65378:WVN65381 JA130914:JB130917 SW130914:SX130917 ACS130914:ACT130917 AMO130914:AMP130917 AWK130914:AWL130917 BGG130914:BGH130917 BQC130914:BQD130917 BZY130914:BZZ130917 CJU130914:CJV130917 CTQ130914:CTR130917 DDM130914:DDN130917 DNI130914:DNJ130917 DXE130914:DXF130917 EHA130914:EHB130917 EQW130914:EQX130917 FAS130914:FAT130917 FKO130914:FKP130917 FUK130914:FUL130917 GEG130914:GEH130917 GOC130914:GOD130917 GXY130914:GXZ130917 HHU130914:HHV130917 HRQ130914:HRR130917 IBM130914:IBN130917 ILI130914:ILJ130917 IVE130914:IVF130917 JFA130914:JFB130917 JOW130914:JOX130917 JYS130914:JYT130917 KIO130914:KIP130917 KSK130914:KSL130917 LCG130914:LCH130917 LMC130914:LMD130917 LVY130914:LVZ130917 MFU130914:MFV130917 MPQ130914:MPR130917 MZM130914:MZN130917 NJI130914:NJJ130917 NTE130914:NTF130917 ODA130914:ODB130917 OMW130914:OMX130917 OWS130914:OWT130917 PGO130914:PGP130917 PQK130914:PQL130917 QAG130914:QAH130917 QKC130914:QKD130917 QTY130914:QTZ130917 RDU130914:RDV130917 RNQ130914:RNR130917 RXM130914:RXN130917 SHI130914:SHJ130917 SRE130914:SRF130917 TBA130914:TBB130917 TKW130914:TKX130917 TUS130914:TUT130917 UEO130914:UEP130917 UOK130914:UOL130917 UYG130914:UYH130917 VIC130914:VID130917 VRY130914:VRZ130917 WBU130914:WBV130917 WLQ130914:WLR130917 WVM130914:WVN130917 JA196450:JB196453 SW196450:SX196453 ACS196450:ACT196453 AMO196450:AMP196453 AWK196450:AWL196453 BGG196450:BGH196453 BQC196450:BQD196453 BZY196450:BZZ196453 CJU196450:CJV196453 CTQ196450:CTR196453 DDM196450:DDN196453 DNI196450:DNJ196453 DXE196450:DXF196453 EHA196450:EHB196453 EQW196450:EQX196453 FAS196450:FAT196453 FKO196450:FKP196453 FUK196450:FUL196453 GEG196450:GEH196453 GOC196450:GOD196453 GXY196450:GXZ196453 HHU196450:HHV196453 HRQ196450:HRR196453 IBM196450:IBN196453 ILI196450:ILJ196453 IVE196450:IVF196453 JFA196450:JFB196453 JOW196450:JOX196453 JYS196450:JYT196453 KIO196450:KIP196453 KSK196450:KSL196453 LCG196450:LCH196453 LMC196450:LMD196453 LVY196450:LVZ196453 MFU196450:MFV196453 MPQ196450:MPR196453 MZM196450:MZN196453 NJI196450:NJJ196453 NTE196450:NTF196453 ODA196450:ODB196453 OMW196450:OMX196453 OWS196450:OWT196453 PGO196450:PGP196453 PQK196450:PQL196453 QAG196450:QAH196453 QKC196450:QKD196453 QTY196450:QTZ196453 RDU196450:RDV196453 RNQ196450:RNR196453 RXM196450:RXN196453 SHI196450:SHJ196453 SRE196450:SRF196453 TBA196450:TBB196453 TKW196450:TKX196453 TUS196450:TUT196453 UEO196450:UEP196453 UOK196450:UOL196453 UYG196450:UYH196453 VIC196450:VID196453 VRY196450:VRZ196453 WBU196450:WBV196453 WLQ196450:WLR196453 WVM196450:WVN196453 JA261986:JB261989 SW261986:SX261989 ACS261986:ACT261989 AMO261986:AMP261989 AWK261986:AWL261989 BGG261986:BGH261989 BQC261986:BQD261989 BZY261986:BZZ261989 CJU261986:CJV261989 CTQ261986:CTR261989 DDM261986:DDN261989 DNI261986:DNJ261989 DXE261986:DXF261989 EHA261986:EHB261989 EQW261986:EQX261989 FAS261986:FAT261989 FKO261986:FKP261989 FUK261986:FUL261989 GEG261986:GEH261989 GOC261986:GOD261989 GXY261986:GXZ261989 HHU261986:HHV261989 HRQ261986:HRR261989 IBM261986:IBN261989 ILI261986:ILJ261989 IVE261986:IVF261989 JFA261986:JFB261989 JOW261986:JOX261989 JYS261986:JYT261989 KIO261986:KIP261989 KSK261986:KSL261989 LCG261986:LCH261989 LMC261986:LMD261989 LVY261986:LVZ261989 MFU261986:MFV261989 MPQ261986:MPR261989 MZM261986:MZN261989 NJI261986:NJJ261989 NTE261986:NTF261989 ODA261986:ODB261989 OMW261986:OMX261989 OWS261986:OWT261989 PGO261986:PGP261989 PQK261986:PQL261989 QAG261986:QAH261989 QKC261986:QKD261989 QTY261986:QTZ261989 RDU261986:RDV261989 RNQ261986:RNR261989 RXM261986:RXN261989 SHI261986:SHJ261989 SRE261986:SRF261989 TBA261986:TBB261989 TKW261986:TKX261989 TUS261986:TUT261989 UEO261986:UEP261989 UOK261986:UOL261989 UYG261986:UYH261989 VIC261986:VID261989 VRY261986:VRZ261989 WBU261986:WBV261989 WLQ261986:WLR261989 WVM261986:WVN261989 JA327522:JB327525 SW327522:SX327525 ACS327522:ACT327525 AMO327522:AMP327525 AWK327522:AWL327525 BGG327522:BGH327525 BQC327522:BQD327525 BZY327522:BZZ327525 CJU327522:CJV327525 CTQ327522:CTR327525 DDM327522:DDN327525 DNI327522:DNJ327525 DXE327522:DXF327525 EHA327522:EHB327525 EQW327522:EQX327525 FAS327522:FAT327525 FKO327522:FKP327525 FUK327522:FUL327525 GEG327522:GEH327525 GOC327522:GOD327525 GXY327522:GXZ327525 HHU327522:HHV327525 HRQ327522:HRR327525 IBM327522:IBN327525 ILI327522:ILJ327525 IVE327522:IVF327525 JFA327522:JFB327525 JOW327522:JOX327525 JYS327522:JYT327525 KIO327522:KIP327525 KSK327522:KSL327525 LCG327522:LCH327525 LMC327522:LMD327525 LVY327522:LVZ327525 MFU327522:MFV327525 MPQ327522:MPR327525 MZM327522:MZN327525 NJI327522:NJJ327525 NTE327522:NTF327525 ODA327522:ODB327525 OMW327522:OMX327525 OWS327522:OWT327525 PGO327522:PGP327525 PQK327522:PQL327525 QAG327522:QAH327525 QKC327522:QKD327525 QTY327522:QTZ327525 RDU327522:RDV327525 RNQ327522:RNR327525 RXM327522:RXN327525 SHI327522:SHJ327525 SRE327522:SRF327525 TBA327522:TBB327525 TKW327522:TKX327525 TUS327522:TUT327525 UEO327522:UEP327525 UOK327522:UOL327525 UYG327522:UYH327525 VIC327522:VID327525 VRY327522:VRZ327525 WBU327522:WBV327525 WLQ327522:WLR327525 WVM327522:WVN327525 JA393058:JB393061 SW393058:SX393061 ACS393058:ACT393061 AMO393058:AMP393061 AWK393058:AWL393061 BGG393058:BGH393061 BQC393058:BQD393061 BZY393058:BZZ393061 CJU393058:CJV393061 CTQ393058:CTR393061 DDM393058:DDN393061 DNI393058:DNJ393061 DXE393058:DXF393061 EHA393058:EHB393061 EQW393058:EQX393061 FAS393058:FAT393061 FKO393058:FKP393061 FUK393058:FUL393061 GEG393058:GEH393061 GOC393058:GOD393061 GXY393058:GXZ393061 HHU393058:HHV393061 HRQ393058:HRR393061 IBM393058:IBN393061 ILI393058:ILJ393061 IVE393058:IVF393061 JFA393058:JFB393061 JOW393058:JOX393061 JYS393058:JYT393061 KIO393058:KIP393061 KSK393058:KSL393061 LCG393058:LCH393061 LMC393058:LMD393061 LVY393058:LVZ393061 MFU393058:MFV393061 MPQ393058:MPR393061 MZM393058:MZN393061 NJI393058:NJJ393061 NTE393058:NTF393061 ODA393058:ODB393061 OMW393058:OMX393061 OWS393058:OWT393061 PGO393058:PGP393061 PQK393058:PQL393061 QAG393058:QAH393061 QKC393058:QKD393061 QTY393058:QTZ393061 RDU393058:RDV393061 RNQ393058:RNR393061 RXM393058:RXN393061 SHI393058:SHJ393061 SRE393058:SRF393061 TBA393058:TBB393061 TKW393058:TKX393061 TUS393058:TUT393061 UEO393058:UEP393061 UOK393058:UOL393061 UYG393058:UYH393061 VIC393058:VID393061 VRY393058:VRZ393061 WBU393058:WBV393061 WLQ393058:WLR393061 WVM393058:WVN393061 JA458594:JB458597 SW458594:SX458597 ACS458594:ACT458597 AMO458594:AMP458597 AWK458594:AWL458597 BGG458594:BGH458597 BQC458594:BQD458597 BZY458594:BZZ458597 CJU458594:CJV458597 CTQ458594:CTR458597 DDM458594:DDN458597 DNI458594:DNJ458597 DXE458594:DXF458597 EHA458594:EHB458597 EQW458594:EQX458597 FAS458594:FAT458597 FKO458594:FKP458597 FUK458594:FUL458597 GEG458594:GEH458597 GOC458594:GOD458597 GXY458594:GXZ458597 HHU458594:HHV458597 HRQ458594:HRR458597 IBM458594:IBN458597 ILI458594:ILJ458597 IVE458594:IVF458597 JFA458594:JFB458597 JOW458594:JOX458597 JYS458594:JYT458597 KIO458594:KIP458597 KSK458594:KSL458597 LCG458594:LCH458597 LMC458594:LMD458597 LVY458594:LVZ458597 MFU458594:MFV458597 MPQ458594:MPR458597 MZM458594:MZN458597 NJI458594:NJJ458597 NTE458594:NTF458597 ODA458594:ODB458597 OMW458594:OMX458597 OWS458594:OWT458597 PGO458594:PGP458597 PQK458594:PQL458597 QAG458594:QAH458597 QKC458594:QKD458597 QTY458594:QTZ458597 RDU458594:RDV458597 RNQ458594:RNR458597 RXM458594:RXN458597 SHI458594:SHJ458597 SRE458594:SRF458597 TBA458594:TBB458597 TKW458594:TKX458597 TUS458594:TUT458597 UEO458594:UEP458597 UOK458594:UOL458597 UYG458594:UYH458597 VIC458594:VID458597 VRY458594:VRZ458597 WBU458594:WBV458597 WLQ458594:WLR458597 WVM458594:WVN458597 JA524130:JB524133 SW524130:SX524133 ACS524130:ACT524133 AMO524130:AMP524133 AWK524130:AWL524133 BGG524130:BGH524133 BQC524130:BQD524133 BZY524130:BZZ524133 CJU524130:CJV524133 CTQ524130:CTR524133 DDM524130:DDN524133 DNI524130:DNJ524133 DXE524130:DXF524133 EHA524130:EHB524133 EQW524130:EQX524133 FAS524130:FAT524133 FKO524130:FKP524133 FUK524130:FUL524133 GEG524130:GEH524133 GOC524130:GOD524133 GXY524130:GXZ524133 HHU524130:HHV524133 HRQ524130:HRR524133 IBM524130:IBN524133 ILI524130:ILJ524133 IVE524130:IVF524133 JFA524130:JFB524133 JOW524130:JOX524133 JYS524130:JYT524133 KIO524130:KIP524133 KSK524130:KSL524133 LCG524130:LCH524133 LMC524130:LMD524133 LVY524130:LVZ524133 MFU524130:MFV524133 MPQ524130:MPR524133 MZM524130:MZN524133 NJI524130:NJJ524133 NTE524130:NTF524133 ODA524130:ODB524133 OMW524130:OMX524133 OWS524130:OWT524133 PGO524130:PGP524133 PQK524130:PQL524133 QAG524130:QAH524133 QKC524130:QKD524133 QTY524130:QTZ524133 RDU524130:RDV524133 RNQ524130:RNR524133 RXM524130:RXN524133 SHI524130:SHJ524133 SRE524130:SRF524133 TBA524130:TBB524133 TKW524130:TKX524133 TUS524130:TUT524133 UEO524130:UEP524133 UOK524130:UOL524133 UYG524130:UYH524133 VIC524130:VID524133 VRY524130:VRZ524133 WBU524130:WBV524133 WLQ524130:WLR524133 WVM524130:WVN524133 JA589666:JB589669 SW589666:SX589669 ACS589666:ACT589669 AMO589666:AMP589669 AWK589666:AWL589669 BGG589666:BGH589669 BQC589666:BQD589669 BZY589666:BZZ589669 CJU589666:CJV589669 CTQ589666:CTR589669 DDM589666:DDN589669 DNI589666:DNJ589669 DXE589666:DXF589669 EHA589666:EHB589669 EQW589666:EQX589669 FAS589666:FAT589669 FKO589666:FKP589669 FUK589666:FUL589669 GEG589666:GEH589669 GOC589666:GOD589669 GXY589666:GXZ589669 HHU589666:HHV589669 HRQ589666:HRR589669 IBM589666:IBN589669 ILI589666:ILJ589669 IVE589666:IVF589669 JFA589666:JFB589669 JOW589666:JOX589669 JYS589666:JYT589669 KIO589666:KIP589669 KSK589666:KSL589669 LCG589666:LCH589669 LMC589666:LMD589669 LVY589666:LVZ589669 MFU589666:MFV589669 MPQ589666:MPR589669 MZM589666:MZN589669 NJI589666:NJJ589669 NTE589666:NTF589669 ODA589666:ODB589669 OMW589666:OMX589669 OWS589666:OWT589669 PGO589666:PGP589669 PQK589666:PQL589669 QAG589666:QAH589669 QKC589666:QKD589669 QTY589666:QTZ589669 RDU589666:RDV589669 RNQ589666:RNR589669 RXM589666:RXN589669 SHI589666:SHJ589669 SRE589666:SRF589669 TBA589666:TBB589669 TKW589666:TKX589669 TUS589666:TUT589669 UEO589666:UEP589669 UOK589666:UOL589669 UYG589666:UYH589669 VIC589666:VID589669 VRY589666:VRZ589669 WBU589666:WBV589669 WLQ589666:WLR589669 WVM589666:WVN589669 JA655202:JB655205 SW655202:SX655205 ACS655202:ACT655205 AMO655202:AMP655205 AWK655202:AWL655205 BGG655202:BGH655205 BQC655202:BQD655205 BZY655202:BZZ655205 CJU655202:CJV655205 CTQ655202:CTR655205 DDM655202:DDN655205 DNI655202:DNJ655205 DXE655202:DXF655205 EHA655202:EHB655205 EQW655202:EQX655205 FAS655202:FAT655205 FKO655202:FKP655205 FUK655202:FUL655205 GEG655202:GEH655205 GOC655202:GOD655205 GXY655202:GXZ655205 HHU655202:HHV655205 HRQ655202:HRR655205 IBM655202:IBN655205 ILI655202:ILJ655205 IVE655202:IVF655205 JFA655202:JFB655205 JOW655202:JOX655205 JYS655202:JYT655205 KIO655202:KIP655205 KSK655202:KSL655205 LCG655202:LCH655205 LMC655202:LMD655205 LVY655202:LVZ655205 MFU655202:MFV655205 MPQ655202:MPR655205 MZM655202:MZN655205 NJI655202:NJJ655205 NTE655202:NTF655205 ODA655202:ODB655205 OMW655202:OMX655205 OWS655202:OWT655205 PGO655202:PGP655205 PQK655202:PQL655205 QAG655202:QAH655205 QKC655202:QKD655205 QTY655202:QTZ655205 RDU655202:RDV655205 RNQ655202:RNR655205 RXM655202:RXN655205 SHI655202:SHJ655205 SRE655202:SRF655205 TBA655202:TBB655205 TKW655202:TKX655205 TUS655202:TUT655205 UEO655202:UEP655205 UOK655202:UOL655205 UYG655202:UYH655205 VIC655202:VID655205 VRY655202:VRZ655205 WBU655202:WBV655205 WLQ655202:WLR655205 WVM655202:WVN655205 JA720738:JB720741 SW720738:SX720741 ACS720738:ACT720741 AMO720738:AMP720741 AWK720738:AWL720741 BGG720738:BGH720741 BQC720738:BQD720741 BZY720738:BZZ720741 CJU720738:CJV720741 CTQ720738:CTR720741 DDM720738:DDN720741 DNI720738:DNJ720741 DXE720738:DXF720741 EHA720738:EHB720741 EQW720738:EQX720741 FAS720738:FAT720741 FKO720738:FKP720741 FUK720738:FUL720741 GEG720738:GEH720741 GOC720738:GOD720741 GXY720738:GXZ720741 HHU720738:HHV720741 HRQ720738:HRR720741 IBM720738:IBN720741 ILI720738:ILJ720741 IVE720738:IVF720741 JFA720738:JFB720741 JOW720738:JOX720741 JYS720738:JYT720741 KIO720738:KIP720741 KSK720738:KSL720741 LCG720738:LCH720741 LMC720738:LMD720741 LVY720738:LVZ720741 MFU720738:MFV720741 MPQ720738:MPR720741 MZM720738:MZN720741 NJI720738:NJJ720741 NTE720738:NTF720741 ODA720738:ODB720741 OMW720738:OMX720741 OWS720738:OWT720741 PGO720738:PGP720741 PQK720738:PQL720741 QAG720738:QAH720741 QKC720738:QKD720741 QTY720738:QTZ720741 RDU720738:RDV720741 RNQ720738:RNR720741 RXM720738:RXN720741 SHI720738:SHJ720741 SRE720738:SRF720741 TBA720738:TBB720741 TKW720738:TKX720741 TUS720738:TUT720741 UEO720738:UEP720741 UOK720738:UOL720741 UYG720738:UYH720741 VIC720738:VID720741 VRY720738:VRZ720741 WBU720738:WBV720741 WLQ720738:WLR720741 WVM720738:WVN720741 JA786274:JB786277 SW786274:SX786277 ACS786274:ACT786277 AMO786274:AMP786277 AWK786274:AWL786277 BGG786274:BGH786277 BQC786274:BQD786277 BZY786274:BZZ786277 CJU786274:CJV786277 CTQ786274:CTR786277 DDM786274:DDN786277 DNI786274:DNJ786277 DXE786274:DXF786277 EHA786274:EHB786277 EQW786274:EQX786277 FAS786274:FAT786277 FKO786274:FKP786277 FUK786274:FUL786277 GEG786274:GEH786277 GOC786274:GOD786277 GXY786274:GXZ786277 HHU786274:HHV786277 HRQ786274:HRR786277 IBM786274:IBN786277 ILI786274:ILJ786277 IVE786274:IVF786277 JFA786274:JFB786277 JOW786274:JOX786277 JYS786274:JYT786277 KIO786274:KIP786277 KSK786274:KSL786277 LCG786274:LCH786277 LMC786274:LMD786277 LVY786274:LVZ786277 MFU786274:MFV786277 MPQ786274:MPR786277 MZM786274:MZN786277 NJI786274:NJJ786277 NTE786274:NTF786277 ODA786274:ODB786277 OMW786274:OMX786277 OWS786274:OWT786277 PGO786274:PGP786277 PQK786274:PQL786277 QAG786274:QAH786277 QKC786274:QKD786277 QTY786274:QTZ786277 RDU786274:RDV786277 RNQ786274:RNR786277 RXM786274:RXN786277 SHI786274:SHJ786277 SRE786274:SRF786277 TBA786274:TBB786277 TKW786274:TKX786277 TUS786274:TUT786277 UEO786274:UEP786277 UOK786274:UOL786277 UYG786274:UYH786277 VIC786274:VID786277 VRY786274:VRZ786277 WBU786274:WBV786277 WLQ786274:WLR786277 WVM786274:WVN786277 JA851810:JB851813 SW851810:SX851813 ACS851810:ACT851813 AMO851810:AMP851813 AWK851810:AWL851813 BGG851810:BGH851813 BQC851810:BQD851813 BZY851810:BZZ851813 CJU851810:CJV851813 CTQ851810:CTR851813 DDM851810:DDN851813 DNI851810:DNJ851813 DXE851810:DXF851813 EHA851810:EHB851813 EQW851810:EQX851813 FAS851810:FAT851813 FKO851810:FKP851813 FUK851810:FUL851813 GEG851810:GEH851813 GOC851810:GOD851813 GXY851810:GXZ851813 HHU851810:HHV851813 HRQ851810:HRR851813 IBM851810:IBN851813 ILI851810:ILJ851813 IVE851810:IVF851813 JFA851810:JFB851813 JOW851810:JOX851813 JYS851810:JYT851813 KIO851810:KIP851813 KSK851810:KSL851813 LCG851810:LCH851813 LMC851810:LMD851813 LVY851810:LVZ851813 MFU851810:MFV851813 MPQ851810:MPR851813 MZM851810:MZN851813 NJI851810:NJJ851813 NTE851810:NTF851813 ODA851810:ODB851813 OMW851810:OMX851813 OWS851810:OWT851813 PGO851810:PGP851813 PQK851810:PQL851813 QAG851810:QAH851813 QKC851810:QKD851813 QTY851810:QTZ851813 RDU851810:RDV851813 RNQ851810:RNR851813 RXM851810:RXN851813 SHI851810:SHJ851813 SRE851810:SRF851813 TBA851810:TBB851813 TKW851810:TKX851813 TUS851810:TUT851813 UEO851810:UEP851813 UOK851810:UOL851813 UYG851810:UYH851813 VIC851810:VID851813 VRY851810:VRZ851813 WBU851810:WBV851813 WLQ851810:WLR851813 WVM851810:WVN851813 JA917346:JB917349 SW917346:SX917349 ACS917346:ACT917349 AMO917346:AMP917349 AWK917346:AWL917349 BGG917346:BGH917349 BQC917346:BQD917349 BZY917346:BZZ917349 CJU917346:CJV917349 CTQ917346:CTR917349 DDM917346:DDN917349 DNI917346:DNJ917349 DXE917346:DXF917349 EHA917346:EHB917349 EQW917346:EQX917349 FAS917346:FAT917349 FKO917346:FKP917349 FUK917346:FUL917349 GEG917346:GEH917349 GOC917346:GOD917349 GXY917346:GXZ917349 HHU917346:HHV917349 HRQ917346:HRR917349 IBM917346:IBN917349 ILI917346:ILJ917349 IVE917346:IVF917349 JFA917346:JFB917349 JOW917346:JOX917349 JYS917346:JYT917349 KIO917346:KIP917349 KSK917346:KSL917349 LCG917346:LCH917349 LMC917346:LMD917349 LVY917346:LVZ917349 MFU917346:MFV917349 MPQ917346:MPR917349 MZM917346:MZN917349 NJI917346:NJJ917349 NTE917346:NTF917349 ODA917346:ODB917349 OMW917346:OMX917349 OWS917346:OWT917349 PGO917346:PGP917349 PQK917346:PQL917349 QAG917346:QAH917349 QKC917346:QKD917349 QTY917346:QTZ917349 RDU917346:RDV917349 RNQ917346:RNR917349 RXM917346:RXN917349 SHI917346:SHJ917349 SRE917346:SRF917349 TBA917346:TBB917349 TKW917346:TKX917349 TUS917346:TUT917349 UEO917346:UEP917349 UOK917346:UOL917349 UYG917346:UYH917349 VIC917346:VID917349 VRY917346:VRZ917349 WBU917346:WBV917349 WLQ917346:WLR917349 WVM917346:WVN917349 JA982882:JB982885 SW982882:SX982885 ACS982882:ACT982885 AMO982882:AMP982885 AWK982882:AWL982885 BGG982882:BGH982885 BQC982882:BQD982885 BZY982882:BZZ982885 CJU982882:CJV982885 CTQ982882:CTR982885 DDM982882:DDN982885 DNI982882:DNJ982885 DXE982882:DXF982885 EHA982882:EHB982885 EQW982882:EQX982885 FAS982882:FAT982885 FKO982882:FKP982885 FUK982882:FUL982885 GEG982882:GEH982885 GOC982882:GOD982885 GXY982882:GXZ982885 HHU982882:HHV982885 HRQ982882:HRR982885 IBM982882:IBN982885 ILI982882:ILJ982885 IVE982882:IVF982885 JFA982882:JFB982885 JOW982882:JOX982885 JYS982882:JYT982885 KIO982882:KIP982885 KSK982882:KSL982885 LCG982882:LCH982885 LMC982882:LMD982885 LVY982882:LVZ982885 MFU982882:MFV982885 MPQ982882:MPR982885 MZM982882:MZN982885 NJI982882:NJJ982885 NTE982882:NTF982885 ODA982882:ODB982885 OMW982882:OMX982885 OWS982882:OWT982885 PGO982882:PGP982885 PQK982882:PQL982885 QAG982882:QAH982885 QKC982882:QKD982885 QTY982882:QTZ982885 RDU982882:RDV982885 RNQ982882:RNR982885 RXM982882:RXN982885 SHI982882:SHJ982885 SRE982882:SRF982885 TBA982882:TBB982885 TKW982882:TKX982885 TUS982882:TUT982885 UEO982882:UEP982885 UOK982882:UOL982885 UYG982882:UYH982885 VIC982882:VID982885 VRY982882:VRZ982885 WBU982882:WBV982885 WLQ982882:WLR982885 WVM982882:WVN982885 H982882:H982885 H917346:H917349 H851810:H851813 H786274:H786277 H720738:H720741 H655202:H655205 H589666:H589669 H524130:H524133 H458594:H458597 H393058:H393061 H327522:H327525 H261986:H261989 H196450:H196453 H130914:H130917 H65378:H65381 H982923:H982925 H917387:H917389 H851851:H851853 H786315:H786317 H720779:H720781 H655243:H655245 H589707:H589709 H524171:H524173 H458635:H458637 H393099:H393101 H327563:H327565 H262027:H262029 H196491:H196493 H130955:H130957 H65419:H65421 H982887:H982921 H917351:H917385 H851815:H851849 H786279:H786313 H720743:H720777 H655207:H655241 H589671:H589705 H524135:H524169 H458599:H458633 H393063:H393097 H327527:H327561 H261991:H262025 H196455:H196489 H130919:H130953 H65383:H65417">
      <formula1>0</formula1>
    </dataValidation>
    <dataValidation type="whole" operator="notEqual" allowBlank="1" showInputMessage="1" showErrorMessage="1" errorTitle="Pogrešan unos" error="Mogu se unijeti samo cjelobrojne pozitivne ili negativne vrijednosti." sqref="JA65382:JB65382 SW65382:SX65382 ACS65382:ACT65382 AMO65382:AMP65382 AWK65382:AWL65382 BGG65382:BGH65382 BQC65382:BQD65382 BZY65382:BZZ65382 CJU65382:CJV65382 CTQ65382:CTR65382 DDM65382:DDN65382 DNI65382:DNJ65382 DXE65382:DXF65382 EHA65382:EHB65382 EQW65382:EQX65382 FAS65382:FAT65382 FKO65382:FKP65382 FUK65382:FUL65382 GEG65382:GEH65382 GOC65382:GOD65382 GXY65382:GXZ65382 HHU65382:HHV65382 HRQ65382:HRR65382 IBM65382:IBN65382 ILI65382:ILJ65382 IVE65382:IVF65382 JFA65382:JFB65382 JOW65382:JOX65382 JYS65382:JYT65382 KIO65382:KIP65382 KSK65382:KSL65382 LCG65382:LCH65382 LMC65382:LMD65382 LVY65382:LVZ65382 MFU65382:MFV65382 MPQ65382:MPR65382 MZM65382:MZN65382 NJI65382:NJJ65382 NTE65382:NTF65382 ODA65382:ODB65382 OMW65382:OMX65382 OWS65382:OWT65382 PGO65382:PGP65382 PQK65382:PQL65382 QAG65382:QAH65382 QKC65382:QKD65382 QTY65382:QTZ65382 RDU65382:RDV65382 RNQ65382:RNR65382 RXM65382:RXN65382 SHI65382:SHJ65382 SRE65382:SRF65382 TBA65382:TBB65382 TKW65382:TKX65382 TUS65382:TUT65382 UEO65382:UEP65382 UOK65382:UOL65382 UYG65382:UYH65382 VIC65382:VID65382 VRY65382:VRZ65382 WBU65382:WBV65382 WLQ65382:WLR65382 WVM65382:WVN65382 JA130918:JB130918 SW130918:SX130918 ACS130918:ACT130918 AMO130918:AMP130918 AWK130918:AWL130918 BGG130918:BGH130918 BQC130918:BQD130918 BZY130918:BZZ130918 CJU130918:CJV130918 CTQ130918:CTR130918 DDM130918:DDN130918 DNI130918:DNJ130918 DXE130918:DXF130918 EHA130918:EHB130918 EQW130918:EQX130918 FAS130918:FAT130918 FKO130918:FKP130918 FUK130918:FUL130918 GEG130918:GEH130918 GOC130918:GOD130918 GXY130918:GXZ130918 HHU130918:HHV130918 HRQ130918:HRR130918 IBM130918:IBN130918 ILI130918:ILJ130918 IVE130918:IVF130918 JFA130918:JFB130918 JOW130918:JOX130918 JYS130918:JYT130918 KIO130918:KIP130918 KSK130918:KSL130918 LCG130918:LCH130918 LMC130918:LMD130918 LVY130918:LVZ130918 MFU130918:MFV130918 MPQ130918:MPR130918 MZM130918:MZN130918 NJI130918:NJJ130918 NTE130918:NTF130918 ODA130918:ODB130918 OMW130918:OMX130918 OWS130918:OWT130918 PGO130918:PGP130918 PQK130918:PQL130918 QAG130918:QAH130918 QKC130918:QKD130918 QTY130918:QTZ130918 RDU130918:RDV130918 RNQ130918:RNR130918 RXM130918:RXN130918 SHI130918:SHJ130918 SRE130918:SRF130918 TBA130918:TBB130918 TKW130918:TKX130918 TUS130918:TUT130918 UEO130918:UEP130918 UOK130918:UOL130918 UYG130918:UYH130918 VIC130918:VID130918 VRY130918:VRZ130918 WBU130918:WBV130918 WLQ130918:WLR130918 WVM130918:WVN130918 JA196454:JB196454 SW196454:SX196454 ACS196454:ACT196454 AMO196454:AMP196454 AWK196454:AWL196454 BGG196454:BGH196454 BQC196454:BQD196454 BZY196454:BZZ196454 CJU196454:CJV196454 CTQ196454:CTR196454 DDM196454:DDN196454 DNI196454:DNJ196454 DXE196454:DXF196454 EHA196454:EHB196454 EQW196454:EQX196454 FAS196454:FAT196454 FKO196454:FKP196454 FUK196454:FUL196454 GEG196454:GEH196454 GOC196454:GOD196454 GXY196454:GXZ196454 HHU196454:HHV196454 HRQ196454:HRR196454 IBM196454:IBN196454 ILI196454:ILJ196454 IVE196454:IVF196454 JFA196454:JFB196454 JOW196454:JOX196454 JYS196454:JYT196454 KIO196454:KIP196454 KSK196454:KSL196454 LCG196454:LCH196454 LMC196454:LMD196454 LVY196454:LVZ196454 MFU196454:MFV196454 MPQ196454:MPR196454 MZM196454:MZN196454 NJI196454:NJJ196454 NTE196454:NTF196454 ODA196454:ODB196454 OMW196454:OMX196454 OWS196454:OWT196454 PGO196454:PGP196454 PQK196454:PQL196454 QAG196454:QAH196454 QKC196454:QKD196454 QTY196454:QTZ196454 RDU196454:RDV196454 RNQ196454:RNR196454 RXM196454:RXN196454 SHI196454:SHJ196454 SRE196454:SRF196454 TBA196454:TBB196454 TKW196454:TKX196454 TUS196454:TUT196454 UEO196454:UEP196454 UOK196454:UOL196454 UYG196454:UYH196454 VIC196454:VID196454 VRY196454:VRZ196454 WBU196454:WBV196454 WLQ196454:WLR196454 WVM196454:WVN196454 JA261990:JB261990 SW261990:SX261990 ACS261990:ACT261990 AMO261990:AMP261990 AWK261990:AWL261990 BGG261990:BGH261990 BQC261990:BQD261990 BZY261990:BZZ261990 CJU261990:CJV261990 CTQ261990:CTR261990 DDM261990:DDN261990 DNI261990:DNJ261990 DXE261990:DXF261990 EHA261990:EHB261990 EQW261990:EQX261990 FAS261990:FAT261990 FKO261990:FKP261990 FUK261990:FUL261990 GEG261990:GEH261990 GOC261990:GOD261990 GXY261990:GXZ261990 HHU261990:HHV261990 HRQ261990:HRR261990 IBM261990:IBN261990 ILI261990:ILJ261990 IVE261990:IVF261990 JFA261990:JFB261990 JOW261990:JOX261990 JYS261990:JYT261990 KIO261990:KIP261990 KSK261990:KSL261990 LCG261990:LCH261990 LMC261990:LMD261990 LVY261990:LVZ261990 MFU261990:MFV261990 MPQ261990:MPR261990 MZM261990:MZN261990 NJI261990:NJJ261990 NTE261990:NTF261990 ODA261990:ODB261990 OMW261990:OMX261990 OWS261990:OWT261990 PGO261990:PGP261990 PQK261990:PQL261990 QAG261990:QAH261990 QKC261990:QKD261990 QTY261990:QTZ261990 RDU261990:RDV261990 RNQ261990:RNR261990 RXM261990:RXN261990 SHI261990:SHJ261990 SRE261990:SRF261990 TBA261990:TBB261990 TKW261990:TKX261990 TUS261990:TUT261990 UEO261990:UEP261990 UOK261990:UOL261990 UYG261990:UYH261990 VIC261990:VID261990 VRY261990:VRZ261990 WBU261990:WBV261990 WLQ261990:WLR261990 WVM261990:WVN261990 JA327526:JB327526 SW327526:SX327526 ACS327526:ACT327526 AMO327526:AMP327526 AWK327526:AWL327526 BGG327526:BGH327526 BQC327526:BQD327526 BZY327526:BZZ327526 CJU327526:CJV327526 CTQ327526:CTR327526 DDM327526:DDN327526 DNI327526:DNJ327526 DXE327526:DXF327526 EHA327526:EHB327526 EQW327526:EQX327526 FAS327526:FAT327526 FKO327526:FKP327526 FUK327526:FUL327526 GEG327526:GEH327526 GOC327526:GOD327526 GXY327526:GXZ327526 HHU327526:HHV327526 HRQ327526:HRR327526 IBM327526:IBN327526 ILI327526:ILJ327526 IVE327526:IVF327526 JFA327526:JFB327526 JOW327526:JOX327526 JYS327526:JYT327526 KIO327526:KIP327526 KSK327526:KSL327526 LCG327526:LCH327526 LMC327526:LMD327526 LVY327526:LVZ327526 MFU327526:MFV327526 MPQ327526:MPR327526 MZM327526:MZN327526 NJI327526:NJJ327526 NTE327526:NTF327526 ODA327526:ODB327526 OMW327526:OMX327526 OWS327526:OWT327526 PGO327526:PGP327526 PQK327526:PQL327526 QAG327526:QAH327526 QKC327526:QKD327526 QTY327526:QTZ327526 RDU327526:RDV327526 RNQ327526:RNR327526 RXM327526:RXN327526 SHI327526:SHJ327526 SRE327526:SRF327526 TBA327526:TBB327526 TKW327526:TKX327526 TUS327526:TUT327526 UEO327526:UEP327526 UOK327526:UOL327526 UYG327526:UYH327526 VIC327526:VID327526 VRY327526:VRZ327526 WBU327526:WBV327526 WLQ327526:WLR327526 WVM327526:WVN327526 JA393062:JB393062 SW393062:SX393062 ACS393062:ACT393062 AMO393062:AMP393062 AWK393062:AWL393062 BGG393062:BGH393062 BQC393062:BQD393062 BZY393062:BZZ393062 CJU393062:CJV393062 CTQ393062:CTR393062 DDM393062:DDN393062 DNI393062:DNJ393062 DXE393062:DXF393062 EHA393062:EHB393062 EQW393062:EQX393062 FAS393062:FAT393062 FKO393062:FKP393062 FUK393062:FUL393062 GEG393062:GEH393062 GOC393062:GOD393062 GXY393062:GXZ393062 HHU393062:HHV393062 HRQ393062:HRR393062 IBM393062:IBN393062 ILI393062:ILJ393062 IVE393062:IVF393062 JFA393062:JFB393062 JOW393062:JOX393062 JYS393062:JYT393062 KIO393062:KIP393062 KSK393062:KSL393062 LCG393062:LCH393062 LMC393062:LMD393062 LVY393062:LVZ393062 MFU393062:MFV393062 MPQ393062:MPR393062 MZM393062:MZN393062 NJI393062:NJJ393062 NTE393062:NTF393062 ODA393062:ODB393062 OMW393062:OMX393062 OWS393062:OWT393062 PGO393062:PGP393062 PQK393062:PQL393062 QAG393062:QAH393062 QKC393062:QKD393062 QTY393062:QTZ393062 RDU393062:RDV393062 RNQ393062:RNR393062 RXM393062:RXN393062 SHI393062:SHJ393062 SRE393062:SRF393062 TBA393062:TBB393062 TKW393062:TKX393062 TUS393062:TUT393062 UEO393062:UEP393062 UOK393062:UOL393062 UYG393062:UYH393062 VIC393062:VID393062 VRY393062:VRZ393062 WBU393062:WBV393062 WLQ393062:WLR393062 WVM393062:WVN393062 JA458598:JB458598 SW458598:SX458598 ACS458598:ACT458598 AMO458598:AMP458598 AWK458598:AWL458598 BGG458598:BGH458598 BQC458598:BQD458598 BZY458598:BZZ458598 CJU458598:CJV458598 CTQ458598:CTR458598 DDM458598:DDN458598 DNI458598:DNJ458598 DXE458598:DXF458598 EHA458598:EHB458598 EQW458598:EQX458598 FAS458598:FAT458598 FKO458598:FKP458598 FUK458598:FUL458598 GEG458598:GEH458598 GOC458598:GOD458598 GXY458598:GXZ458598 HHU458598:HHV458598 HRQ458598:HRR458598 IBM458598:IBN458598 ILI458598:ILJ458598 IVE458598:IVF458598 JFA458598:JFB458598 JOW458598:JOX458598 JYS458598:JYT458598 KIO458598:KIP458598 KSK458598:KSL458598 LCG458598:LCH458598 LMC458598:LMD458598 LVY458598:LVZ458598 MFU458598:MFV458598 MPQ458598:MPR458598 MZM458598:MZN458598 NJI458598:NJJ458598 NTE458598:NTF458598 ODA458598:ODB458598 OMW458598:OMX458598 OWS458598:OWT458598 PGO458598:PGP458598 PQK458598:PQL458598 QAG458598:QAH458598 QKC458598:QKD458598 QTY458598:QTZ458598 RDU458598:RDV458598 RNQ458598:RNR458598 RXM458598:RXN458598 SHI458598:SHJ458598 SRE458598:SRF458598 TBA458598:TBB458598 TKW458598:TKX458598 TUS458598:TUT458598 UEO458598:UEP458598 UOK458598:UOL458598 UYG458598:UYH458598 VIC458598:VID458598 VRY458598:VRZ458598 WBU458598:WBV458598 WLQ458598:WLR458598 WVM458598:WVN458598 JA524134:JB524134 SW524134:SX524134 ACS524134:ACT524134 AMO524134:AMP524134 AWK524134:AWL524134 BGG524134:BGH524134 BQC524134:BQD524134 BZY524134:BZZ524134 CJU524134:CJV524134 CTQ524134:CTR524134 DDM524134:DDN524134 DNI524134:DNJ524134 DXE524134:DXF524134 EHA524134:EHB524134 EQW524134:EQX524134 FAS524134:FAT524134 FKO524134:FKP524134 FUK524134:FUL524134 GEG524134:GEH524134 GOC524134:GOD524134 GXY524134:GXZ524134 HHU524134:HHV524134 HRQ524134:HRR524134 IBM524134:IBN524134 ILI524134:ILJ524134 IVE524134:IVF524134 JFA524134:JFB524134 JOW524134:JOX524134 JYS524134:JYT524134 KIO524134:KIP524134 KSK524134:KSL524134 LCG524134:LCH524134 LMC524134:LMD524134 LVY524134:LVZ524134 MFU524134:MFV524134 MPQ524134:MPR524134 MZM524134:MZN524134 NJI524134:NJJ524134 NTE524134:NTF524134 ODA524134:ODB524134 OMW524134:OMX524134 OWS524134:OWT524134 PGO524134:PGP524134 PQK524134:PQL524134 QAG524134:QAH524134 QKC524134:QKD524134 QTY524134:QTZ524134 RDU524134:RDV524134 RNQ524134:RNR524134 RXM524134:RXN524134 SHI524134:SHJ524134 SRE524134:SRF524134 TBA524134:TBB524134 TKW524134:TKX524134 TUS524134:TUT524134 UEO524134:UEP524134 UOK524134:UOL524134 UYG524134:UYH524134 VIC524134:VID524134 VRY524134:VRZ524134 WBU524134:WBV524134 WLQ524134:WLR524134 WVM524134:WVN524134 JA589670:JB589670 SW589670:SX589670 ACS589670:ACT589670 AMO589670:AMP589670 AWK589670:AWL589670 BGG589670:BGH589670 BQC589670:BQD589670 BZY589670:BZZ589670 CJU589670:CJV589670 CTQ589670:CTR589670 DDM589670:DDN589670 DNI589670:DNJ589670 DXE589670:DXF589670 EHA589670:EHB589670 EQW589670:EQX589670 FAS589670:FAT589670 FKO589670:FKP589670 FUK589670:FUL589670 GEG589670:GEH589670 GOC589670:GOD589670 GXY589670:GXZ589670 HHU589670:HHV589670 HRQ589670:HRR589670 IBM589670:IBN589670 ILI589670:ILJ589670 IVE589670:IVF589670 JFA589670:JFB589670 JOW589670:JOX589670 JYS589670:JYT589670 KIO589670:KIP589670 KSK589670:KSL589670 LCG589670:LCH589670 LMC589670:LMD589670 LVY589670:LVZ589670 MFU589670:MFV589670 MPQ589670:MPR589670 MZM589670:MZN589670 NJI589670:NJJ589670 NTE589670:NTF589670 ODA589670:ODB589670 OMW589670:OMX589670 OWS589670:OWT589670 PGO589670:PGP589670 PQK589670:PQL589670 QAG589670:QAH589670 QKC589670:QKD589670 QTY589670:QTZ589670 RDU589670:RDV589670 RNQ589670:RNR589670 RXM589670:RXN589670 SHI589670:SHJ589670 SRE589670:SRF589670 TBA589670:TBB589670 TKW589670:TKX589670 TUS589670:TUT589670 UEO589670:UEP589670 UOK589670:UOL589670 UYG589670:UYH589670 VIC589670:VID589670 VRY589670:VRZ589670 WBU589670:WBV589670 WLQ589670:WLR589670 WVM589670:WVN589670 JA655206:JB655206 SW655206:SX655206 ACS655206:ACT655206 AMO655206:AMP655206 AWK655206:AWL655206 BGG655206:BGH655206 BQC655206:BQD655206 BZY655206:BZZ655206 CJU655206:CJV655206 CTQ655206:CTR655206 DDM655206:DDN655206 DNI655206:DNJ655206 DXE655206:DXF655206 EHA655206:EHB655206 EQW655206:EQX655206 FAS655206:FAT655206 FKO655206:FKP655206 FUK655206:FUL655206 GEG655206:GEH655206 GOC655206:GOD655206 GXY655206:GXZ655206 HHU655206:HHV655206 HRQ655206:HRR655206 IBM655206:IBN655206 ILI655206:ILJ655206 IVE655206:IVF655206 JFA655206:JFB655206 JOW655206:JOX655206 JYS655206:JYT655206 KIO655206:KIP655206 KSK655206:KSL655206 LCG655206:LCH655206 LMC655206:LMD655206 LVY655206:LVZ655206 MFU655206:MFV655206 MPQ655206:MPR655206 MZM655206:MZN655206 NJI655206:NJJ655206 NTE655206:NTF655206 ODA655206:ODB655206 OMW655206:OMX655206 OWS655206:OWT655206 PGO655206:PGP655206 PQK655206:PQL655206 QAG655206:QAH655206 QKC655206:QKD655206 QTY655206:QTZ655206 RDU655206:RDV655206 RNQ655206:RNR655206 RXM655206:RXN655206 SHI655206:SHJ655206 SRE655206:SRF655206 TBA655206:TBB655206 TKW655206:TKX655206 TUS655206:TUT655206 UEO655206:UEP655206 UOK655206:UOL655206 UYG655206:UYH655206 VIC655206:VID655206 VRY655206:VRZ655206 WBU655206:WBV655206 WLQ655206:WLR655206 WVM655206:WVN655206 JA720742:JB720742 SW720742:SX720742 ACS720742:ACT720742 AMO720742:AMP720742 AWK720742:AWL720742 BGG720742:BGH720742 BQC720742:BQD720742 BZY720742:BZZ720742 CJU720742:CJV720742 CTQ720742:CTR720742 DDM720742:DDN720742 DNI720742:DNJ720742 DXE720742:DXF720742 EHA720742:EHB720742 EQW720742:EQX720742 FAS720742:FAT720742 FKO720742:FKP720742 FUK720742:FUL720742 GEG720742:GEH720742 GOC720742:GOD720742 GXY720742:GXZ720742 HHU720742:HHV720742 HRQ720742:HRR720742 IBM720742:IBN720742 ILI720742:ILJ720742 IVE720742:IVF720742 JFA720742:JFB720742 JOW720742:JOX720742 JYS720742:JYT720742 KIO720742:KIP720742 KSK720742:KSL720742 LCG720742:LCH720742 LMC720742:LMD720742 LVY720742:LVZ720742 MFU720742:MFV720742 MPQ720742:MPR720742 MZM720742:MZN720742 NJI720742:NJJ720742 NTE720742:NTF720742 ODA720742:ODB720742 OMW720742:OMX720742 OWS720742:OWT720742 PGO720742:PGP720742 PQK720742:PQL720742 QAG720742:QAH720742 QKC720742:QKD720742 QTY720742:QTZ720742 RDU720742:RDV720742 RNQ720742:RNR720742 RXM720742:RXN720742 SHI720742:SHJ720742 SRE720742:SRF720742 TBA720742:TBB720742 TKW720742:TKX720742 TUS720742:TUT720742 UEO720742:UEP720742 UOK720742:UOL720742 UYG720742:UYH720742 VIC720742:VID720742 VRY720742:VRZ720742 WBU720742:WBV720742 WLQ720742:WLR720742 WVM720742:WVN720742 JA786278:JB786278 SW786278:SX786278 ACS786278:ACT786278 AMO786278:AMP786278 AWK786278:AWL786278 BGG786278:BGH786278 BQC786278:BQD786278 BZY786278:BZZ786278 CJU786278:CJV786278 CTQ786278:CTR786278 DDM786278:DDN786278 DNI786278:DNJ786278 DXE786278:DXF786278 EHA786278:EHB786278 EQW786278:EQX786278 FAS786278:FAT786278 FKO786278:FKP786278 FUK786278:FUL786278 GEG786278:GEH786278 GOC786278:GOD786278 GXY786278:GXZ786278 HHU786278:HHV786278 HRQ786278:HRR786278 IBM786278:IBN786278 ILI786278:ILJ786278 IVE786278:IVF786278 JFA786278:JFB786278 JOW786278:JOX786278 JYS786278:JYT786278 KIO786278:KIP786278 KSK786278:KSL786278 LCG786278:LCH786278 LMC786278:LMD786278 LVY786278:LVZ786278 MFU786278:MFV786278 MPQ786278:MPR786278 MZM786278:MZN786278 NJI786278:NJJ786278 NTE786278:NTF786278 ODA786278:ODB786278 OMW786278:OMX786278 OWS786278:OWT786278 PGO786278:PGP786278 PQK786278:PQL786278 QAG786278:QAH786278 QKC786278:QKD786278 QTY786278:QTZ786278 RDU786278:RDV786278 RNQ786278:RNR786278 RXM786278:RXN786278 SHI786278:SHJ786278 SRE786278:SRF786278 TBA786278:TBB786278 TKW786278:TKX786278 TUS786278:TUT786278 UEO786278:UEP786278 UOK786278:UOL786278 UYG786278:UYH786278 VIC786278:VID786278 VRY786278:VRZ786278 WBU786278:WBV786278 WLQ786278:WLR786278 WVM786278:WVN786278 JA851814:JB851814 SW851814:SX851814 ACS851814:ACT851814 AMO851814:AMP851814 AWK851814:AWL851814 BGG851814:BGH851814 BQC851814:BQD851814 BZY851814:BZZ851814 CJU851814:CJV851814 CTQ851814:CTR851814 DDM851814:DDN851814 DNI851814:DNJ851814 DXE851814:DXF851814 EHA851814:EHB851814 EQW851814:EQX851814 FAS851814:FAT851814 FKO851814:FKP851814 FUK851814:FUL851814 GEG851814:GEH851814 GOC851814:GOD851814 GXY851814:GXZ851814 HHU851814:HHV851814 HRQ851814:HRR851814 IBM851814:IBN851814 ILI851814:ILJ851814 IVE851814:IVF851814 JFA851814:JFB851814 JOW851814:JOX851814 JYS851814:JYT851814 KIO851814:KIP851814 KSK851814:KSL851814 LCG851814:LCH851814 LMC851814:LMD851814 LVY851814:LVZ851814 MFU851814:MFV851814 MPQ851814:MPR851814 MZM851814:MZN851814 NJI851814:NJJ851814 NTE851814:NTF851814 ODA851814:ODB851814 OMW851814:OMX851814 OWS851814:OWT851814 PGO851814:PGP851814 PQK851814:PQL851814 QAG851814:QAH851814 QKC851814:QKD851814 QTY851814:QTZ851814 RDU851814:RDV851814 RNQ851814:RNR851814 RXM851814:RXN851814 SHI851814:SHJ851814 SRE851814:SRF851814 TBA851814:TBB851814 TKW851814:TKX851814 TUS851814:TUT851814 UEO851814:UEP851814 UOK851814:UOL851814 UYG851814:UYH851814 VIC851814:VID851814 VRY851814:VRZ851814 WBU851814:WBV851814 WLQ851814:WLR851814 WVM851814:WVN851814 JA917350:JB917350 SW917350:SX917350 ACS917350:ACT917350 AMO917350:AMP917350 AWK917350:AWL917350 BGG917350:BGH917350 BQC917350:BQD917350 BZY917350:BZZ917350 CJU917350:CJV917350 CTQ917350:CTR917350 DDM917350:DDN917350 DNI917350:DNJ917350 DXE917350:DXF917350 EHA917350:EHB917350 EQW917350:EQX917350 FAS917350:FAT917350 FKO917350:FKP917350 FUK917350:FUL917350 GEG917350:GEH917350 GOC917350:GOD917350 GXY917350:GXZ917350 HHU917350:HHV917350 HRQ917350:HRR917350 IBM917350:IBN917350 ILI917350:ILJ917350 IVE917350:IVF917350 JFA917350:JFB917350 JOW917350:JOX917350 JYS917350:JYT917350 KIO917350:KIP917350 KSK917350:KSL917350 LCG917350:LCH917350 LMC917350:LMD917350 LVY917350:LVZ917350 MFU917350:MFV917350 MPQ917350:MPR917350 MZM917350:MZN917350 NJI917350:NJJ917350 NTE917350:NTF917350 ODA917350:ODB917350 OMW917350:OMX917350 OWS917350:OWT917350 PGO917350:PGP917350 PQK917350:PQL917350 QAG917350:QAH917350 QKC917350:QKD917350 QTY917350:QTZ917350 RDU917350:RDV917350 RNQ917350:RNR917350 RXM917350:RXN917350 SHI917350:SHJ917350 SRE917350:SRF917350 TBA917350:TBB917350 TKW917350:TKX917350 TUS917350:TUT917350 UEO917350:UEP917350 UOK917350:UOL917350 UYG917350:UYH917350 VIC917350:VID917350 VRY917350:VRZ917350 WBU917350:WBV917350 WLQ917350:WLR917350 WVM917350:WVN917350 JA982886:JB982886 SW982886:SX982886 ACS982886:ACT982886 AMO982886:AMP982886 AWK982886:AWL982886 BGG982886:BGH982886 BQC982886:BQD982886 BZY982886:BZZ982886 CJU982886:CJV982886 CTQ982886:CTR982886 DDM982886:DDN982886 DNI982886:DNJ982886 DXE982886:DXF982886 EHA982886:EHB982886 EQW982886:EQX982886 FAS982886:FAT982886 FKO982886:FKP982886 FUK982886:FUL982886 GEG982886:GEH982886 GOC982886:GOD982886 GXY982886:GXZ982886 HHU982886:HHV982886 HRQ982886:HRR982886 IBM982886:IBN982886 ILI982886:ILJ982886 IVE982886:IVF982886 JFA982886:JFB982886 JOW982886:JOX982886 JYS982886:JYT982886 KIO982886:KIP982886 KSK982886:KSL982886 LCG982886:LCH982886 LMC982886:LMD982886 LVY982886:LVZ982886 MFU982886:MFV982886 MPQ982886:MPR982886 MZM982886:MZN982886 NJI982886:NJJ982886 NTE982886:NTF982886 ODA982886:ODB982886 OMW982886:OMX982886 OWS982886:OWT982886 PGO982886:PGP982886 PQK982886:PQL982886 QAG982886:QAH982886 QKC982886:QKD982886 QTY982886:QTZ982886 RDU982886:RDV982886 RNQ982886:RNR982886 RXM982886:RXN982886 SHI982886:SHJ982886 SRE982886:SRF982886 TBA982886:TBB982886 TKW982886:TKX982886 TUS982886:TUT982886 UEO982886:UEP982886 UOK982886:UOL982886 UYG982886:UYH982886 VIC982886:VID982886 VRY982886:VRZ982886 WBU982886:WBV982886 WLQ982886:WLR982886 WVM982886:WVN982886 H982886 H917350 H851814 H786278 H720742 H655206 H589670 H524134 H458598 H393062 H327526 H261990 H196454 H130918 H65382">
      <formula1>999999999999</formula1>
    </dataValidation>
    <dataValidation type="whole" operator="notEqual" allowBlank="1" showInputMessage="1" showErrorMessage="1" errorTitle="Pogrešan unos" error="Mogu se unijeti samo cjelobrojne vrijednosti." sqref="JA65427:JB65438 SW65427:SX65438 ACS65427:ACT65438 AMO65427:AMP65438 AWK65427:AWL65438 BGG65427:BGH65438 BQC65427:BQD65438 BZY65427:BZZ65438 CJU65427:CJV65438 CTQ65427:CTR65438 DDM65427:DDN65438 DNI65427:DNJ65438 DXE65427:DXF65438 EHA65427:EHB65438 EQW65427:EQX65438 FAS65427:FAT65438 FKO65427:FKP65438 FUK65427:FUL65438 GEG65427:GEH65438 GOC65427:GOD65438 GXY65427:GXZ65438 HHU65427:HHV65438 HRQ65427:HRR65438 IBM65427:IBN65438 ILI65427:ILJ65438 IVE65427:IVF65438 JFA65427:JFB65438 JOW65427:JOX65438 JYS65427:JYT65438 KIO65427:KIP65438 KSK65427:KSL65438 LCG65427:LCH65438 LMC65427:LMD65438 LVY65427:LVZ65438 MFU65427:MFV65438 MPQ65427:MPR65438 MZM65427:MZN65438 NJI65427:NJJ65438 NTE65427:NTF65438 ODA65427:ODB65438 OMW65427:OMX65438 OWS65427:OWT65438 PGO65427:PGP65438 PQK65427:PQL65438 QAG65427:QAH65438 QKC65427:QKD65438 QTY65427:QTZ65438 RDU65427:RDV65438 RNQ65427:RNR65438 RXM65427:RXN65438 SHI65427:SHJ65438 SRE65427:SRF65438 TBA65427:TBB65438 TKW65427:TKX65438 TUS65427:TUT65438 UEO65427:UEP65438 UOK65427:UOL65438 UYG65427:UYH65438 VIC65427:VID65438 VRY65427:VRZ65438 WBU65427:WBV65438 WLQ65427:WLR65438 WVM65427:WVN65438 JA130963:JB130974 SW130963:SX130974 ACS130963:ACT130974 AMO130963:AMP130974 AWK130963:AWL130974 BGG130963:BGH130974 BQC130963:BQD130974 BZY130963:BZZ130974 CJU130963:CJV130974 CTQ130963:CTR130974 DDM130963:DDN130974 DNI130963:DNJ130974 DXE130963:DXF130974 EHA130963:EHB130974 EQW130963:EQX130974 FAS130963:FAT130974 FKO130963:FKP130974 FUK130963:FUL130974 GEG130963:GEH130974 GOC130963:GOD130974 GXY130963:GXZ130974 HHU130963:HHV130974 HRQ130963:HRR130974 IBM130963:IBN130974 ILI130963:ILJ130974 IVE130963:IVF130974 JFA130963:JFB130974 JOW130963:JOX130974 JYS130963:JYT130974 KIO130963:KIP130974 KSK130963:KSL130974 LCG130963:LCH130974 LMC130963:LMD130974 LVY130963:LVZ130974 MFU130963:MFV130974 MPQ130963:MPR130974 MZM130963:MZN130974 NJI130963:NJJ130974 NTE130963:NTF130974 ODA130963:ODB130974 OMW130963:OMX130974 OWS130963:OWT130974 PGO130963:PGP130974 PQK130963:PQL130974 QAG130963:QAH130974 QKC130963:QKD130974 QTY130963:QTZ130974 RDU130963:RDV130974 RNQ130963:RNR130974 RXM130963:RXN130974 SHI130963:SHJ130974 SRE130963:SRF130974 TBA130963:TBB130974 TKW130963:TKX130974 TUS130963:TUT130974 UEO130963:UEP130974 UOK130963:UOL130974 UYG130963:UYH130974 VIC130963:VID130974 VRY130963:VRZ130974 WBU130963:WBV130974 WLQ130963:WLR130974 WVM130963:WVN130974 JA196499:JB196510 SW196499:SX196510 ACS196499:ACT196510 AMO196499:AMP196510 AWK196499:AWL196510 BGG196499:BGH196510 BQC196499:BQD196510 BZY196499:BZZ196510 CJU196499:CJV196510 CTQ196499:CTR196510 DDM196499:DDN196510 DNI196499:DNJ196510 DXE196499:DXF196510 EHA196499:EHB196510 EQW196499:EQX196510 FAS196499:FAT196510 FKO196499:FKP196510 FUK196499:FUL196510 GEG196499:GEH196510 GOC196499:GOD196510 GXY196499:GXZ196510 HHU196499:HHV196510 HRQ196499:HRR196510 IBM196499:IBN196510 ILI196499:ILJ196510 IVE196499:IVF196510 JFA196499:JFB196510 JOW196499:JOX196510 JYS196499:JYT196510 KIO196499:KIP196510 KSK196499:KSL196510 LCG196499:LCH196510 LMC196499:LMD196510 LVY196499:LVZ196510 MFU196499:MFV196510 MPQ196499:MPR196510 MZM196499:MZN196510 NJI196499:NJJ196510 NTE196499:NTF196510 ODA196499:ODB196510 OMW196499:OMX196510 OWS196499:OWT196510 PGO196499:PGP196510 PQK196499:PQL196510 QAG196499:QAH196510 QKC196499:QKD196510 QTY196499:QTZ196510 RDU196499:RDV196510 RNQ196499:RNR196510 RXM196499:RXN196510 SHI196499:SHJ196510 SRE196499:SRF196510 TBA196499:TBB196510 TKW196499:TKX196510 TUS196499:TUT196510 UEO196499:UEP196510 UOK196499:UOL196510 UYG196499:UYH196510 VIC196499:VID196510 VRY196499:VRZ196510 WBU196499:WBV196510 WLQ196499:WLR196510 WVM196499:WVN196510 JA262035:JB262046 SW262035:SX262046 ACS262035:ACT262046 AMO262035:AMP262046 AWK262035:AWL262046 BGG262035:BGH262046 BQC262035:BQD262046 BZY262035:BZZ262046 CJU262035:CJV262046 CTQ262035:CTR262046 DDM262035:DDN262046 DNI262035:DNJ262046 DXE262035:DXF262046 EHA262035:EHB262046 EQW262035:EQX262046 FAS262035:FAT262046 FKO262035:FKP262046 FUK262035:FUL262046 GEG262035:GEH262046 GOC262035:GOD262046 GXY262035:GXZ262046 HHU262035:HHV262046 HRQ262035:HRR262046 IBM262035:IBN262046 ILI262035:ILJ262046 IVE262035:IVF262046 JFA262035:JFB262046 JOW262035:JOX262046 JYS262035:JYT262046 KIO262035:KIP262046 KSK262035:KSL262046 LCG262035:LCH262046 LMC262035:LMD262046 LVY262035:LVZ262046 MFU262035:MFV262046 MPQ262035:MPR262046 MZM262035:MZN262046 NJI262035:NJJ262046 NTE262035:NTF262046 ODA262035:ODB262046 OMW262035:OMX262046 OWS262035:OWT262046 PGO262035:PGP262046 PQK262035:PQL262046 QAG262035:QAH262046 QKC262035:QKD262046 QTY262035:QTZ262046 RDU262035:RDV262046 RNQ262035:RNR262046 RXM262035:RXN262046 SHI262035:SHJ262046 SRE262035:SRF262046 TBA262035:TBB262046 TKW262035:TKX262046 TUS262035:TUT262046 UEO262035:UEP262046 UOK262035:UOL262046 UYG262035:UYH262046 VIC262035:VID262046 VRY262035:VRZ262046 WBU262035:WBV262046 WLQ262035:WLR262046 WVM262035:WVN262046 JA327571:JB327582 SW327571:SX327582 ACS327571:ACT327582 AMO327571:AMP327582 AWK327571:AWL327582 BGG327571:BGH327582 BQC327571:BQD327582 BZY327571:BZZ327582 CJU327571:CJV327582 CTQ327571:CTR327582 DDM327571:DDN327582 DNI327571:DNJ327582 DXE327571:DXF327582 EHA327571:EHB327582 EQW327571:EQX327582 FAS327571:FAT327582 FKO327571:FKP327582 FUK327571:FUL327582 GEG327571:GEH327582 GOC327571:GOD327582 GXY327571:GXZ327582 HHU327571:HHV327582 HRQ327571:HRR327582 IBM327571:IBN327582 ILI327571:ILJ327582 IVE327571:IVF327582 JFA327571:JFB327582 JOW327571:JOX327582 JYS327571:JYT327582 KIO327571:KIP327582 KSK327571:KSL327582 LCG327571:LCH327582 LMC327571:LMD327582 LVY327571:LVZ327582 MFU327571:MFV327582 MPQ327571:MPR327582 MZM327571:MZN327582 NJI327571:NJJ327582 NTE327571:NTF327582 ODA327571:ODB327582 OMW327571:OMX327582 OWS327571:OWT327582 PGO327571:PGP327582 PQK327571:PQL327582 QAG327571:QAH327582 QKC327571:QKD327582 QTY327571:QTZ327582 RDU327571:RDV327582 RNQ327571:RNR327582 RXM327571:RXN327582 SHI327571:SHJ327582 SRE327571:SRF327582 TBA327571:TBB327582 TKW327571:TKX327582 TUS327571:TUT327582 UEO327571:UEP327582 UOK327571:UOL327582 UYG327571:UYH327582 VIC327571:VID327582 VRY327571:VRZ327582 WBU327571:WBV327582 WLQ327571:WLR327582 WVM327571:WVN327582 JA393107:JB393118 SW393107:SX393118 ACS393107:ACT393118 AMO393107:AMP393118 AWK393107:AWL393118 BGG393107:BGH393118 BQC393107:BQD393118 BZY393107:BZZ393118 CJU393107:CJV393118 CTQ393107:CTR393118 DDM393107:DDN393118 DNI393107:DNJ393118 DXE393107:DXF393118 EHA393107:EHB393118 EQW393107:EQX393118 FAS393107:FAT393118 FKO393107:FKP393118 FUK393107:FUL393118 GEG393107:GEH393118 GOC393107:GOD393118 GXY393107:GXZ393118 HHU393107:HHV393118 HRQ393107:HRR393118 IBM393107:IBN393118 ILI393107:ILJ393118 IVE393107:IVF393118 JFA393107:JFB393118 JOW393107:JOX393118 JYS393107:JYT393118 KIO393107:KIP393118 KSK393107:KSL393118 LCG393107:LCH393118 LMC393107:LMD393118 LVY393107:LVZ393118 MFU393107:MFV393118 MPQ393107:MPR393118 MZM393107:MZN393118 NJI393107:NJJ393118 NTE393107:NTF393118 ODA393107:ODB393118 OMW393107:OMX393118 OWS393107:OWT393118 PGO393107:PGP393118 PQK393107:PQL393118 QAG393107:QAH393118 QKC393107:QKD393118 QTY393107:QTZ393118 RDU393107:RDV393118 RNQ393107:RNR393118 RXM393107:RXN393118 SHI393107:SHJ393118 SRE393107:SRF393118 TBA393107:TBB393118 TKW393107:TKX393118 TUS393107:TUT393118 UEO393107:UEP393118 UOK393107:UOL393118 UYG393107:UYH393118 VIC393107:VID393118 VRY393107:VRZ393118 WBU393107:WBV393118 WLQ393107:WLR393118 WVM393107:WVN393118 JA458643:JB458654 SW458643:SX458654 ACS458643:ACT458654 AMO458643:AMP458654 AWK458643:AWL458654 BGG458643:BGH458654 BQC458643:BQD458654 BZY458643:BZZ458654 CJU458643:CJV458654 CTQ458643:CTR458654 DDM458643:DDN458654 DNI458643:DNJ458654 DXE458643:DXF458654 EHA458643:EHB458654 EQW458643:EQX458654 FAS458643:FAT458654 FKO458643:FKP458654 FUK458643:FUL458654 GEG458643:GEH458654 GOC458643:GOD458654 GXY458643:GXZ458654 HHU458643:HHV458654 HRQ458643:HRR458654 IBM458643:IBN458654 ILI458643:ILJ458654 IVE458643:IVF458654 JFA458643:JFB458654 JOW458643:JOX458654 JYS458643:JYT458654 KIO458643:KIP458654 KSK458643:KSL458654 LCG458643:LCH458654 LMC458643:LMD458654 LVY458643:LVZ458654 MFU458643:MFV458654 MPQ458643:MPR458654 MZM458643:MZN458654 NJI458643:NJJ458654 NTE458643:NTF458654 ODA458643:ODB458654 OMW458643:OMX458654 OWS458643:OWT458654 PGO458643:PGP458654 PQK458643:PQL458654 QAG458643:QAH458654 QKC458643:QKD458654 QTY458643:QTZ458654 RDU458643:RDV458654 RNQ458643:RNR458654 RXM458643:RXN458654 SHI458643:SHJ458654 SRE458643:SRF458654 TBA458643:TBB458654 TKW458643:TKX458654 TUS458643:TUT458654 UEO458643:UEP458654 UOK458643:UOL458654 UYG458643:UYH458654 VIC458643:VID458654 VRY458643:VRZ458654 WBU458643:WBV458654 WLQ458643:WLR458654 WVM458643:WVN458654 JA524179:JB524190 SW524179:SX524190 ACS524179:ACT524190 AMO524179:AMP524190 AWK524179:AWL524190 BGG524179:BGH524190 BQC524179:BQD524190 BZY524179:BZZ524190 CJU524179:CJV524190 CTQ524179:CTR524190 DDM524179:DDN524190 DNI524179:DNJ524190 DXE524179:DXF524190 EHA524179:EHB524190 EQW524179:EQX524190 FAS524179:FAT524190 FKO524179:FKP524190 FUK524179:FUL524190 GEG524179:GEH524190 GOC524179:GOD524190 GXY524179:GXZ524190 HHU524179:HHV524190 HRQ524179:HRR524190 IBM524179:IBN524190 ILI524179:ILJ524190 IVE524179:IVF524190 JFA524179:JFB524190 JOW524179:JOX524190 JYS524179:JYT524190 KIO524179:KIP524190 KSK524179:KSL524190 LCG524179:LCH524190 LMC524179:LMD524190 LVY524179:LVZ524190 MFU524179:MFV524190 MPQ524179:MPR524190 MZM524179:MZN524190 NJI524179:NJJ524190 NTE524179:NTF524190 ODA524179:ODB524190 OMW524179:OMX524190 OWS524179:OWT524190 PGO524179:PGP524190 PQK524179:PQL524190 QAG524179:QAH524190 QKC524179:QKD524190 QTY524179:QTZ524190 RDU524179:RDV524190 RNQ524179:RNR524190 RXM524179:RXN524190 SHI524179:SHJ524190 SRE524179:SRF524190 TBA524179:TBB524190 TKW524179:TKX524190 TUS524179:TUT524190 UEO524179:UEP524190 UOK524179:UOL524190 UYG524179:UYH524190 VIC524179:VID524190 VRY524179:VRZ524190 WBU524179:WBV524190 WLQ524179:WLR524190 WVM524179:WVN524190 JA589715:JB589726 SW589715:SX589726 ACS589715:ACT589726 AMO589715:AMP589726 AWK589715:AWL589726 BGG589715:BGH589726 BQC589715:BQD589726 BZY589715:BZZ589726 CJU589715:CJV589726 CTQ589715:CTR589726 DDM589715:DDN589726 DNI589715:DNJ589726 DXE589715:DXF589726 EHA589715:EHB589726 EQW589715:EQX589726 FAS589715:FAT589726 FKO589715:FKP589726 FUK589715:FUL589726 GEG589715:GEH589726 GOC589715:GOD589726 GXY589715:GXZ589726 HHU589715:HHV589726 HRQ589715:HRR589726 IBM589715:IBN589726 ILI589715:ILJ589726 IVE589715:IVF589726 JFA589715:JFB589726 JOW589715:JOX589726 JYS589715:JYT589726 KIO589715:KIP589726 KSK589715:KSL589726 LCG589715:LCH589726 LMC589715:LMD589726 LVY589715:LVZ589726 MFU589715:MFV589726 MPQ589715:MPR589726 MZM589715:MZN589726 NJI589715:NJJ589726 NTE589715:NTF589726 ODA589715:ODB589726 OMW589715:OMX589726 OWS589715:OWT589726 PGO589715:PGP589726 PQK589715:PQL589726 QAG589715:QAH589726 QKC589715:QKD589726 QTY589715:QTZ589726 RDU589715:RDV589726 RNQ589715:RNR589726 RXM589715:RXN589726 SHI589715:SHJ589726 SRE589715:SRF589726 TBA589715:TBB589726 TKW589715:TKX589726 TUS589715:TUT589726 UEO589715:UEP589726 UOK589715:UOL589726 UYG589715:UYH589726 VIC589715:VID589726 VRY589715:VRZ589726 WBU589715:WBV589726 WLQ589715:WLR589726 WVM589715:WVN589726 JA655251:JB655262 SW655251:SX655262 ACS655251:ACT655262 AMO655251:AMP655262 AWK655251:AWL655262 BGG655251:BGH655262 BQC655251:BQD655262 BZY655251:BZZ655262 CJU655251:CJV655262 CTQ655251:CTR655262 DDM655251:DDN655262 DNI655251:DNJ655262 DXE655251:DXF655262 EHA655251:EHB655262 EQW655251:EQX655262 FAS655251:FAT655262 FKO655251:FKP655262 FUK655251:FUL655262 GEG655251:GEH655262 GOC655251:GOD655262 GXY655251:GXZ655262 HHU655251:HHV655262 HRQ655251:HRR655262 IBM655251:IBN655262 ILI655251:ILJ655262 IVE655251:IVF655262 JFA655251:JFB655262 JOW655251:JOX655262 JYS655251:JYT655262 KIO655251:KIP655262 KSK655251:KSL655262 LCG655251:LCH655262 LMC655251:LMD655262 LVY655251:LVZ655262 MFU655251:MFV655262 MPQ655251:MPR655262 MZM655251:MZN655262 NJI655251:NJJ655262 NTE655251:NTF655262 ODA655251:ODB655262 OMW655251:OMX655262 OWS655251:OWT655262 PGO655251:PGP655262 PQK655251:PQL655262 QAG655251:QAH655262 QKC655251:QKD655262 QTY655251:QTZ655262 RDU655251:RDV655262 RNQ655251:RNR655262 RXM655251:RXN655262 SHI655251:SHJ655262 SRE655251:SRF655262 TBA655251:TBB655262 TKW655251:TKX655262 TUS655251:TUT655262 UEO655251:UEP655262 UOK655251:UOL655262 UYG655251:UYH655262 VIC655251:VID655262 VRY655251:VRZ655262 WBU655251:WBV655262 WLQ655251:WLR655262 WVM655251:WVN655262 JA720787:JB720798 SW720787:SX720798 ACS720787:ACT720798 AMO720787:AMP720798 AWK720787:AWL720798 BGG720787:BGH720798 BQC720787:BQD720798 BZY720787:BZZ720798 CJU720787:CJV720798 CTQ720787:CTR720798 DDM720787:DDN720798 DNI720787:DNJ720798 DXE720787:DXF720798 EHA720787:EHB720798 EQW720787:EQX720798 FAS720787:FAT720798 FKO720787:FKP720798 FUK720787:FUL720798 GEG720787:GEH720798 GOC720787:GOD720798 GXY720787:GXZ720798 HHU720787:HHV720798 HRQ720787:HRR720798 IBM720787:IBN720798 ILI720787:ILJ720798 IVE720787:IVF720798 JFA720787:JFB720798 JOW720787:JOX720798 JYS720787:JYT720798 KIO720787:KIP720798 KSK720787:KSL720798 LCG720787:LCH720798 LMC720787:LMD720798 LVY720787:LVZ720798 MFU720787:MFV720798 MPQ720787:MPR720798 MZM720787:MZN720798 NJI720787:NJJ720798 NTE720787:NTF720798 ODA720787:ODB720798 OMW720787:OMX720798 OWS720787:OWT720798 PGO720787:PGP720798 PQK720787:PQL720798 QAG720787:QAH720798 QKC720787:QKD720798 QTY720787:QTZ720798 RDU720787:RDV720798 RNQ720787:RNR720798 RXM720787:RXN720798 SHI720787:SHJ720798 SRE720787:SRF720798 TBA720787:TBB720798 TKW720787:TKX720798 TUS720787:TUT720798 UEO720787:UEP720798 UOK720787:UOL720798 UYG720787:UYH720798 VIC720787:VID720798 VRY720787:VRZ720798 WBU720787:WBV720798 WLQ720787:WLR720798 WVM720787:WVN720798 JA786323:JB786334 SW786323:SX786334 ACS786323:ACT786334 AMO786323:AMP786334 AWK786323:AWL786334 BGG786323:BGH786334 BQC786323:BQD786334 BZY786323:BZZ786334 CJU786323:CJV786334 CTQ786323:CTR786334 DDM786323:DDN786334 DNI786323:DNJ786334 DXE786323:DXF786334 EHA786323:EHB786334 EQW786323:EQX786334 FAS786323:FAT786334 FKO786323:FKP786334 FUK786323:FUL786334 GEG786323:GEH786334 GOC786323:GOD786334 GXY786323:GXZ786334 HHU786323:HHV786334 HRQ786323:HRR786334 IBM786323:IBN786334 ILI786323:ILJ786334 IVE786323:IVF786334 JFA786323:JFB786334 JOW786323:JOX786334 JYS786323:JYT786334 KIO786323:KIP786334 KSK786323:KSL786334 LCG786323:LCH786334 LMC786323:LMD786334 LVY786323:LVZ786334 MFU786323:MFV786334 MPQ786323:MPR786334 MZM786323:MZN786334 NJI786323:NJJ786334 NTE786323:NTF786334 ODA786323:ODB786334 OMW786323:OMX786334 OWS786323:OWT786334 PGO786323:PGP786334 PQK786323:PQL786334 QAG786323:QAH786334 QKC786323:QKD786334 QTY786323:QTZ786334 RDU786323:RDV786334 RNQ786323:RNR786334 RXM786323:RXN786334 SHI786323:SHJ786334 SRE786323:SRF786334 TBA786323:TBB786334 TKW786323:TKX786334 TUS786323:TUT786334 UEO786323:UEP786334 UOK786323:UOL786334 UYG786323:UYH786334 VIC786323:VID786334 VRY786323:VRZ786334 WBU786323:WBV786334 WLQ786323:WLR786334 WVM786323:WVN786334 JA851859:JB851870 SW851859:SX851870 ACS851859:ACT851870 AMO851859:AMP851870 AWK851859:AWL851870 BGG851859:BGH851870 BQC851859:BQD851870 BZY851859:BZZ851870 CJU851859:CJV851870 CTQ851859:CTR851870 DDM851859:DDN851870 DNI851859:DNJ851870 DXE851859:DXF851870 EHA851859:EHB851870 EQW851859:EQX851870 FAS851859:FAT851870 FKO851859:FKP851870 FUK851859:FUL851870 GEG851859:GEH851870 GOC851859:GOD851870 GXY851859:GXZ851870 HHU851859:HHV851870 HRQ851859:HRR851870 IBM851859:IBN851870 ILI851859:ILJ851870 IVE851859:IVF851870 JFA851859:JFB851870 JOW851859:JOX851870 JYS851859:JYT851870 KIO851859:KIP851870 KSK851859:KSL851870 LCG851859:LCH851870 LMC851859:LMD851870 LVY851859:LVZ851870 MFU851859:MFV851870 MPQ851859:MPR851870 MZM851859:MZN851870 NJI851859:NJJ851870 NTE851859:NTF851870 ODA851859:ODB851870 OMW851859:OMX851870 OWS851859:OWT851870 PGO851859:PGP851870 PQK851859:PQL851870 QAG851859:QAH851870 QKC851859:QKD851870 QTY851859:QTZ851870 RDU851859:RDV851870 RNQ851859:RNR851870 RXM851859:RXN851870 SHI851859:SHJ851870 SRE851859:SRF851870 TBA851859:TBB851870 TKW851859:TKX851870 TUS851859:TUT851870 UEO851859:UEP851870 UOK851859:UOL851870 UYG851859:UYH851870 VIC851859:VID851870 VRY851859:VRZ851870 WBU851859:WBV851870 WLQ851859:WLR851870 WVM851859:WVN851870 JA917395:JB917406 SW917395:SX917406 ACS917395:ACT917406 AMO917395:AMP917406 AWK917395:AWL917406 BGG917395:BGH917406 BQC917395:BQD917406 BZY917395:BZZ917406 CJU917395:CJV917406 CTQ917395:CTR917406 DDM917395:DDN917406 DNI917395:DNJ917406 DXE917395:DXF917406 EHA917395:EHB917406 EQW917395:EQX917406 FAS917395:FAT917406 FKO917395:FKP917406 FUK917395:FUL917406 GEG917395:GEH917406 GOC917395:GOD917406 GXY917395:GXZ917406 HHU917395:HHV917406 HRQ917395:HRR917406 IBM917395:IBN917406 ILI917395:ILJ917406 IVE917395:IVF917406 JFA917395:JFB917406 JOW917395:JOX917406 JYS917395:JYT917406 KIO917395:KIP917406 KSK917395:KSL917406 LCG917395:LCH917406 LMC917395:LMD917406 LVY917395:LVZ917406 MFU917395:MFV917406 MPQ917395:MPR917406 MZM917395:MZN917406 NJI917395:NJJ917406 NTE917395:NTF917406 ODA917395:ODB917406 OMW917395:OMX917406 OWS917395:OWT917406 PGO917395:PGP917406 PQK917395:PQL917406 QAG917395:QAH917406 QKC917395:QKD917406 QTY917395:QTZ917406 RDU917395:RDV917406 RNQ917395:RNR917406 RXM917395:RXN917406 SHI917395:SHJ917406 SRE917395:SRF917406 TBA917395:TBB917406 TKW917395:TKX917406 TUS917395:TUT917406 UEO917395:UEP917406 UOK917395:UOL917406 UYG917395:UYH917406 VIC917395:VID917406 VRY917395:VRZ917406 WBU917395:WBV917406 WLQ917395:WLR917406 WVM917395:WVN917406 JA982931:JB982942 SW982931:SX982942 ACS982931:ACT982942 AMO982931:AMP982942 AWK982931:AWL982942 BGG982931:BGH982942 BQC982931:BQD982942 BZY982931:BZZ982942 CJU982931:CJV982942 CTQ982931:CTR982942 DDM982931:DDN982942 DNI982931:DNJ982942 DXE982931:DXF982942 EHA982931:EHB982942 EQW982931:EQX982942 FAS982931:FAT982942 FKO982931:FKP982942 FUK982931:FUL982942 GEG982931:GEH982942 GOC982931:GOD982942 GXY982931:GXZ982942 HHU982931:HHV982942 HRQ982931:HRR982942 IBM982931:IBN982942 ILI982931:ILJ982942 IVE982931:IVF982942 JFA982931:JFB982942 JOW982931:JOX982942 JYS982931:JYT982942 KIO982931:KIP982942 KSK982931:KSL982942 LCG982931:LCH982942 LMC982931:LMD982942 LVY982931:LVZ982942 MFU982931:MFV982942 MPQ982931:MPR982942 MZM982931:MZN982942 NJI982931:NJJ982942 NTE982931:NTF982942 ODA982931:ODB982942 OMW982931:OMX982942 OWS982931:OWT982942 PGO982931:PGP982942 PQK982931:PQL982942 QAG982931:QAH982942 QKC982931:QKD982942 QTY982931:QTZ982942 RDU982931:RDV982942 RNQ982931:RNR982942 RXM982931:RXN982942 SHI982931:SHJ982942 SRE982931:SRF982942 TBA982931:TBB982942 TKW982931:TKX982942 TUS982931:TUT982942 UEO982931:UEP982942 UOK982931:UOL982942 UYG982931:UYH982942 VIC982931:VID982942 VRY982931:VRZ982942 WBU982931:WBV982942 WLQ982931:WLR982942 WVM982931:WVN982942 JA65441:JB65442 SW65441:SX65442 ACS65441:ACT65442 AMO65441:AMP65442 AWK65441:AWL65442 BGG65441:BGH65442 BQC65441:BQD65442 BZY65441:BZZ65442 CJU65441:CJV65442 CTQ65441:CTR65442 DDM65441:DDN65442 DNI65441:DNJ65442 DXE65441:DXF65442 EHA65441:EHB65442 EQW65441:EQX65442 FAS65441:FAT65442 FKO65441:FKP65442 FUK65441:FUL65442 GEG65441:GEH65442 GOC65441:GOD65442 GXY65441:GXZ65442 HHU65441:HHV65442 HRQ65441:HRR65442 IBM65441:IBN65442 ILI65441:ILJ65442 IVE65441:IVF65442 JFA65441:JFB65442 JOW65441:JOX65442 JYS65441:JYT65442 KIO65441:KIP65442 KSK65441:KSL65442 LCG65441:LCH65442 LMC65441:LMD65442 LVY65441:LVZ65442 MFU65441:MFV65442 MPQ65441:MPR65442 MZM65441:MZN65442 NJI65441:NJJ65442 NTE65441:NTF65442 ODA65441:ODB65442 OMW65441:OMX65442 OWS65441:OWT65442 PGO65441:PGP65442 PQK65441:PQL65442 QAG65441:QAH65442 QKC65441:QKD65442 QTY65441:QTZ65442 RDU65441:RDV65442 RNQ65441:RNR65442 RXM65441:RXN65442 SHI65441:SHJ65442 SRE65441:SRF65442 TBA65441:TBB65442 TKW65441:TKX65442 TUS65441:TUT65442 UEO65441:UEP65442 UOK65441:UOL65442 UYG65441:UYH65442 VIC65441:VID65442 VRY65441:VRZ65442 WBU65441:WBV65442 WLQ65441:WLR65442 WVM65441:WVN65442 JA130977:JB130978 SW130977:SX130978 ACS130977:ACT130978 AMO130977:AMP130978 AWK130977:AWL130978 BGG130977:BGH130978 BQC130977:BQD130978 BZY130977:BZZ130978 CJU130977:CJV130978 CTQ130977:CTR130978 DDM130977:DDN130978 DNI130977:DNJ130978 DXE130977:DXF130978 EHA130977:EHB130978 EQW130977:EQX130978 FAS130977:FAT130978 FKO130977:FKP130978 FUK130977:FUL130978 GEG130977:GEH130978 GOC130977:GOD130978 GXY130977:GXZ130978 HHU130977:HHV130978 HRQ130977:HRR130978 IBM130977:IBN130978 ILI130977:ILJ130978 IVE130977:IVF130978 JFA130977:JFB130978 JOW130977:JOX130978 JYS130977:JYT130978 KIO130977:KIP130978 KSK130977:KSL130978 LCG130977:LCH130978 LMC130977:LMD130978 LVY130977:LVZ130978 MFU130977:MFV130978 MPQ130977:MPR130978 MZM130977:MZN130978 NJI130977:NJJ130978 NTE130977:NTF130978 ODA130977:ODB130978 OMW130977:OMX130978 OWS130977:OWT130978 PGO130977:PGP130978 PQK130977:PQL130978 QAG130977:QAH130978 QKC130977:QKD130978 QTY130977:QTZ130978 RDU130977:RDV130978 RNQ130977:RNR130978 RXM130977:RXN130978 SHI130977:SHJ130978 SRE130977:SRF130978 TBA130977:TBB130978 TKW130977:TKX130978 TUS130977:TUT130978 UEO130977:UEP130978 UOK130977:UOL130978 UYG130977:UYH130978 VIC130977:VID130978 VRY130977:VRZ130978 WBU130977:WBV130978 WLQ130977:WLR130978 WVM130977:WVN130978 JA196513:JB196514 SW196513:SX196514 ACS196513:ACT196514 AMO196513:AMP196514 AWK196513:AWL196514 BGG196513:BGH196514 BQC196513:BQD196514 BZY196513:BZZ196514 CJU196513:CJV196514 CTQ196513:CTR196514 DDM196513:DDN196514 DNI196513:DNJ196514 DXE196513:DXF196514 EHA196513:EHB196514 EQW196513:EQX196514 FAS196513:FAT196514 FKO196513:FKP196514 FUK196513:FUL196514 GEG196513:GEH196514 GOC196513:GOD196514 GXY196513:GXZ196514 HHU196513:HHV196514 HRQ196513:HRR196514 IBM196513:IBN196514 ILI196513:ILJ196514 IVE196513:IVF196514 JFA196513:JFB196514 JOW196513:JOX196514 JYS196513:JYT196514 KIO196513:KIP196514 KSK196513:KSL196514 LCG196513:LCH196514 LMC196513:LMD196514 LVY196513:LVZ196514 MFU196513:MFV196514 MPQ196513:MPR196514 MZM196513:MZN196514 NJI196513:NJJ196514 NTE196513:NTF196514 ODA196513:ODB196514 OMW196513:OMX196514 OWS196513:OWT196514 PGO196513:PGP196514 PQK196513:PQL196514 QAG196513:QAH196514 QKC196513:QKD196514 QTY196513:QTZ196514 RDU196513:RDV196514 RNQ196513:RNR196514 RXM196513:RXN196514 SHI196513:SHJ196514 SRE196513:SRF196514 TBA196513:TBB196514 TKW196513:TKX196514 TUS196513:TUT196514 UEO196513:UEP196514 UOK196513:UOL196514 UYG196513:UYH196514 VIC196513:VID196514 VRY196513:VRZ196514 WBU196513:WBV196514 WLQ196513:WLR196514 WVM196513:WVN196514 JA262049:JB262050 SW262049:SX262050 ACS262049:ACT262050 AMO262049:AMP262050 AWK262049:AWL262050 BGG262049:BGH262050 BQC262049:BQD262050 BZY262049:BZZ262050 CJU262049:CJV262050 CTQ262049:CTR262050 DDM262049:DDN262050 DNI262049:DNJ262050 DXE262049:DXF262050 EHA262049:EHB262050 EQW262049:EQX262050 FAS262049:FAT262050 FKO262049:FKP262050 FUK262049:FUL262050 GEG262049:GEH262050 GOC262049:GOD262050 GXY262049:GXZ262050 HHU262049:HHV262050 HRQ262049:HRR262050 IBM262049:IBN262050 ILI262049:ILJ262050 IVE262049:IVF262050 JFA262049:JFB262050 JOW262049:JOX262050 JYS262049:JYT262050 KIO262049:KIP262050 KSK262049:KSL262050 LCG262049:LCH262050 LMC262049:LMD262050 LVY262049:LVZ262050 MFU262049:MFV262050 MPQ262049:MPR262050 MZM262049:MZN262050 NJI262049:NJJ262050 NTE262049:NTF262050 ODA262049:ODB262050 OMW262049:OMX262050 OWS262049:OWT262050 PGO262049:PGP262050 PQK262049:PQL262050 QAG262049:QAH262050 QKC262049:QKD262050 QTY262049:QTZ262050 RDU262049:RDV262050 RNQ262049:RNR262050 RXM262049:RXN262050 SHI262049:SHJ262050 SRE262049:SRF262050 TBA262049:TBB262050 TKW262049:TKX262050 TUS262049:TUT262050 UEO262049:UEP262050 UOK262049:UOL262050 UYG262049:UYH262050 VIC262049:VID262050 VRY262049:VRZ262050 WBU262049:WBV262050 WLQ262049:WLR262050 WVM262049:WVN262050 JA327585:JB327586 SW327585:SX327586 ACS327585:ACT327586 AMO327585:AMP327586 AWK327585:AWL327586 BGG327585:BGH327586 BQC327585:BQD327586 BZY327585:BZZ327586 CJU327585:CJV327586 CTQ327585:CTR327586 DDM327585:DDN327586 DNI327585:DNJ327586 DXE327585:DXF327586 EHA327585:EHB327586 EQW327585:EQX327586 FAS327585:FAT327586 FKO327585:FKP327586 FUK327585:FUL327586 GEG327585:GEH327586 GOC327585:GOD327586 GXY327585:GXZ327586 HHU327585:HHV327586 HRQ327585:HRR327586 IBM327585:IBN327586 ILI327585:ILJ327586 IVE327585:IVF327586 JFA327585:JFB327586 JOW327585:JOX327586 JYS327585:JYT327586 KIO327585:KIP327586 KSK327585:KSL327586 LCG327585:LCH327586 LMC327585:LMD327586 LVY327585:LVZ327586 MFU327585:MFV327586 MPQ327585:MPR327586 MZM327585:MZN327586 NJI327585:NJJ327586 NTE327585:NTF327586 ODA327585:ODB327586 OMW327585:OMX327586 OWS327585:OWT327586 PGO327585:PGP327586 PQK327585:PQL327586 QAG327585:QAH327586 QKC327585:QKD327586 QTY327585:QTZ327586 RDU327585:RDV327586 RNQ327585:RNR327586 RXM327585:RXN327586 SHI327585:SHJ327586 SRE327585:SRF327586 TBA327585:TBB327586 TKW327585:TKX327586 TUS327585:TUT327586 UEO327585:UEP327586 UOK327585:UOL327586 UYG327585:UYH327586 VIC327585:VID327586 VRY327585:VRZ327586 WBU327585:WBV327586 WLQ327585:WLR327586 WVM327585:WVN327586 JA393121:JB393122 SW393121:SX393122 ACS393121:ACT393122 AMO393121:AMP393122 AWK393121:AWL393122 BGG393121:BGH393122 BQC393121:BQD393122 BZY393121:BZZ393122 CJU393121:CJV393122 CTQ393121:CTR393122 DDM393121:DDN393122 DNI393121:DNJ393122 DXE393121:DXF393122 EHA393121:EHB393122 EQW393121:EQX393122 FAS393121:FAT393122 FKO393121:FKP393122 FUK393121:FUL393122 GEG393121:GEH393122 GOC393121:GOD393122 GXY393121:GXZ393122 HHU393121:HHV393122 HRQ393121:HRR393122 IBM393121:IBN393122 ILI393121:ILJ393122 IVE393121:IVF393122 JFA393121:JFB393122 JOW393121:JOX393122 JYS393121:JYT393122 KIO393121:KIP393122 KSK393121:KSL393122 LCG393121:LCH393122 LMC393121:LMD393122 LVY393121:LVZ393122 MFU393121:MFV393122 MPQ393121:MPR393122 MZM393121:MZN393122 NJI393121:NJJ393122 NTE393121:NTF393122 ODA393121:ODB393122 OMW393121:OMX393122 OWS393121:OWT393122 PGO393121:PGP393122 PQK393121:PQL393122 QAG393121:QAH393122 QKC393121:QKD393122 QTY393121:QTZ393122 RDU393121:RDV393122 RNQ393121:RNR393122 RXM393121:RXN393122 SHI393121:SHJ393122 SRE393121:SRF393122 TBA393121:TBB393122 TKW393121:TKX393122 TUS393121:TUT393122 UEO393121:UEP393122 UOK393121:UOL393122 UYG393121:UYH393122 VIC393121:VID393122 VRY393121:VRZ393122 WBU393121:WBV393122 WLQ393121:WLR393122 WVM393121:WVN393122 JA458657:JB458658 SW458657:SX458658 ACS458657:ACT458658 AMO458657:AMP458658 AWK458657:AWL458658 BGG458657:BGH458658 BQC458657:BQD458658 BZY458657:BZZ458658 CJU458657:CJV458658 CTQ458657:CTR458658 DDM458657:DDN458658 DNI458657:DNJ458658 DXE458657:DXF458658 EHA458657:EHB458658 EQW458657:EQX458658 FAS458657:FAT458658 FKO458657:FKP458658 FUK458657:FUL458658 GEG458657:GEH458658 GOC458657:GOD458658 GXY458657:GXZ458658 HHU458657:HHV458658 HRQ458657:HRR458658 IBM458657:IBN458658 ILI458657:ILJ458658 IVE458657:IVF458658 JFA458657:JFB458658 JOW458657:JOX458658 JYS458657:JYT458658 KIO458657:KIP458658 KSK458657:KSL458658 LCG458657:LCH458658 LMC458657:LMD458658 LVY458657:LVZ458658 MFU458657:MFV458658 MPQ458657:MPR458658 MZM458657:MZN458658 NJI458657:NJJ458658 NTE458657:NTF458658 ODA458657:ODB458658 OMW458657:OMX458658 OWS458657:OWT458658 PGO458657:PGP458658 PQK458657:PQL458658 QAG458657:QAH458658 QKC458657:QKD458658 QTY458657:QTZ458658 RDU458657:RDV458658 RNQ458657:RNR458658 RXM458657:RXN458658 SHI458657:SHJ458658 SRE458657:SRF458658 TBA458657:TBB458658 TKW458657:TKX458658 TUS458657:TUT458658 UEO458657:UEP458658 UOK458657:UOL458658 UYG458657:UYH458658 VIC458657:VID458658 VRY458657:VRZ458658 WBU458657:WBV458658 WLQ458657:WLR458658 WVM458657:WVN458658 JA524193:JB524194 SW524193:SX524194 ACS524193:ACT524194 AMO524193:AMP524194 AWK524193:AWL524194 BGG524193:BGH524194 BQC524193:BQD524194 BZY524193:BZZ524194 CJU524193:CJV524194 CTQ524193:CTR524194 DDM524193:DDN524194 DNI524193:DNJ524194 DXE524193:DXF524194 EHA524193:EHB524194 EQW524193:EQX524194 FAS524193:FAT524194 FKO524193:FKP524194 FUK524193:FUL524194 GEG524193:GEH524194 GOC524193:GOD524194 GXY524193:GXZ524194 HHU524193:HHV524194 HRQ524193:HRR524194 IBM524193:IBN524194 ILI524193:ILJ524194 IVE524193:IVF524194 JFA524193:JFB524194 JOW524193:JOX524194 JYS524193:JYT524194 KIO524193:KIP524194 KSK524193:KSL524194 LCG524193:LCH524194 LMC524193:LMD524194 LVY524193:LVZ524194 MFU524193:MFV524194 MPQ524193:MPR524194 MZM524193:MZN524194 NJI524193:NJJ524194 NTE524193:NTF524194 ODA524193:ODB524194 OMW524193:OMX524194 OWS524193:OWT524194 PGO524193:PGP524194 PQK524193:PQL524194 QAG524193:QAH524194 QKC524193:QKD524194 QTY524193:QTZ524194 RDU524193:RDV524194 RNQ524193:RNR524194 RXM524193:RXN524194 SHI524193:SHJ524194 SRE524193:SRF524194 TBA524193:TBB524194 TKW524193:TKX524194 TUS524193:TUT524194 UEO524193:UEP524194 UOK524193:UOL524194 UYG524193:UYH524194 VIC524193:VID524194 VRY524193:VRZ524194 WBU524193:WBV524194 WLQ524193:WLR524194 WVM524193:WVN524194 JA589729:JB589730 SW589729:SX589730 ACS589729:ACT589730 AMO589729:AMP589730 AWK589729:AWL589730 BGG589729:BGH589730 BQC589729:BQD589730 BZY589729:BZZ589730 CJU589729:CJV589730 CTQ589729:CTR589730 DDM589729:DDN589730 DNI589729:DNJ589730 DXE589729:DXF589730 EHA589729:EHB589730 EQW589729:EQX589730 FAS589729:FAT589730 FKO589729:FKP589730 FUK589729:FUL589730 GEG589729:GEH589730 GOC589729:GOD589730 GXY589729:GXZ589730 HHU589729:HHV589730 HRQ589729:HRR589730 IBM589729:IBN589730 ILI589729:ILJ589730 IVE589729:IVF589730 JFA589729:JFB589730 JOW589729:JOX589730 JYS589729:JYT589730 KIO589729:KIP589730 KSK589729:KSL589730 LCG589729:LCH589730 LMC589729:LMD589730 LVY589729:LVZ589730 MFU589729:MFV589730 MPQ589729:MPR589730 MZM589729:MZN589730 NJI589729:NJJ589730 NTE589729:NTF589730 ODA589729:ODB589730 OMW589729:OMX589730 OWS589729:OWT589730 PGO589729:PGP589730 PQK589729:PQL589730 QAG589729:QAH589730 QKC589729:QKD589730 QTY589729:QTZ589730 RDU589729:RDV589730 RNQ589729:RNR589730 RXM589729:RXN589730 SHI589729:SHJ589730 SRE589729:SRF589730 TBA589729:TBB589730 TKW589729:TKX589730 TUS589729:TUT589730 UEO589729:UEP589730 UOK589729:UOL589730 UYG589729:UYH589730 VIC589729:VID589730 VRY589729:VRZ589730 WBU589729:WBV589730 WLQ589729:WLR589730 WVM589729:WVN589730 JA655265:JB655266 SW655265:SX655266 ACS655265:ACT655266 AMO655265:AMP655266 AWK655265:AWL655266 BGG655265:BGH655266 BQC655265:BQD655266 BZY655265:BZZ655266 CJU655265:CJV655266 CTQ655265:CTR655266 DDM655265:DDN655266 DNI655265:DNJ655266 DXE655265:DXF655266 EHA655265:EHB655266 EQW655265:EQX655266 FAS655265:FAT655266 FKO655265:FKP655266 FUK655265:FUL655266 GEG655265:GEH655266 GOC655265:GOD655266 GXY655265:GXZ655266 HHU655265:HHV655266 HRQ655265:HRR655266 IBM655265:IBN655266 ILI655265:ILJ655266 IVE655265:IVF655266 JFA655265:JFB655266 JOW655265:JOX655266 JYS655265:JYT655266 KIO655265:KIP655266 KSK655265:KSL655266 LCG655265:LCH655266 LMC655265:LMD655266 LVY655265:LVZ655266 MFU655265:MFV655266 MPQ655265:MPR655266 MZM655265:MZN655266 NJI655265:NJJ655266 NTE655265:NTF655266 ODA655265:ODB655266 OMW655265:OMX655266 OWS655265:OWT655266 PGO655265:PGP655266 PQK655265:PQL655266 QAG655265:QAH655266 QKC655265:QKD655266 QTY655265:QTZ655266 RDU655265:RDV655266 RNQ655265:RNR655266 RXM655265:RXN655266 SHI655265:SHJ655266 SRE655265:SRF655266 TBA655265:TBB655266 TKW655265:TKX655266 TUS655265:TUT655266 UEO655265:UEP655266 UOK655265:UOL655266 UYG655265:UYH655266 VIC655265:VID655266 VRY655265:VRZ655266 WBU655265:WBV655266 WLQ655265:WLR655266 WVM655265:WVN655266 JA720801:JB720802 SW720801:SX720802 ACS720801:ACT720802 AMO720801:AMP720802 AWK720801:AWL720802 BGG720801:BGH720802 BQC720801:BQD720802 BZY720801:BZZ720802 CJU720801:CJV720802 CTQ720801:CTR720802 DDM720801:DDN720802 DNI720801:DNJ720802 DXE720801:DXF720802 EHA720801:EHB720802 EQW720801:EQX720802 FAS720801:FAT720802 FKO720801:FKP720802 FUK720801:FUL720802 GEG720801:GEH720802 GOC720801:GOD720802 GXY720801:GXZ720802 HHU720801:HHV720802 HRQ720801:HRR720802 IBM720801:IBN720802 ILI720801:ILJ720802 IVE720801:IVF720802 JFA720801:JFB720802 JOW720801:JOX720802 JYS720801:JYT720802 KIO720801:KIP720802 KSK720801:KSL720802 LCG720801:LCH720802 LMC720801:LMD720802 LVY720801:LVZ720802 MFU720801:MFV720802 MPQ720801:MPR720802 MZM720801:MZN720802 NJI720801:NJJ720802 NTE720801:NTF720802 ODA720801:ODB720802 OMW720801:OMX720802 OWS720801:OWT720802 PGO720801:PGP720802 PQK720801:PQL720802 QAG720801:QAH720802 QKC720801:QKD720802 QTY720801:QTZ720802 RDU720801:RDV720802 RNQ720801:RNR720802 RXM720801:RXN720802 SHI720801:SHJ720802 SRE720801:SRF720802 TBA720801:TBB720802 TKW720801:TKX720802 TUS720801:TUT720802 UEO720801:UEP720802 UOK720801:UOL720802 UYG720801:UYH720802 VIC720801:VID720802 VRY720801:VRZ720802 WBU720801:WBV720802 WLQ720801:WLR720802 WVM720801:WVN720802 JA786337:JB786338 SW786337:SX786338 ACS786337:ACT786338 AMO786337:AMP786338 AWK786337:AWL786338 BGG786337:BGH786338 BQC786337:BQD786338 BZY786337:BZZ786338 CJU786337:CJV786338 CTQ786337:CTR786338 DDM786337:DDN786338 DNI786337:DNJ786338 DXE786337:DXF786338 EHA786337:EHB786338 EQW786337:EQX786338 FAS786337:FAT786338 FKO786337:FKP786338 FUK786337:FUL786338 GEG786337:GEH786338 GOC786337:GOD786338 GXY786337:GXZ786338 HHU786337:HHV786338 HRQ786337:HRR786338 IBM786337:IBN786338 ILI786337:ILJ786338 IVE786337:IVF786338 JFA786337:JFB786338 JOW786337:JOX786338 JYS786337:JYT786338 KIO786337:KIP786338 KSK786337:KSL786338 LCG786337:LCH786338 LMC786337:LMD786338 LVY786337:LVZ786338 MFU786337:MFV786338 MPQ786337:MPR786338 MZM786337:MZN786338 NJI786337:NJJ786338 NTE786337:NTF786338 ODA786337:ODB786338 OMW786337:OMX786338 OWS786337:OWT786338 PGO786337:PGP786338 PQK786337:PQL786338 QAG786337:QAH786338 QKC786337:QKD786338 QTY786337:QTZ786338 RDU786337:RDV786338 RNQ786337:RNR786338 RXM786337:RXN786338 SHI786337:SHJ786338 SRE786337:SRF786338 TBA786337:TBB786338 TKW786337:TKX786338 TUS786337:TUT786338 UEO786337:UEP786338 UOK786337:UOL786338 UYG786337:UYH786338 VIC786337:VID786338 VRY786337:VRZ786338 WBU786337:WBV786338 WLQ786337:WLR786338 WVM786337:WVN786338 JA851873:JB851874 SW851873:SX851874 ACS851873:ACT851874 AMO851873:AMP851874 AWK851873:AWL851874 BGG851873:BGH851874 BQC851873:BQD851874 BZY851873:BZZ851874 CJU851873:CJV851874 CTQ851873:CTR851874 DDM851873:DDN851874 DNI851873:DNJ851874 DXE851873:DXF851874 EHA851873:EHB851874 EQW851873:EQX851874 FAS851873:FAT851874 FKO851873:FKP851874 FUK851873:FUL851874 GEG851873:GEH851874 GOC851873:GOD851874 GXY851873:GXZ851874 HHU851873:HHV851874 HRQ851873:HRR851874 IBM851873:IBN851874 ILI851873:ILJ851874 IVE851873:IVF851874 JFA851873:JFB851874 JOW851873:JOX851874 JYS851873:JYT851874 KIO851873:KIP851874 KSK851873:KSL851874 LCG851873:LCH851874 LMC851873:LMD851874 LVY851873:LVZ851874 MFU851873:MFV851874 MPQ851873:MPR851874 MZM851873:MZN851874 NJI851873:NJJ851874 NTE851873:NTF851874 ODA851873:ODB851874 OMW851873:OMX851874 OWS851873:OWT851874 PGO851873:PGP851874 PQK851873:PQL851874 QAG851873:QAH851874 QKC851873:QKD851874 QTY851873:QTZ851874 RDU851873:RDV851874 RNQ851873:RNR851874 RXM851873:RXN851874 SHI851873:SHJ851874 SRE851873:SRF851874 TBA851873:TBB851874 TKW851873:TKX851874 TUS851873:TUT851874 UEO851873:UEP851874 UOK851873:UOL851874 UYG851873:UYH851874 VIC851873:VID851874 VRY851873:VRZ851874 WBU851873:WBV851874 WLQ851873:WLR851874 WVM851873:WVN851874 JA917409:JB917410 SW917409:SX917410 ACS917409:ACT917410 AMO917409:AMP917410 AWK917409:AWL917410 BGG917409:BGH917410 BQC917409:BQD917410 BZY917409:BZZ917410 CJU917409:CJV917410 CTQ917409:CTR917410 DDM917409:DDN917410 DNI917409:DNJ917410 DXE917409:DXF917410 EHA917409:EHB917410 EQW917409:EQX917410 FAS917409:FAT917410 FKO917409:FKP917410 FUK917409:FUL917410 GEG917409:GEH917410 GOC917409:GOD917410 GXY917409:GXZ917410 HHU917409:HHV917410 HRQ917409:HRR917410 IBM917409:IBN917410 ILI917409:ILJ917410 IVE917409:IVF917410 JFA917409:JFB917410 JOW917409:JOX917410 JYS917409:JYT917410 KIO917409:KIP917410 KSK917409:KSL917410 LCG917409:LCH917410 LMC917409:LMD917410 LVY917409:LVZ917410 MFU917409:MFV917410 MPQ917409:MPR917410 MZM917409:MZN917410 NJI917409:NJJ917410 NTE917409:NTF917410 ODA917409:ODB917410 OMW917409:OMX917410 OWS917409:OWT917410 PGO917409:PGP917410 PQK917409:PQL917410 QAG917409:QAH917410 QKC917409:QKD917410 QTY917409:QTZ917410 RDU917409:RDV917410 RNQ917409:RNR917410 RXM917409:RXN917410 SHI917409:SHJ917410 SRE917409:SRF917410 TBA917409:TBB917410 TKW917409:TKX917410 TUS917409:TUT917410 UEO917409:UEP917410 UOK917409:UOL917410 UYG917409:UYH917410 VIC917409:VID917410 VRY917409:VRZ917410 WBU917409:WBV917410 WLQ917409:WLR917410 WVM917409:WVN917410 JA982945:JB982946 SW982945:SX982946 ACS982945:ACT982946 AMO982945:AMP982946 AWK982945:AWL982946 BGG982945:BGH982946 BQC982945:BQD982946 BZY982945:BZZ982946 CJU982945:CJV982946 CTQ982945:CTR982946 DDM982945:DDN982946 DNI982945:DNJ982946 DXE982945:DXF982946 EHA982945:EHB982946 EQW982945:EQX982946 FAS982945:FAT982946 FKO982945:FKP982946 FUK982945:FUL982946 GEG982945:GEH982946 GOC982945:GOD982946 GXY982945:GXZ982946 HHU982945:HHV982946 HRQ982945:HRR982946 IBM982945:IBN982946 ILI982945:ILJ982946 IVE982945:IVF982946 JFA982945:JFB982946 JOW982945:JOX982946 JYS982945:JYT982946 KIO982945:KIP982946 KSK982945:KSL982946 LCG982945:LCH982946 LMC982945:LMD982946 LVY982945:LVZ982946 MFU982945:MFV982946 MPQ982945:MPR982946 MZM982945:MZN982946 NJI982945:NJJ982946 NTE982945:NTF982946 ODA982945:ODB982946 OMW982945:OMX982946 OWS982945:OWT982946 PGO982945:PGP982946 PQK982945:PQL982946 QAG982945:QAH982946 QKC982945:QKD982946 QTY982945:QTZ982946 RDU982945:RDV982946 RNQ982945:RNR982946 RXM982945:RXN982946 SHI982945:SHJ982946 SRE982945:SRF982946 TBA982945:TBB982946 TKW982945:TKX982946 TUS982945:TUT982946 UEO982945:UEP982946 UOK982945:UOL982946 UYG982945:UYH982946 VIC982945:VID982946 VRY982945:VRZ982946 WBU982945:WBV982946 WLQ982945:WLR982946 WVM982945:WVN982946 JA65424:JB65425 SW65424:SX65425 ACS65424:ACT65425 AMO65424:AMP65425 AWK65424:AWL65425 BGG65424:BGH65425 BQC65424:BQD65425 BZY65424:BZZ65425 CJU65424:CJV65425 CTQ65424:CTR65425 DDM65424:DDN65425 DNI65424:DNJ65425 DXE65424:DXF65425 EHA65424:EHB65425 EQW65424:EQX65425 FAS65424:FAT65425 FKO65424:FKP65425 FUK65424:FUL65425 GEG65424:GEH65425 GOC65424:GOD65425 GXY65424:GXZ65425 HHU65424:HHV65425 HRQ65424:HRR65425 IBM65424:IBN65425 ILI65424:ILJ65425 IVE65424:IVF65425 JFA65424:JFB65425 JOW65424:JOX65425 JYS65424:JYT65425 KIO65424:KIP65425 KSK65424:KSL65425 LCG65424:LCH65425 LMC65424:LMD65425 LVY65424:LVZ65425 MFU65424:MFV65425 MPQ65424:MPR65425 MZM65424:MZN65425 NJI65424:NJJ65425 NTE65424:NTF65425 ODA65424:ODB65425 OMW65424:OMX65425 OWS65424:OWT65425 PGO65424:PGP65425 PQK65424:PQL65425 QAG65424:QAH65425 QKC65424:QKD65425 QTY65424:QTZ65425 RDU65424:RDV65425 RNQ65424:RNR65425 RXM65424:RXN65425 SHI65424:SHJ65425 SRE65424:SRF65425 TBA65424:TBB65425 TKW65424:TKX65425 TUS65424:TUT65425 UEO65424:UEP65425 UOK65424:UOL65425 UYG65424:UYH65425 VIC65424:VID65425 VRY65424:VRZ65425 WBU65424:WBV65425 WLQ65424:WLR65425 WVM65424:WVN65425 JA130960:JB130961 SW130960:SX130961 ACS130960:ACT130961 AMO130960:AMP130961 AWK130960:AWL130961 BGG130960:BGH130961 BQC130960:BQD130961 BZY130960:BZZ130961 CJU130960:CJV130961 CTQ130960:CTR130961 DDM130960:DDN130961 DNI130960:DNJ130961 DXE130960:DXF130961 EHA130960:EHB130961 EQW130960:EQX130961 FAS130960:FAT130961 FKO130960:FKP130961 FUK130960:FUL130961 GEG130960:GEH130961 GOC130960:GOD130961 GXY130960:GXZ130961 HHU130960:HHV130961 HRQ130960:HRR130961 IBM130960:IBN130961 ILI130960:ILJ130961 IVE130960:IVF130961 JFA130960:JFB130961 JOW130960:JOX130961 JYS130960:JYT130961 KIO130960:KIP130961 KSK130960:KSL130961 LCG130960:LCH130961 LMC130960:LMD130961 LVY130960:LVZ130961 MFU130960:MFV130961 MPQ130960:MPR130961 MZM130960:MZN130961 NJI130960:NJJ130961 NTE130960:NTF130961 ODA130960:ODB130961 OMW130960:OMX130961 OWS130960:OWT130961 PGO130960:PGP130961 PQK130960:PQL130961 QAG130960:QAH130961 QKC130960:QKD130961 QTY130960:QTZ130961 RDU130960:RDV130961 RNQ130960:RNR130961 RXM130960:RXN130961 SHI130960:SHJ130961 SRE130960:SRF130961 TBA130960:TBB130961 TKW130960:TKX130961 TUS130960:TUT130961 UEO130960:UEP130961 UOK130960:UOL130961 UYG130960:UYH130961 VIC130960:VID130961 VRY130960:VRZ130961 WBU130960:WBV130961 WLQ130960:WLR130961 WVM130960:WVN130961 JA196496:JB196497 SW196496:SX196497 ACS196496:ACT196497 AMO196496:AMP196497 AWK196496:AWL196497 BGG196496:BGH196497 BQC196496:BQD196497 BZY196496:BZZ196497 CJU196496:CJV196497 CTQ196496:CTR196497 DDM196496:DDN196497 DNI196496:DNJ196497 DXE196496:DXF196497 EHA196496:EHB196497 EQW196496:EQX196497 FAS196496:FAT196497 FKO196496:FKP196497 FUK196496:FUL196497 GEG196496:GEH196497 GOC196496:GOD196497 GXY196496:GXZ196497 HHU196496:HHV196497 HRQ196496:HRR196497 IBM196496:IBN196497 ILI196496:ILJ196497 IVE196496:IVF196497 JFA196496:JFB196497 JOW196496:JOX196497 JYS196496:JYT196497 KIO196496:KIP196497 KSK196496:KSL196497 LCG196496:LCH196497 LMC196496:LMD196497 LVY196496:LVZ196497 MFU196496:MFV196497 MPQ196496:MPR196497 MZM196496:MZN196497 NJI196496:NJJ196497 NTE196496:NTF196497 ODA196496:ODB196497 OMW196496:OMX196497 OWS196496:OWT196497 PGO196496:PGP196497 PQK196496:PQL196497 QAG196496:QAH196497 QKC196496:QKD196497 QTY196496:QTZ196497 RDU196496:RDV196497 RNQ196496:RNR196497 RXM196496:RXN196497 SHI196496:SHJ196497 SRE196496:SRF196497 TBA196496:TBB196497 TKW196496:TKX196497 TUS196496:TUT196497 UEO196496:UEP196497 UOK196496:UOL196497 UYG196496:UYH196497 VIC196496:VID196497 VRY196496:VRZ196497 WBU196496:WBV196497 WLQ196496:WLR196497 WVM196496:WVN196497 JA262032:JB262033 SW262032:SX262033 ACS262032:ACT262033 AMO262032:AMP262033 AWK262032:AWL262033 BGG262032:BGH262033 BQC262032:BQD262033 BZY262032:BZZ262033 CJU262032:CJV262033 CTQ262032:CTR262033 DDM262032:DDN262033 DNI262032:DNJ262033 DXE262032:DXF262033 EHA262032:EHB262033 EQW262032:EQX262033 FAS262032:FAT262033 FKO262032:FKP262033 FUK262032:FUL262033 GEG262032:GEH262033 GOC262032:GOD262033 GXY262032:GXZ262033 HHU262032:HHV262033 HRQ262032:HRR262033 IBM262032:IBN262033 ILI262032:ILJ262033 IVE262032:IVF262033 JFA262032:JFB262033 JOW262032:JOX262033 JYS262032:JYT262033 KIO262032:KIP262033 KSK262032:KSL262033 LCG262032:LCH262033 LMC262032:LMD262033 LVY262032:LVZ262033 MFU262032:MFV262033 MPQ262032:MPR262033 MZM262032:MZN262033 NJI262032:NJJ262033 NTE262032:NTF262033 ODA262032:ODB262033 OMW262032:OMX262033 OWS262032:OWT262033 PGO262032:PGP262033 PQK262032:PQL262033 QAG262032:QAH262033 QKC262032:QKD262033 QTY262032:QTZ262033 RDU262032:RDV262033 RNQ262032:RNR262033 RXM262032:RXN262033 SHI262032:SHJ262033 SRE262032:SRF262033 TBA262032:TBB262033 TKW262032:TKX262033 TUS262032:TUT262033 UEO262032:UEP262033 UOK262032:UOL262033 UYG262032:UYH262033 VIC262032:VID262033 VRY262032:VRZ262033 WBU262032:WBV262033 WLQ262032:WLR262033 WVM262032:WVN262033 JA327568:JB327569 SW327568:SX327569 ACS327568:ACT327569 AMO327568:AMP327569 AWK327568:AWL327569 BGG327568:BGH327569 BQC327568:BQD327569 BZY327568:BZZ327569 CJU327568:CJV327569 CTQ327568:CTR327569 DDM327568:DDN327569 DNI327568:DNJ327569 DXE327568:DXF327569 EHA327568:EHB327569 EQW327568:EQX327569 FAS327568:FAT327569 FKO327568:FKP327569 FUK327568:FUL327569 GEG327568:GEH327569 GOC327568:GOD327569 GXY327568:GXZ327569 HHU327568:HHV327569 HRQ327568:HRR327569 IBM327568:IBN327569 ILI327568:ILJ327569 IVE327568:IVF327569 JFA327568:JFB327569 JOW327568:JOX327569 JYS327568:JYT327569 KIO327568:KIP327569 KSK327568:KSL327569 LCG327568:LCH327569 LMC327568:LMD327569 LVY327568:LVZ327569 MFU327568:MFV327569 MPQ327568:MPR327569 MZM327568:MZN327569 NJI327568:NJJ327569 NTE327568:NTF327569 ODA327568:ODB327569 OMW327568:OMX327569 OWS327568:OWT327569 PGO327568:PGP327569 PQK327568:PQL327569 QAG327568:QAH327569 QKC327568:QKD327569 QTY327568:QTZ327569 RDU327568:RDV327569 RNQ327568:RNR327569 RXM327568:RXN327569 SHI327568:SHJ327569 SRE327568:SRF327569 TBA327568:TBB327569 TKW327568:TKX327569 TUS327568:TUT327569 UEO327568:UEP327569 UOK327568:UOL327569 UYG327568:UYH327569 VIC327568:VID327569 VRY327568:VRZ327569 WBU327568:WBV327569 WLQ327568:WLR327569 WVM327568:WVN327569 JA393104:JB393105 SW393104:SX393105 ACS393104:ACT393105 AMO393104:AMP393105 AWK393104:AWL393105 BGG393104:BGH393105 BQC393104:BQD393105 BZY393104:BZZ393105 CJU393104:CJV393105 CTQ393104:CTR393105 DDM393104:DDN393105 DNI393104:DNJ393105 DXE393104:DXF393105 EHA393104:EHB393105 EQW393104:EQX393105 FAS393104:FAT393105 FKO393104:FKP393105 FUK393104:FUL393105 GEG393104:GEH393105 GOC393104:GOD393105 GXY393104:GXZ393105 HHU393104:HHV393105 HRQ393104:HRR393105 IBM393104:IBN393105 ILI393104:ILJ393105 IVE393104:IVF393105 JFA393104:JFB393105 JOW393104:JOX393105 JYS393104:JYT393105 KIO393104:KIP393105 KSK393104:KSL393105 LCG393104:LCH393105 LMC393104:LMD393105 LVY393104:LVZ393105 MFU393104:MFV393105 MPQ393104:MPR393105 MZM393104:MZN393105 NJI393104:NJJ393105 NTE393104:NTF393105 ODA393104:ODB393105 OMW393104:OMX393105 OWS393104:OWT393105 PGO393104:PGP393105 PQK393104:PQL393105 QAG393104:QAH393105 QKC393104:QKD393105 QTY393104:QTZ393105 RDU393104:RDV393105 RNQ393104:RNR393105 RXM393104:RXN393105 SHI393104:SHJ393105 SRE393104:SRF393105 TBA393104:TBB393105 TKW393104:TKX393105 TUS393104:TUT393105 UEO393104:UEP393105 UOK393104:UOL393105 UYG393104:UYH393105 VIC393104:VID393105 VRY393104:VRZ393105 WBU393104:WBV393105 WLQ393104:WLR393105 WVM393104:WVN393105 JA458640:JB458641 SW458640:SX458641 ACS458640:ACT458641 AMO458640:AMP458641 AWK458640:AWL458641 BGG458640:BGH458641 BQC458640:BQD458641 BZY458640:BZZ458641 CJU458640:CJV458641 CTQ458640:CTR458641 DDM458640:DDN458641 DNI458640:DNJ458641 DXE458640:DXF458641 EHA458640:EHB458641 EQW458640:EQX458641 FAS458640:FAT458641 FKO458640:FKP458641 FUK458640:FUL458641 GEG458640:GEH458641 GOC458640:GOD458641 GXY458640:GXZ458641 HHU458640:HHV458641 HRQ458640:HRR458641 IBM458640:IBN458641 ILI458640:ILJ458641 IVE458640:IVF458641 JFA458640:JFB458641 JOW458640:JOX458641 JYS458640:JYT458641 KIO458640:KIP458641 KSK458640:KSL458641 LCG458640:LCH458641 LMC458640:LMD458641 LVY458640:LVZ458641 MFU458640:MFV458641 MPQ458640:MPR458641 MZM458640:MZN458641 NJI458640:NJJ458641 NTE458640:NTF458641 ODA458640:ODB458641 OMW458640:OMX458641 OWS458640:OWT458641 PGO458640:PGP458641 PQK458640:PQL458641 QAG458640:QAH458641 QKC458640:QKD458641 QTY458640:QTZ458641 RDU458640:RDV458641 RNQ458640:RNR458641 RXM458640:RXN458641 SHI458640:SHJ458641 SRE458640:SRF458641 TBA458640:TBB458641 TKW458640:TKX458641 TUS458640:TUT458641 UEO458640:UEP458641 UOK458640:UOL458641 UYG458640:UYH458641 VIC458640:VID458641 VRY458640:VRZ458641 WBU458640:WBV458641 WLQ458640:WLR458641 WVM458640:WVN458641 JA524176:JB524177 SW524176:SX524177 ACS524176:ACT524177 AMO524176:AMP524177 AWK524176:AWL524177 BGG524176:BGH524177 BQC524176:BQD524177 BZY524176:BZZ524177 CJU524176:CJV524177 CTQ524176:CTR524177 DDM524176:DDN524177 DNI524176:DNJ524177 DXE524176:DXF524177 EHA524176:EHB524177 EQW524176:EQX524177 FAS524176:FAT524177 FKO524176:FKP524177 FUK524176:FUL524177 GEG524176:GEH524177 GOC524176:GOD524177 GXY524176:GXZ524177 HHU524176:HHV524177 HRQ524176:HRR524177 IBM524176:IBN524177 ILI524176:ILJ524177 IVE524176:IVF524177 JFA524176:JFB524177 JOW524176:JOX524177 JYS524176:JYT524177 KIO524176:KIP524177 KSK524176:KSL524177 LCG524176:LCH524177 LMC524176:LMD524177 LVY524176:LVZ524177 MFU524176:MFV524177 MPQ524176:MPR524177 MZM524176:MZN524177 NJI524176:NJJ524177 NTE524176:NTF524177 ODA524176:ODB524177 OMW524176:OMX524177 OWS524176:OWT524177 PGO524176:PGP524177 PQK524176:PQL524177 QAG524176:QAH524177 QKC524176:QKD524177 QTY524176:QTZ524177 RDU524176:RDV524177 RNQ524176:RNR524177 RXM524176:RXN524177 SHI524176:SHJ524177 SRE524176:SRF524177 TBA524176:TBB524177 TKW524176:TKX524177 TUS524176:TUT524177 UEO524176:UEP524177 UOK524176:UOL524177 UYG524176:UYH524177 VIC524176:VID524177 VRY524176:VRZ524177 WBU524176:WBV524177 WLQ524176:WLR524177 WVM524176:WVN524177 JA589712:JB589713 SW589712:SX589713 ACS589712:ACT589713 AMO589712:AMP589713 AWK589712:AWL589713 BGG589712:BGH589713 BQC589712:BQD589713 BZY589712:BZZ589713 CJU589712:CJV589713 CTQ589712:CTR589713 DDM589712:DDN589713 DNI589712:DNJ589713 DXE589712:DXF589713 EHA589712:EHB589713 EQW589712:EQX589713 FAS589712:FAT589713 FKO589712:FKP589713 FUK589712:FUL589713 GEG589712:GEH589713 GOC589712:GOD589713 GXY589712:GXZ589713 HHU589712:HHV589713 HRQ589712:HRR589713 IBM589712:IBN589713 ILI589712:ILJ589713 IVE589712:IVF589713 JFA589712:JFB589713 JOW589712:JOX589713 JYS589712:JYT589713 KIO589712:KIP589713 KSK589712:KSL589713 LCG589712:LCH589713 LMC589712:LMD589713 LVY589712:LVZ589713 MFU589712:MFV589713 MPQ589712:MPR589713 MZM589712:MZN589713 NJI589712:NJJ589713 NTE589712:NTF589713 ODA589712:ODB589713 OMW589712:OMX589713 OWS589712:OWT589713 PGO589712:PGP589713 PQK589712:PQL589713 QAG589712:QAH589713 QKC589712:QKD589713 QTY589712:QTZ589713 RDU589712:RDV589713 RNQ589712:RNR589713 RXM589712:RXN589713 SHI589712:SHJ589713 SRE589712:SRF589713 TBA589712:TBB589713 TKW589712:TKX589713 TUS589712:TUT589713 UEO589712:UEP589713 UOK589712:UOL589713 UYG589712:UYH589713 VIC589712:VID589713 VRY589712:VRZ589713 WBU589712:WBV589713 WLQ589712:WLR589713 WVM589712:WVN589713 JA655248:JB655249 SW655248:SX655249 ACS655248:ACT655249 AMO655248:AMP655249 AWK655248:AWL655249 BGG655248:BGH655249 BQC655248:BQD655249 BZY655248:BZZ655249 CJU655248:CJV655249 CTQ655248:CTR655249 DDM655248:DDN655249 DNI655248:DNJ655249 DXE655248:DXF655249 EHA655248:EHB655249 EQW655248:EQX655249 FAS655248:FAT655249 FKO655248:FKP655249 FUK655248:FUL655249 GEG655248:GEH655249 GOC655248:GOD655249 GXY655248:GXZ655249 HHU655248:HHV655249 HRQ655248:HRR655249 IBM655248:IBN655249 ILI655248:ILJ655249 IVE655248:IVF655249 JFA655248:JFB655249 JOW655248:JOX655249 JYS655248:JYT655249 KIO655248:KIP655249 KSK655248:KSL655249 LCG655248:LCH655249 LMC655248:LMD655249 LVY655248:LVZ655249 MFU655248:MFV655249 MPQ655248:MPR655249 MZM655248:MZN655249 NJI655248:NJJ655249 NTE655248:NTF655249 ODA655248:ODB655249 OMW655248:OMX655249 OWS655248:OWT655249 PGO655248:PGP655249 PQK655248:PQL655249 QAG655248:QAH655249 QKC655248:QKD655249 QTY655248:QTZ655249 RDU655248:RDV655249 RNQ655248:RNR655249 RXM655248:RXN655249 SHI655248:SHJ655249 SRE655248:SRF655249 TBA655248:TBB655249 TKW655248:TKX655249 TUS655248:TUT655249 UEO655248:UEP655249 UOK655248:UOL655249 UYG655248:UYH655249 VIC655248:VID655249 VRY655248:VRZ655249 WBU655248:WBV655249 WLQ655248:WLR655249 WVM655248:WVN655249 JA720784:JB720785 SW720784:SX720785 ACS720784:ACT720785 AMO720784:AMP720785 AWK720784:AWL720785 BGG720784:BGH720785 BQC720784:BQD720785 BZY720784:BZZ720785 CJU720784:CJV720785 CTQ720784:CTR720785 DDM720784:DDN720785 DNI720784:DNJ720785 DXE720784:DXF720785 EHA720784:EHB720785 EQW720784:EQX720785 FAS720784:FAT720785 FKO720784:FKP720785 FUK720784:FUL720785 GEG720784:GEH720785 GOC720784:GOD720785 GXY720784:GXZ720785 HHU720784:HHV720785 HRQ720784:HRR720785 IBM720784:IBN720785 ILI720784:ILJ720785 IVE720784:IVF720785 JFA720784:JFB720785 JOW720784:JOX720785 JYS720784:JYT720785 KIO720784:KIP720785 KSK720784:KSL720785 LCG720784:LCH720785 LMC720784:LMD720785 LVY720784:LVZ720785 MFU720784:MFV720785 MPQ720784:MPR720785 MZM720784:MZN720785 NJI720784:NJJ720785 NTE720784:NTF720785 ODA720784:ODB720785 OMW720784:OMX720785 OWS720784:OWT720785 PGO720784:PGP720785 PQK720784:PQL720785 QAG720784:QAH720785 QKC720784:QKD720785 QTY720784:QTZ720785 RDU720784:RDV720785 RNQ720784:RNR720785 RXM720784:RXN720785 SHI720784:SHJ720785 SRE720784:SRF720785 TBA720784:TBB720785 TKW720784:TKX720785 TUS720784:TUT720785 UEO720784:UEP720785 UOK720784:UOL720785 UYG720784:UYH720785 VIC720784:VID720785 VRY720784:VRZ720785 WBU720784:WBV720785 WLQ720784:WLR720785 WVM720784:WVN720785 JA786320:JB786321 SW786320:SX786321 ACS786320:ACT786321 AMO786320:AMP786321 AWK786320:AWL786321 BGG786320:BGH786321 BQC786320:BQD786321 BZY786320:BZZ786321 CJU786320:CJV786321 CTQ786320:CTR786321 DDM786320:DDN786321 DNI786320:DNJ786321 DXE786320:DXF786321 EHA786320:EHB786321 EQW786320:EQX786321 FAS786320:FAT786321 FKO786320:FKP786321 FUK786320:FUL786321 GEG786320:GEH786321 GOC786320:GOD786321 GXY786320:GXZ786321 HHU786320:HHV786321 HRQ786320:HRR786321 IBM786320:IBN786321 ILI786320:ILJ786321 IVE786320:IVF786321 JFA786320:JFB786321 JOW786320:JOX786321 JYS786320:JYT786321 KIO786320:KIP786321 KSK786320:KSL786321 LCG786320:LCH786321 LMC786320:LMD786321 LVY786320:LVZ786321 MFU786320:MFV786321 MPQ786320:MPR786321 MZM786320:MZN786321 NJI786320:NJJ786321 NTE786320:NTF786321 ODA786320:ODB786321 OMW786320:OMX786321 OWS786320:OWT786321 PGO786320:PGP786321 PQK786320:PQL786321 QAG786320:QAH786321 QKC786320:QKD786321 QTY786320:QTZ786321 RDU786320:RDV786321 RNQ786320:RNR786321 RXM786320:RXN786321 SHI786320:SHJ786321 SRE786320:SRF786321 TBA786320:TBB786321 TKW786320:TKX786321 TUS786320:TUT786321 UEO786320:UEP786321 UOK786320:UOL786321 UYG786320:UYH786321 VIC786320:VID786321 VRY786320:VRZ786321 WBU786320:WBV786321 WLQ786320:WLR786321 WVM786320:WVN786321 JA851856:JB851857 SW851856:SX851857 ACS851856:ACT851857 AMO851856:AMP851857 AWK851856:AWL851857 BGG851856:BGH851857 BQC851856:BQD851857 BZY851856:BZZ851857 CJU851856:CJV851857 CTQ851856:CTR851857 DDM851856:DDN851857 DNI851856:DNJ851857 DXE851856:DXF851857 EHA851856:EHB851857 EQW851856:EQX851857 FAS851856:FAT851857 FKO851856:FKP851857 FUK851856:FUL851857 GEG851856:GEH851857 GOC851856:GOD851857 GXY851856:GXZ851857 HHU851856:HHV851857 HRQ851856:HRR851857 IBM851856:IBN851857 ILI851856:ILJ851857 IVE851856:IVF851857 JFA851856:JFB851857 JOW851856:JOX851857 JYS851856:JYT851857 KIO851856:KIP851857 KSK851856:KSL851857 LCG851856:LCH851857 LMC851856:LMD851857 LVY851856:LVZ851857 MFU851856:MFV851857 MPQ851856:MPR851857 MZM851856:MZN851857 NJI851856:NJJ851857 NTE851856:NTF851857 ODA851856:ODB851857 OMW851856:OMX851857 OWS851856:OWT851857 PGO851856:PGP851857 PQK851856:PQL851857 QAG851856:QAH851857 QKC851856:QKD851857 QTY851856:QTZ851857 RDU851856:RDV851857 RNQ851856:RNR851857 RXM851856:RXN851857 SHI851856:SHJ851857 SRE851856:SRF851857 TBA851856:TBB851857 TKW851856:TKX851857 TUS851856:TUT851857 UEO851856:UEP851857 UOK851856:UOL851857 UYG851856:UYH851857 VIC851856:VID851857 VRY851856:VRZ851857 WBU851856:WBV851857 WLQ851856:WLR851857 WVM851856:WVN851857 JA917392:JB917393 SW917392:SX917393 ACS917392:ACT917393 AMO917392:AMP917393 AWK917392:AWL917393 BGG917392:BGH917393 BQC917392:BQD917393 BZY917392:BZZ917393 CJU917392:CJV917393 CTQ917392:CTR917393 DDM917392:DDN917393 DNI917392:DNJ917393 DXE917392:DXF917393 EHA917392:EHB917393 EQW917392:EQX917393 FAS917392:FAT917393 FKO917392:FKP917393 FUK917392:FUL917393 GEG917392:GEH917393 GOC917392:GOD917393 GXY917392:GXZ917393 HHU917392:HHV917393 HRQ917392:HRR917393 IBM917392:IBN917393 ILI917392:ILJ917393 IVE917392:IVF917393 JFA917392:JFB917393 JOW917392:JOX917393 JYS917392:JYT917393 KIO917392:KIP917393 KSK917392:KSL917393 LCG917392:LCH917393 LMC917392:LMD917393 LVY917392:LVZ917393 MFU917392:MFV917393 MPQ917392:MPR917393 MZM917392:MZN917393 NJI917392:NJJ917393 NTE917392:NTF917393 ODA917392:ODB917393 OMW917392:OMX917393 OWS917392:OWT917393 PGO917392:PGP917393 PQK917392:PQL917393 QAG917392:QAH917393 QKC917392:QKD917393 QTY917392:QTZ917393 RDU917392:RDV917393 RNQ917392:RNR917393 RXM917392:RXN917393 SHI917392:SHJ917393 SRE917392:SRF917393 TBA917392:TBB917393 TKW917392:TKX917393 TUS917392:TUT917393 UEO917392:UEP917393 UOK917392:UOL917393 UYG917392:UYH917393 VIC917392:VID917393 VRY917392:VRZ917393 WBU917392:WBV917393 WLQ917392:WLR917393 WVM917392:WVN917393 JA982928:JB982929 SW982928:SX982929 ACS982928:ACT982929 AMO982928:AMP982929 AWK982928:AWL982929 BGG982928:BGH982929 BQC982928:BQD982929 BZY982928:BZZ982929 CJU982928:CJV982929 CTQ982928:CTR982929 DDM982928:DDN982929 DNI982928:DNJ982929 DXE982928:DXF982929 EHA982928:EHB982929 EQW982928:EQX982929 FAS982928:FAT982929 FKO982928:FKP982929 FUK982928:FUL982929 GEG982928:GEH982929 GOC982928:GOD982929 GXY982928:GXZ982929 HHU982928:HHV982929 HRQ982928:HRR982929 IBM982928:IBN982929 ILI982928:ILJ982929 IVE982928:IVF982929 JFA982928:JFB982929 JOW982928:JOX982929 JYS982928:JYT982929 KIO982928:KIP982929 KSK982928:KSL982929 LCG982928:LCH982929 LMC982928:LMD982929 LVY982928:LVZ982929 MFU982928:MFV982929 MPQ982928:MPR982929 MZM982928:MZN982929 NJI982928:NJJ982929 NTE982928:NTF982929 ODA982928:ODB982929 OMW982928:OMX982929 OWS982928:OWT982929 PGO982928:PGP982929 PQK982928:PQL982929 QAG982928:QAH982929 QKC982928:QKD982929 QTY982928:QTZ982929 RDU982928:RDV982929 RNQ982928:RNR982929 RXM982928:RXN982929 SHI982928:SHJ982929 SRE982928:SRF982929 TBA982928:TBB982929 TKW982928:TKX982929 TUS982928:TUT982929 UEO982928:UEP982929 UOK982928:UOL982929 UYG982928:UYH982929 VIC982928:VID982929 VRY982928:VRZ982929 WBU982928:WBV982929 WLQ982928:WLR982929 WVM982928:WVN982929 JA65418:JB65418 SW65418:SX65418 ACS65418:ACT65418 AMO65418:AMP65418 AWK65418:AWL65418 BGG65418:BGH65418 BQC65418:BQD65418 BZY65418:BZZ65418 CJU65418:CJV65418 CTQ65418:CTR65418 DDM65418:DDN65418 DNI65418:DNJ65418 DXE65418:DXF65418 EHA65418:EHB65418 EQW65418:EQX65418 FAS65418:FAT65418 FKO65418:FKP65418 FUK65418:FUL65418 GEG65418:GEH65418 GOC65418:GOD65418 GXY65418:GXZ65418 HHU65418:HHV65418 HRQ65418:HRR65418 IBM65418:IBN65418 ILI65418:ILJ65418 IVE65418:IVF65418 JFA65418:JFB65418 JOW65418:JOX65418 JYS65418:JYT65418 KIO65418:KIP65418 KSK65418:KSL65418 LCG65418:LCH65418 LMC65418:LMD65418 LVY65418:LVZ65418 MFU65418:MFV65418 MPQ65418:MPR65418 MZM65418:MZN65418 NJI65418:NJJ65418 NTE65418:NTF65418 ODA65418:ODB65418 OMW65418:OMX65418 OWS65418:OWT65418 PGO65418:PGP65418 PQK65418:PQL65418 QAG65418:QAH65418 QKC65418:QKD65418 QTY65418:QTZ65418 RDU65418:RDV65418 RNQ65418:RNR65418 RXM65418:RXN65418 SHI65418:SHJ65418 SRE65418:SRF65418 TBA65418:TBB65418 TKW65418:TKX65418 TUS65418:TUT65418 UEO65418:UEP65418 UOK65418:UOL65418 UYG65418:UYH65418 VIC65418:VID65418 VRY65418:VRZ65418 WBU65418:WBV65418 WLQ65418:WLR65418 WVM65418:WVN65418 JA130954:JB130954 SW130954:SX130954 ACS130954:ACT130954 AMO130954:AMP130954 AWK130954:AWL130954 BGG130954:BGH130954 BQC130954:BQD130954 BZY130954:BZZ130954 CJU130954:CJV130954 CTQ130954:CTR130954 DDM130954:DDN130954 DNI130954:DNJ130954 DXE130954:DXF130954 EHA130954:EHB130954 EQW130954:EQX130954 FAS130954:FAT130954 FKO130954:FKP130954 FUK130954:FUL130954 GEG130954:GEH130954 GOC130954:GOD130954 GXY130954:GXZ130954 HHU130954:HHV130954 HRQ130954:HRR130954 IBM130954:IBN130954 ILI130954:ILJ130954 IVE130954:IVF130954 JFA130954:JFB130954 JOW130954:JOX130954 JYS130954:JYT130954 KIO130954:KIP130954 KSK130954:KSL130954 LCG130954:LCH130954 LMC130954:LMD130954 LVY130954:LVZ130954 MFU130954:MFV130954 MPQ130954:MPR130954 MZM130954:MZN130954 NJI130954:NJJ130954 NTE130954:NTF130954 ODA130954:ODB130954 OMW130954:OMX130954 OWS130954:OWT130954 PGO130954:PGP130954 PQK130954:PQL130954 QAG130954:QAH130954 QKC130954:QKD130954 QTY130954:QTZ130954 RDU130954:RDV130954 RNQ130954:RNR130954 RXM130954:RXN130954 SHI130954:SHJ130954 SRE130954:SRF130954 TBA130954:TBB130954 TKW130954:TKX130954 TUS130954:TUT130954 UEO130954:UEP130954 UOK130954:UOL130954 UYG130954:UYH130954 VIC130954:VID130954 VRY130954:VRZ130954 WBU130954:WBV130954 WLQ130954:WLR130954 WVM130954:WVN130954 JA196490:JB196490 SW196490:SX196490 ACS196490:ACT196490 AMO196490:AMP196490 AWK196490:AWL196490 BGG196490:BGH196490 BQC196490:BQD196490 BZY196490:BZZ196490 CJU196490:CJV196490 CTQ196490:CTR196490 DDM196490:DDN196490 DNI196490:DNJ196490 DXE196490:DXF196490 EHA196490:EHB196490 EQW196490:EQX196490 FAS196490:FAT196490 FKO196490:FKP196490 FUK196490:FUL196490 GEG196490:GEH196490 GOC196490:GOD196490 GXY196490:GXZ196490 HHU196490:HHV196490 HRQ196490:HRR196490 IBM196490:IBN196490 ILI196490:ILJ196490 IVE196490:IVF196490 JFA196490:JFB196490 JOW196490:JOX196490 JYS196490:JYT196490 KIO196490:KIP196490 KSK196490:KSL196490 LCG196490:LCH196490 LMC196490:LMD196490 LVY196490:LVZ196490 MFU196490:MFV196490 MPQ196490:MPR196490 MZM196490:MZN196490 NJI196490:NJJ196490 NTE196490:NTF196490 ODA196490:ODB196490 OMW196490:OMX196490 OWS196490:OWT196490 PGO196490:PGP196490 PQK196490:PQL196490 QAG196490:QAH196490 QKC196490:QKD196490 QTY196490:QTZ196490 RDU196490:RDV196490 RNQ196490:RNR196490 RXM196490:RXN196490 SHI196490:SHJ196490 SRE196490:SRF196490 TBA196490:TBB196490 TKW196490:TKX196490 TUS196490:TUT196490 UEO196490:UEP196490 UOK196490:UOL196490 UYG196490:UYH196490 VIC196490:VID196490 VRY196490:VRZ196490 WBU196490:WBV196490 WLQ196490:WLR196490 WVM196490:WVN196490 JA262026:JB262026 SW262026:SX262026 ACS262026:ACT262026 AMO262026:AMP262026 AWK262026:AWL262026 BGG262026:BGH262026 BQC262026:BQD262026 BZY262026:BZZ262026 CJU262026:CJV262026 CTQ262026:CTR262026 DDM262026:DDN262026 DNI262026:DNJ262026 DXE262026:DXF262026 EHA262026:EHB262026 EQW262026:EQX262026 FAS262026:FAT262026 FKO262026:FKP262026 FUK262026:FUL262026 GEG262026:GEH262026 GOC262026:GOD262026 GXY262026:GXZ262026 HHU262026:HHV262026 HRQ262026:HRR262026 IBM262026:IBN262026 ILI262026:ILJ262026 IVE262026:IVF262026 JFA262026:JFB262026 JOW262026:JOX262026 JYS262026:JYT262026 KIO262026:KIP262026 KSK262026:KSL262026 LCG262026:LCH262026 LMC262026:LMD262026 LVY262026:LVZ262026 MFU262026:MFV262026 MPQ262026:MPR262026 MZM262026:MZN262026 NJI262026:NJJ262026 NTE262026:NTF262026 ODA262026:ODB262026 OMW262026:OMX262026 OWS262026:OWT262026 PGO262026:PGP262026 PQK262026:PQL262026 QAG262026:QAH262026 QKC262026:QKD262026 QTY262026:QTZ262026 RDU262026:RDV262026 RNQ262026:RNR262026 RXM262026:RXN262026 SHI262026:SHJ262026 SRE262026:SRF262026 TBA262026:TBB262026 TKW262026:TKX262026 TUS262026:TUT262026 UEO262026:UEP262026 UOK262026:UOL262026 UYG262026:UYH262026 VIC262026:VID262026 VRY262026:VRZ262026 WBU262026:WBV262026 WLQ262026:WLR262026 WVM262026:WVN262026 JA327562:JB327562 SW327562:SX327562 ACS327562:ACT327562 AMO327562:AMP327562 AWK327562:AWL327562 BGG327562:BGH327562 BQC327562:BQD327562 BZY327562:BZZ327562 CJU327562:CJV327562 CTQ327562:CTR327562 DDM327562:DDN327562 DNI327562:DNJ327562 DXE327562:DXF327562 EHA327562:EHB327562 EQW327562:EQX327562 FAS327562:FAT327562 FKO327562:FKP327562 FUK327562:FUL327562 GEG327562:GEH327562 GOC327562:GOD327562 GXY327562:GXZ327562 HHU327562:HHV327562 HRQ327562:HRR327562 IBM327562:IBN327562 ILI327562:ILJ327562 IVE327562:IVF327562 JFA327562:JFB327562 JOW327562:JOX327562 JYS327562:JYT327562 KIO327562:KIP327562 KSK327562:KSL327562 LCG327562:LCH327562 LMC327562:LMD327562 LVY327562:LVZ327562 MFU327562:MFV327562 MPQ327562:MPR327562 MZM327562:MZN327562 NJI327562:NJJ327562 NTE327562:NTF327562 ODA327562:ODB327562 OMW327562:OMX327562 OWS327562:OWT327562 PGO327562:PGP327562 PQK327562:PQL327562 QAG327562:QAH327562 QKC327562:QKD327562 QTY327562:QTZ327562 RDU327562:RDV327562 RNQ327562:RNR327562 RXM327562:RXN327562 SHI327562:SHJ327562 SRE327562:SRF327562 TBA327562:TBB327562 TKW327562:TKX327562 TUS327562:TUT327562 UEO327562:UEP327562 UOK327562:UOL327562 UYG327562:UYH327562 VIC327562:VID327562 VRY327562:VRZ327562 WBU327562:WBV327562 WLQ327562:WLR327562 WVM327562:WVN327562 JA393098:JB393098 SW393098:SX393098 ACS393098:ACT393098 AMO393098:AMP393098 AWK393098:AWL393098 BGG393098:BGH393098 BQC393098:BQD393098 BZY393098:BZZ393098 CJU393098:CJV393098 CTQ393098:CTR393098 DDM393098:DDN393098 DNI393098:DNJ393098 DXE393098:DXF393098 EHA393098:EHB393098 EQW393098:EQX393098 FAS393098:FAT393098 FKO393098:FKP393098 FUK393098:FUL393098 GEG393098:GEH393098 GOC393098:GOD393098 GXY393098:GXZ393098 HHU393098:HHV393098 HRQ393098:HRR393098 IBM393098:IBN393098 ILI393098:ILJ393098 IVE393098:IVF393098 JFA393098:JFB393098 JOW393098:JOX393098 JYS393098:JYT393098 KIO393098:KIP393098 KSK393098:KSL393098 LCG393098:LCH393098 LMC393098:LMD393098 LVY393098:LVZ393098 MFU393098:MFV393098 MPQ393098:MPR393098 MZM393098:MZN393098 NJI393098:NJJ393098 NTE393098:NTF393098 ODA393098:ODB393098 OMW393098:OMX393098 OWS393098:OWT393098 PGO393098:PGP393098 PQK393098:PQL393098 QAG393098:QAH393098 QKC393098:QKD393098 QTY393098:QTZ393098 RDU393098:RDV393098 RNQ393098:RNR393098 RXM393098:RXN393098 SHI393098:SHJ393098 SRE393098:SRF393098 TBA393098:TBB393098 TKW393098:TKX393098 TUS393098:TUT393098 UEO393098:UEP393098 UOK393098:UOL393098 UYG393098:UYH393098 VIC393098:VID393098 VRY393098:VRZ393098 WBU393098:WBV393098 WLQ393098:WLR393098 WVM393098:WVN393098 JA458634:JB458634 SW458634:SX458634 ACS458634:ACT458634 AMO458634:AMP458634 AWK458634:AWL458634 BGG458634:BGH458634 BQC458634:BQD458634 BZY458634:BZZ458634 CJU458634:CJV458634 CTQ458634:CTR458634 DDM458634:DDN458634 DNI458634:DNJ458634 DXE458634:DXF458634 EHA458634:EHB458634 EQW458634:EQX458634 FAS458634:FAT458634 FKO458634:FKP458634 FUK458634:FUL458634 GEG458634:GEH458634 GOC458634:GOD458634 GXY458634:GXZ458634 HHU458634:HHV458634 HRQ458634:HRR458634 IBM458634:IBN458634 ILI458634:ILJ458634 IVE458634:IVF458634 JFA458634:JFB458634 JOW458634:JOX458634 JYS458634:JYT458634 KIO458634:KIP458634 KSK458634:KSL458634 LCG458634:LCH458634 LMC458634:LMD458634 LVY458634:LVZ458634 MFU458634:MFV458634 MPQ458634:MPR458634 MZM458634:MZN458634 NJI458634:NJJ458634 NTE458634:NTF458634 ODA458634:ODB458634 OMW458634:OMX458634 OWS458634:OWT458634 PGO458634:PGP458634 PQK458634:PQL458634 QAG458634:QAH458634 QKC458634:QKD458634 QTY458634:QTZ458634 RDU458634:RDV458634 RNQ458634:RNR458634 RXM458634:RXN458634 SHI458634:SHJ458634 SRE458634:SRF458634 TBA458634:TBB458634 TKW458634:TKX458634 TUS458634:TUT458634 UEO458634:UEP458634 UOK458634:UOL458634 UYG458634:UYH458634 VIC458634:VID458634 VRY458634:VRZ458634 WBU458634:WBV458634 WLQ458634:WLR458634 WVM458634:WVN458634 JA524170:JB524170 SW524170:SX524170 ACS524170:ACT524170 AMO524170:AMP524170 AWK524170:AWL524170 BGG524170:BGH524170 BQC524170:BQD524170 BZY524170:BZZ524170 CJU524170:CJV524170 CTQ524170:CTR524170 DDM524170:DDN524170 DNI524170:DNJ524170 DXE524170:DXF524170 EHA524170:EHB524170 EQW524170:EQX524170 FAS524170:FAT524170 FKO524170:FKP524170 FUK524170:FUL524170 GEG524170:GEH524170 GOC524170:GOD524170 GXY524170:GXZ524170 HHU524170:HHV524170 HRQ524170:HRR524170 IBM524170:IBN524170 ILI524170:ILJ524170 IVE524170:IVF524170 JFA524170:JFB524170 JOW524170:JOX524170 JYS524170:JYT524170 KIO524170:KIP524170 KSK524170:KSL524170 LCG524170:LCH524170 LMC524170:LMD524170 LVY524170:LVZ524170 MFU524170:MFV524170 MPQ524170:MPR524170 MZM524170:MZN524170 NJI524170:NJJ524170 NTE524170:NTF524170 ODA524170:ODB524170 OMW524170:OMX524170 OWS524170:OWT524170 PGO524170:PGP524170 PQK524170:PQL524170 QAG524170:QAH524170 QKC524170:QKD524170 QTY524170:QTZ524170 RDU524170:RDV524170 RNQ524170:RNR524170 RXM524170:RXN524170 SHI524170:SHJ524170 SRE524170:SRF524170 TBA524170:TBB524170 TKW524170:TKX524170 TUS524170:TUT524170 UEO524170:UEP524170 UOK524170:UOL524170 UYG524170:UYH524170 VIC524170:VID524170 VRY524170:VRZ524170 WBU524170:WBV524170 WLQ524170:WLR524170 WVM524170:WVN524170 JA589706:JB589706 SW589706:SX589706 ACS589706:ACT589706 AMO589706:AMP589706 AWK589706:AWL589706 BGG589706:BGH589706 BQC589706:BQD589706 BZY589706:BZZ589706 CJU589706:CJV589706 CTQ589706:CTR589706 DDM589706:DDN589706 DNI589706:DNJ589706 DXE589706:DXF589706 EHA589706:EHB589706 EQW589706:EQX589706 FAS589706:FAT589706 FKO589706:FKP589706 FUK589706:FUL589706 GEG589706:GEH589706 GOC589706:GOD589706 GXY589706:GXZ589706 HHU589706:HHV589706 HRQ589706:HRR589706 IBM589706:IBN589706 ILI589706:ILJ589706 IVE589706:IVF589706 JFA589706:JFB589706 JOW589706:JOX589706 JYS589706:JYT589706 KIO589706:KIP589706 KSK589706:KSL589706 LCG589706:LCH589706 LMC589706:LMD589706 LVY589706:LVZ589706 MFU589706:MFV589706 MPQ589706:MPR589706 MZM589706:MZN589706 NJI589706:NJJ589706 NTE589706:NTF589706 ODA589706:ODB589706 OMW589706:OMX589706 OWS589706:OWT589706 PGO589706:PGP589706 PQK589706:PQL589706 QAG589706:QAH589706 QKC589706:QKD589706 QTY589706:QTZ589706 RDU589706:RDV589706 RNQ589706:RNR589706 RXM589706:RXN589706 SHI589706:SHJ589706 SRE589706:SRF589706 TBA589706:TBB589706 TKW589706:TKX589706 TUS589706:TUT589706 UEO589706:UEP589706 UOK589706:UOL589706 UYG589706:UYH589706 VIC589706:VID589706 VRY589706:VRZ589706 WBU589706:WBV589706 WLQ589706:WLR589706 WVM589706:WVN589706 JA655242:JB655242 SW655242:SX655242 ACS655242:ACT655242 AMO655242:AMP655242 AWK655242:AWL655242 BGG655242:BGH655242 BQC655242:BQD655242 BZY655242:BZZ655242 CJU655242:CJV655242 CTQ655242:CTR655242 DDM655242:DDN655242 DNI655242:DNJ655242 DXE655242:DXF655242 EHA655242:EHB655242 EQW655242:EQX655242 FAS655242:FAT655242 FKO655242:FKP655242 FUK655242:FUL655242 GEG655242:GEH655242 GOC655242:GOD655242 GXY655242:GXZ655242 HHU655242:HHV655242 HRQ655242:HRR655242 IBM655242:IBN655242 ILI655242:ILJ655242 IVE655242:IVF655242 JFA655242:JFB655242 JOW655242:JOX655242 JYS655242:JYT655242 KIO655242:KIP655242 KSK655242:KSL655242 LCG655242:LCH655242 LMC655242:LMD655242 LVY655242:LVZ655242 MFU655242:MFV655242 MPQ655242:MPR655242 MZM655242:MZN655242 NJI655242:NJJ655242 NTE655242:NTF655242 ODA655242:ODB655242 OMW655242:OMX655242 OWS655242:OWT655242 PGO655242:PGP655242 PQK655242:PQL655242 QAG655242:QAH655242 QKC655242:QKD655242 QTY655242:QTZ655242 RDU655242:RDV655242 RNQ655242:RNR655242 RXM655242:RXN655242 SHI655242:SHJ655242 SRE655242:SRF655242 TBA655242:TBB655242 TKW655242:TKX655242 TUS655242:TUT655242 UEO655242:UEP655242 UOK655242:UOL655242 UYG655242:UYH655242 VIC655242:VID655242 VRY655242:VRZ655242 WBU655242:WBV655242 WLQ655242:WLR655242 WVM655242:WVN655242 JA720778:JB720778 SW720778:SX720778 ACS720778:ACT720778 AMO720778:AMP720778 AWK720778:AWL720778 BGG720778:BGH720778 BQC720778:BQD720778 BZY720778:BZZ720778 CJU720778:CJV720778 CTQ720778:CTR720778 DDM720778:DDN720778 DNI720778:DNJ720778 DXE720778:DXF720778 EHA720778:EHB720778 EQW720778:EQX720778 FAS720778:FAT720778 FKO720778:FKP720778 FUK720778:FUL720778 GEG720778:GEH720778 GOC720778:GOD720778 GXY720778:GXZ720778 HHU720778:HHV720778 HRQ720778:HRR720778 IBM720778:IBN720778 ILI720778:ILJ720778 IVE720778:IVF720778 JFA720778:JFB720778 JOW720778:JOX720778 JYS720778:JYT720778 KIO720778:KIP720778 KSK720778:KSL720778 LCG720778:LCH720778 LMC720778:LMD720778 LVY720778:LVZ720778 MFU720778:MFV720778 MPQ720778:MPR720778 MZM720778:MZN720778 NJI720778:NJJ720778 NTE720778:NTF720778 ODA720778:ODB720778 OMW720778:OMX720778 OWS720778:OWT720778 PGO720778:PGP720778 PQK720778:PQL720778 QAG720778:QAH720778 QKC720778:QKD720778 QTY720778:QTZ720778 RDU720778:RDV720778 RNQ720778:RNR720778 RXM720778:RXN720778 SHI720778:SHJ720778 SRE720778:SRF720778 TBA720778:TBB720778 TKW720778:TKX720778 TUS720778:TUT720778 UEO720778:UEP720778 UOK720778:UOL720778 UYG720778:UYH720778 VIC720778:VID720778 VRY720778:VRZ720778 WBU720778:WBV720778 WLQ720778:WLR720778 WVM720778:WVN720778 JA786314:JB786314 SW786314:SX786314 ACS786314:ACT786314 AMO786314:AMP786314 AWK786314:AWL786314 BGG786314:BGH786314 BQC786314:BQD786314 BZY786314:BZZ786314 CJU786314:CJV786314 CTQ786314:CTR786314 DDM786314:DDN786314 DNI786314:DNJ786314 DXE786314:DXF786314 EHA786314:EHB786314 EQW786314:EQX786314 FAS786314:FAT786314 FKO786314:FKP786314 FUK786314:FUL786314 GEG786314:GEH786314 GOC786314:GOD786314 GXY786314:GXZ786314 HHU786314:HHV786314 HRQ786314:HRR786314 IBM786314:IBN786314 ILI786314:ILJ786314 IVE786314:IVF786314 JFA786314:JFB786314 JOW786314:JOX786314 JYS786314:JYT786314 KIO786314:KIP786314 KSK786314:KSL786314 LCG786314:LCH786314 LMC786314:LMD786314 LVY786314:LVZ786314 MFU786314:MFV786314 MPQ786314:MPR786314 MZM786314:MZN786314 NJI786314:NJJ786314 NTE786314:NTF786314 ODA786314:ODB786314 OMW786314:OMX786314 OWS786314:OWT786314 PGO786314:PGP786314 PQK786314:PQL786314 QAG786314:QAH786314 QKC786314:QKD786314 QTY786314:QTZ786314 RDU786314:RDV786314 RNQ786314:RNR786314 RXM786314:RXN786314 SHI786314:SHJ786314 SRE786314:SRF786314 TBA786314:TBB786314 TKW786314:TKX786314 TUS786314:TUT786314 UEO786314:UEP786314 UOK786314:UOL786314 UYG786314:UYH786314 VIC786314:VID786314 VRY786314:VRZ786314 WBU786314:WBV786314 WLQ786314:WLR786314 WVM786314:WVN786314 JA851850:JB851850 SW851850:SX851850 ACS851850:ACT851850 AMO851850:AMP851850 AWK851850:AWL851850 BGG851850:BGH851850 BQC851850:BQD851850 BZY851850:BZZ851850 CJU851850:CJV851850 CTQ851850:CTR851850 DDM851850:DDN851850 DNI851850:DNJ851850 DXE851850:DXF851850 EHA851850:EHB851850 EQW851850:EQX851850 FAS851850:FAT851850 FKO851850:FKP851850 FUK851850:FUL851850 GEG851850:GEH851850 GOC851850:GOD851850 GXY851850:GXZ851850 HHU851850:HHV851850 HRQ851850:HRR851850 IBM851850:IBN851850 ILI851850:ILJ851850 IVE851850:IVF851850 JFA851850:JFB851850 JOW851850:JOX851850 JYS851850:JYT851850 KIO851850:KIP851850 KSK851850:KSL851850 LCG851850:LCH851850 LMC851850:LMD851850 LVY851850:LVZ851850 MFU851850:MFV851850 MPQ851850:MPR851850 MZM851850:MZN851850 NJI851850:NJJ851850 NTE851850:NTF851850 ODA851850:ODB851850 OMW851850:OMX851850 OWS851850:OWT851850 PGO851850:PGP851850 PQK851850:PQL851850 QAG851850:QAH851850 QKC851850:QKD851850 QTY851850:QTZ851850 RDU851850:RDV851850 RNQ851850:RNR851850 RXM851850:RXN851850 SHI851850:SHJ851850 SRE851850:SRF851850 TBA851850:TBB851850 TKW851850:TKX851850 TUS851850:TUT851850 UEO851850:UEP851850 UOK851850:UOL851850 UYG851850:UYH851850 VIC851850:VID851850 VRY851850:VRZ851850 WBU851850:WBV851850 WLQ851850:WLR851850 WVM851850:WVN851850 JA917386:JB917386 SW917386:SX917386 ACS917386:ACT917386 AMO917386:AMP917386 AWK917386:AWL917386 BGG917386:BGH917386 BQC917386:BQD917386 BZY917386:BZZ917386 CJU917386:CJV917386 CTQ917386:CTR917386 DDM917386:DDN917386 DNI917386:DNJ917386 DXE917386:DXF917386 EHA917386:EHB917386 EQW917386:EQX917386 FAS917386:FAT917386 FKO917386:FKP917386 FUK917386:FUL917386 GEG917386:GEH917386 GOC917386:GOD917386 GXY917386:GXZ917386 HHU917386:HHV917386 HRQ917386:HRR917386 IBM917386:IBN917386 ILI917386:ILJ917386 IVE917386:IVF917386 JFA917386:JFB917386 JOW917386:JOX917386 JYS917386:JYT917386 KIO917386:KIP917386 KSK917386:KSL917386 LCG917386:LCH917386 LMC917386:LMD917386 LVY917386:LVZ917386 MFU917386:MFV917386 MPQ917386:MPR917386 MZM917386:MZN917386 NJI917386:NJJ917386 NTE917386:NTF917386 ODA917386:ODB917386 OMW917386:OMX917386 OWS917386:OWT917386 PGO917386:PGP917386 PQK917386:PQL917386 QAG917386:QAH917386 QKC917386:QKD917386 QTY917386:QTZ917386 RDU917386:RDV917386 RNQ917386:RNR917386 RXM917386:RXN917386 SHI917386:SHJ917386 SRE917386:SRF917386 TBA917386:TBB917386 TKW917386:TKX917386 TUS917386:TUT917386 UEO917386:UEP917386 UOK917386:UOL917386 UYG917386:UYH917386 VIC917386:VID917386 VRY917386:VRZ917386 WBU917386:WBV917386 WLQ917386:WLR917386 WVM917386:WVN917386 JA982922:JB982922 SW982922:SX982922 ACS982922:ACT982922 AMO982922:AMP982922 AWK982922:AWL982922 BGG982922:BGH982922 BQC982922:BQD982922 BZY982922:BZZ982922 CJU982922:CJV982922 CTQ982922:CTR982922 DDM982922:DDN982922 DNI982922:DNJ982922 DXE982922:DXF982922 EHA982922:EHB982922 EQW982922:EQX982922 FAS982922:FAT982922 FKO982922:FKP982922 FUK982922:FUL982922 GEG982922:GEH982922 GOC982922:GOD982922 GXY982922:GXZ982922 HHU982922:HHV982922 HRQ982922:HRR982922 IBM982922:IBN982922 ILI982922:ILJ982922 IVE982922:IVF982922 JFA982922:JFB982922 JOW982922:JOX982922 JYS982922:JYT982922 KIO982922:KIP982922 KSK982922:KSL982922 LCG982922:LCH982922 LMC982922:LMD982922 LVY982922:LVZ982922 MFU982922:MFV982922 MPQ982922:MPR982922 MZM982922:MZN982922 NJI982922:NJJ982922 NTE982922:NTF982922 ODA982922:ODB982922 OMW982922:OMX982922 OWS982922:OWT982922 PGO982922:PGP982922 PQK982922:PQL982922 QAG982922:QAH982922 QKC982922:QKD982922 QTY982922:QTZ982922 RDU982922:RDV982922 RNQ982922:RNR982922 RXM982922:RXN982922 SHI982922:SHJ982922 SRE982922:SRF982922 TBA982922:TBB982922 TKW982922:TKX982922 TUS982922:TUT982922 UEO982922:UEP982922 UOK982922:UOL982922 UYG982922:UYH982922 VIC982922:VID982922 VRY982922:VRZ982922 WBU982922:WBV982922 WLQ982922:WLR982922 WVM982922:WVN982922 H982922 H917386 H851850 H786314 H720778 H655242 H589706 H524170 H458634 H393098 H327562 H262026 H196490 H130954 H65418 H982928:H982929 H917392:H917393 H851856:H851857 H786320:H786321 H720784:H720785 H655248:H655249 H589712:H589713 H524176:H524177 H458640:H458641 H393104:H393105 H327568:H327569 H262032:H262033 H196496:H196497 H130960:H130961 H65424:H65425 H982945:H982946 H917409:H917410 H851873:H851874 H786337:H786338 H720801:H720802 H655265:H655266 H589729:H589730 H524193:H524194 H458657:H458658 H393121:H393122 H327585:H327586 H262049:H262050 H196513:H196514 H130977:H130978 H65441:H65442 H982931:H982942 H917395:H917406 H851859:H851870 H786323:H786334 H720787:H720798 H655251:H655262 H589715:H589726 H524179:H524190 H458643:H458654 H393107:H393118 H327571:H327582 H262035:H262046 H196499:H196510 H130963:H130974 H65427:H65438">
      <formula1>999999999999</formula1>
    </dataValidation>
    <dataValidation type="whole" operator="greaterThanOrEqual" allowBlank="1" showInputMessage="1" showErrorMessage="1" errorTitle="Nedopušten upis" error="Dopušten je upis samo pozitivnih cjelobrojnih vrijednosti ili nule" sqref="H24:I27">
      <formula1>0</formula1>
    </dataValidation>
    <dataValidation type="whole" operator="greaterThanOrEqual" allowBlank="1" showInputMessage="1" showErrorMessage="1" errorTitle="Nedopušten upis" error="Dopušten je upis samo pozitivnih cjelobrojnjih vrijednosti ili nule" sqref="H7:I8 H10:I11">
      <formula1>0</formula1>
    </dataValidation>
    <dataValidation type="whole" operator="notEqual" allowBlank="1" showInputMessage="1" showErrorMessage="1" errorTitle="Nedopušten upis" error="Dopušten je upis samo cjelobrojnih vrijednosti." sqref="H9:I9 H45:I70 H12:I20 H28:H32 I28:I31 H23:I23">
      <formula1>999999999</formula1>
    </dataValidation>
    <dataValidation type="whole" operator="greaterThanOrEqual" allowBlank="1" showInputMessage="1" showErrorMessage="1" errorTitle="Nedopušten upis" error="Dopušten je upis samo pozitivnih cjelobrojnih vrijednosti ili nule." sqref="H21:I22 I32:I41 H33:H41">
      <formula1>0</formula1>
    </dataValidation>
    <dataValidation operator="greaterThanOrEqual" allowBlank="1" showInputMessage="1" showErrorMessage="1" errorTitle="Nedopušten upis" error="Dopušten je upis samo pozitivnih cjelobrojnih vrijednosti ili nule." sqref="H42:I43"/>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zoomScale="110" zoomScaleNormal="100" workbookViewId="0">
      <selection sqref="A1:H1"/>
    </sheetView>
  </sheetViews>
  <sheetFormatPr defaultRowHeight="12.75" x14ac:dyDescent="0.2"/>
  <cols>
    <col min="1" max="7" width="9.140625" style="11"/>
    <col min="8" max="8" width="9.85546875" style="38" customWidth="1"/>
    <col min="9" max="9" width="12" style="38" customWidth="1"/>
    <col min="10" max="10" width="10.28515625" style="11" bestFit="1" customWidth="1"/>
    <col min="11" max="11" width="12.28515625" style="11" bestFit="1" customWidth="1"/>
    <col min="12" max="262" width="9.140625" style="11"/>
    <col min="263" max="264" width="9.85546875" style="11" bestFit="1" customWidth="1"/>
    <col min="265" max="265" width="12" style="11" bestFit="1" customWidth="1"/>
    <col min="266" max="266" width="10.28515625" style="11" bestFit="1" customWidth="1"/>
    <col min="267" max="267" width="12.28515625" style="11" bestFit="1" customWidth="1"/>
    <col min="268" max="518" width="9.140625" style="11"/>
    <col min="519" max="520" width="9.85546875" style="11" bestFit="1" customWidth="1"/>
    <col min="521" max="521" width="12" style="11" bestFit="1" customWidth="1"/>
    <col min="522" max="522" width="10.28515625" style="11" bestFit="1" customWidth="1"/>
    <col min="523" max="523" width="12.28515625" style="11" bestFit="1" customWidth="1"/>
    <col min="524" max="774" width="9.140625" style="11"/>
    <col min="775" max="776" width="9.85546875" style="11" bestFit="1" customWidth="1"/>
    <col min="777" max="777" width="12" style="11" bestFit="1" customWidth="1"/>
    <col min="778" max="778" width="10.28515625" style="11" bestFit="1" customWidth="1"/>
    <col min="779" max="779" width="12.28515625" style="11" bestFit="1" customWidth="1"/>
    <col min="780" max="1030" width="9.140625" style="11"/>
    <col min="1031" max="1032" width="9.85546875" style="11" bestFit="1" customWidth="1"/>
    <col min="1033" max="1033" width="12" style="11" bestFit="1" customWidth="1"/>
    <col min="1034" max="1034" width="10.28515625" style="11" bestFit="1" customWidth="1"/>
    <col min="1035" max="1035" width="12.28515625" style="11" bestFit="1" customWidth="1"/>
    <col min="1036" max="1286" width="9.140625" style="11"/>
    <col min="1287" max="1288" width="9.85546875" style="11" bestFit="1" customWidth="1"/>
    <col min="1289" max="1289" width="12" style="11" bestFit="1" customWidth="1"/>
    <col min="1290" max="1290" width="10.28515625" style="11" bestFit="1" customWidth="1"/>
    <col min="1291" max="1291" width="12.28515625" style="11" bestFit="1" customWidth="1"/>
    <col min="1292" max="1542" width="9.140625" style="11"/>
    <col min="1543" max="1544" width="9.85546875" style="11" bestFit="1" customWidth="1"/>
    <col min="1545" max="1545" width="12" style="11" bestFit="1" customWidth="1"/>
    <col min="1546" max="1546" width="10.28515625" style="11" bestFit="1" customWidth="1"/>
    <col min="1547" max="1547" width="12.28515625" style="11" bestFit="1" customWidth="1"/>
    <col min="1548" max="1798" width="9.140625" style="11"/>
    <col min="1799" max="1800" width="9.85546875" style="11" bestFit="1" customWidth="1"/>
    <col min="1801" max="1801" width="12" style="11" bestFit="1" customWidth="1"/>
    <col min="1802" max="1802" width="10.28515625" style="11" bestFit="1" customWidth="1"/>
    <col min="1803" max="1803" width="12.28515625" style="11" bestFit="1" customWidth="1"/>
    <col min="1804" max="2054" width="9.140625" style="11"/>
    <col min="2055" max="2056" width="9.85546875" style="11" bestFit="1" customWidth="1"/>
    <col min="2057" max="2057" width="12" style="11" bestFit="1" customWidth="1"/>
    <col min="2058" max="2058" width="10.28515625" style="11" bestFit="1" customWidth="1"/>
    <col min="2059" max="2059" width="12.28515625" style="11" bestFit="1" customWidth="1"/>
    <col min="2060" max="2310" width="9.140625" style="11"/>
    <col min="2311" max="2312" width="9.85546875" style="11" bestFit="1" customWidth="1"/>
    <col min="2313" max="2313" width="12" style="11" bestFit="1" customWidth="1"/>
    <col min="2314" max="2314" width="10.28515625" style="11" bestFit="1" customWidth="1"/>
    <col min="2315" max="2315" width="12.28515625" style="11" bestFit="1" customWidth="1"/>
    <col min="2316" max="2566" width="9.140625" style="11"/>
    <col min="2567" max="2568" width="9.85546875" style="11" bestFit="1" customWidth="1"/>
    <col min="2569" max="2569" width="12" style="11" bestFit="1" customWidth="1"/>
    <col min="2570" max="2570" width="10.28515625" style="11" bestFit="1" customWidth="1"/>
    <col min="2571" max="2571" width="12.28515625" style="11" bestFit="1" customWidth="1"/>
    <col min="2572" max="2822" width="9.140625" style="11"/>
    <col min="2823" max="2824" width="9.85546875" style="11" bestFit="1" customWidth="1"/>
    <col min="2825" max="2825" width="12" style="11" bestFit="1" customWidth="1"/>
    <col min="2826" max="2826" width="10.28515625" style="11" bestFit="1" customWidth="1"/>
    <col min="2827" max="2827" width="12.28515625" style="11" bestFit="1" customWidth="1"/>
    <col min="2828" max="3078" width="9.140625" style="11"/>
    <col min="3079" max="3080" width="9.85546875" style="11" bestFit="1" customWidth="1"/>
    <col min="3081" max="3081" width="12" style="11" bestFit="1" customWidth="1"/>
    <col min="3082" max="3082" width="10.28515625" style="11" bestFit="1" customWidth="1"/>
    <col min="3083" max="3083" width="12.28515625" style="11" bestFit="1" customWidth="1"/>
    <col min="3084" max="3334" width="9.140625" style="11"/>
    <col min="3335" max="3336" width="9.85546875" style="11" bestFit="1" customWidth="1"/>
    <col min="3337" max="3337" width="12" style="11" bestFit="1" customWidth="1"/>
    <col min="3338" max="3338" width="10.28515625" style="11" bestFit="1" customWidth="1"/>
    <col min="3339" max="3339" width="12.28515625" style="11" bestFit="1" customWidth="1"/>
    <col min="3340" max="3590" width="9.140625" style="11"/>
    <col min="3591" max="3592" width="9.85546875" style="11" bestFit="1" customWidth="1"/>
    <col min="3593" max="3593" width="12" style="11" bestFit="1" customWidth="1"/>
    <col min="3594" max="3594" width="10.28515625" style="11" bestFit="1" customWidth="1"/>
    <col min="3595" max="3595" width="12.28515625" style="11" bestFit="1" customWidth="1"/>
    <col min="3596" max="3846" width="9.140625" style="11"/>
    <col min="3847" max="3848" width="9.85546875" style="11" bestFit="1" customWidth="1"/>
    <col min="3849" max="3849" width="12" style="11" bestFit="1" customWidth="1"/>
    <col min="3850" max="3850" width="10.28515625" style="11" bestFit="1" customWidth="1"/>
    <col min="3851" max="3851" width="12.28515625" style="11" bestFit="1" customWidth="1"/>
    <col min="3852" max="4102" width="9.140625" style="11"/>
    <col min="4103" max="4104" width="9.85546875" style="11" bestFit="1" customWidth="1"/>
    <col min="4105" max="4105" width="12" style="11" bestFit="1" customWidth="1"/>
    <col min="4106" max="4106" width="10.28515625" style="11" bestFit="1" customWidth="1"/>
    <col min="4107" max="4107" width="12.28515625" style="11" bestFit="1" customWidth="1"/>
    <col min="4108" max="4358" width="9.140625" style="11"/>
    <col min="4359" max="4360" width="9.85546875" style="11" bestFit="1" customWidth="1"/>
    <col min="4361" max="4361" width="12" style="11" bestFit="1" customWidth="1"/>
    <col min="4362" max="4362" width="10.28515625" style="11" bestFit="1" customWidth="1"/>
    <col min="4363" max="4363" width="12.28515625" style="11" bestFit="1" customWidth="1"/>
    <col min="4364" max="4614" width="9.140625" style="11"/>
    <col min="4615" max="4616" width="9.85546875" style="11" bestFit="1" customWidth="1"/>
    <col min="4617" max="4617" width="12" style="11" bestFit="1" customWidth="1"/>
    <col min="4618" max="4618" width="10.28515625" style="11" bestFit="1" customWidth="1"/>
    <col min="4619" max="4619" width="12.28515625" style="11" bestFit="1" customWidth="1"/>
    <col min="4620" max="4870" width="9.140625" style="11"/>
    <col min="4871" max="4872" width="9.85546875" style="11" bestFit="1" customWidth="1"/>
    <col min="4873" max="4873" width="12" style="11" bestFit="1" customWidth="1"/>
    <col min="4874" max="4874" width="10.28515625" style="11" bestFit="1" customWidth="1"/>
    <col min="4875" max="4875" width="12.28515625" style="11" bestFit="1" customWidth="1"/>
    <col min="4876" max="5126" width="9.140625" style="11"/>
    <col min="5127" max="5128" width="9.85546875" style="11" bestFit="1" customWidth="1"/>
    <col min="5129" max="5129" width="12" style="11" bestFit="1" customWidth="1"/>
    <col min="5130" max="5130" width="10.28515625" style="11" bestFit="1" customWidth="1"/>
    <col min="5131" max="5131" width="12.28515625" style="11" bestFit="1" customWidth="1"/>
    <col min="5132" max="5382" width="9.140625" style="11"/>
    <col min="5383" max="5384" width="9.85546875" style="11" bestFit="1" customWidth="1"/>
    <col min="5385" max="5385" width="12" style="11" bestFit="1" customWidth="1"/>
    <col min="5386" max="5386" width="10.28515625" style="11" bestFit="1" customWidth="1"/>
    <col min="5387" max="5387" width="12.28515625" style="11" bestFit="1" customWidth="1"/>
    <col min="5388" max="5638" width="9.140625" style="11"/>
    <col min="5639" max="5640" width="9.85546875" style="11" bestFit="1" customWidth="1"/>
    <col min="5641" max="5641" width="12" style="11" bestFit="1" customWidth="1"/>
    <col min="5642" max="5642" width="10.28515625" style="11" bestFit="1" customWidth="1"/>
    <col min="5643" max="5643" width="12.28515625" style="11" bestFit="1" customWidth="1"/>
    <col min="5644" max="5894" width="9.140625" style="11"/>
    <col min="5895" max="5896" width="9.85546875" style="11" bestFit="1" customWidth="1"/>
    <col min="5897" max="5897" width="12" style="11" bestFit="1" customWidth="1"/>
    <col min="5898" max="5898" width="10.28515625" style="11" bestFit="1" customWidth="1"/>
    <col min="5899" max="5899" width="12.28515625" style="11" bestFit="1" customWidth="1"/>
    <col min="5900" max="6150" width="9.140625" style="11"/>
    <col min="6151" max="6152" width="9.85546875" style="11" bestFit="1" customWidth="1"/>
    <col min="6153" max="6153" width="12" style="11" bestFit="1" customWidth="1"/>
    <col min="6154" max="6154" width="10.28515625" style="11" bestFit="1" customWidth="1"/>
    <col min="6155" max="6155" width="12.28515625" style="11" bestFit="1" customWidth="1"/>
    <col min="6156" max="6406" width="9.140625" style="11"/>
    <col min="6407" max="6408" width="9.85546875" style="11" bestFit="1" customWidth="1"/>
    <col min="6409" max="6409" width="12" style="11" bestFit="1" customWidth="1"/>
    <col min="6410" max="6410" width="10.28515625" style="11" bestFit="1" customWidth="1"/>
    <col min="6411" max="6411" width="12.28515625" style="11" bestFit="1" customWidth="1"/>
    <col min="6412" max="6662" width="9.140625" style="11"/>
    <col min="6663" max="6664" width="9.85546875" style="11" bestFit="1" customWidth="1"/>
    <col min="6665" max="6665" width="12" style="11" bestFit="1" customWidth="1"/>
    <col min="6666" max="6666" width="10.28515625" style="11" bestFit="1" customWidth="1"/>
    <col min="6667" max="6667" width="12.28515625" style="11" bestFit="1" customWidth="1"/>
    <col min="6668" max="6918" width="9.140625" style="11"/>
    <col min="6919" max="6920" width="9.85546875" style="11" bestFit="1" customWidth="1"/>
    <col min="6921" max="6921" width="12" style="11" bestFit="1" customWidth="1"/>
    <col min="6922" max="6922" width="10.28515625" style="11" bestFit="1" customWidth="1"/>
    <col min="6923" max="6923" width="12.28515625" style="11" bestFit="1" customWidth="1"/>
    <col min="6924" max="7174" width="9.140625" style="11"/>
    <col min="7175" max="7176" width="9.85546875" style="11" bestFit="1" customWidth="1"/>
    <col min="7177" max="7177" width="12" style="11" bestFit="1" customWidth="1"/>
    <col min="7178" max="7178" width="10.28515625" style="11" bestFit="1" customWidth="1"/>
    <col min="7179" max="7179" width="12.28515625" style="11" bestFit="1" customWidth="1"/>
    <col min="7180" max="7430" width="9.140625" style="11"/>
    <col min="7431" max="7432" width="9.85546875" style="11" bestFit="1" customWidth="1"/>
    <col min="7433" max="7433" width="12" style="11" bestFit="1" customWidth="1"/>
    <col min="7434" max="7434" width="10.28515625" style="11" bestFit="1" customWidth="1"/>
    <col min="7435" max="7435" width="12.28515625" style="11" bestFit="1" customWidth="1"/>
    <col min="7436" max="7686" width="9.140625" style="11"/>
    <col min="7687" max="7688" width="9.85546875" style="11" bestFit="1" customWidth="1"/>
    <col min="7689" max="7689" width="12" style="11" bestFit="1" customWidth="1"/>
    <col min="7690" max="7690" width="10.28515625" style="11" bestFit="1" customWidth="1"/>
    <col min="7691" max="7691" width="12.28515625" style="11" bestFit="1" customWidth="1"/>
    <col min="7692" max="7942" width="9.140625" style="11"/>
    <col min="7943" max="7944" width="9.85546875" style="11" bestFit="1" customWidth="1"/>
    <col min="7945" max="7945" width="12" style="11" bestFit="1" customWidth="1"/>
    <col min="7946" max="7946" width="10.28515625" style="11" bestFit="1" customWidth="1"/>
    <col min="7947" max="7947" width="12.28515625" style="11" bestFit="1" customWidth="1"/>
    <col min="7948" max="8198" width="9.140625" style="11"/>
    <col min="8199" max="8200" width="9.85546875" style="11" bestFit="1" customWidth="1"/>
    <col min="8201" max="8201" width="12" style="11" bestFit="1" customWidth="1"/>
    <col min="8202" max="8202" width="10.28515625" style="11" bestFit="1" customWidth="1"/>
    <col min="8203" max="8203" width="12.28515625" style="11" bestFit="1" customWidth="1"/>
    <col min="8204" max="8454" width="9.140625" style="11"/>
    <col min="8455" max="8456" width="9.85546875" style="11" bestFit="1" customWidth="1"/>
    <col min="8457" max="8457" width="12" style="11" bestFit="1" customWidth="1"/>
    <col min="8458" max="8458" width="10.28515625" style="11" bestFit="1" customWidth="1"/>
    <col min="8459" max="8459" width="12.28515625" style="11" bestFit="1" customWidth="1"/>
    <col min="8460" max="8710" width="9.140625" style="11"/>
    <col min="8711" max="8712" width="9.85546875" style="11" bestFit="1" customWidth="1"/>
    <col min="8713" max="8713" width="12" style="11" bestFit="1" customWidth="1"/>
    <col min="8714" max="8714" width="10.28515625" style="11" bestFit="1" customWidth="1"/>
    <col min="8715" max="8715" width="12.28515625" style="11" bestFit="1" customWidth="1"/>
    <col min="8716" max="8966" width="9.140625" style="11"/>
    <col min="8967" max="8968" width="9.85546875" style="11" bestFit="1" customWidth="1"/>
    <col min="8969" max="8969" width="12" style="11" bestFit="1" customWidth="1"/>
    <col min="8970" max="8970" width="10.28515625" style="11" bestFit="1" customWidth="1"/>
    <col min="8971" max="8971" width="12.28515625" style="11" bestFit="1" customWidth="1"/>
    <col min="8972" max="9222" width="9.140625" style="11"/>
    <col min="9223" max="9224" width="9.85546875" style="11" bestFit="1" customWidth="1"/>
    <col min="9225" max="9225" width="12" style="11" bestFit="1" customWidth="1"/>
    <col min="9226" max="9226" width="10.28515625" style="11" bestFit="1" customWidth="1"/>
    <col min="9227" max="9227" width="12.28515625" style="11" bestFit="1" customWidth="1"/>
    <col min="9228" max="9478" width="9.140625" style="11"/>
    <col min="9479" max="9480" width="9.85546875" style="11" bestFit="1" customWidth="1"/>
    <col min="9481" max="9481" width="12" style="11" bestFit="1" customWidth="1"/>
    <col min="9482" max="9482" width="10.28515625" style="11" bestFit="1" customWidth="1"/>
    <col min="9483" max="9483" width="12.28515625" style="11" bestFit="1" customWidth="1"/>
    <col min="9484" max="9734" width="9.140625" style="11"/>
    <col min="9735" max="9736" width="9.85546875" style="11" bestFit="1" customWidth="1"/>
    <col min="9737" max="9737" width="12" style="11" bestFit="1" customWidth="1"/>
    <col min="9738" max="9738" width="10.28515625" style="11" bestFit="1" customWidth="1"/>
    <col min="9739" max="9739" width="12.28515625" style="11" bestFit="1" customWidth="1"/>
    <col min="9740" max="9990" width="9.140625" style="11"/>
    <col min="9991" max="9992" width="9.85546875" style="11" bestFit="1" customWidth="1"/>
    <col min="9993" max="9993" width="12" style="11" bestFit="1" customWidth="1"/>
    <col min="9994" max="9994" width="10.28515625" style="11" bestFit="1" customWidth="1"/>
    <col min="9995" max="9995" width="12.28515625" style="11" bestFit="1" customWidth="1"/>
    <col min="9996" max="10246" width="9.140625" style="11"/>
    <col min="10247" max="10248" width="9.85546875" style="11" bestFit="1" customWidth="1"/>
    <col min="10249" max="10249" width="12" style="11" bestFit="1" customWidth="1"/>
    <col min="10250" max="10250" width="10.28515625" style="11" bestFit="1" customWidth="1"/>
    <col min="10251" max="10251" width="12.28515625" style="11" bestFit="1" customWidth="1"/>
    <col min="10252" max="10502" width="9.140625" style="11"/>
    <col min="10503" max="10504" width="9.85546875" style="11" bestFit="1" customWidth="1"/>
    <col min="10505" max="10505" width="12" style="11" bestFit="1" customWidth="1"/>
    <col min="10506" max="10506" width="10.28515625" style="11" bestFit="1" customWidth="1"/>
    <col min="10507" max="10507" width="12.28515625" style="11" bestFit="1" customWidth="1"/>
    <col min="10508" max="10758" width="9.140625" style="11"/>
    <col min="10759" max="10760" width="9.85546875" style="11" bestFit="1" customWidth="1"/>
    <col min="10761" max="10761" width="12" style="11" bestFit="1" customWidth="1"/>
    <col min="10762" max="10762" width="10.28515625" style="11" bestFit="1" customWidth="1"/>
    <col min="10763" max="10763" width="12.28515625" style="11" bestFit="1" customWidth="1"/>
    <col min="10764" max="11014" width="9.140625" style="11"/>
    <col min="11015" max="11016" width="9.85546875" style="11" bestFit="1" customWidth="1"/>
    <col min="11017" max="11017" width="12" style="11" bestFit="1" customWidth="1"/>
    <col min="11018" max="11018" width="10.28515625" style="11" bestFit="1" customWidth="1"/>
    <col min="11019" max="11019" width="12.28515625" style="11" bestFit="1" customWidth="1"/>
    <col min="11020" max="11270" width="9.140625" style="11"/>
    <col min="11271" max="11272" width="9.85546875" style="11" bestFit="1" customWidth="1"/>
    <col min="11273" max="11273" width="12" style="11" bestFit="1" customWidth="1"/>
    <col min="11274" max="11274" width="10.28515625" style="11" bestFit="1" customWidth="1"/>
    <col min="11275" max="11275" width="12.28515625" style="11" bestFit="1" customWidth="1"/>
    <col min="11276" max="11526" width="9.140625" style="11"/>
    <col min="11527" max="11528" width="9.85546875" style="11" bestFit="1" customWidth="1"/>
    <col min="11529" max="11529" width="12" style="11" bestFit="1" customWidth="1"/>
    <col min="11530" max="11530" width="10.28515625" style="11" bestFit="1" customWidth="1"/>
    <col min="11531" max="11531" width="12.28515625" style="11" bestFit="1" customWidth="1"/>
    <col min="11532" max="11782" width="9.140625" style="11"/>
    <col min="11783" max="11784" width="9.85546875" style="11" bestFit="1" customWidth="1"/>
    <col min="11785" max="11785" width="12" style="11" bestFit="1" customWidth="1"/>
    <col min="11786" max="11786" width="10.28515625" style="11" bestFit="1" customWidth="1"/>
    <col min="11787" max="11787" width="12.28515625" style="11" bestFit="1" customWidth="1"/>
    <col min="11788" max="12038" width="9.140625" style="11"/>
    <col min="12039" max="12040" width="9.85546875" style="11" bestFit="1" customWidth="1"/>
    <col min="12041" max="12041" width="12" style="11" bestFit="1" customWidth="1"/>
    <col min="12042" max="12042" width="10.28515625" style="11" bestFit="1" customWidth="1"/>
    <col min="12043" max="12043" width="12.28515625" style="11" bestFit="1" customWidth="1"/>
    <col min="12044" max="12294" width="9.140625" style="11"/>
    <col min="12295" max="12296" width="9.85546875" style="11" bestFit="1" customWidth="1"/>
    <col min="12297" max="12297" width="12" style="11" bestFit="1" customWidth="1"/>
    <col min="12298" max="12298" width="10.28515625" style="11" bestFit="1" customWidth="1"/>
    <col min="12299" max="12299" width="12.28515625" style="11" bestFit="1" customWidth="1"/>
    <col min="12300" max="12550" width="9.140625" style="11"/>
    <col min="12551" max="12552" width="9.85546875" style="11" bestFit="1" customWidth="1"/>
    <col min="12553" max="12553" width="12" style="11" bestFit="1" customWidth="1"/>
    <col min="12554" max="12554" width="10.28515625" style="11" bestFit="1" customWidth="1"/>
    <col min="12555" max="12555" width="12.28515625" style="11" bestFit="1" customWidth="1"/>
    <col min="12556" max="12806" width="9.140625" style="11"/>
    <col min="12807" max="12808" width="9.85546875" style="11" bestFit="1" customWidth="1"/>
    <col min="12809" max="12809" width="12" style="11" bestFit="1" customWidth="1"/>
    <col min="12810" max="12810" width="10.28515625" style="11" bestFit="1" customWidth="1"/>
    <col min="12811" max="12811" width="12.28515625" style="11" bestFit="1" customWidth="1"/>
    <col min="12812" max="13062" width="9.140625" style="11"/>
    <col min="13063" max="13064" width="9.85546875" style="11" bestFit="1" customWidth="1"/>
    <col min="13065" max="13065" width="12" style="11" bestFit="1" customWidth="1"/>
    <col min="13066" max="13066" width="10.28515625" style="11" bestFit="1" customWidth="1"/>
    <col min="13067" max="13067" width="12.28515625" style="11" bestFit="1" customWidth="1"/>
    <col min="13068" max="13318" width="9.140625" style="11"/>
    <col min="13319" max="13320" width="9.85546875" style="11" bestFit="1" customWidth="1"/>
    <col min="13321" max="13321" width="12" style="11" bestFit="1" customWidth="1"/>
    <col min="13322" max="13322" width="10.28515625" style="11" bestFit="1" customWidth="1"/>
    <col min="13323" max="13323" width="12.28515625" style="11" bestFit="1" customWidth="1"/>
    <col min="13324" max="13574" width="9.140625" style="11"/>
    <col min="13575" max="13576" width="9.85546875" style="11" bestFit="1" customWidth="1"/>
    <col min="13577" max="13577" width="12" style="11" bestFit="1" customWidth="1"/>
    <col min="13578" max="13578" width="10.28515625" style="11" bestFit="1" customWidth="1"/>
    <col min="13579" max="13579" width="12.28515625" style="11" bestFit="1" customWidth="1"/>
    <col min="13580" max="13830" width="9.140625" style="11"/>
    <col min="13831" max="13832" width="9.85546875" style="11" bestFit="1" customWidth="1"/>
    <col min="13833" max="13833" width="12" style="11" bestFit="1" customWidth="1"/>
    <col min="13834" max="13834" width="10.28515625" style="11" bestFit="1" customWidth="1"/>
    <col min="13835" max="13835" width="12.28515625" style="11" bestFit="1" customWidth="1"/>
    <col min="13836" max="14086" width="9.140625" style="11"/>
    <col min="14087" max="14088" width="9.85546875" style="11" bestFit="1" customWidth="1"/>
    <col min="14089" max="14089" width="12" style="11" bestFit="1" customWidth="1"/>
    <col min="14090" max="14090" width="10.28515625" style="11" bestFit="1" customWidth="1"/>
    <col min="14091" max="14091" width="12.28515625" style="11" bestFit="1" customWidth="1"/>
    <col min="14092" max="14342" width="9.140625" style="11"/>
    <col min="14343" max="14344" width="9.85546875" style="11" bestFit="1" customWidth="1"/>
    <col min="14345" max="14345" width="12" style="11" bestFit="1" customWidth="1"/>
    <col min="14346" max="14346" width="10.28515625" style="11" bestFit="1" customWidth="1"/>
    <col min="14347" max="14347" width="12.28515625" style="11" bestFit="1" customWidth="1"/>
    <col min="14348" max="14598" width="9.140625" style="11"/>
    <col min="14599" max="14600" width="9.85546875" style="11" bestFit="1" customWidth="1"/>
    <col min="14601" max="14601" width="12" style="11" bestFit="1" customWidth="1"/>
    <col min="14602" max="14602" width="10.28515625" style="11" bestFit="1" customWidth="1"/>
    <col min="14603" max="14603" width="12.28515625" style="11" bestFit="1" customWidth="1"/>
    <col min="14604" max="14854" width="9.140625" style="11"/>
    <col min="14855" max="14856" width="9.85546875" style="11" bestFit="1" customWidth="1"/>
    <col min="14857" max="14857" width="12" style="11" bestFit="1" customWidth="1"/>
    <col min="14858" max="14858" width="10.28515625" style="11" bestFit="1" customWidth="1"/>
    <col min="14859" max="14859" width="12.28515625" style="11" bestFit="1" customWidth="1"/>
    <col min="14860" max="15110" width="9.140625" style="11"/>
    <col min="15111" max="15112" width="9.85546875" style="11" bestFit="1" customWidth="1"/>
    <col min="15113" max="15113" width="12" style="11" bestFit="1" customWidth="1"/>
    <col min="15114" max="15114" width="10.28515625" style="11" bestFit="1" customWidth="1"/>
    <col min="15115" max="15115" width="12.28515625" style="11" bestFit="1" customWidth="1"/>
    <col min="15116" max="15366" width="9.140625" style="11"/>
    <col min="15367" max="15368" width="9.85546875" style="11" bestFit="1" customWidth="1"/>
    <col min="15369" max="15369" width="12" style="11" bestFit="1" customWidth="1"/>
    <col min="15370" max="15370" width="10.28515625" style="11" bestFit="1" customWidth="1"/>
    <col min="15371" max="15371" width="12.28515625" style="11" bestFit="1" customWidth="1"/>
    <col min="15372" max="15622" width="9.140625" style="11"/>
    <col min="15623" max="15624" width="9.85546875" style="11" bestFit="1" customWidth="1"/>
    <col min="15625" max="15625" width="12" style="11" bestFit="1" customWidth="1"/>
    <col min="15626" max="15626" width="10.28515625" style="11" bestFit="1" customWidth="1"/>
    <col min="15627" max="15627" width="12.28515625" style="11" bestFit="1" customWidth="1"/>
    <col min="15628" max="15878" width="9.140625" style="11"/>
    <col min="15879" max="15880" width="9.85546875" style="11" bestFit="1" customWidth="1"/>
    <col min="15881" max="15881" width="12" style="11" bestFit="1" customWidth="1"/>
    <col min="15882" max="15882" width="10.28515625" style="11" bestFit="1" customWidth="1"/>
    <col min="15883" max="15883" width="12.28515625" style="11" bestFit="1" customWidth="1"/>
    <col min="15884" max="16134" width="9.140625" style="11"/>
    <col min="16135" max="16136" width="9.85546875" style="11" bestFit="1" customWidth="1"/>
    <col min="16137" max="16137" width="12" style="11" bestFit="1" customWidth="1"/>
    <col min="16138" max="16138" width="10.28515625" style="11" bestFit="1" customWidth="1"/>
    <col min="16139" max="16139" width="12.28515625" style="11" bestFit="1" customWidth="1"/>
    <col min="16140" max="16384" width="9.140625" style="11"/>
  </cols>
  <sheetData>
    <row r="1" spans="1:9" ht="12.75" customHeight="1" x14ac:dyDescent="0.2">
      <c r="A1" s="219" t="s">
        <v>155</v>
      </c>
      <c r="B1" s="232"/>
      <c r="C1" s="232"/>
      <c r="D1" s="232"/>
      <c r="E1" s="232"/>
      <c r="F1" s="232"/>
      <c r="G1" s="232"/>
      <c r="H1" s="232"/>
    </row>
    <row r="2" spans="1:9" ht="12.75" customHeight="1" x14ac:dyDescent="0.2">
      <c r="A2" s="218" t="s">
        <v>298</v>
      </c>
      <c r="B2" s="194"/>
      <c r="C2" s="194"/>
      <c r="D2" s="194"/>
      <c r="E2" s="194"/>
      <c r="F2" s="194"/>
      <c r="G2" s="194"/>
      <c r="H2" s="194"/>
    </row>
    <row r="3" spans="1:9" x14ac:dyDescent="0.2">
      <c r="A3" s="235" t="s">
        <v>278</v>
      </c>
      <c r="B3" s="236"/>
      <c r="C3" s="236"/>
      <c r="D3" s="236"/>
      <c r="E3" s="236"/>
      <c r="F3" s="236"/>
      <c r="G3" s="236"/>
      <c r="H3" s="236"/>
      <c r="I3" s="206"/>
    </row>
    <row r="4" spans="1:9" ht="12.75" customHeight="1" x14ac:dyDescent="0.2">
      <c r="A4" s="201" t="s">
        <v>296</v>
      </c>
      <c r="B4" s="202"/>
      <c r="C4" s="202"/>
      <c r="D4" s="202"/>
      <c r="E4" s="202"/>
      <c r="F4" s="202"/>
      <c r="G4" s="202"/>
      <c r="H4" s="202"/>
      <c r="I4" s="203"/>
    </row>
    <row r="5" spans="1:9" ht="45" x14ac:dyDescent="0.2">
      <c r="A5" s="233" t="s">
        <v>2</v>
      </c>
      <c r="B5" s="234"/>
      <c r="C5" s="234"/>
      <c r="D5" s="234"/>
      <c r="E5" s="234"/>
      <c r="F5" s="234"/>
      <c r="G5" s="57" t="s">
        <v>5</v>
      </c>
      <c r="H5" s="14" t="s">
        <v>193</v>
      </c>
      <c r="I5" s="58" t="s">
        <v>196</v>
      </c>
    </row>
    <row r="6" spans="1:9" x14ac:dyDescent="0.2">
      <c r="A6" s="237">
        <v>1</v>
      </c>
      <c r="B6" s="234"/>
      <c r="C6" s="234"/>
      <c r="D6" s="234"/>
      <c r="E6" s="234"/>
      <c r="F6" s="234"/>
      <c r="G6" s="54">
        <v>2</v>
      </c>
      <c r="H6" s="14" t="s">
        <v>6</v>
      </c>
      <c r="I6" s="14" t="s">
        <v>7</v>
      </c>
    </row>
    <row r="7" spans="1:9" x14ac:dyDescent="0.2">
      <c r="A7" s="228" t="s">
        <v>109</v>
      </c>
      <c r="B7" s="229"/>
      <c r="C7" s="229"/>
      <c r="D7" s="229"/>
      <c r="E7" s="229"/>
      <c r="F7" s="229"/>
      <c r="G7" s="229"/>
      <c r="H7" s="229"/>
      <c r="I7" s="229"/>
    </row>
    <row r="8" spans="1:9" x14ac:dyDescent="0.2">
      <c r="A8" s="226" t="s">
        <v>102</v>
      </c>
      <c r="B8" s="226"/>
      <c r="C8" s="226"/>
      <c r="D8" s="226"/>
      <c r="E8" s="226"/>
      <c r="F8" s="226"/>
      <c r="G8" s="6">
        <v>1</v>
      </c>
      <c r="H8" s="59">
        <v>0</v>
      </c>
      <c r="I8" s="59">
        <v>0</v>
      </c>
    </row>
    <row r="9" spans="1:9" x14ac:dyDescent="0.2">
      <c r="A9" s="226" t="s">
        <v>103</v>
      </c>
      <c r="B9" s="226"/>
      <c r="C9" s="226"/>
      <c r="D9" s="226"/>
      <c r="E9" s="226"/>
      <c r="F9" s="226"/>
      <c r="G9" s="6">
        <v>2</v>
      </c>
      <c r="H9" s="59">
        <v>0</v>
      </c>
      <c r="I9" s="59">
        <v>0</v>
      </c>
    </row>
    <row r="10" spans="1:9" x14ac:dyDescent="0.2">
      <c r="A10" s="226" t="s">
        <v>104</v>
      </c>
      <c r="B10" s="226"/>
      <c r="C10" s="226"/>
      <c r="D10" s="226"/>
      <c r="E10" s="226"/>
      <c r="F10" s="226"/>
      <c r="G10" s="6">
        <v>3</v>
      </c>
      <c r="H10" s="59">
        <v>0</v>
      </c>
      <c r="I10" s="59">
        <v>0</v>
      </c>
    </row>
    <row r="11" spans="1:9" x14ac:dyDescent="0.2">
      <c r="A11" s="226" t="s">
        <v>105</v>
      </c>
      <c r="B11" s="226"/>
      <c r="C11" s="226"/>
      <c r="D11" s="226"/>
      <c r="E11" s="226"/>
      <c r="F11" s="226"/>
      <c r="G11" s="6">
        <v>4</v>
      </c>
      <c r="H11" s="59">
        <v>0</v>
      </c>
      <c r="I11" s="59">
        <v>0</v>
      </c>
    </row>
    <row r="12" spans="1:9" x14ac:dyDescent="0.2">
      <c r="A12" s="226" t="s">
        <v>106</v>
      </c>
      <c r="B12" s="226"/>
      <c r="C12" s="226"/>
      <c r="D12" s="226"/>
      <c r="E12" s="226"/>
      <c r="F12" s="226"/>
      <c r="G12" s="6">
        <v>5</v>
      </c>
      <c r="H12" s="59">
        <v>0</v>
      </c>
      <c r="I12" s="59">
        <v>0</v>
      </c>
    </row>
    <row r="13" spans="1:9" ht="22.5" customHeight="1" x14ac:dyDescent="0.2">
      <c r="A13" s="226" t="s">
        <v>126</v>
      </c>
      <c r="B13" s="226"/>
      <c r="C13" s="226"/>
      <c r="D13" s="226"/>
      <c r="E13" s="226"/>
      <c r="F13" s="226"/>
      <c r="G13" s="6">
        <v>6</v>
      </c>
      <c r="H13" s="59">
        <v>0</v>
      </c>
      <c r="I13" s="59">
        <v>0</v>
      </c>
    </row>
    <row r="14" spans="1:9" x14ac:dyDescent="0.2">
      <c r="A14" s="226" t="s">
        <v>107</v>
      </c>
      <c r="B14" s="226"/>
      <c r="C14" s="226"/>
      <c r="D14" s="226"/>
      <c r="E14" s="226"/>
      <c r="F14" s="226"/>
      <c r="G14" s="6">
        <v>7</v>
      </c>
      <c r="H14" s="59">
        <v>0</v>
      </c>
      <c r="I14" s="59">
        <v>0</v>
      </c>
    </row>
    <row r="15" spans="1:9" x14ac:dyDescent="0.2">
      <c r="A15" s="226" t="s">
        <v>108</v>
      </c>
      <c r="B15" s="226"/>
      <c r="C15" s="226"/>
      <c r="D15" s="226"/>
      <c r="E15" s="226"/>
      <c r="F15" s="226"/>
      <c r="G15" s="6">
        <v>8</v>
      </c>
      <c r="H15" s="59">
        <v>0</v>
      </c>
      <c r="I15" s="59">
        <v>0</v>
      </c>
    </row>
    <row r="16" spans="1:9" x14ac:dyDescent="0.2">
      <c r="A16" s="228" t="s">
        <v>110</v>
      </c>
      <c r="B16" s="229"/>
      <c r="C16" s="229"/>
      <c r="D16" s="229"/>
      <c r="E16" s="229"/>
      <c r="F16" s="229"/>
      <c r="G16" s="229"/>
      <c r="H16" s="229"/>
      <c r="I16" s="229"/>
    </row>
    <row r="17" spans="1:9" x14ac:dyDescent="0.2">
      <c r="A17" s="226" t="s">
        <v>111</v>
      </c>
      <c r="B17" s="226"/>
      <c r="C17" s="226"/>
      <c r="D17" s="226"/>
      <c r="E17" s="226"/>
      <c r="F17" s="226"/>
      <c r="G17" s="6">
        <v>9</v>
      </c>
      <c r="H17" s="102">
        <v>1165481</v>
      </c>
      <c r="I17" s="102">
        <v>1285891</v>
      </c>
    </row>
    <row r="18" spans="1:9" x14ac:dyDescent="0.2">
      <c r="A18" s="226" t="s">
        <v>112</v>
      </c>
      <c r="B18" s="226"/>
      <c r="C18" s="226"/>
      <c r="D18" s="226"/>
      <c r="E18" s="226"/>
      <c r="F18" s="226"/>
      <c r="G18" s="6"/>
      <c r="H18" s="102">
        <v>0</v>
      </c>
      <c r="I18" s="102">
        <v>0</v>
      </c>
    </row>
    <row r="19" spans="1:9" x14ac:dyDescent="0.2">
      <c r="A19" s="226" t="s">
        <v>113</v>
      </c>
      <c r="B19" s="226"/>
      <c r="C19" s="226"/>
      <c r="D19" s="226"/>
      <c r="E19" s="226"/>
      <c r="F19" s="226"/>
      <c r="G19" s="6">
        <v>10</v>
      </c>
      <c r="H19" s="102">
        <v>461196</v>
      </c>
      <c r="I19" s="102">
        <v>825359</v>
      </c>
    </row>
    <row r="20" spans="1:9" x14ac:dyDescent="0.2">
      <c r="A20" s="226" t="s">
        <v>114</v>
      </c>
      <c r="B20" s="226"/>
      <c r="C20" s="226"/>
      <c r="D20" s="226"/>
      <c r="E20" s="226"/>
      <c r="F20" s="226"/>
      <c r="G20" s="6">
        <v>11</v>
      </c>
      <c r="H20" s="102">
        <v>549636</v>
      </c>
      <c r="I20" s="102">
        <v>596268</v>
      </c>
    </row>
    <row r="21" spans="1:9" ht="23.25" customHeight="1" x14ac:dyDescent="0.2">
      <c r="A21" s="226" t="s">
        <v>115</v>
      </c>
      <c r="B21" s="226"/>
      <c r="C21" s="226"/>
      <c r="D21" s="226"/>
      <c r="E21" s="226"/>
      <c r="F21" s="226"/>
      <c r="G21" s="6">
        <v>12</v>
      </c>
      <c r="H21" s="102">
        <v>-2036</v>
      </c>
      <c r="I21" s="102">
        <v>0</v>
      </c>
    </row>
    <row r="22" spans="1:9" x14ac:dyDescent="0.2">
      <c r="A22" s="226" t="s">
        <v>116</v>
      </c>
      <c r="B22" s="226"/>
      <c r="C22" s="226"/>
      <c r="D22" s="226"/>
      <c r="E22" s="226"/>
      <c r="F22" s="226"/>
      <c r="G22" s="6">
        <v>13</v>
      </c>
      <c r="H22" s="102">
        <v>0</v>
      </c>
      <c r="I22" s="102">
        <v>0</v>
      </c>
    </row>
    <row r="23" spans="1:9" x14ac:dyDescent="0.2">
      <c r="A23" s="226" t="s">
        <v>117</v>
      </c>
      <c r="B23" s="226"/>
      <c r="C23" s="226"/>
      <c r="D23" s="226"/>
      <c r="E23" s="226"/>
      <c r="F23" s="226"/>
      <c r="G23" s="6">
        <v>14</v>
      </c>
      <c r="H23" s="102">
        <v>0</v>
      </c>
      <c r="I23" s="102">
        <v>1997030</v>
      </c>
    </row>
    <row r="24" spans="1:9" x14ac:dyDescent="0.2">
      <c r="A24" s="228" t="s">
        <v>118</v>
      </c>
      <c r="B24" s="229"/>
      <c r="C24" s="229"/>
      <c r="D24" s="229"/>
      <c r="E24" s="229"/>
      <c r="F24" s="229"/>
      <c r="G24" s="229"/>
      <c r="H24" s="229"/>
      <c r="I24" s="229"/>
    </row>
    <row r="25" spans="1:9" x14ac:dyDescent="0.2">
      <c r="A25" s="226" t="s">
        <v>119</v>
      </c>
      <c r="B25" s="226"/>
      <c r="C25" s="226"/>
      <c r="D25" s="226"/>
      <c r="E25" s="226"/>
      <c r="F25" s="226"/>
      <c r="G25" s="6">
        <v>15</v>
      </c>
      <c r="H25" s="102">
        <v>-580818</v>
      </c>
      <c r="I25" s="102">
        <v>0</v>
      </c>
    </row>
    <row r="26" spans="1:9" x14ac:dyDescent="0.2">
      <c r="A26" s="226" t="s">
        <v>120</v>
      </c>
      <c r="B26" s="226"/>
      <c r="C26" s="226"/>
      <c r="D26" s="226"/>
      <c r="E26" s="226"/>
      <c r="F26" s="226"/>
      <c r="G26" s="6">
        <v>16</v>
      </c>
      <c r="H26" s="102">
        <v>-769619</v>
      </c>
      <c r="I26" s="102">
        <v>-814480</v>
      </c>
    </row>
    <row r="27" spans="1:9" x14ac:dyDescent="0.2">
      <c r="A27" s="226" t="s">
        <v>121</v>
      </c>
      <c r="B27" s="226"/>
      <c r="C27" s="226"/>
      <c r="D27" s="226"/>
      <c r="E27" s="226"/>
      <c r="F27" s="226"/>
      <c r="G27" s="6">
        <v>17</v>
      </c>
      <c r="H27" s="102">
        <v>-4753924</v>
      </c>
      <c r="I27" s="102">
        <v>-14964289</v>
      </c>
    </row>
    <row r="28" spans="1:9" ht="25.5" customHeight="1" x14ac:dyDescent="0.2">
      <c r="A28" s="226" t="s">
        <v>122</v>
      </c>
      <c r="B28" s="226"/>
      <c r="C28" s="226"/>
      <c r="D28" s="226"/>
      <c r="E28" s="226"/>
      <c r="F28" s="226"/>
      <c r="G28" s="6">
        <v>18</v>
      </c>
      <c r="H28" s="102">
        <v>2008843</v>
      </c>
      <c r="I28" s="102">
        <v>28672049</v>
      </c>
    </row>
    <row r="29" spans="1:9" ht="23.25" customHeight="1" x14ac:dyDescent="0.2">
      <c r="A29" s="226" t="s">
        <v>123</v>
      </c>
      <c r="B29" s="226"/>
      <c r="C29" s="226"/>
      <c r="D29" s="226"/>
      <c r="E29" s="226"/>
      <c r="F29" s="226"/>
      <c r="G29" s="6">
        <v>19</v>
      </c>
      <c r="H29" s="102">
        <v>0</v>
      </c>
      <c r="I29" s="102">
        <v>0</v>
      </c>
    </row>
    <row r="30" spans="1:9" ht="27.75" customHeight="1" x14ac:dyDescent="0.2">
      <c r="A30" s="226" t="s">
        <v>124</v>
      </c>
      <c r="B30" s="226"/>
      <c r="C30" s="226"/>
      <c r="D30" s="226"/>
      <c r="E30" s="226"/>
      <c r="F30" s="226"/>
      <c r="G30" s="6">
        <v>20</v>
      </c>
      <c r="H30" s="102">
        <v>0</v>
      </c>
      <c r="I30" s="102">
        <v>0</v>
      </c>
    </row>
    <row r="31" spans="1:9" ht="27.75" customHeight="1" x14ac:dyDescent="0.2">
      <c r="A31" s="226" t="s">
        <v>125</v>
      </c>
      <c r="B31" s="226"/>
      <c r="C31" s="226"/>
      <c r="D31" s="226"/>
      <c r="E31" s="226"/>
      <c r="F31" s="226"/>
      <c r="G31" s="6">
        <v>21</v>
      </c>
      <c r="H31" s="102">
        <v>201936</v>
      </c>
      <c r="I31" s="102">
        <v>0</v>
      </c>
    </row>
    <row r="32" spans="1:9" ht="29.25" customHeight="1" x14ac:dyDescent="0.2">
      <c r="A32" s="226" t="s">
        <v>127</v>
      </c>
      <c r="B32" s="226"/>
      <c r="C32" s="226"/>
      <c r="D32" s="226"/>
      <c r="E32" s="226"/>
      <c r="F32" s="226"/>
      <c r="G32" s="6">
        <v>22</v>
      </c>
      <c r="H32" s="102">
        <v>-2047377</v>
      </c>
      <c r="I32" s="102">
        <v>-32018542</v>
      </c>
    </row>
    <row r="33" spans="1:9" x14ac:dyDescent="0.2">
      <c r="A33" s="226" t="s">
        <v>128</v>
      </c>
      <c r="B33" s="226"/>
      <c r="C33" s="226"/>
      <c r="D33" s="226"/>
      <c r="E33" s="226"/>
      <c r="F33" s="226"/>
      <c r="G33" s="6">
        <v>23</v>
      </c>
      <c r="H33" s="102">
        <v>-93585</v>
      </c>
      <c r="I33" s="102">
        <v>-22760</v>
      </c>
    </row>
    <row r="34" spans="1:9" x14ac:dyDescent="0.2">
      <c r="A34" s="226" t="s">
        <v>129</v>
      </c>
      <c r="B34" s="226"/>
      <c r="C34" s="226"/>
      <c r="D34" s="226"/>
      <c r="E34" s="226"/>
      <c r="F34" s="226"/>
      <c r="G34" s="6">
        <v>24</v>
      </c>
      <c r="H34" s="102">
        <v>84412</v>
      </c>
      <c r="I34" s="102">
        <v>150624</v>
      </c>
    </row>
    <row r="35" spans="1:9" x14ac:dyDescent="0.2">
      <c r="A35" s="226" t="s">
        <v>130</v>
      </c>
      <c r="B35" s="226"/>
      <c r="C35" s="226"/>
      <c r="D35" s="226"/>
      <c r="E35" s="226"/>
      <c r="F35" s="226"/>
      <c r="G35" s="6">
        <v>25</v>
      </c>
      <c r="H35" s="102">
        <v>19234617</v>
      </c>
      <c r="I35" s="102">
        <v>13984799</v>
      </c>
    </row>
    <row r="36" spans="1:9" x14ac:dyDescent="0.2">
      <c r="A36" s="226" t="s">
        <v>131</v>
      </c>
      <c r="B36" s="226"/>
      <c r="C36" s="226"/>
      <c r="D36" s="226"/>
      <c r="E36" s="226"/>
      <c r="F36" s="226"/>
      <c r="G36" s="6">
        <v>26</v>
      </c>
      <c r="H36" s="102">
        <v>-2315921</v>
      </c>
      <c r="I36" s="102">
        <v>-30032024</v>
      </c>
    </row>
    <row r="37" spans="1:9" x14ac:dyDescent="0.2">
      <c r="A37" s="226" t="s">
        <v>132</v>
      </c>
      <c r="B37" s="226"/>
      <c r="C37" s="226"/>
      <c r="D37" s="226"/>
      <c r="E37" s="226"/>
      <c r="F37" s="226"/>
      <c r="G37" s="6">
        <v>27</v>
      </c>
      <c r="H37" s="102">
        <v>-7001280</v>
      </c>
      <c r="I37" s="102">
        <v>35092866</v>
      </c>
    </row>
    <row r="38" spans="1:9" x14ac:dyDescent="0.2">
      <c r="A38" s="226" t="s">
        <v>133</v>
      </c>
      <c r="B38" s="226"/>
      <c r="C38" s="226"/>
      <c r="D38" s="226"/>
      <c r="E38" s="226"/>
      <c r="F38" s="226"/>
      <c r="G38" s="6">
        <v>28</v>
      </c>
      <c r="H38" s="102">
        <v>0</v>
      </c>
      <c r="I38" s="102">
        <v>0</v>
      </c>
    </row>
    <row r="39" spans="1:9" x14ac:dyDescent="0.2">
      <c r="A39" s="226" t="s">
        <v>134</v>
      </c>
      <c r="B39" s="226"/>
      <c r="C39" s="226"/>
      <c r="D39" s="226"/>
      <c r="E39" s="226"/>
      <c r="F39" s="226"/>
      <c r="G39" s="6">
        <v>29</v>
      </c>
      <c r="H39" s="102">
        <v>-2140250</v>
      </c>
      <c r="I39" s="102">
        <v>-141337</v>
      </c>
    </row>
    <row r="40" spans="1:9" x14ac:dyDescent="0.2">
      <c r="A40" s="226" t="s">
        <v>135</v>
      </c>
      <c r="B40" s="226"/>
      <c r="C40" s="226"/>
      <c r="D40" s="226"/>
      <c r="E40" s="226"/>
      <c r="F40" s="226"/>
      <c r="G40" s="6">
        <v>30</v>
      </c>
      <c r="H40" s="102">
        <v>201762</v>
      </c>
      <c r="I40" s="102">
        <v>6615908</v>
      </c>
    </row>
    <row r="41" spans="1:9" x14ac:dyDescent="0.2">
      <c r="A41" s="226" t="s">
        <v>136</v>
      </c>
      <c r="B41" s="226"/>
      <c r="C41" s="226"/>
      <c r="D41" s="226"/>
      <c r="E41" s="226"/>
      <c r="F41" s="226"/>
      <c r="G41" s="6">
        <v>31</v>
      </c>
      <c r="H41" s="102">
        <v>0</v>
      </c>
      <c r="I41" s="102">
        <v>0</v>
      </c>
    </row>
    <row r="42" spans="1:9" x14ac:dyDescent="0.2">
      <c r="A42" s="226" t="s">
        <v>137</v>
      </c>
      <c r="B42" s="226"/>
      <c r="C42" s="226"/>
      <c r="D42" s="226"/>
      <c r="E42" s="226"/>
      <c r="F42" s="226"/>
      <c r="G42" s="6">
        <v>32</v>
      </c>
      <c r="H42" s="102">
        <v>-91756</v>
      </c>
      <c r="I42" s="102">
        <v>27981</v>
      </c>
    </row>
    <row r="43" spans="1:9" x14ac:dyDescent="0.2">
      <c r="A43" s="226" t="s">
        <v>138</v>
      </c>
      <c r="B43" s="226"/>
      <c r="C43" s="226"/>
      <c r="D43" s="226"/>
      <c r="E43" s="226"/>
      <c r="F43" s="226"/>
      <c r="G43" s="6">
        <v>33</v>
      </c>
      <c r="H43" s="102">
        <v>-54225</v>
      </c>
      <c r="I43" s="102">
        <v>456733</v>
      </c>
    </row>
    <row r="44" spans="1:9" ht="13.5" customHeight="1" x14ac:dyDescent="0.2">
      <c r="A44" s="227" t="s">
        <v>139</v>
      </c>
      <c r="B44" s="227"/>
      <c r="C44" s="227"/>
      <c r="D44" s="227"/>
      <c r="E44" s="227"/>
      <c r="F44" s="227"/>
      <c r="G44" s="6">
        <v>34</v>
      </c>
      <c r="H44" s="60">
        <f>SUM(H25:H43)+SUM(H17:H23)+SUM(H8:H15)</f>
        <v>4057092</v>
      </c>
      <c r="I44" s="60">
        <f>SUM(I25:I43)+SUM(I17:I23)+SUM(I8:I15)</f>
        <v>11712076</v>
      </c>
    </row>
    <row r="45" spans="1:9" x14ac:dyDescent="0.2">
      <c r="A45" s="228" t="s">
        <v>15</v>
      </c>
      <c r="B45" s="229"/>
      <c r="C45" s="229"/>
      <c r="D45" s="229"/>
      <c r="E45" s="229"/>
      <c r="F45" s="229"/>
      <c r="G45" s="229"/>
      <c r="H45" s="229"/>
      <c r="I45" s="229"/>
    </row>
    <row r="46" spans="1:9" ht="24.75" customHeight="1" x14ac:dyDescent="0.2">
      <c r="A46" s="226" t="s">
        <v>140</v>
      </c>
      <c r="B46" s="226"/>
      <c r="C46" s="226"/>
      <c r="D46" s="226"/>
      <c r="E46" s="226"/>
      <c r="F46" s="226"/>
      <c r="G46" s="6">
        <v>35</v>
      </c>
      <c r="H46" s="102">
        <v>-947906</v>
      </c>
      <c r="I46" s="102">
        <v>-1199783</v>
      </c>
    </row>
    <row r="47" spans="1:9" ht="26.25" customHeight="1" x14ac:dyDescent="0.2">
      <c r="A47" s="226" t="s">
        <v>141</v>
      </c>
      <c r="B47" s="226"/>
      <c r="C47" s="226"/>
      <c r="D47" s="226"/>
      <c r="E47" s="226"/>
      <c r="F47" s="226"/>
      <c r="G47" s="6">
        <v>36</v>
      </c>
      <c r="H47" s="102">
        <v>0</v>
      </c>
      <c r="I47" s="102">
        <v>0</v>
      </c>
    </row>
    <row r="48" spans="1:9" ht="24" customHeight="1" x14ac:dyDescent="0.2">
      <c r="A48" s="226" t="s">
        <v>142</v>
      </c>
      <c r="B48" s="226"/>
      <c r="C48" s="226"/>
      <c r="D48" s="226"/>
      <c r="E48" s="226"/>
      <c r="F48" s="226"/>
      <c r="G48" s="6">
        <v>37</v>
      </c>
      <c r="H48" s="102">
        <v>0</v>
      </c>
      <c r="I48" s="102">
        <v>0</v>
      </c>
    </row>
    <row r="49" spans="1:9" x14ac:dyDescent="0.2">
      <c r="A49" s="226" t="s">
        <v>143</v>
      </c>
      <c r="B49" s="226"/>
      <c r="C49" s="226"/>
      <c r="D49" s="226"/>
      <c r="E49" s="226"/>
      <c r="F49" s="226"/>
      <c r="G49" s="6">
        <v>38</v>
      </c>
      <c r="H49" s="102">
        <v>0</v>
      </c>
      <c r="I49" s="102">
        <v>0</v>
      </c>
    </row>
    <row r="50" spans="1:9" x14ac:dyDescent="0.2">
      <c r="A50" s="226" t="s">
        <v>144</v>
      </c>
      <c r="B50" s="226"/>
      <c r="C50" s="226"/>
      <c r="D50" s="226"/>
      <c r="E50" s="226"/>
      <c r="F50" s="226"/>
      <c r="G50" s="6">
        <v>39</v>
      </c>
      <c r="H50" s="102">
        <v>0</v>
      </c>
      <c r="I50" s="102">
        <v>0</v>
      </c>
    </row>
    <row r="51" spans="1:9" x14ac:dyDescent="0.2">
      <c r="A51" s="227" t="s">
        <v>145</v>
      </c>
      <c r="B51" s="227"/>
      <c r="C51" s="227"/>
      <c r="D51" s="227"/>
      <c r="E51" s="227"/>
      <c r="F51" s="227"/>
      <c r="G51" s="6">
        <v>40</v>
      </c>
      <c r="H51" s="60">
        <f>SUM(H46:H50)</f>
        <v>-947906</v>
      </c>
      <c r="I51" s="60">
        <f>SUM(I46:I50)</f>
        <v>-1199783</v>
      </c>
    </row>
    <row r="52" spans="1:9" x14ac:dyDescent="0.2">
      <c r="A52" s="228" t="s">
        <v>16</v>
      </c>
      <c r="B52" s="229"/>
      <c r="C52" s="229"/>
      <c r="D52" s="229"/>
      <c r="E52" s="229"/>
      <c r="F52" s="229"/>
      <c r="G52" s="229"/>
      <c r="H52" s="229"/>
      <c r="I52" s="229"/>
    </row>
    <row r="53" spans="1:9" ht="23.25" customHeight="1" x14ac:dyDescent="0.2">
      <c r="A53" s="226" t="s">
        <v>146</v>
      </c>
      <c r="B53" s="226"/>
      <c r="C53" s="226"/>
      <c r="D53" s="226"/>
      <c r="E53" s="226"/>
      <c r="F53" s="226"/>
      <c r="G53" s="6">
        <v>41</v>
      </c>
      <c r="H53" s="102">
        <v>-546958</v>
      </c>
      <c r="I53" s="102">
        <v>-316478</v>
      </c>
    </row>
    <row r="54" spans="1:9" x14ac:dyDescent="0.2">
      <c r="A54" s="226" t="s">
        <v>147</v>
      </c>
      <c r="B54" s="226"/>
      <c r="C54" s="226"/>
      <c r="D54" s="226"/>
      <c r="E54" s="226"/>
      <c r="F54" s="226"/>
      <c r="G54" s="6">
        <v>42</v>
      </c>
      <c r="H54" s="102">
        <v>0</v>
      </c>
      <c r="I54" s="102">
        <v>0</v>
      </c>
    </row>
    <row r="55" spans="1:9" x14ac:dyDescent="0.2">
      <c r="A55" s="231" t="s">
        <v>148</v>
      </c>
      <c r="B55" s="231"/>
      <c r="C55" s="231"/>
      <c r="D55" s="231"/>
      <c r="E55" s="231"/>
      <c r="F55" s="231"/>
      <c r="G55" s="6">
        <v>43</v>
      </c>
      <c r="H55" s="102">
        <v>0</v>
      </c>
      <c r="I55" s="102">
        <v>0</v>
      </c>
    </row>
    <row r="56" spans="1:9" x14ac:dyDescent="0.2">
      <c r="A56" s="231" t="s">
        <v>149</v>
      </c>
      <c r="B56" s="231"/>
      <c r="C56" s="231"/>
      <c r="D56" s="231"/>
      <c r="E56" s="231"/>
      <c r="F56" s="231"/>
      <c r="G56" s="6">
        <v>44</v>
      </c>
      <c r="H56" s="102">
        <v>0</v>
      </c>
      <c r="I56" s="102">
        <v>0</v>
      </c>
    </row>
    <row r="57" spans="1:9" x14ac:dyDescent="0.2">
      <c r="A57" s="226" t="s">
        <v>150</v>
      </c>
      <c r="B57" s="226"/>
      <c r="C57" s="226"/>
      <c r="D57" s="226"/>
      <c r="E57" s="226"/>
      <c r="F57" s="226"/>
      <c r="G57" s="6">
        <v>45</v>
      </c>
      <c r="H57" s="102">
        <v>0</v>
      </c>
      <c r="I57" s="102">
        <v>0</v>
      </c>
    </row>
    <row r="58" spans="1:9" x14ac:dyDescent="0.2">
      <c r="A58" s="226" t="s">
        <v>151</v>
      </c>
      <c r="B58" s="226"/>
      <c r="C58" s="226"/>
      <c r="D58" s="226"/>
      <c r="E58" s="226"/>
      <c r="F58" s="226"/>
      <c r="G58" s="6">
        <v>46</v>
      </c>
      <c r="H58" s="102">
        <v>121654</v>
      </c>
      <c r="I58" s="102">
        <v>-250218</v>
      </c>
    </row>
    <row r="59" spans="1:9" x14ac:dyDescent="0.2">
      <c r="A59" s="227" t="s">
        <v>153</v>
      </c>
      <c r="B59" s="226"/>
      <c r="C59" s="226"/>
      <c r="D59" s="226"/>
      <c r="E59" s="226"/>
      <c r="F59" s="226"/>
      <c r="G59" s="6">
        <v>47</v>
      </c>
      <c r="H59" s="60">
        <f>H53+H54+H55+H56+H57+H58</f>
        <v>-425304</v>
      </c>
      <c r="I59" s="60">
        <f>I53+I54+I55+I56+I57+I58</f>
        <v>-566696</v>
      </c>
    </row>
    <row r="60" spans="1:9" ht="25.5" customHeight="1" x14ac:dyDescent="0.2">
      <c r="A60" s="227" t="s">
        <v>152</v>
      </c>
      <c r="B60" s="227"/>
      <c r="C60" s="227"/>
      <c r="D60" s="227"/>
      <c r="E60" s="227"/>
      <c r="F60" s="227"/>
      <c r="G60" s="6">
        <v>48</v>
      </c>
      <c r="H60" s="60">
        <f>H44+H51+H59</f>
        <v>2683882</v>
      </c>
      <c r="I60" s="60">
        <f>I44+I51+I59</f>
        <v>9945597</v>
      </c>
    </row>
    <row r="61" spans="1:9" x14ac:dyDescent="0.2">
      <c r="A61" s="227" t="s">
        <v>194</v>
      </c>
      <c r="B61" s="226"/>
      <c r="C61" s="226"/>
      <c r="D61" s="226"/>
      <c r="E61" s="226"/>
      <c r="F61" s="226"/>
      <c r="G61" s="6">
        <v>49</v>
      </c>
      <c r="H61" s="103">
        <v>44627389</v>
      </c>
      <c r="I61" s="103">
        <v>47311271</v>
      </c>
    </row>
    <row r="62" spans="1:9" x14ac:dyDescent="0.2">
      <c r="A62" s="226" t="s">
        <v>154</v>
      </c>
      <c r="B62" s="226"/>
      <c r="C62" s="226"/>
      <c r="D62" s="226"/>
      <c r="E62" s="226"/>
      <c r="F62" s="226"/>
      <c r="G62" s="6">
        <v>50</v>
      </c>
      <c r="H62" s="61">
        <v>0</v>
      </c>
      <c r="I62" s="61">
        <v>0</v>
      </c>
    </row>
    <row r="63" spans="1:9" x14ac:dyDescent="0.2">
      <c r="A63" s="230" t="s">
        <v>195</v>
      </c>
      <c r="B63" s="231"/>
      <c r="C63" s="231"/>
      <c r="D63" s="231"/>
      <c r="E63" s="231"/>
      <c r="F63" s="231"/>
      <c r="G63" s="6">
        <v>51</v>
      </c>
      <c r="H63" s="60">
        <f>H60+H61+H62</f>
        <v>47311271</v>
      </c>
      <c r="I63" s="60">
        <f>I60+I61+I62</f>
        <v>57256868</v>
      </c>
    </row>
  </sheetData>
  <sheetProtection algorithmName="SHA-512" hashValue="+GA60tastEHa2L3VjzCi4gV83A7rqxY2rrowkWtYP3SJW9c3MoNZgH56950x0neOLuUjiucgSmRcKxuk6JUC7Q==" saltValue="bPKKbjJf8ZYPRcOaclG7FA==" spinCount="100000"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Nedopušten upis" error="Dopušten je upis samo cjelobrojnih vrijednosti." sqref="H8:I15 H17:I23 H46:I51 H25:I44 H53:I63">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view="pageBreakPreview" zoomScale="110" zoomScaleNormal="100" workbookViewId="0">
      <selection activeCell="E3" sqref="E3:O3"/>
    </sheetView>
  </sheetViews>
  <sheetFormatPr defaultRowHeight="12.75" x14ac:dyDescent="0.2"/>
  <cols>
    <col min="1" max="2" width="9.140625" style="1"/>
    <col min="3" max="3" width="20.85546875" style="1" customWidth="1"/>
    <col min="4" max="4" width="9.140625" style="1"/>
    <col min="5" max="5" width="9.140625" style="44" customWidth="1"/>
    <col min="6" max="6" width="10.140625" style="44" customWidth="1"/>
    <col min="7" max="7" width="9.140625" style="44" customWidth="1"/>
    <col min="8" max="9" width="9.85546875" style="44" customWidth="1"/>
    <col min="10" max="15" width="9.140625" style="44" customWidth="1"/>
    <col min="16" max="16" width="10" style="44" customWidth="1"/>
    <col min="17" max="18" width="9.140625" style="44" customWidth="1"/>
    <col min="19" max="264" width="9.140625" style="1"/>
    <col min="265" max="265" width="10.140625" style="1" bestFit="1" customWidth="1"/>
    <col min="266" max="269" width="9.140625" style="1"/>
    <col min="270" max="271" width="9.85546875" style="1" bestFit="1" customWidth="1"/>
    <col min="272" max="520" width="9.140625" style="1"/>
    <col min="521" max="521" width="10.140625" style="1" bestFit="1" customWidth="1"/>
    <col min="522" max="525" width="9.140625" style="1"/>
    <col min="526" max="527" width="9.85546875" style="1" bestFit="1" customWidth="1"/>
    <col min="528" max="776" width="9.140625" style="1"/>
    <col min="777" max="777" width="10.140625" style="1" bestFit="1" customWidth="1"/>
    <col min="778" max="781" width="9.140625" style="1"/>
    <col min="782" max="783" width="9.85546875" style="1" bestFit="1" customWidth="1"/>
    <col min="784" max="1032" width="9.140625" style="1"/>
    <col min="1033" max="1033" width="10.140625" style="1" bestFit="1" customWidth="1"/>
    <col min="1034" max="1037" width="9.140625" style="1"/>
    <col min="1038" max="1039" width="9.85546875" style="1" bestFit="1" customWidth="1"/>
    <col min="1040" max="1288" width="9.140625" style="1"/>
    <col min="1289" max="1289" width="10.140625" style="1" bestFit="1" customWidth="1"/>
    <col min="1290" max="1293" width="9.140625" style="1"/>
    <col min="1294" max="1295" width="9.85546875" style="1" bestFit="1" customWidth="1"/>
    <col min="1296" max="1544" width="9.140625" style="1"/>
    <col min="1545" max="1545" width="10.140625" style="1" bestFit="1" customWidth="1"/>
    <col min="1546" max="1549" width="9.140625" style="1"/>
    <col min="1550" max="1551" width="9.85546875" style="1" bestFit="1" customWidth="1"/>
    <col min="1552" max="1800" width="9.140625" style="1"/>
    <col min="1801" max="1801" width="10.140625" style="1" bestFit="1" customWidth="1"/>
    <col min="1802" max="1805" width="9.140625" style="1"/>
    <col min="1806" max="1807" width="9.85546875" style="1" bestFit="1" customWidth="1"/>
    <col min="1808" max="2056" width="9.140625" style="1"/>
    <col min="2057" max="2057" width="10.140625" style="1" bestFit="1" customWidth="1"/>
    <col min="2058" max="2061" width="9.140625" style="1"/>
    <col min="2062" max="2063" width="9.85546875" style="1" bestFit="1" customWidth="1"/>
    <col min="2064" max="2312" width="9.140625" style="1"/>
    <col min="2313" max="2313" width="10.140625" style="1" bestFit="1" customWidth="1"/>
    <col min="2314" max="2317" width="9.140625" style="1"/>
    <col min="2318" max="2319" width="9.85546875" style="1" bestFit="1" customWidth="1"/>
    <col min="2320" max="2568" width="9.140625" style="1"/>
    <col min="2569" max="2569" width="10.140625" style="1" bestFit="1" customWidth="1"/>
    <col min="2570" max="2573" width="9.140625" style="1"/>
    <col min="2574" max="2575" width="9.85546875" style="1" bestFit="1" customWidth="1"/>
    <col min="2576" max="2824" width="9.140625" style="1"/>
    <col min="2825" max="2825" width="10.140625" style="1" bestFit="1" customWidth="1"/>
    <col min="2826" max="2829" width="9.140625" style="1"/>
    <col min="2830" max="2831" width="9.85546875" style="1" bestFit="1" customWidth="1"/>
    <col min="2832" max="3080" width="9.140625" style="1"/>
    <col min="3081" max="3081" width="10.140625" style="1" bestFit="1" customWidth="1"/>
    <col min="3082" max="3085" width="9.140625" style="1"/>
    <col min="3086" max="3087" width="9.85546875" style="1" bestFit="1" customWidth="1"/>
    <col min="3088" max="3336" width="9.140625" style="1"/>
    <col min="3337" max="3337" width="10.140625" style="1" bestFit="1" customWidth="1"/>
    <col min="3338" max="3341" width="9.140625" style="1"/>
    <col min="3342" max="3343" width="9.85546875" style="1" bestFit="1" customWidth="1"/>
    <col min="3344" max="3592" width="9.140625" style="1"/>
    <col min="3593" max="3593" width="10.140625" style="1" bestFit="1" customWidth="1"/>
    <col min="3594" max="3597" width="9.140625" style="1"/>
    <col min="3598" max="3599" width="9.85546875" style="1" bestFit="1" customWidth="1"/>
    <col min="3600" max="3848" width="9.140625" style="1"/>
    <col min="3849" max="3849" width="10.140625" style="1" bestFit="1" customWidth="1"/>
    <col min="3850" max="3853" width="9.140625" style="1"/>
    <col min="3854" max="3855" width="9.85546875" style="1" bestFit="1" customWidth="1"/>
    <col min="3856" max="4104" width="9.140625" style="1"/>
    <col min="4105" max="4105" width="10.140625" style="1" bestFit="1" customWidth="1"/>
    <col min="4106" max="4109" width="9.140625" style="1"/>
    <col min="4110" max="4111" width="9.85546875" style="1" bestFit="1" customWidth="1"/>
    <col min="4112" max="4360" width="9.140625" style="1"/>
    <col min="4361" max="4361" width="10.140625" style="1" bestFit="1" customWidth="1"/>
    <col min="4362" max="4365" width="9.140625" style="1"/>
    <col min="4366" max="4367" width="9.85546875" style="1" bestFit="1" customWidth="1"/>
    <col min="4368" max="4616" width="9.140625" style="1"/>
    <col min="4617" max="4617" width="10.140625" style="1" bestFit="1" customWidth="1"/>
    <col min="4618" max="4621" width="9.140625" style="1"/>
    <col min="4622" max="4623" width="9.85546875" style="1" bestFit="1" customWidth="1"/>
    <col min="4624" max="4872" width="9.140625" style="1"/>
    <col min="4873" max="4873" width="10.140625" style="1" bestFit="1" customWidth="1"/>
    <col min="4874" max="4877" width="9.140625" style="1"/>
    <col min="4878" max="4879" width="9.85546875" style="1" bestFit="1" customWidth="1"/>
    <col min="4880" max="5128" width="9.140625" style="1"/>
    <col min="5129" max="5129" width="10.140625" style="1" bestFit="1" customWidth="1"/>
    <col min="5130" max="5133" width="9.140625" style="1"/>
    <col min="5134" max="5135" width="9.85546875" style="1" bestFit="1" customWidth="1"/>
    <col min="5136" max="5384" width="9.140625" style="1"/>
    <col min="5385" max="5385" width="10.140625" style="1" bestFit="1" customWidth="1"/>
    <col min="5386" max="5389" width="9.140625" style="1"/>
    <col min="5390" max="5391" width="9.85546875" style="1" bestFit="1" customWidth="1"/>
    <col min="5392" max="5640" width="9.140625" style="1"/>
    <col min="5641" max="5641" width="10.140625" style="1" bestFit="1" customWidth="1"/>
    <col min="5642" max="5645" width="9.140625" style="1"/>
    <col min="5646" max="5647" width="9.85546875" style="1" bestFit="1" customWidth="1"/>
    <col min="5648" max="5896" width="9.140625" style="1"/>
    <col min="5897" max="5897" width="10.140625" style="1" bestFit="1" customWidth="1"/>
    <col min="5898" max="5901" width="9.140625" style="1"/>
    <col min="5902" max="5903" width="9.85546875" style="1" bestFit="1" customWidth="1"/>
    <col min="5904" max="6152" width="9.140625" style="1"/>
    <col min="6153" max="6153" width="10.140625" style="1" bestFit="1" customWidth="1"/>
    <col min="6154" max="6157" width="9.140625" style="1"/>
    <col min="6158" max="6159" width="9.85546875" style="1" bestFit="1" customWidth="1"/>
    <col min="6160" max="6408" width="9.140625" style="1"/>
    <col min="6409" max="6409" width="10.140625" style="1" bestFit="1" customWidth="1"/>
    <col min="6410" max="6413" width="9.140625" style="1"/>
    <col min="6414" max="6415" width="9.85546875" style="1" bestFit="1" customWidth="1"/>
    <col min="6416" max="6664" width="9.140625" style="1"/>
    <col min="6665" max="6665" width="10.140625" style="1" bestFit="1" customWidth="1"/>
    <col min="6666" max="6669" width="9.140625" style="1"/>
    <col min="6670" max="6671" width="9.85546875" style="1" bestFit="1" customWidth="1"/>
    <col min="6672" max="6920" width="9.140625" style="1"/>
    <col min="6921" max="6921" width="10.140625" style="1" bestFit="1" customWidth="1"/>
    <col min="6922" max="6925" width="9.140625" style="1"/>
    <col min="6926" max="6927" width="9.85546875" style="1" bestFit="1" customWidth="1"/>
    <col min="6928" max="7176" width="9.140625" style="1"/>
    <col min="7177" max="7177" width="10.140625" style="1" bestFit="1" customWidth="1"/>
    <col min="7178" max="7181" width="9.140625" style="1"/>
    <col min="7182" max="7183" width="9.85546875" style="1" bestFit="1" customWidth="1"/>
    <col min="7184" max="7432" width="9.140625" style="1"/>
    <col min="7433" max="7433" width="10.140625" style="1" bestFit="1" customWidth="1"/>
    <col min="7434" max="7437" width="9.140625" style="1"/>
    <col min="7438" max="7439" width="9.85546875" style="1" bestFit="1" customWidth="1"/>
    <col min="7440" max="7688" width="9.140625" style="1"/>
    <col min="7689" max="7689" width="10.140625" style="1" bestFit="1" customWidth="1"/>
    <col min="7690" max="7693" width="9.140625" style="1"/>
    <col min="7694" max="7695" width="9.85546875" style="1" bestFit="1" customWidth="1"/>
    <col min="7696" max="7944" width="9.140625" style="1"/>
    <col min="7945" max="7945" width="10.140625" style="1" bestFit="1" customWidth="1"/>
    <col min="7946" max="7949" width="9.140625" style="1"/>
    <col min="7950" max="7951" width="9.85546875" style="1" bestFit="1" customWidth="1"/>
    <col min="7952" max="8200" width="9.140625" style="1"/>
    <col min="8201" max="8201" width="10.140625" style="1" bestFit="1" customWidth="1"/>
    <col min="8202" max="8205" width="9.140625" style="1"/>
    <col min="8206" max="8207" width="9.85546875" style="1" bestFit="1" customWidth="1"/>
    <col min="8208" max="8456" width="9.140625" style="1"/>
    <col min="8457" max="8457" width="10.140625" style="1" bestFit="1" customWidth="1"/>
    <col min="8458" max="8461" width="9.140625" style="1"/>
    <col min="8462" max="8463" width="9.85546875" style="1" bestFit="1" customWidth="1"/>
    <col min="8464" max="8712" width="9.140625" style="1"/>
    <col min="8713" max="8713" width="10.140625" style="1" bestFit="1" customWidth="1"/>
    <col min="8714" max="8717" width="9.140625" style="1"/>
    <col min="8718" max="8719" width="9.85546875" style="1" bestFit="1" customWidth="1"/>
    <col min="8720" max="8968" width="9.140625" style="1"/>
    <col min="8969" max="8969" width="10.140625" style="1" bestFit="1" customWidth="1"/>
    <col min="8970" max="8973" width="9.140625" style="1"/>
    <col min="8974" max="8975" width="9.85546875" style="1" bestFit="1" customWidth="1"/>
    <col min="8976" max="9224" width="9.140625" style="1"/>
    <col min="9225" max="9225" width="10.140625" style="1" bestFit="1" customWidth="1"/>
    <col min="9226" max="9229" width="9.140625" style="1"/>
    <col min="9230" max="9231" width="9.85546875" style="1" bestFit="1" customWidth="1"/>
    <col min="9232" max="9480" width="9.140625" style="1"/>
    <col min="9481" max="9481" width="10.140625" style="1" bestFit="1" customWidth="1"/>
    <col min="9482" max="9485" width="9.140625" style="1"/>
    <col min="9486" max="9487" width="9.85546875" style="1" bestFit="1" customWidth="1"/>
    <col min="9488" max="9736" width="9.140625" style="1"/>
    <col min="9737" max="9737" width="10.140625" style="1" bestFit="1" customWidth="1"/>
    <col min="9738" max="9741" width="9.140625" style="1"/>
    <col min="9742" max="9743" width="9.85546875" style="1" bestFit="1" customWidth="1"/>
    <col min="9744" max="9992" width="9.140625" style="1"/>
    <col min="9993" max="9993" width="10.140625" style="1" bestFit="1" customWidth="1"/>
    <col min="9994" max="9997" width="9.140625" style="1"/>
    <col min="9998" max="9999" width="9.85546875" style="1" bestFit="1" customWidth="1"/>
    <col min="10000" max="10248" width="9.140625" style="1"/>
    <col min="10249" max="10249" width="10.140625" style="1" bestFit="1" customWidth="1"/>
    <col min="10250" max="10253" width="9.140625" style="1"/>
    <col min="10254" max="10255" width="9.85546875" style="1" bestFit="1" customWidth="1"/>
    <col min="10256" max="10504" width="9.140625" style="1"/>
    <col min="10505" max="10505" width="10.140625" style="1" bestFit="1" customWidth="1"/>
    <col min="10506" max="10509" width="9.140625" style="1"/>
    <col min="10510" max="10511" width="9.85546875" style="1" bestFit="1" customWidth="1"/>
    <col min="10512" max="10760" width="9.140625" style="1"/>
    <col min="10761" max="10761" width="10.140625" style="1" bestFit="1" customWidth="1"/>
    <col min="10762" max="10765" width="9.140625" style="1"/>
    <col min="10766" max="10767" width="9.85546875" style="1" bestFit="1" customWidth="1"/>
    <col min="10768" max="11016" width="9.140625" style="1"/>
    <col min="11017" max="11017" width="10.140625" style="1" bestFit="1" customWidth="1"/>
    <col min="11018" max="11021" width="9.140625" style="1"/>
    <col min="11022" max="11023" width="9.85546875" style="1" bestFit="1" customWidth="1"/>
    <col min="11024" max="11272" width="9.140625" style="1"/>
    <col min="11273" max="11273" width="10.140625" style="1" bestFit="1" customWidth="1"/>
    <col min="11274" max="11277" width="9.140625" style="1"/>
    <col min="11278" max="11279" width="9.85546875" style="1" bestFit="1" customWidth="1"/>
    <col min="11280" max="11528" width="9.140625" style="1"/>
    <col min="11529" max="11529" width="10.140625" style="1" bestFit="1" customWidth="1"/>
    <col min="11530" max="11533" width="9.140625" style="1"/>
    <col min="11534" max="11535" width="9.85546875" style="1" bestFit="1" customWidth="1"/>
    <col min="11536" max="11784" width="9.140625" style="1"/>
    <col min="11785" max="11785" width="10.140625" style="1" bestFit="1" customWidth="1"/>
    <col min="11786" max="11789" width="9.140625" style="1"/>
    <col min="11790" max="11791" width="9.85546875" style="1" bestFit="1" customWidth="1"/>
    <col min="11792" max="12040" width="9.140625" style="1"/>
    <col min="12041" max="12041" width="10.140625" style="1" bestFit="1" customWidth="1"/>
    <col min="12042" max="12045" width="9.140625" style="1"/>
    <col min="12046" max="12047" width="9.85546875" style="1" bestFit="1" customWidth="1"/>
    <col min="12048" max="12296" width="9.140625" style="1"/>
    <col min="12297" max="12297" width="10.140625" style="1" bestFit="1" customWidth="1"/>
    <col min="12298" max="12301" width="9.140625" style="1"/>
    <col min="12302" max="12303" width="9.85546875" style="1" bestFit="1" customWidth="1"/>
    <col min="12304" max="12552" width="9.140625" style="1"/>
    <col min="12553" max="12553" width="10.140625" style="1" bestFit="1" customWidth="1"/>
    <col min="12554" max="12557" width="9.140625" style="1"/>
    <col min="12558" max="12559" width="9.85546875" style="1" bestFit="1" customWidth="1"/>
    <col min="12560" max="12808" width="9.140625" style="1"/>
    <col min="12809" max="12809" width="10.140625" style="1" bestFit="1" customWidth="1"/>
    <col min="12810" max="12813" width="9.140625" style="1"/>
    <col min="12814" max="12815" width="9.85546875" style="1" bestFit="1" customWidth="1"/>
    <col min="12816" max="13064" width="9.140625" style="1"/>
    <col min="13065" max="13065" width="10.140625" style="1" bestFit="1" customWidth="1"/>
    <col min="13066" max="13069" width="9.140625" style="1"/>
    <col min="13070" max="13071" width="9.85546875" style="1" bestFit="1" customWidth="1"/>
    <col min="13072" max="13320" width="9.140625" style="1"/>
    <col min="13321" max="13321" width="10.140625" style="1" bestFit="1" customWidth="1"/>
    <col min="13322" max="13325" width="9.140625" style="1"/>
    <col min="13326" max="13327" width="9.85546875" style="1" bestFit="1" customWidth="1"/>
    <col min="13328" max="13576" width="9.140625" style="1"/>
    <col min="13577" max="13577" width="10.140625" style="1" bestFit="1" customWidth="1"/>
    <col min="13578" max="13581" width="9.140625" style="1"/>
    <col min="13582" max="13583" width="9.85546875" style="1" bestFit="1" customWidth="1"/>
    <col min="13584" max="13832" width="9.140625" style="1"/>
    <col min="13833" max="13833" width="10.140625" style="1" bestFit="1" customWidth="1"/>
    <col min="13834" max="13837" width="9.140625" style="1"/>
    <col min="13838" max="13839" width="9.85546875" style="1" bestFit="1" customWidth="1"/>
    <col min="13840" max="14088" width="9.140625" style="1"/>
    <col min="14089" max="14089" width="10.140625" style="1" bestFit="1" customWidth="1"/>
    <col min="14090" max="14093" width="9.140625" style="1"/>
    <col min="14094" max="14095" width="9.85546875" style="1" bestFit="1" customWidth="1"/>
    <col min="14096" max="14344" width="9.140625" style="1"/>
    <col min="14345" max="14345" width="10.140625" style="1" bestFit="1" customWidth="1"/>
    <col min="14346" max="14349" width="9.140625" style="1"/>
    <col min="14350" max="14351" width="9.85546875" style="1" bestFit="1" customWidth="1"/>
    <col min="14352" max="14600" width="9.140625" style="1"/>
    <col min="14601" max="14601" width="10.140625" style="1" bestFit="1" customWidth="1"/>
    <col min="14602" max="14605" width="9.140625" style="1"/>
    <col min="14606" max="14607" width="9.85546875" style="1" bestFit="1" customWidth="1"/>
    <col min="14608" max="14856" width="9.140625" style="1"/>
    <col min="14857" max="14857" width="10.140625" style="1" bestFit="1" customWidth="1"/>
    <col min="14858" max="14861" width="9.140625" style="1"/>
    <col min="14862" max="14863" width="9.85546875" style="1" bestFit="1" customWidth="1"/>
    <col min="14864" max="15112" width="9.140625" style="1"/>
    <col min="15113" max="15113" width="10.140625" style="1" bestFit="1" customWidth="1"/>
    <col min="15114" max="15117" width="9.140625" style="1"/>
    <col min="15118" max="15119" width="9.85546875" style="1" bestFit="1" customWidth="1"/>
    <col min="15120" max="15368" width="9.140625" style="1"/>
    <col min="15369" max="15369" width="10.140625" style="1" bestFit="1" customWidth="1"/>
    <col min="15370" max="15373" width="9.140625" style="1"/>
    <col min="15374" max="15375" width="9.85546875" style="1" bestFit="1" customWidth="1"/>
    <col min="15376" max="15624" width="9.140625" style="1"/>
    <col min="15625" max="15625" width="10.140625" style="1" bestFit="1" customWidth="1"/>
    <col min="15626" max="15629" width="9.140625" style="1"/>
    <col min="15630" max="15631" width="9.85546875" style="1" bestFit="1" customWidth="1"/>
    <col min="15632" max="15880" width="9.140625" style="1"/>
    <col min="15881" max="15881" width="10.140625" style="1" bestFit="1" customWidth="1"/>
    <col min="15882" max="15885" width="9.140625" style="1"/>
    <col min="15886" max="15887" width="9.85546875" style="1" bestFit="1" customWidth="1"/>
    <col min="15888" max="16136" width="9.140625" style="1"/>
    <col min="16137" max="16137" width="10.140625" style="1" bestFit="1" customWidth="1"/>
    <col min="16138" max="16141" width="9.140625" style="1"/>
    <col min="16142" max="16143" width="9.85546875" style="1" bestFit="1" customWidth="1"/>
    <col min="16144" max="16384" width="9.140625" style="1"/>
  </cols>
  <sheetData>
    <row r="1" spans="1:27" x14ac:dyDescent="0.2">
      <c r="A1" s="249" t="s">
        <v>8</v>
      </c>
      <c r="B1" s="250"/>
      <c r="C1" s="250"/>
      <c r="D1" s="250"/>
      <c r="E1" s="250"/>
      <c r="F1" s="250"/>
      <c r="G1" s="250"/>
      <c r="H1" s="250"/>
      <c r="I1" s="250"/>
      <c r="J1" s="43"/>
      <c r="K1" s="43"/>
      <c r="L1" s="43"/>
      <c r="M1" s="43"/>
      <c r="N1" s="43"/>
      <c r="O1" s="43"/>
    </row>
    <row r="2" spans="1:27" ht="15.75" x14ac:dyDescent="0.2">
      <c r="A2" s="2"/>
      <c r="B2" s="3"/>
      <c r="C2" s="251" t="s">
        <v>218</v>
      </c>
      <c r="D2" s="251"/>
      <c r="E2" s="45" t="s">
        <v>0</v>
      </c>
      <c r="F2" s="55">
        <v>45291</v>
      </c>
      <c r="G2" s="46"/>
      <c r="H2" s="46"/>
      <c r="I2" s="46"/>
      <c r="J2" s="47"/>
      <c r="K2" s="47"/>
      <c r="L2" s="47"/>
      <c r="M2" s="47"/>
      <c r="N2" s="47"/>
      <c r="O2" s="47"/>
      <c r="R2" s="48" t="s">
        <v>278</v>
      </c>
      <c r="AA2" s="4"/>
    </row>
    <row r="3" spans="1:27" ht="13.5" customHeight="1" x14ac:dyDescent="0.2">
      <c r="A3" s="241" t="s">
        <v>244</v>
      </c>
      <c r="B3" s="242"/>
      <c r="C3" s="242"/>
      <c r="D3" s="241" t="s">
        <v>272</v>
      </c>
      <c r="E3" s="253" t="s">
        <v>9</v>
      </c>
      <c r="F3" s="254"/>
      <c r="G3" s="254"/>
      <c r="H3" s="254"/>
      <c r="I3" s="254"/>
      <c r="J3" s="254"/>
      <c r="K3" s="254"/>
      <c r="L3" s="254"/>
      <c r="M3" s="254"/>
      <c r="N3" s="254"/>
      <c r="O3" s="254"/>
      <c r="P3" s="238" t="s">
        <v>17</v>
      </c>
      <c r="Q3" s="247"/>
      <c r="R3" s="238" t="s">
        <v>166</v>
      </c>
    </row>
    <row r="4" spans="1:27" ht="56.25" x14ac:dyDescent="0.2">
      <c r="A4" s="242"/>
      <c r="B4" s="242"/>
      <c r="C4" s="242"/>
      <c r="D4" s="252"/>
      <c r="E4" s="92" t="s">
        <v>13</v>
      </c>
      <c r="F4" s="92" t="s">
        <v>156</v>
      </c>
      <c r="G4" s="92" t="s">
        <v>157</v>
      </c>
      <c r="H4" s="92" t="s">
        <v>243</v>
      </c>
      <c r="I4" s="92" t="s">
        <v>158</v>
      </c>
      <c r="J4" s="93" t="s">
        <v>159</v>
      </c>
      <c r="K4" s="93" t="s">
        <v>160</v>
      </c>
      <c r="L4" s="93" t="s">
        <v>161</v>
      </c>
      <c r="M4" s="93" t="s">
        <v>162</v>
      </c>
      <c r="N4" s="93" t="s">
        <v>163</v>
      </c>
      <c r="O4" s="93" t="s">
        <v>164</v>
      </c>
      <c r="P4" s="49" t="s">
        <v>158</v>
      </c>
      <c r="Q4" s="49" t="s">
        <v>165</v>
      </c>
      <c r="R4" s="238"/>
    </row>
    <row r="5" spans="1:27" x14ac:dyDescent="0.2">
      <c r="A5" s="243">
        <v>1</v>
      </c>
      <c r="B5" s="243"/>
      <c r="C5" s="243"/>
      <c r="D5" s="5">
        <v>2</v>
      </c>
      <c r="E5" s="49" t="s">
        <v>6</v>
      </c>
      <c r="F5" s="50" t="s">
        <v>7</v>
      </c>
      <c r="G5" s="49" t="s">
        <v>180</v>
      </c>
      <c r="H5" s="50" t="s">
        <v>181</v>
      </c>
      <c r="I5" s="49" t="s">
        <v>182</v>
      </c>
      <c r="J5" s="50" t="s">
        <v>183</v>
      </c>
      <c r="K5" s="50" t="s">
        <v>184</v>
      </c>
      <c r="L5" s="50" t="s">
        <v>10</v>
      </c>
      <c r="M5" s="50" t="s">
        <v>185</v>
      </c>
      <c r="N5" s="50" t="s">
        <v>186</v>
      </c>
      <c r="O5" s="50" t="s">
        <v>187</v>
      </c>
      <c r="P5" s="49" t="s">
        <v>188</v>
      </c>
      <c r="Q5" s="49" t="s">
        <v>189</v>
      </c>
      <c r="R5" s="50" t="s">
        <v>190</v>
      </c>
    </row>
    <row r="6" spans="1:27" ht="12.75" customHeight="1" x14ac:dyDescent="0.2">
      <c r="A6" s="244" t="s">
        <v>167</v>
      </c>
      <c r="B6" s="245"/>
      <c r="C6" s="245"/>
      <c r="D6" s="6">
        <v>1</v>
      </c>
      <c r="E6" s="94">
        <v>12196854</v>
      </c>
      <c r="F6" s="94">
        <v>19725</v>
      </c>
      <c r="G6" s="94">
        <v>0</v>
      </c>
      <c r="H6" s="94">
        <v>0</v>
      </c>
      <c r="I6" s="94">
        <v>-2270523</v>
      </c>
      <c r="J6" s="94">
        <v>9278625</v>
      </c>
      <c r="K6" s="94">
        <v>0</v>
      </c>
      <c r="L6" s="94">
        <v>2137129</v>
      </c>
      <c r="M6" s="94">
        <v>-874955</v>
      </c>
      <c r="N6" s="94">
        <v>808777</v>
      </c>
      <c r="O6" s="94">
        <v>0</v>
      </c>
      <c r="P6" s="94">
        <v>0</v>
      </c>
      <c r="Q6" s="94">
        <v>0</v>
      </c>
      <c r="R6" s="51">
        <f>SUM(E6:Q6)</f>
        <v>21295632</v>
      </c>
    </row>
    <row r="7" spans="1:27" ht="30" customHeight="1" x14ac:dyDescent="0.2">
      <c r="A7" s="239" t="s">
        <v>168</v>
      </c>
      <c r="B7" s="240"/>
      <c r="C7" s="240"/>
      <c r="D7" s="6">
        <v>2</v>
      </c>
      <c r="E7" s="94">
        <v>0</v>
      </c>
      <c r="F7" s="94">
        <v>0</v>
      </c>
      <c r="G7" s="94">
        <v>0</v>
      </c>
      <c r="H7" s="94">
        <v>0</v>
      </c>
      <c r="I7" s="94">
        <v>0</v>
      </c>
      <c r="J7" s="94">
        <v>0</v>
      </c>
      <c r="K7" s="94">
        <v>0</v>
      </c>
      <c r="L7" s="94">
        <v>0</v>
      </c>
      <c r="M7" s="94">
        <v>0</v>
      </c>
      <c r="N7" s="94">
        <v>0</v>
      </c>
      <c r="O7" s="94">
        <v>0</v>
      </c>
      <c r="P7" s="94">
        <v>0</v>
      </c>
      <c r="Q7" s="94">
        <v>0</v>
      </c>
      <c r="R7" s="51">
        <f t="shared" ref="R7:R26" si="0">SUM(E7:Q7)</f>
        <v>0</v>
      </c>
    </row>
    <row r="8" spans="1:27" ht="27" customHeight="1" x14ac:dyDescent="0.2">
      <c r="A8" s="244" t="s">
        <v>169</v>
      </c>
      <c r="B8" s="245"/>
      <c r="C8" s="245"/>
      <c r="D8" s="6">
        <v>3</v>
      </c>
      <c r="E8" s="94">
        <v>0</v>
      </c>
      <c r="F8" s="94">
        <v>0</v>
      </c>
      <c r="G8" s="94">
        <v>0</v>
      </c>
      <c r="H8" s="94">
        <v>0</v>
      </c>
      <c r="I8" s="94">
        <v>0</v>
      </c>
      <c r="J8" s="94">
        <v>0</v>
      </c>
      <c r="K8" s="94">
        <v>0</v>
      </c>
      <c r="L8" s="94">
        <v>0</v>
      </c>
      <c r="M8" s="94">
        <v>0</v>
      </c>
      <c r="N8" s="94">
        <v>0</v>
      </c>
      <c r="O8" s="94">
        <v>0</v>
      </c>
      <c r="P8" s="94">
        <v>0</v>
      </c>
      <c r="Q8" s="94">
        <v>0</v>
      </c>
      <c r="R8" s="51">
        <f t="shared" si="0"/>
        <v>0</v>
      </c>
    </row>
    <row r="9" spans="1:27" ht="18" customHeight="1" x14ac:dyDescent="0.2">
      <c r="A9" s="246" t="s">
        <v>170</v>
      </c>
      <c r="B9" s="246"/>
      <c r="C9" s="246"/>
      <c r="D9" s="7">
        <v>4</v>
      </c>
      <c r="E9" s="52">
        <f>E6+E7+E8</f>
        <v>12196854</v>
      </c>
      <c r="F9" s="52">
        <f t="shared" ref="F9:Q9" si="1">F6+F7+F8</f>
        <v>19725</v>
      </c>
      <c r="G9" s="52">
        <f t="shared" si="1"/>
        <v>0</v>
      </c>
      <c r="H9" s="52">
        <f t="shared" si="1"/>
        <v>0</v>
      </c>
      <c r="I9" s="52">
        <f t="shared" si="1"/>
        <v>-2270523</v>
      </c>
      <c r="J9" s="52">
        <f t="shared" si="1"/>
        <v>9278625</v>
      </c>
      <c r="K9" s="52">
        <f t="shared" si="1"/>
        <v>0</v>
      </c>
      <c r="L9" s="52">
        <f t="shared" si="1"/>
        <v>2137129</v>
      </c>
      <c r="M9" s="52">
        <f t="shared" si="1"/>
        <v>-874955</v>
      </c>
      <c r="N9" s="52">
        <f t="shared" si="1"/>
        <v>808777</v>
      </c>
      <c r="O9" s="52">
        <f t="shared" si="1"/>
        <v>0</v>
      </c>
      <c r="P9" s="52">
        <f t="shared" si="1"/>
        <v>0</v>
      </c>
      <c r="Q9" s="52">
        <f t="shared" si="1"/>
        <v>0</v>
      </c>
      <c r="R9" s="51">
        <f t="shared" si="0"/>
        <v>21295632</v>
      </c>
    </row>
    <row r="10" spans="1:27" ht="33" customHeight="1" x14ac:dyDescent="0.2">
      <c r="A10" s="239" t="s">
        <v>171</v>
      </c>
      <c r="B10" s="240"/>
      <c r="C10" s="240"/>
      <c r="D10" s="6">
        <v>5</v>
      </c>
      <c r="E10" s="94">
        <v>0</v>
      </c>
      <c r="F10" s="94">
        <v>0</v>
      </c>
      <c r="G10" s="94">
        <v>0</v>
      </c>
      <c r="H10" s="94">
        <v>0</v>
      </c>
      <c r="I10" s="94">
        <v>0</v>
      </c>
      <c r="J10" s="94">
        <v>0</v>
      </c>
      <c r="K10" s="94">
        <v>0</v>
      </c>
      <c r="L10" s="94">
        <v>0</v>
      </c>
      <c r="M10" s="94">
        <v>0</v>
      </c>
      <c r="N10" s="94">
        <v>0</v>
      </c>
      <c r="O10" s="94">
        <v>0</v>
      </c>
      <c r="P10" s="94">
        <v>0</v>
      </c>
      <c r="Q10" s="94">
        <v>0</v>
      </c>
      <c r="R10" s="51">
        <f t="shared" si="0"/>
        <v>0</v>
      </c>
    </row>
    <row r="11" spans="1:27" ht="23.25" customHeight="1" x14ac:dyDescent="0.2">
      <c r="A11" s="239" t="s">
        <v>172</v>
      </c>
      <c r="B11" s="240"/>
      <c r="C11" s="240"/>
      <c r="D11" s="6">
        <v>6</v>
      </c>
      <c r="E11" s="94">
        <v>0</v>
      </c>
      <c r="F11" s="94">
        <v>0</v>
      </c>
      <c r="G11" s="94">
        <v>0</v>
      </c>
      <c r="H11" s="94">
        <v>0</v>
      </c>
      <c r="I11" s="94">
        <v>0</v>
      </c>
      <c r="J11" s="94">
        <v>0</v>
      </c>
      <c r="K11" s="94">
        <v>0</v>
      </c>
      <c r="L11" s="94">
        <v>0</v>
      </c>
      <c r="M11" s="94">
        <v>0</v>
      </c>
      <c r="N11" s="94">
        <v>0</v>
      </c>
      <c r="O11" s="94">
        <v>0</v>
      </c>
      <c r="P11" s="94">
        <v>0</v>
      </c>
      <c r="Q11" s="94">
        <v>0</v>
      </c>
      <c r="R11" s="51">
        <f t="shared" si="0"/>
        <v>0</v>
      </c>
    </row>
    <row r="12" spans="1:27" ht="27" customHeight="1" x14ac:dyDescent="0.2">
      <c r="A12" s="239" t="s">
        <v>273</v>
      </c>
      <c r="B12" s="240"/>
      <c r="C12" s="240"/>
      <c r="D12" s="6">
        <v>7</v>
      </c>
      <c r="E12" s="94">
        <v>0</v>
      </c>
      <c r="F12" s="94">
        <v>0</v>
      </c>
      <c r="G12" s="94">
        <v>0</v>
      </c>
      <c r="H12" s="94">
        <v>0</v>
      </c>
      <c r="I12" s="94">
        <v>0</v>
      </c>
      <c r="J12" s="94">
        <v>0</v>
      </c>
      <c r="K12" s="94">
        <v>0</v>
      </c>
      <c r="L12" s="94">
        <v>0</v>
      </c>
      <c r="M12" s="94">
        <v>0</v>
      </c>
      <c r="N12" s="94">
        <v>0</v>
      </c>
      <c r="O12" s="94">
        <v>0</v>
      </c>
      <c r="P12" s="94">
        <v>0</v>
      </c>
      <c r="Q12" s="94">
        <v>0</v>
      </c>
      <c r="R12" s="51">
        <f t="shared" si="0"/>
        <v>0</v>
      </c>
    </row>
    <row r="13" spans="1:27" ht="24.75" customHeight="1" x14ac:dyDescent="0.2">
      <c r="A13" s="239" t="s">
        <v>173</v>
      </c>
      <c r="B13" s="240"/>
      <c r="C13" s="240"/>
      <c r="D13" s="6">
        <v>8</v>
      </c>
      <c r="E13" s="94">
        <v>0</v>
      </c>
      <c r="F13" s="94">
        <v>0</v>
      </c>
      <c r="G13" s="94">
        <v>0</v>
      </c>
      <c r="H13" s="94">
        <v>0</v>
      </c>
      <c r="I13" s="94">
        <v>0</v>
      </c>
      <c r="J13" s="94">
        <v>0</v>
      </c>
      <c r="K13" s="94">
        <v>0</v>
      </c>
      <c r="L13" s="94">
        <v>0</v>
      </c>
      <c r="M13" s="94">
        <v>0</v>
      </c>
      <c r="N13" s="94">
        <v>0</v>
      </c>
      <c r="O13" s="94">
        <v>0</v>
      </c>
      <c r="P13" s="94">
        <v>0</v>
      </c>
      <c r="Q13" s="94">
        <v>0</v>
      </c>
      <c r="R13" s="51">
        <f t="shared" si="0"/>
        <v>0</v>
      </c>
    </row>
    <row r="14" spans="1:27" ht="12.75" customHeight="1" x14ac:dyDescent="0.2">
      <c r="A14" s="239" t="s">
        <v>274</v>
      </c>
      <c r="B14" s="240"/>
      <c r="C14" s="240"/>
      <c r="D14" s="6">
        <v>9</v>
      </c>
      <c r="E14" s="94">
        <v>0</v>
      </c>
      <c r="F14" s="94">
        <v>0</v>
      </c>
      <c r="G14" s="94">
        <v>0</v>
      </c>
      <c r="H14" s="94">
        <v>0</v>
      </c>
      <c r="I14" s="94">
        <v>0</v>
      </c>
      <c r="J14" s="94">
        <v>0</v>
      </c>
      <c r="K14" s="94">
        <v>0</v>
      </c>
      <c r="L14" s="94">
        <v>0</v>
      </c>
      <c r="M14" s="94">
        <v>0</v>
      </c>
      <c r="N14" s="94">
        <v>0</v>
      </c>
      <c r="O14" s="94">
        <v>0</v>
      </c>
      <c r="P14" s="94">
        <v>0</v>
      </c>
      <c r="Q14" s="94">
        <v>0</v>
      </c>
      <c r="R14" s="51">
        <f t="shared" si="0"/>
        <v>0</v>
      </c>
    </row>
    <row r="15" spans="1:27" ht="24" customHeight="1" x14ac:dyDescent="0.2">
      <c r="A15" s="239" t="s">
        <v>174</v>
      </c>
      <c r="B15" s="240"/>
      <c r="C15" s="240"/>
      <c r="D15" s="6">
        <v>10</v>
      </c>
      <c r="E15" s="94">
        <v>-250218</v>
      </c>
      <c r="F15" s="94">
        <v>0</v>
      </c>
      <c r="G15" s="94">
        <v>0</v>
      </c>
      <c r="H15" s="94">
        <v>0</v>
      </c>
      <c r="I15" s="94">
        <v>0</v>
      </c>
      <c r="J15" s="94">
        <v>0</v>
      </c>
      <c r="K15" s="94">
        <v>0</v>
      </c>
      <c r="L15" s="94">
        <v>250218</v>
      </c>
      <c r="M15" s="94">
        <v>0</v>
      </c>
      <c r="N15" s="94">
        <v>0</v>
      </c>
      <c r="O15" s="94">
        <v>0</v>
      </c>
      <c r="P15" s="94">
        <v>0</v>
      </c>
      <c r="Q15" s="94">
        <v>0</v>
      </c>
      <c r="R15" s="51">
        <f t="shared" si="0"/>
        <v>0</v>
      </c>
    </row>
    <row r="16" spans="1:27" ht="12.75" customHeight="1" x14ac:dyDescent="0.2">
      <c r="A16" s="239" t="s">
        <v>175</v>
      </c>
      <c r="B16" s="240"/>
      <c r="C16" s="240"/>
      <c r="D16" s="6">
        <v>11</v>
      </c>
      <c r="E16" s="94">
        <v>0</v>
      </c>
      <c r="F16" s="94">
        <v>0</v>
      </c>
      <c r="G16" s="94">
        <v>0</v>
      </c>
      <c r="H16" s="94">
        <v>0</v>
      </c>
      <c r="I16" s="94">
        <v>0</v>
      </c>
      <c r="J16" s="94">
        <v>0</v>
      </c>
      <c r="K16" s="94">
        <v>0</v>
      </c>
      <c r="L16" s="94">
        <v>0</v>
      </c>
      <c r="M16" s="94">
        <v>0</v>
      </c>
      <c r="N16" s="94">
        <v>0</v>
      </c>
      <c r="O16" s="94">
        <v>0</v>
      </c>
      <c r="P16" s="94">
        <v>0</v>
      </c>
      <c r="Q16" s="94">
        <v>0</v>
      </c>
      <c r="R16" s="51">
        <f t="shared" si="0"/>
        <v>0</v>
      </c>
    </row>
    <row r="17" spans="1:18" ht="12.75" customHeight="1" x14ac:dyDescent="0.2">
      <c r="A17" s="239" t="s">
        <v>245</v>
      </c>
      <c r="B17" s="240"/>
      <c r="C17" s="240"/>
      <c r="D17" s="6">
        <v>12</v>
      </c>
      <c r="E17" s="94">
        <v>0</v>
      </c>
      <c r="F17" s="94">
        <v>0</v>
      </c>
      <c r="G17" s="94">
        <v>0</v>
      </c>
      <c r="H17" s="94">
        <v>0</v>
      </c>
      <c r="I17" s="94">
        <v>0</v>
      </c>
      <c r="J17" s="94">
        <v>0</v>
      </c>
      <c r="K17" s="94">
        <v>0</v>
      </c>
      <c r="L17" s="94">
        <v>0</v>
      </c>
      <c r="M17" s="94">
        <v>0</v>
      </c>
      <c r="N17" s="94">
        <v>0</v>
      </c>
      <c r="O17" s="94">
        <v>0</v>
      </c>
      <c r="P17" s="94">
        <v>0</v>
      </c>
      <c r="Q17" s="94">
        <v>0</v>
      </c>
      <c r="R17" s="51">
        <f t="shared" si="0"/>
        <v>0</v>
      </c>
    </row>
    <row r="18" spans="1:18" ht="12.75" customHeight="1" x14ac:dyDescent="0.2">
      <c r="A18" s="239" t="s">
        <v>176</v>
      </c>
      <c r="B18" s="240"/>
      <c r="C18" s="240"/>
      <c r="D18" s="6">
        <v>13</v>
      </c>
      <c r="E18" s="94">
        <v>0</v>
      </c>
      <c r="F18" s="94">
        <v>0</v>
      </c>
      <c r="G18" s="94">
        <v>0</v>
      </c>
      <c r="H18" s="94">
        <v>0</v>
      </c>
      <c r="I18" s="94">
        <v>0</v>
      </c>
      <c r="J18" s="94">
        <v>0</v>
      </c>
      <c r="K18" s="94">
        <v>0</v>
      </c>
      <c r="L18" s="94">
        <v>0</v>
      </c>
      <c r="M18" s="94">
        <v>0</v>
      </c>
      <c r="N18" s="94">
        <v>0</v>
      </c>
      <c r="O18" s="94">
        <v>0</v>
      </c>
      <c r="P18" s="94">
        <v>0</v>
      </c>
      <c r="Q18" s="94">
        <v>0</v>
      </c>
      <c r="R18" s="51">
        <f t="shared" si="0"/>
        <v>0</v>
      </c>
    </row>
    <row r="19" spans="1:18" ht="24" customHeight="1" x14ac:dyDescent="0.2">
      <c r="A19" s="239" t="s">
        <v>275</v>
      </c>
      <c r="B19" s="240"/>
      <c r="C19" s="240"/>
      <c r="D19" s="6">
        <v>14</v>
      </c>
      <c r="E19" s="94">
        <v>0</v>
      </c>
      <c r="F19" s="94">
        <v>0</v>
      </c>
      <c r="G19" s="94">
        <v>0</v>
      </c>
      <c r="H19" s="94">
        <v>0</v>
      </c>
      <c r="I19" s="94">
        <v>0</v>
      </c>
      <c r="J19" s="94">
        <v>0</v>
      </c>
      <c r="K19" s="94">
        <v>0</v>
      </c>
      <c r="L19" s="94">
        <v>0</v>
      </c>
      <c r="M19" s="94">
        <v>0</v>
      </c>
      <c r="N19" s="94">
        <v>0</v>
      </c>
      <c r="O19" s="94">
        <v>0</v>
      </c>
      <c r="P19" s="94">
        <v>0</v>
      </c>
      <c r="Q19" s="94">
        <v>0</v>
      </c>
      <c r="R19" s="51">
        <f t="shared" si="0"/>
        <v>0</v>
      </c>
    </row>
    <row r="20" spans="1:18" ht="24" customHeight="1" x14ac:dyDescent="0.2">
      <c r="A20" s="239" t="s">
        <v>276</v>
      </c>
      <c r="B20" s="240"/>
      <c r="C20" s="240"/>
      <c r="D20" s="6">
        <v>15</v>
      </c>
      <c r="E20" s="94">
        <v>0</v>
      </c>
      <c r="F20" s="94">
        <v>0</v>
      </c>
      <c r="G20" s="94">
        <v>0</v>
      </c>
      <c r="H20" s="94">
        <v>0</v>
      </c>
      <c r="I20" s="94">
        <v>0</v>
      </c>
      <c r="J20" s="94">
        <v>0</v>
      </c>
      <c r="K20" s="94">
        <v>0</v>
      </c>
      <c r="L20" s="94">
        <v>0</v>
      </c>
      <c r="M20" s="94">
        <v>0</v>
      </c>
      <c r="N20" s="94">
        <v>0</v>
      </c>
      <c r="O20" s="94">
        <v>0</v>
      </c>
      <c r="P20" s="94">
        <v>0</v>
      </c>
      <c r="Q20" s="94">
        <v>0</v>
      </c>
      <c r="R20" s="51">
        <f t="shared" si="0"/>
        <v>0</v>
      </c>
    </row>
    <row r="21" spans="1:18" ht="20.25" customHeight="1" x14ac:dyDescent="0.2">
      <c r="A21" s="244" t="s">
        <v>277</v>
      </c>
      <c r="B21" s="245"/>
      <c r="C21" s="245"/>
      <c r="D21" s="6">
        <v>16</v>
      </c>
      <c r="E21" s="94">
        <v>0</v>
      </c>
      <c r="F21" s="94">
        <v>0</v>
      </c>
      <c r="G21" s="94">
        <v>0</v>
      </c>
      <c r="H21" s="94">
        <v>0</v>
      </c>
      <c r="I21" s="94">
        <v>0</v>
      </c>
      <c r="J21" s="94">
        <v>808777</v>
      </c>
      <c r="K21" s="94">
        <v>0</v>
      </c>
      <c r="L21" s="94">
        <v>0</v>
      </c>
      <c r="M21" s="94">
        <v>0</v>
      </c>
      <c r="N21" s="94">
        <v>-808777</v>
      </c>
      <c r="O21" s="94">
        <v>0</v>
      </c>
      <c r="P21" s="94">
        <v>0</v>
      </c>
      <c r="Q21" s="94">
        <v>0</v>
      </c>
      <c r="R21" s="51">
        <f t="shared" si="0"/>
        <v>0</v>
      </c>
    </row>
    <row r="22" spans="1:18" ht="20.25" customHeight="1" x14ac:dyDescent="0.2">
      <c r="A22" s="244" t="s">
        <v>246</v>
      </c>
      <c r="B22" s="245"/>
      <c r="C22" s="245"/>
      <c r="D22" s="6">
        <v>17</v>
      </c>
      <c r="E22" s="94">
        <v>0</v>
      </c>
      <c r="F22" s="94">
        <v>0</v>
      </c>
      <c r="G22" s="94">
        <v>0</v>
      </c>
      <c r="H22" s="94">
        <v>0</v>
      </c>
      <c r="I22" s="94">
        <v>0</v>
      </c>
      <c r="J22" s="94">
        <v>0</v>
      </c>
      <c r="K22" s="94">
        <v>0</v>
      </c>
      <c r="L22" s="94">
        <v>0</v>
      </c>
      <c r="M22" s="94">
        <v>0</v>
      </c>
      <c r="N22" s="94">
        <v>0</v>
      </c>
      <c r="O22" s="94">
        <v>0</v>
      </c>
      <c r="P22" s="94">
        <v>0</v>
      </c>
      <c r="Q22" s="94">
        <v>0</v>
      </c>
      <c r="R22" s="51">
        <f t="shared" si="0"/>
        <v>0</v>
      </c>
    </row>
    <row r="23" spans="1:18" ht="20.25" customHeight="1" x14ac:dyDescent="0.2">
      <c r="A23" s="244" t="s">
        <v>177</v>
      </c>
      <c r="B23" s="245"/>
      <c r="C23" s="245"/>
      <c r="D23" s="6">
        <v>18</v>
      </c>
      <c r="E23" s="94">
        <v>0</v>
      </c>
      <c r="F23" s="94">
        <v>0</v>
      </c>
      <c r="G23" s="94">
        <v>0</v>
      </c>
      <c r="H23" s="94">
        <v>0</v>
      </c>
      <c r="I23" s="94">
        <v>0</v>
      </c>
      <c r="J23" s="94">
        <v>0</v>
      </c>
      <c r="K23" s="94">
        <v>0</v>
      </c>
      <c r="L23" s="94">
        <v>0</v>
      </c>
      <c r="M23" s="94">
        <v>0</v>
      </c>
      <c r="N23" s="94">
        <v>0</v>
      </c>
      <c r="O23" s="94">
        <v>0</v>
      </c>
      <c r="P23" s="94">
        <v>0</v>
      </c>
      <c r="Q23" s="94">
        <v>0</v>
      </c>
      <c r="R23" s="51">
        <f t="shared" si="0"/>
        <v>0</v>
      </c>
    </row>
    <row r="24" spans="1:18" ht="20.25" customHeight="1" x14ac:dyDescent="0.2">
      <c r="A24" s="244" t="s">
        <v>247</v>
      </c>
      <c r="B24" s="245"/>
      <c r="C24" s="245"/>
      <c r="D24" s="6">
        <v>19</v>
      </c>
      <c r="E24" s="94">
        <v>0</v>
      </c>
      <c r="F24" s="94">
        <v>0</v>
      </c>
      <c r="G24" s="94">
        <v>0</v>
      </c>
      <c r="H24" s="94">
        <v>0</v>
      </c>
      <c r="I24" s="94">
        <v>2312460</v>
      </c>
      <c r="J24" s="94">
        <v>99728</v>
      </c>
      <c r="K24" s="94">
        <v>0</v>
      </c>
      <c r="L24" s="94">
        <v>539068</v>
      </c>
      <c r="M24" s="94">
        <v>0</v>
      </c>
      <c r="N24" s="94">
        <v>0</v>
      </c>
      <c r="O24" s="94">
        <v>0</v>
      </c>
      <c r="P24" s="94">
        <v>0</v>
      </c>
      <c r="Q24" s="94">
        <v>0</v>
      </c>
      <c r="R24" s="51">
        <f t="shared" si="0"/>
        <v>2951256</v>
      </c>
    </row>
    <row r="25" spans="1:18" ht="20.25" customHeight="1" x14ac:dyDescent="0.2">
      <c r="A25" s="244" t="s">
        <v>178</v>
      </c>
      <c r="B25" s="245"/>
      <c r="C25" s="245"/>
      <c r="D25" s="6">
        <v>20</v>
      </c>
      <c r="E25" s="94">
        <v>0</v>
      </c>
      <c r="F25" s="94">
        <v>0</v>
      </c>
      <c r="G25" s="94">
        <v>0</v>
      </c>
      <c r="H25" s="94">
        <v>0</v>
      </c>
      <c r="I25" s="94">
        <v>6727</v>
      </c>
      <c r="J25" s="94">
        <v>0</v>
      </c>
      <c r="K25" s="94">
        <v>0</v>
      </c>
      <c r="L25" s="94">
        <v>0</v>
      </c>
      <c r="M25" s="94">
        <v>0</v>
      </c>
      <c r="N25" s="94">
        <v>900079</v>
      </c>
      <c r="O25" s="94">
        <v>0</v>
      </c>
      <c r="P25" s="94">
        <v>0</v>
      </c>
      <c r="Q25" s="94">
        <v>0</v>
      </c>
      <c r="R25" s="51">
        <f t="shared" si="0"/>
        <v>906806</v>
      </c>
    </row>
    <row r="26" spans="1:18" ht="21" customHeight="1" x14ac:dyDescent="0.2">
      <c r="A26" s="248" t="s">
        <v>179</v>
      </c>
      <c r="B26" s="248"/>
      <c r="C26" s="248"/>
      <c r="D26" s="7">
        <v>21</v>
      </c>
      <c r="E26" s="51">
        <f>SUM(E9:E25)</f>
        <v>11946636</v>
      </c>
      <c r="F26" s="51">
        <f t="shared" ref="F26:Q26" si="2">SUM(F9:F25)</f>
        <v>19725</v>
      </c>
      <c r="G26" s="51">
        <f t="shared" si="2"/>
        <v>0</v>
      </c>
      <c r="H26" s="51">
        <f t="shared" si="2"/>
        <v>0</v>
      </c>
      <c r="I26" s="51">
        <f t="shared" si="2"/>
        <v>48664</v>
      </c>
      <c r="J26" s="51">
        <f t="shared" si="2"/>
        <v>10187130</v>
      </c>
      <c r="K26" s="51">
        <f t="shared" si="2"/>
        <v>0</v>
      </c>
      <c r="L26" s="51">
        <f t="shared" si="2"/>
        <v>2926415</v>
      </c>
      <c r="M26" s="51">
        <f t="shared" si="2"/>
        <v>-874955</v>
      </c>
      <c r="N26" s="51">
        <f t="shared" si="2"/>
        <v>900079</v>
      </c>
      <c r="O26" s="51">
        <f t="shared" si="2"/>
        <v>0</v>
      </c>
      <c r="P26" s="51">
        <f t="shared" si="2"/>
        <v>0</v>
      </c>
      <c r="Q26" s="51">
        <f t="shared" si="2"/>
        <v>0</v>
      </c>
      <c r="R26" s="51">
        <f t="shared" si="0"/>
        <v>25153694</v>
      </c>
    </row>
    <row r="27" spans="1:18" ht="21" customHeight="1" x14ac:dyDescent="0.2">
      <c r="A27" s="8"/>
      <c r="B27" s="9"/>
      <c r="C27" s="9"/>
      <c r="D27" s="10"/>
      <c r="E27" s="53"/>
      <c r="F27" s="53"/>
      <c r="G27" s="53"/>
      <c r="H27" s="53"/>
      <c r="I27" s="53"/>
      <c r="J27" s="53"/>
      <c r="K27" s="53"/>
      <c r="L27" s="53"/>
      <c r="M27" s="53"/>
      <c r="N27" s="53"/>
      <c r="O27" s="53"/>
      <c r="P27" s="53"/>
      <c r="Q27" s="53"/>
      <c r="R27" s="53"/>
    </row>
  </sheetData>
  <sheetProtection algorithmName="SHA-512" hashValue="Ow6lh/ltFT6IL/shuNLvS721vxvgiSrWmAJc6JINqPgflcxfKbX7YWFi/fEAS+ITxDYBDZtnv1QgFf+mGxEZpw==" saltValue="XIYcpai1VKQOIxaoS1rD6w==" spinCount="100000"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conditionalFormatting sqref="F2">
    <cfRule type="cellIs" dxfId="3" priority="7" stopIfTrue="1" operator="lessThan">
      <formula>#REF!</formula>
    </cfRule>
  </conditionalFormatting>
  <conditionalFormatting sqref="E9:R9 R6:R8 E26:R27 R10:R25">
    <cfRule type="cellIs" dxfId="2" priority="5"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Neispravan unos" error="Unose se samo cjelobrojne (pozitivne ili negativne) vrijednosti" sqref="E6:R27">
      <formula1>9999999999</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opLeftCell="A19" zoomScale="115" zoomScaleNormal="115" workbookViewId="0">
      <selection sqref="A1:J30"/>
    </sheetView>
  </sheetViews>
  <sheetFormatPr defaultRowHeight="12.75" x14ac:dyDescent="0.2"/>
  <cols>
    <col min="10" max="10" width="89.28515625" customWidth="1"/>
  </cols>
  <sheetData>
    <row r="1" spans="1:10" ht="17.45" customHeight="1" x14ac:dyDescent="0.2">
      <c r="A1" s="255" t="s">
        <v>299</v>
      </c>
      <c r="B1" s="256"/>
      <c r="C1" s="256"/>
      <c r="D1" s="256"/>
      <c r="E1" s="256"/>
      <c r="F1" s="256"/>
      <c r="G1" s="256"/>
      <c r="H1" s="256"/>
      <c r="I1" s="256"/>
      <c r="J1" s="256"/>
    </row>
    <row r="2" spans="1:10" ht="17.45" customHeight="1" x14ac:dyDescent="0.2">
      <c r="A2" s="256"/>
      <c r="B2" s="256"/>
      <c r="C2" s="256"/>
      <c r="D2" s="256"/>
      <c r="E2" s="256"/>
      <c r="F2" s="256"/>
      <c r="G2" s="256"/>
      <c r="H2" s="256"/>
      <c r="I2" s="256"/>
      <c r="J2" s="256"/>
    </row>
    <row r="3" spans="1:10" ht="17.45" customHeight="1" x14ac:dyDescent="0.2">
      <c r="A3" s="256"/>
      <c r="B3" s="256"/>
      <c r="C3" s="256"/>
      <c r="D3" s="256"/>
      <c r="E3" s="256"/>
      <c r="F3" s="256"/>
      <c r="G3" s="256"/>
      <c r="H3" s="256"/>
      <c r="I3" s="256"/>
      <c r="J3" s="256"/>
    </row>
    <row r="4" spans="1:10" ht="17.45" customHeight="1" x14ac:dyDescent="0.2">
      <c r="A4" s="256"/>
      <c r="B4" s="256"/>
      <c r="C4" s="256"/>
      <c r="D4" s="256"/>
      <c r="E4" s="256"/>
      <c r="F4" s="256"/>
      <c r="G4" s="256"/>
      <c r="H4" s="256"/>
      <c r="I4" s="256"/>
      <c r="J4" s="256"/>
    </row>
    <row r="5" spans="1:10" ht="17.45" customHeight="1" x14ac:dyDescent="0.2">
      <c r="A5" s="256"/>
      <c r="B5" s="256"/>
      <c r="C5" s="256"/>
      <c r="D5" s="256"/>
      <c r="E5" s="256"/>
      <c r="F5" s="256"/>
      <c r="G5" s="256"/>
      <c r="H5" s="256"/>
      <c r="I5" s="256"/>
      <c r="J5" s="256"/>
    </row>
    <row r="6" spans="1:10" ht="17.45" customHeight="1" x14ac:dyDescent="0.2">
      <c r="A6" s="256"/>
      <c r="B6" s="256"/>
      <c r="C6" s="256"/>
      <c r="D6" s="256"/>
      <c r="E6" s="256"/>
      <c r="F6" s="256"/>
      <c r="G6" s="256"/>
      <c r="H6" s="256"/>
      <c r="I6" s="256"/>
      <c r="J6" s="256"/>
    </row>
    <row r="7" spans="1:10" ht="17.45" customHeight="1" x14ac:dyDescent="0.2">
      <c r="A7" s="256"/>
      <c r="B7" s="256"/>
      <c r="C7" s="256"/>
      <c r="D7" s="256"/>
      <c r="E7" s="256"/>
      <c r="F7" s="256"/>
      <c r="G7" s="256"/>
      <c r="H7" s="256"/>
      <c r="I7" s="256"/>
      <c r="J7" s="256"/>
    </row>
    <row r="8" spans="1:10" ht="17.45" customHeight="1" x14ac:dyDescent="0.2">
      <c r="A8" s="256"/>
      <c r="B8" s="256"/>
      <c r="C8" s="256"/>
      <c r="D8" s="256"/>
      <c r="E8" s="256"/>
      <c r="F8" s="256"/>
      <c r="G8" s="256"/>
      <c r="H8" s="256"/>
      <c r="I8" s="256"/>
      <c r="J8" s="256"/>
    </row>
    <row r="9" spans="1:10" ht="17.45" customHeight="1" x14ac:dyDescent="0.2">
      <c r="A9" s="256"/>
      <c r="B9" s="256"/>
      <c r="C9" s="256"/>
      <c r="D9" s="256"/>
      <c r="E9" s="256"/>
      <c r="F9" s="256"/>
      <c r="G9" s="256"/>
      <c r="H9" s="256"/>
      <c r="I9" s="256"/>
      <c r="J9" s="256"/>
    </row>
    <row r="10" spans="1:10" ht="17.45" customHeight="1" x14ac:dyDescent="0.2">
      <c r="A10" s="256"/>
      <c r="B10" s="256"/>
      <c r="C10" s="256"/>
      <c r="D10" s="256"/>
      <c r="E10" s="256"/>
      <c r="F10" s="256"/>
      <c r="G10" s="256"/>
      <c r="H10" s="256"/>
      <c r="I10" s="256"/>
      <c r="J10" s="256"/>
    </row>
    <row r="11" spans="1:10" ht="17.45" customHeight="1" x14ac:dyDescent="0.2">
      <c r="A11" s="256"/>
      <c r="B11" s="256"/>
      <c r="C11" s="256"/>
      <c r="D11" s="256"/>
      <c r="E11" s="256"/>
      <c r="F11" s="256"/>
      <c r="G11" s="256"/>
      <c r="H11" s="256"/>
      <c r="I11" s="256"/>
      <c r="J11" s="256"/>
    </row>
    <row r="12" spans="1:10" ht="17.45" customHeight="1" x14ac:dyDescent="0.2">
      <c r="A12" s="256"/>
      <c r="B12" s="256"/>
      <c r="C12" s="256"/>
      <c r="D12" s="256"/>
      <c r="E12" s="256"/>
      <c r="F12" s="256"/>
      <c r="G12" s="256"/>
      <c r="H12" s="256"/>
      <c r="I12" s="256"/>
      <c r="J12" s="256"/>
    </row>
    <row r="13" spans="1:10" ht="17.45" customHeight="1" x14ac:dyDescent="0.2">
      <c r="A13" s="256"/>
      <c r="B13" s="256"/>
      <c r="C13" s="256"/>
      <c r="D13" s="256"/>
      <c r="E13" s="256"/>
      <c r="F13" s="256"/>
      <c r="G13" s="256"/>
      <c r="H13" s="256"/>
      <c r="I13" s="256"/>
      <c r="J13" s="256"/>
    </row>
    <row r="14" spans="1:10" ht="17.45" customHeight="1" x14ac:dyDescent="0.2">
      <c r="A14" s="256"/>
      <c r="B14" s="256"/>
      <c r="C14" s="256"/>
      <c r="D14" s="256"/>
      <c r="E14" s="256"/>
      <c r="F14" s="256"/>
      <c r="G14" s="256"/>
      <c r="H14" s="256"/>
      <c r="I14" s="256"/>
      <c r="J14" s="256"/>
    </row>
    <row r="15" spans="1:10" ht="17.45" customHeight="1" x14ac:dyDescent="0.2">
      <c r="A15" s="256"/>
      <c r="B15" s="256"/>
      <c r="C15" s="256"/>
      <c r="D15" s="256"/>
      <c r="E15" s="256"/>
      <c r="F15" s="256"/>
      <c r="G15" s="256"/>
      <c r="H15" s="256"/>
      <c r="I15" s="256"/>
      <c r="J15" s="256"/>
    </row>
    <row r="16" spans="1:10" ht="17.45" customHeight="1" x14ac:dyDescent="0.2">
      <c r="A16" s="256"/>
      <c r="B16" s="256"/>
      <c r="C16" s="256"/>
      <c r="D16" s="256"/>
      <c r="E16" s="256"/>
      <c r="F16" s="256"/>
      <c r="G16" s="256"/>
      <c r="H16" s="256"/>
      <c r="I16" s="256"/>
      <c r="J16" s="256"/>
    </row>
    <row r="17" spans="1:10" ht="17.45" customHeight="1" x14ac:dyDescent="0.2">
      <c r="A17" s="256"/>
      <c r="B17" s="256"/>
      <c r="C17" s="256"/>
      <c r="D17" s="256"/>
      <c r="E17" s="256"/>
      <c r="F17" s="256"/>
      <c r="G17" s="256"/>
      <c r="H17" s="256"/>
      <c r="I17" s="256"/>
      <c r="J17" s="256"/>
    </row>
    <row r="18" spans="1:10" ht="17.45" customHeight="1" x14ac:dyDescent="0.2">
      <c r="A18" s="256"/>
      <c r="B18" s="256"/>
      <c r="C18" s="256"/>
      <c r="D18" s="256"/>
      <c r="E18" s="256"/>
      <c r="F18" s="256"/>
      <c r="G18" s="256"/>
      <c r="H18" s="256"/>
      <c r="I18" s="256"/>
      <c r="J18" s="256"/>
    </row>
    <row r="19" spans="1:10" ht="17.45" customHeight="1" x14ac:dyDescent="0.2">
      <c r="A19" s="256"/>
      <c r="B19" s="256"/>
      <c r="C19" s="256"/>
      <c r="D19" s="256"/>
      <c r="E19" s="256"/>
      <c r="F19" s="256"/>
      <c r="G19" s="256"/>
      <c r="H19" s="256"/>
      <c r="I19" s="256"/>
      <c r="J19" s="256"/>
    </row>
    <row r="20" spans="1:10" ht="17.45" customHeight="1" x14ac:dyDescent="0.2">
      <c r="A20" s="256"/>
      <c r="B20" s="256"/>
      <c r="C20" s="256"/>
      <c r="D20" s="256"/>
      <c r="E20" s="256"/>
      <c r="F20" s="256"/>
      <c r="G20" s="256"/>
      <c r="H20" s="256"/>
      <c r="I20" s="256"/>
      <c r="J20" s="256"/>
    </row>
    <row r="21" spans="1:10" ht="17.45" customHeight="1" x14ac:dyDescent="0.2">
      <c r="A21" s="256"/>
      <c r="B21" s="256"/>
      <c r="C21" s="256"/>
      <c r="D21" s="256"/>
      <c r="E21" s="256"/>
      <c r="F21" s="256"/>
      <c r="G21" s="256"/>
      <c r="H21" s="256"/>
      <c r="I21" s="256"/>
      <c r="J21" s="256"/>
    </row>
    <row r="22" spans="1:10" ht="17.45" customHeight="1" x14ac:dyDescent="0.2">
      <c r="A22" s="256"/>
      <c r="B22" s="256"/>
      <c r="C22" s="256"/>
      <c r="D22" s="256"/>
      <c r="E22" s="256"/>
      <c r="F22" s="256"/>
      <c r="G22" s="256"/>
      <c r="H22" s="256"/>
      <c r="I22" s="256"/>
      <c r="J22" s="256"/>
    </row>
    <row r="23" spans="1:10" ht="17.45" customHeight="1" x14ac:dyDescent="0.2">
      <c r="A23" s="256"/>
      <c r="B23" s="256"/>
      <c r="C23" s="256"/>
      <c r="D23" s="256"/>
      <c r="E23" s="256"/>
      <c r="F23" s="256"/>
      <c r="G23" s="256"/>
      <c r="H23" s="256"/>
      <c r="I23" s="256"/>
      <c r="J23" s="256"/>
    </row>
    <row r="24" spans="1:10" ht="17.45" customHeight="1" x14ac:dyDescent="0.2">
      <c r="A24" s="256"/>
      <c r="B24" s="256"/>
      <c r="C24" s="256"/>
      <c r="D24" s="256"/>
      <c r="E24" s="256"/>
      <c r="F24" s="256"/>
      <c r="G24" s="256"/>
      <c r="H24" s="256"/>
      <c r="I24" s="256"/>
      <c r="J24" s="256"/>
    </row>
    <row r="25" spans="1:10" ht="17.45" customHeight="1" x14ac:dyDescent="0.2">
      <c r="A25" s="256"/>
      <c r="B25" s="256"/>
      <c r="C25" s="256"/>
      <c r="D25" s="256"/>
      <c r="E25" s="256"/>
      <c r="F25" s="256"/>
      <c r="G25" s="256"/>
      <c r="H25" s="256"/>
      <c r="I25" s="256"/>
      <c r="J25" s="256"/>
    </row>
    <row r="26" spans="1:10" ht="64.5" customHeight="1" x14ac:dyDescent="0.2">
      <c r="A26" s="256"/>
      <c r="B26" s="256"/>
      <c r="C26" s="256"/>
      <c r="D26" s="256"/>
      <c r="E26" s="256"/>
      <c r="F26" s="256"/>
      <c r="G26" s="256"/>
      <c r="H26" s="256"/>
      <c r="I26" s="256"/>
      <c r="J26" s="256"/>
    </row>
    <row r="27" spans="1:10" ht="103.5" customHeight="1" x14ac:dyDescent="0.2">
      <c r="A27" s="256"/>
      <c r="B27" s="256"/>
      <c r="C27" s="256"/>
      <c r="D27" s="256"/>
      <c r="E27" s="256"/>
      <c r="F27" s="256"/>
      <c r="G27" s="256"/>
      <c r="H27" s="256"/>
      <c r="I27" s="256"/>
      <c r="J27" s="256"/>
    </row>
    <row r="28" spans="1:10" ht="17.45" customHeight="1" x14ac:dyDescent="0.2">
      <c r="A28" s="256"/>
      <c r="B28" s="256"/>
      <c r="C28" s="256"/>
      <c r="D28" s="256"/>
      <c r="E28" s="256"/>
      <c r="F28" s="256"/>
      <c r="G28" s="256"/>
      <c r="H28" s="256"/>
      <c r="I28" s="256"/>
      <c r="J28" s="256"/>
    </row>
    <row r="29" spans="1:10" ht="255.75" customHeight="1" x14ac:dyDescent="0.2">
      <c r="A29" s="256"/>
      <c r="B29" s="256"/>
      <c r="C29" s="256"/>
      <c r="D29" s="256"/>
      <c r="E29" s="256"/>
      <c r="F29" s="256"/>
      <c r="G29" s="256"/>
      <c r="H29" s="256"/>
      <c r="I29" s="256"/>
      <c r="J29" s="256"/>
    </row>
    <row r="30" spans="1:10" ht="243.75" customHeight="1" x14ac:dyDescent="0.2">
      <c r="A30" s="256"/>
      <c r="B30" s="256"/>
      <c r="C30" s="256"/>
      <c r="D30" s="256"/>
      <c r="E30" s="256"/>
      <c r="F30" s="256"/>
      <c r="G30" s="256"/>
      <c r="H30" s="256"/>
      <c r="I30" s="256"/>
      <c r="J30" s="256"/>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6E45CFB-4D15-4DF0-BBAF-C177A551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http://schemas.microsoft.com/office/2006/metadata/properties"/>
    <ds:schemaRef ds:uri="http://schemas.microsoft.com/office/infopath/2007/PartnerControls"/>
    <ds:schemaRef ds:uri="http://www.w3.org/XML/1998/namespace"/>
    <ds:schemaRef ds:uri="http://purl.org/dc/terms/"/>
    <ds:schemaRef ds:uri="http://purl.org/dc/elements/1.1/"/>
    <ds:schemaRef ds:uri="http://schemas.microsoft.com/office/2006/documentManagement/types"/>
    <ds:schemaRef ds:uri="http://schemas.openxmlformats.org/package/2006/metadata/core-properties"/>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Matej Kupres</cp:lastModifiedBy>
  <cp:lastPrinted>2018-11-30T08:29:05Z</cp:lastPrinted>
  <dcterms:created xsi:type="dcterms:W3CDTF">2008-10-17T11:51:54Z</dcterms:created>
  <dcterms:modified xsi:type="dcterms:W3CDTF">2024-04-29T12:47:48Z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