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saveExternalLinkValues="0" codeName="ThisWorkbook" defaultThemeVersion="124226"/>
  <mc:AlternateContent xmlns:mc="http://schemas.openxmlformats.org/markup-compatibility/2006">
    <mc:Choice Requires="x15">
      <x15ac:absPath xmlns:x15ac="http://schemas.microsoft.com/office/spreadsheetml/2010/11/ac" url="C:\Users\mkupres\Desktop\TFI KI 30.06.2025\Nekonsolidirano\Izvještaj\"/>
    </mc:Choice>
  </mc:AlternateContent>
  <xr:revisionPtr revIDLastSave="0" documentId="13_ncr:1_{ED2026F2-D3E5-4A82-AA69-361B8CCB54A7}" xr6:coauthVersionLast="47" xr6:coauthVersionMax="47" xr10:uidLastSave="{00000000-0000-0000-0000-000000000000}"/>
  <workbookProtection workbookAlgorithmName="SHA-512" workbookHashValue="bghjF/BxRqF8VJ1Uunb+vx8ggTOHmRU5kgnPbnkaWxv/rb0vu3n6FVag/XVf/F2Iopkz541FD7O/wAmhCqlY/g==" workbookSaltValue="Si+w9Otz04hXBlTuNC7erw==" workbookSpinCount="100000" lockStructure="1"/>
  <bookViews>
    <workbookView xWindow="-120" yWindow="-120" windowWidth="29040" windowHeight="15720" xr2:uid="{00000000-000D-0000-FFFF-FFFF00000000}"/>
  </bookViews>
  <sheets>
    <sheet name="Opći podaci" sheetId="25" r:id="rId1"/>
    <sheet name="Bilanca" sheetId="26" r:id="rId2"/>
    <sheet name="RDG" sheetId="27" r:id="rId3"/>
    <sheet name="NT_D" sheetId="28" r:id="rId4"/>
    <sheet name="PK" sheetId="29" r:id="rId5"/>
    <sheet name="Bilješke" sheetId="24" r:id="rId6"/>
  </sheets>
  <definedNames>
    <definedName name="_xlnm.Print_Area" localSheetId="1">Bilanca!$A$1:$I$78</definedName>
    <definedName name="_xlnm.Print_Area" localSheetId="3">NT_D!$A$1:$I$63</definedName>
    <definedName name="_xlnm.Print_Area" localSheetId="4">PK!$A$1:$R$26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5" i="29" l="1"/>
  <c r="R24" i="29"/>
  <c r="R23" i="29"/>
  <c r="R22" i="29"/>
  <c r="R21" i="29"/>
  <c r="R20" i="29"/>
  <c r="R19" i="29"/>
  <c r="R18" i="29"/>
  <c r="R17" i="29"/>
  <c r="R16" i="29"/>
  <c r="R15" i="29"/>
  <c r="R14" i="29"/>
  <c r="R13" i="29"/>
  <c r="R12" i="29"/>
  <c r="R11" i="29"/>
  <c r="R10" i="29"/>
  <c r="Q9" i="29"/>
  <c r="Q26" i="29" s="1"/>
  <c r="P9" i="29"/>
  <c r="P26" i="29" s="1"/>
  <c r="O9" i="29"/>
  <c r="O26" i="29" s="1"/>
  <c r="N9" i="29"/>
  <c r="N26" i="29" s="1"/>
  <c r="M9" i="29"/>
  <c r="M26" i="29" s="1"/>
  <c r="L9" i="29"/>
  <c r="L26" i="29" s="1"/>
  <c r="K9" i="29"/>
  <c r="K26" i="29" s="1"/>
  <c r="J9" i="29"/>
  <c r="J26" i="29" s="1"/>
  <c r="I9" i="29"/>
  <c r="I26" i="29" s="1"/>
  <c r="H9" i="29"/>
  <c r="H26" i="29" s="1"/>
  <c r="G9" i="29"/>
  <c r="G26" i="29" s="1"/>
  <c r="F9" i="29"/>
  <c r="F26" i="29" s="1"/>
  <c r="E9" i="29"/>
  <c r="E26" i="29" s="1"/>
  <c r="R8" i="29"/>
  <c r="R7" i="29"/>
  <c r="R6" i="29"/>
  <c r="I59" i="28"/>
  <c r="H59" i="28"/>
  <c r="I51" i="28"/>
  <c r="H51" i="28"/>
  <c r="I44" i="28"/>
  <c r="H44" i="28"/>
  <c r="J48" i="27"/>
  <c r="K48" i="27"/>
  <c r="J60" i="27"/>
  <c r="K60" i="27"/>
  <c r="J24" i="27"/>
  <c r="J36" i="27" s="1"/>
  <c r="J38" i="27" s="1"/>
  <c r="K24" i="27"/>
  <c r="K36" i="27" s="1"/>
  <c r="K38" i="27" s="1"/>
  <c r="J39" i="27"/>
  <c r="K39" i="27"/>
  <c r="I60" i="27"/>
  <c r="H60" i="27"/>
  <c r="I48" i="27"/>
  <c r="H48" i="27"/>
  <c r="I39" i="27"/>
  <c r="H39" i="27"/>
  <c r="I24" i="27"/>
  <c r="I36" i="27" s="1"/>
  <c r="I38" i="27" s="1"/>
  <c r="H24" i="27"/>
  <c r="H36" i="27" s="1"/>
  <c r="H38" i="27" s="1"/>
  <c r="I77" i="26"/>
  <c r="H77" i="26"/>
  <c r="I52" i="26"/>
  <c r="H52" i="26"/>
  <c r="I48" i="26"/>
  <c r="H48" i="26"/>
  <c r="I42" i="26"/>
  <c r="H42" i="26"/>
  <c r="I29" i="26"/>
  <c r="H29" i="26"/>
  <c r="I25" i="26"/>
  <c r="H25" i="26"/>
  <c r="I22" i="26"/>
  <c r="H22" i="26"/>
  <c r="I18" i="26"/>
  <c r="H18" i="26"/>
  <c r="I13" i="26"/>
  <c r="H13" i="26"/>
  <c r="I9" i="26"/>
  <c r="H9" i="26"/>
  <c r="J47" i="27" l="1"/>
  <c r="J42" i="27"/>
  <c r="J46" i="27" s="1"/>
  <c r="H63" i="26"/>
  <c r="H78" i="26" s="1"/>
  <c r="H42" i="27"/>
  <c r="H46" i="27" s="1"/>
  <c r="I42" i="27"/>
  <c r="I46" i="27" s="1"/>
  <c r="K42" i="27"/>
  <c r="K46" i="27" s="1"/>
  <c r="K47" i="27"/>
  <c r="I47" i="27"/>
  <c r="H47" i="27"/>
  <c r="I40" i="26"/>
  <c r="H40" i="26"/>
  <c r="I63" i="26"/>
  <c r="I78" i="26" s="1"/>
  <c r="R26" i="29"/>
  <c r="H60" i="28"/>
  <c r="H63" i="28" s="1"/>
  <c r="I60" i="28"/>
  <c r="I63" i="28" s="1"/>
  <c r="R9" i="29"/>
  <c r="J69" i="27" l="1"/>
  <c r="H69" i="27"/>
  <c r="I69" i="27"/>
  <c r="K69" i="27"/>
</calcChain>
</file>

<file path=xl/sharedStrings.xml><?xml version="1.0" encoding="utf-8"?>
<sst xmlns="http://schemas.openxmlformats.org/spreadsheetml/2006/main" count="342" uniqueCount="303">
  <si>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</si>
  <si>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</si>
  <si>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</si>
  <si>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</si>
  <si>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</si>
  <si>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</si>
  <si>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</si>
  <si>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</si>
  <si>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</si>
  <si>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</si>
  <si>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10</t>
  </si>
  <si>
    <t>Imovina</t>
  </si>
  <si>
    <t>Obveze</t>
  </si>
  <si>
    <t>Kapital</t>
  </si>
  <si>
    <t>IZVJEŠTAJ O OSTALOJ SVEOBUHVATNOJ DOBITI</t>
  </si>
  <si>
    <t>Ulagačke aktivnosti</t>
  </si>
  <si>
    <t>Financijske aktivnosti</t>
  </si>
  <si>
    <t>Manjinski udjel</t>
  </si>
  <si>
    <t>Novčana sredstva, novčana potraživanja od središnjih banaka i ostali depoziti po viđenju (od 2. do 4.)</t>
  </si>
  <si>
    <t>Novac u blagajni</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</si>
  <si>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</si>
  <si>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</si>
  <si>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</si>
  <si>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</si>
  <si>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</si>
  <si>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</si>
  <si>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</si>
  <si>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</si>
  <si>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</si>
  <si>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</si>
  <si>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</si>
  <si>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</si>
  <si>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</si>
  <si>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</si>
  <si>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</si>
  <si>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</si>
  <si>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</si>
  <si>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</si>
  <si>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</si>
  <si>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</si>
  <si>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</si>
  <si>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</si>
  <si>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</si>
  <si>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</si>
  <si>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</si>
  <si>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</si>
  <si>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</si>
  <si>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</si>
  <si>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</si>
  <si>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</si>
  <si>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</si>
  <si>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</si>
  <si>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</si>
  <si>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</si>
  <si>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Premija na dionice</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</si>
  <si>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</si>
  <si>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</si>
  <si>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</si>
  <si>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</si>
  <si>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</si>
  <si>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</si>
  <si>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</si>
  <si>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</si>
  <si>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</si>
  <si>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</si>
  <si>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</si>
  <si>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</si>
  <si>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</si>
  <si>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</si>
  <si>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</si>
  <si>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</si>
  <si>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</si>
  <si>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</si>
  <si>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</si>
  <si>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</si>
  <si>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</si>
  <si>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</si>
  <si>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</si>
  <si>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</si>
  <si>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(Administrativni rashodi)</t>
  </si>
  <si>
    <t>(Amortizacija)</t>
  </si>
  <si>
    <t>Dobici ili ( – ) gubici zbog promjena, neto</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</si>
  <si>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</si>
  <si>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</si>
  <si>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</si>
  <si>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Dobit ili ( – ) gubitak od dugotrajne imovine i grupe za otuđenje klasificirane kao namijenjene za prodaju koje nisu kvalificirane kao poslovanje koje se neće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</si>
  <si>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</si>
  <si>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</si>
  <si>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</si>
  <si>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</si>
  <si>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</si>
  <si>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</si>
  <si>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</si>
  <si>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</si>
  <si>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</si>
  <si>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</si>
  <si>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</si>
  <si>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</si>
  <si>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</si>
  <si>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</si>
  <si>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</si>
  <si>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</si>
  <si>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</si>
  <si>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</si>
  <si>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</si>
  <si>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</si>
  <si>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</si>
  <si>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</si>
  <si>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</si>
  <si>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</si>
  <si>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</si>
  <si>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</si>
  <si>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</si>
  <si>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</si>
  <si>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</si>
  <si>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</si>
  <si>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</si>
  <si>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</si>
  <si>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</si>
  <si>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</si>
  <si>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</si>
  <si>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</si>
  <si>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</si>
  <si>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</si>
  <si>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</si>
  <si>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</si>
  <si>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</si>
  <si>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</si>
  <si>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</si>
  <si>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</si>
  <si>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</si>
  <si>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</si>
  <si>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</si>
  <si>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</si>
  <si>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</si>
  <si>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</si>
  <si>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</si>
  <si>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</si>
  <si>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</si>
  <si>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</si>
  <si>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</si>
  <si>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</si>
  <si>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</si>
  <si>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</si>
  <si>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</si>
  <si>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</si>
  <si>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</si>
  <si>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</si>
  <si>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</si>
  <si>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</si>
  <si>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</si>
  <si>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</si>
  <si>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</si>
  <si>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</si>
  <si>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</si>
  <si>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</si>
  <si>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</si>
  <si>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</si>
  <si>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</si>
  <si>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</si>
  <si>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</si>
  <si>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</si>
  <si>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</si>
  <si>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</si>
  <si>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</si>
  <si>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</si>
  <si>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</si>
  <si>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</si>
  <si>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</si>
  <si>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</si>
  <si>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</si>
  <si>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</si>
  <si>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</si>
  <si>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</si>
  <si>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</si>
  <si>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</si>
  <si>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</si>
  <si>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</si>
  <si>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</si>
  <si>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</si>
  <si>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</si>
  <si>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</si>
  <si>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</si>
  <si>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</si>
  <si>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</si>
  <si>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</si>
  <si>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</si>
  <si>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</si>
  <si>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</si>
  <si>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</si>
  <si>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</si>
  <si>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</si>
  <si>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</si>
  <si>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</si>
  <si>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Isto razdoblje prethodne godine</t>
  </si>
  <si>
    <t>Novac i novčani ekvivalenti na početku razdoblja</t>
  </si>
  <si>
    <t>Novac i novčani ekvivalenti na kraju razdoblja (48. + 49. + 50.)</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</si>
  <si>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</si>
  <si>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</si>
  <si>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</si>
  <si>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</si>
  <si>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</si>
  <si>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</si>
  <si>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</si>
  <si>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</si>
  <si>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</si>
  <si>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</si>
  <si>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</si>
  <si>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</si>
  <si>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</si>
  <si>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</si>
  <si>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</si>
  <si>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</si>
  <si>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</si>
  <si>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</si>
  <si>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</si>
  <si>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</si>
  <si>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</si>
  <si>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</si>
  <si>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</si>
  <si>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</si>
  <si>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</si>
  <si>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</si>
  <si>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</si>
  <si>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</si>
  <si>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</si>
  <si>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</si>
  <si>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</si>
  <si>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</si>
  <si>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</si>
  <si>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</si>
  <si>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</si>
  <si>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</si>
  <si>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</si>
  <si>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</si>
  <si>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</si>
  <si>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</si>
  <si>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</si>
  <si>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</si>
  <si>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r>
      <t>Dobici ili ( – ) gubici od računovodstva zaštite vlasničkih instrumenata mjerenih po fer vrijednosti kroz ostalu sveobuhvatnu dobit</t>
    </r>
    <r>
      <rPr>
        <sz val="8"/>
        <rFont val="Arial"/>
        <family val="2"/>
        <charset val="238"/>
      </rPr>
      <t xml:space="preserve">        </t>
    </r>
  </si>
  <si>
    <t>Novčana potraživanja i obveze u središnjim bankama</t>
  </si>
  <si>
    <t xml:space="preserve"> Rezerviranja</t>
  </si>
  <si>
    <t xml:space="preserve">  Kapital</t>
  </si>
  <si>
    <t xml:space="preserve">  Ostali izdani vlasnički instrumenti osim kapitala</t>
  </si>
  <si>
    <t xml:space="preserve">  Druge stavke kapitala</t>
  </si>
  <si>
    <t>Dobici ili ( – ) gubici po prestanku priznavanja financijske imovine i financijskih obveza po fer vrijednosti kroz dobit ili gubitak, neto</t>
  </si>
  <si>
    <t>Dobici ili ( – ) gubici po prestanku priznavanja ulaganja u društva kćeri, zajedničke pothvate i pridružena društva, neto</t>
  </si>
  <si>
    <t>Ukupno prihodi iz poslovanja, neto (1. – 2. – 3. + 4. + 5. – 6. + od 7. do 15. – 16.)</t>
  </si>
  <si>
    <t>(Rezerviranja ili ( – ) ukidanje rezerviranja)</t>
  </si>
  <si>
    <t>(Umanjenje vrijednosti ili ( – ) ukidanje umanjenja vrijednosti po financijskoj imovini koja se ne mjeri po fer vrijednosti kroz dobit ili gubitak)</t>
  </si>
  <si>
    <t>Dio dobiti ili ( – ) gubitaka od ulaganja u društva kćeri, zajedničke pothvate i pridružena društva obračunat metodom udjela</t>
  </si>
  <si>
    <t>Dobit ili ( – ) gubitak prije oporezivanja iz poslovanja koje će se nastaviti (17. - od 18. do 20. + 21. - od 22. do 25. + od 26. do 28.)</t>
  </si>
  <si>
    <t>(Porezni rashod ili ( – ) prihod koji se odnosi na dobit ili gubitak iz poslovanja koje će se nastaviti)</t>
  </si>
  <si>
    <t>Dobit ili ( – ) gubitak nakon oporezivanja iz poslovanja koje će se nastaviti (29. – 30.)</t>
  </si>
  <si>
    <t>Dobit ili ( – ) gubitak nakon oporezivanja iz poslovanja koje se neće nastaviti (33. – 34.)</t>
  </si>
  <si>
    <t>Dobit ili ( – ) gubitak tekuće godine (31. + 32.; 36. + 37.)</t>
  </si>
  <si>
    <t>Ostala sveobuhvatna dobit (40. + 52.)</t>
  </si>
  <si>
    <t xml:space="preserve"> Stavke koje neće biti reklasificirane u dobit ili gubitak (od 41. do 47. + 50. + 51.)</t>
  </si>
  <si>
    <t>Aktuarski dobici ili (-) gubici na mirovinskim planovima pod pokroviteljstvom
           poslodavca</t>
  </si>
  <si>
    <t>Dio ostalih priznatih prihoda i rashoda od subjekata koji se obračunava metodom udjela</t>
  </si>
  <si>
    <t>Promjene fer vrijednosti vlasničkih instrumenata koji se mjere po fer vrijednosti kroz ostalu sveobuhvatnu dobit</t>
  </si>
  <si>
    <r>
      <t>Promjene fer vrijednosti vlasničkih instrumenata koji se mjere po fer vrijednosti kroz ostalu sveobuhvatnu dobit [zaštićena stavka]</t>
    </r>
    <r>
      <rPr>
        <sz val="8"/>
        <rFont val="Arial"/>
        <family val="2"/>
        <charset val="238"/>
      </rPr>
      <t xml:space="preserve">        </t>
    </r>
  </si>
  <si>
    <r>
      <t>Promjene fer vrijednosti vlasničkih instrumenata koji se mjere po fer vrijednosti kroz ostalu sveobuhvatnu dobit [instrument zaštite]</t>
    </r>
    <r>
      <rPr>
        <sz val="8"/>
        <rFont val="Arial"/>
        <family val="2"/>
        <charset val="238"/>
      </rPr>
      <t xml:space="preserve">        </t>
    </r>
  </si>
  <si>
    <r>
      <t>Promjene fer vrijednosti financijskih obveza koji se mjere po fer vrijednosti kroz dobit ili gubitak koje se mogu pripisati promjenama u kreditnom riziku</t>
    </r>
    <r>
      <rPr>
        <sz val="8"/>
        <rFont val="Arial"/>
        <family val="2"/>
        <charset val="238"/>
      </rPr>
      <t xml:space="preserve">        </t>
    </r>
  </si>
  <si>
    <r>
      <t>Porez na dobit koji se odnosi na stavke koje neće biti reklasificirane</t>
    </r>
    <r>
      <rPr>
        <sz val="8"/>
        <rFont val="Arial"/>
        <family val="2"/>
        <charset val="238"/>
      </rPr>
      <t xml:space="preserve">        </t>
    </r>
  </si>
  <si>
    <t>Stavke koje je moguće reklasificirati u dobit ili gubitak (od 53. do 60.)</t>
  </si>
  <si>
    <t>Zamjena strane valute</t>
  </si>
  <si>
    <t>Rezerva za zaštitu novčanih tokova [učinkoviti udjel]</t>
  </si>
  <si>
    <t>Ukupna sveobuhvatna dobit tekuće godine (38. + 39.; 62. + 63.)</t>
  </si>
  <si>
    <t>Na izvještajni datum tekućeg razdoblja</t>
  </si>
  <si>
    <t>za razdoblje od</t>
  </si>
  <si>
    <t>Izvori promjene kapitala</t>
  </si>
  <si>
    <r>
      <t xml:space="preserve">AOP
</t>
    </r>
    <r>
      <rPr>
        <b/>
        <sz val="7"/>
        <color theme="0"/>
        <rFont val="Arial"/>
        <family val="2"/>
        <charset val="238"/>
      </rPr>
      <t>oznaka</t>
    </r>
  </si>
  <si>
    <t>Druge stavke kapitala</t>
  </si>
  <si>
    <t>Izdavanje drugih vlasničkih instrumenata</t>
  </si>
  <si>
    <t>Pretvaranje potraživanja u vlasničke instrumente</t>
  </si>
  <si>
    <t>Kupnja trezorskih dionica</t>
  </si>
  <si>
    <t>Reklasifikacija financijskih instrumenata iz kapitala u obveze</t>
  </si>
  <si>
    <t>Reklasifikacija financijskih instrumenata iz obveza u kapital</t>
  </si>
  <si>
    <t>Prijenosi između komponenata kapitala</t>
  </si>
  <si>
    <t>Povećanje ili ( – ) smanjenje kapitala kroz poslovna spajanja</t>
  </si>
  <si>
    <t xml:space="preserve"> Ostala povećanja ili ( – ) smanjenja kapitala</t>
  </si>
  <si>
    <t>u eurima</t>
  </si>
  <si>
    <t>3999092</t>
  </si>
  <si>
    <t>HR</t>
  </si>
  <si>
    <t>54930031QFC4ME17BK12</t>
  </si>
  <si>
    <t>42252496579</t>
  </si>
  <si>
    <t>10000576</t>
  </si>
  <si>
    <t>1057</t>
  </si>
  <si>
    <t>SLATINSKA BANKA D.D.</t>
  </si>
  <si>
    <t>SLATINA</t>
  </si>
  <si>
    <t>VLADIMIRA NAZORA 2</t>
  </si>
  <si>
    <t>slatinska-banka@slatinska-banka.hr</t>
  </si>
  <si>
    <t>www.slatinska-banka.hr</t>
  </si>
  <si>
    <t>TOMISLAV GORIČKI</t>
  </si>
  <si>
    <t>033/637-000</t>
  </si>
  <si>
    <t>financije@slatinska-banka.hr</t>
  </si>
  <si>
    <t>Obveznik: SLATINSKA BANKA d.d. SLATINA</t>
  </si>
  <si>
    <t>stanje na dan 30.06.2025</t>
  </si>
  <si>
    <t>u razdoblju 01.01.2025 do 30.06.2025</t>
  </si>
  <si>
    <t>PKF FACT REVIZIJA d.o.o.</t>
  </si>
  <si>
    <t>Jeni Krstičević</t>
  </si>
  <si>
    <t>BILJEŠKE UZ FINANCIJSKE IZVJEŠTAJE - TFI
(sastavljaju se za tromjesečna izvještajna razdoblja)
Naziv izdavatelja:   SLATINSKA BANKA d.d. 
OIB:   42252496579
Izvještajno razdoblje: 01.01.2025. - 30.06.2025.
Bilješke uz financijske izvještaje za tromjesečna izvještajna razdoblja:
Posljednji godišnji financijski izvještaji, revidirani nekonsolidirani izvještaji Slatinske banke d.d. za 2024. godinu objavljeni su na internetskim stranicama Društva www.slatinska-banka.hr  na stranici "Informacije investitorima", na internetskim stranicama Zagrebačke burze d.d. (www.zse.hr)  i dostavljena su Službenom registru propisanih informacija pri Hrvatskoj agenciji za nadzor financijskih usluga (www.hanfa.hr). Privremeni nerevidirani nekonsolidirani tromjesečni financijski izvještaji sastavljeni su sukladno važećim propisima RH i Računovodstvenim politikama Banke koje se temelje na MSFI.
Bilješka 1: Promjene računovodstvenih politika i procjena
S obzirom na promjenu vrednovanja nabave novih dužničkih vrijednosnih papira Banka je 11.07.2022. donijela odluku od izmjeni računovodstvenih politika i priloga koji se odnose na MSFI 9 model. Vanjski revizor Banke PKF FACT revizija d.o.o. izradio je neovisni izvještaj s izražavanjem ograničenog uvjerenja o utvrđivanju dobiti međurazdoblja 01.01.2022.-30.06.2022. te je isti primijenjen kod izračuna regulatornog kapitala Banke uz suglasnost regulatora u narednim periodima sve do priznavanja dobiti u knjigama Banke za 2022. godinu. Nakon priznavanja dobiti za 2022. godinu od strane Skupštine u zadržanu dobit, navedeni izvještaj ograničenog uvjerenja će se staviti izvan snage. 
Bilješka 2: Podaci o dionici
Zabilježene su promjene na vlastitim dionicama u prvom kvartalu 2024. godine.
Temeljem odluke Nadzornog odbora Banka je dana 04. ožujka 2024. godine izvršila prijenos 50.165 vlastitih dionica, koje predstavljaju 5,46% temeljnog kapitala Društva. Nakon izvršenog prijenosa, Društvo posjeduje 21.209 vlastitih dionica, koje predstavljaju 2,31 % temeljnog kapitala Društva.
Navedene vlastite dionice Društva prenesene su na temelju dva Ugovora o prijenosu dionica Društva od dana 04.ožujka 2024. godine koje je Društvo sklopilo s predsjednikom i članom Uprave.
Bilješka 3: Rezerviranja za sudske sporove
Banka je 31.03.2008. god. zaprimila tužbu od Jugobanke a.d. u stečaju Beograd kojom se od Banke potražuje 17 mil. EUR-a. Dana 15.04.2008. Banka je zaprimila Rj. TS Bjelovar kojom se odbija Tužitelj sa prijedlogom za izdavanje privremene mjere. Rj. VT-suda Zagreb od 11.07.2008. odbijen je prijedlog tužitelja za izdavanje privremene mjere na nekretninama Banke. Presudom zaprimljenom 29.07.2008. od TS Bjelovar odbija se tužba i tužbeni zahtjev tužitelja, na koju je tužitelj uložio žalbu VT –Sudu Zagreb. 
Dana 21.01.2013. zaprimljena je presuda VT suda kojim je Ugovor o preuzimanju prava i obveza ništav u potpunosti. U odnosu na tužbeni zahtjev za naknadu štete ukinuta je presuda TS Bjelovar  i predmet se vraća prvostupanjskom sudu  na ponovno suđenje.
Dana 01.08.2013. godine zaprimljena je prvostupanjska presuda Trgovačkog suda u Bjelovaru kojom je odbijen tužbeni zahtjev u cijelosti. Na navedeno, od strane tužitelja, uložena je žalba na VT sudu.
Banka je dana 13. veljače 2015. godine zaprimila presudu Vrhovnog suda Republike Hrvatske u predmetu tužitelja Jugobanka a.d. u stečaju Beograd kojom je prihvaćena revizija Banke protiv presude Visokog trgovačkog suda Republike Hrvatske od 30. listopada 2012. godine.
Banka je dana 12.10.2016. zaprimila presudu Visokog trgovačkog suda Republike Hrvatske kojom je odbijena žalba tužitelja Jugobanke a.d. u stečaju i potvrđena presuda Trgovačkog suda u Bjelovaru poslovni broj P-9/13-33 od 01. kolovoza 2013. u dijelu kojim su odbijeni svi tužbeni zahtjevi tužitelja za naknadu štete, te je preinačena presuda Trgovačkog suda u Bjelovaru poslovni broj P-9/13-33 od 01. kolovoza 2013. u dijelu koji se odnosi na parnične troškove na način da je naloženo Jugobanci a.d. Beograd u stečaju da Slatinskoj banci d.d. Slatina naknadi dosuđene parnične troškove.
Dana 17.11.2016. zaprimljena je Revizija punomoćnika tužitelja Jugobanke a.d. u stečaju, Beograd, Republika Srbija protiv presude Visokog trgovačkog suda Republike Hrvatske, posl.br. Pž-8979/2013-2 od 15. rujna 2016. godine. O uloženoj Reviziji odlučuje Vrhovni sud Republike Hrvatske, a Slatinska banka d.d. je 30.11.2016. godine, Sudu izjavila odgovor na tužiteljevu Reviziju.
Sukladno zakonskim propisima, Banka je provela rezerviranje za navedeni sudski spor u visini od 1% iznosa sudskog spora, uključujući zateznu kamatu, u ukupnom iznosu od 528 tisuća EUR.
Bilješka 4: Izdavanje obveznice oznake SNBA-0-319A 
Banka je 30. rujna 2024. godine uspješno provela upis, u Središnje klirinško depozitarno društvo d.d. Zagreb, podređenog instrumenta i to Obveznice koja je nakon odobrenja HNB-a uključena u izračun dopunskog kapitala. Podređena obveznica oznake SNBA-O-319A, izdana je u nematerijaliziranom obliku, na ime, u ukupnom iznosu emisije 4.000.000,00 eura, nominalne vrijednosti 100.000,00 EUR, valuta namire EU, s nepromjenjivom kamatnom stopom od 5,75% godišnje i polugodišnjom isplatom, a obzirom na to da se kamata isplaćuje polugodišnje, polugodišnja kamatna stopa Obveznica iznosi 2,875%, te jednokratnim dospijećem glavnice 30. rujna 2031. godine, uz pravo prijevremenog otkupa istekom roka od 5 godina od dana izdanja. Podređene obveznice izdane su javnom ponudom, bez objavljivanja prospekta sukladno članku 1. stavka 4. točka d Uredbe (EU) 2017/1129 Europskog parlamenta i vijeća od 14. lipnja 2017. godine.
Bilješka 5: Stjecanje 100% udjela u Solvera stambenoj štedionici d.d.
Banka je 17. veljače 2025. stekla 100% udjela u Solvera stambenoj štedionici d.d. ispunjavanjem posljednjeg uvjeta prema kupoprodajnom ugovoru između Banke i prodavatelja Bausparkasse Wüstenrot AG isplaćivanjem kupoprodajne cijene. Solvera stambena štedionica d.d. je tokom lipnja promijenila ime iz Wüstenrot stambena štedionica d.d. Nakon promjene vlasnika Solvera stambena štedionica d.d. i Banka nastavljaju poslovati kao zasebna društva s ciljem ostvarenja vlastitih poslovnih planova. 
Nakon izvještajnog razdoblja nije bilo značajnih izvještajnih događaja.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</si>
</sst>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3"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color indexed="12"/>
      <name val="Arial"/>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sz val="10"/>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s>
  <cellStyleXfs count="9">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3" fillId="0" borderId="0"/>
    <xf numFmtId="0" fontId="32" fillId="0" borderId="0"/>
    <xf numFmtId="0" fontId="1" fillId="0" borderId="0"/>
  </cellStyleXfs>
  <cellXfs count="249">
    <xf numFmtId="0" fontId="0" fillId="0" borderId="0" xfId="0"/>
    <xf numFmtId="3" fontId="7" fillId="0" borderId="0" xfId="1" applyNumberFormat="1" applyFont="1" applyAlignment="1">
      <alignment horizontal="center" vertical="center"/>
    </xf>
    <xf numFmtId="0" fontId="20" fillId="9" borderId="6" xfId="4" applyFont="1" applyFill="1" applyBorder="1"/>
    <xf numFmtId="0" fontId="2" fillId="9" borderId="7" xfId="4" applyFill="1" applyBorder="1"/>
    <xf numFmtId="0" fontId="2" fillId="0" borderId="0" xfId="4"/>
    <xf numFmtId="0" fontId="22" fillId="9" borderId="8" xfId="4" applyFont="1" applyFill="1" applyBorder="1" applyAlignment="1">
      <alignment horizontal="center" vertical="center"/>
    </xf>
    <xf numFmtId="0" fontId="22" fillId="9" borderId="0" xfId="4" applyFont="1" applyFill="1" applyAlignment="1">
      <alignment horizontal="center" vertical="center"/>
    </xf>
    <xf numFmtId="0" fontId="22" fillId="9" borderId="9" xfId="4" applyFont="1" applyFill="1" applyBorder="1" applyAlignment="1">
      <alignment horizontal="center" vertical="center"/>
    </xf>
    <xf numFmtId="0" fontId="6" fillId="9" borderId="0" xfId="4" applyFont="1" applyFill="1" applyAlignment="1">
      <alignment horizontal="center" vertical="center"/>
    </xf>
    <xf numFmtId="0" fontId="6" fillId="9" borderId="11" xfId="4" applyFont="1" applyFill="1" applyBorder="1" applyAlignment="1">
      <alignment vertical="center"/>
    </xf>
    <xf numFmtId="0" fontId="25" fillId="0" borderId="0" xfId="4" applyFont="1"/>
    <xf numFmtId="0" fontId="5" fillId="9" borderId="8" xfId="4" applyFont="1" applyFill="1" applyBorder="1" applyAlignment="1">
      <alignment vertical="center" wrapText="1"/>
    </xf>
    <xf numFmtId="0" fontId="5" fillId="9" borderId="0" xfId="4" applyFont="1" applyFill="1" applyAlignment="1">
      <alignment horizontal="right" vertical="center" wrapText="1"/>
    </xf>
    <xf numFmtId="0" fontId="5" fillId="9" borderId="0" xfId="4" applyFont="1" applyFill="1" applyAlignment="1">
      <alignment vertical="center" wrapText="1"/>
    </xf>
    <xf numFmtId="14" fontId="5" fillId="11" borderId="0" xfId="4" applyNumberFormat="1" applyFont="1" applyFill="1" applyAlignment="1" applyProtection="1">
      <alignment horizontal="center" vertical="center"/>
      <protection locked="0"/>
    </xf>
    <xf numFmtId="1" fontId="5" fillId="11" borderId="0" xfId="4" applyNumberFormat="1" applyFont="1" applyFill="1" applyAlignment="1" applyProtection="1">
      <alignment horizontal="center" vertical="center"/>
      <protection locked="0"/>
    </xf>
    <xf numFmtId="0" fontId="6" fillId="9" borderId="9" xfId="4" applyFont="1" applyFill="1" applyBorder="1" applyAlignment="1">
      <alignment vertical="center"/>
    </xf>
    <xf numFmtId="14" fontId="5" fillId="12" borderId="0" xfId="4" applyNumberFormat="1" applyFont="1" applyFill="1" applyAlignment="1" applyProtection="1">
      <alignment horizontal="center" vertical="center"/>
      <protection locked="0"/>
    </xf>
    <xf numFmtId="0" fontId="2" fillId="13" borderId="0" xfId="4" applyFill="1"/>
    <xf numFmtId="1" fontId="5" fillId="10" borderId="10" xfId="4" applyNumberFormat="1" applyFont="1" applyFill="1" applyBorder="1" applyAlignment="1" applyProtection="1">
      <alignment horizontal="center" vertical="center"/>
      <protection locked="0"/>
    </xf>
    <xf numFmtId="1" fontId="5" fillId="12" borderId="0" xfId="4" applyNumberFormat="1" applyFont="1" applyFill="1" applyAlignment="1" applyProtection="1">
      <alignment horizontal="center" vertical="center"/>
      <protection locked="0"/>
    </xf>
    <xf numFmtId="0" fontId="2" fillId="9" borderId="9" xfId="4" applyFill="1" applyBorder="1"/>
    <xf numFmtId="0" fontId="23" fillId="9" borderId="8" xfId="4" applyFont="1" applyFill="1" applyBorder="1" applyAlignment="1">
      <alignment wrapText="1"/>
    </xf>
    <xf numFmtId="0" fontId="23" fillId="9" borderId="9" xfId="4" applyFont="1" applyFill="1" applyBorder="1" applyAlignment="1">
      <alignment wrapText="1"/>
    </xf>
    <xf numFmtId="0" fontId="23" fillId="9" borderId="8" xfId="4" applyFont="1" applyFill="1" applyBorder="1"/>
    <xf numFmtId="0" fontId="23" fillId="9" borderId="0" xfId="4" applyFont="1" applyFill="1"/>
    <xf numFmtId="0" fontId="23" fillId="9" borderId="0" xfId="4" applyFont="1" applyFill="1" applyAlignment="1">
      <alignment wrapText="1"/>
    </xf>
    <xf numFmtId="0" fontId="23" fillId="9" borderId="9" xfId="4" applyFont="1" applyFill="1" applyBorder="1"/>
    <xf numFmtId="0" fontId="6" fillId="9" borderId="0" xfId="4" applyFont="1" applyFill="1" applyAlignment="1">
      <alignment horizontal="right" vertical="center" wrapText="1"/>
    </xf>
    <xf numFmtId="0" fontId="24" fillId="9" borderId="9" xfId="4" applyFont="1" applyFill="1" applyBorder="1" applyAlignment="1">
      <alignment vertical="center"/>
    </xf>
    <xf numFmtId="0" fontId="6" fillId="9" borderId="8" xfId="4" applyFont="1" applyFill="1" applyBorder="1" applyAlignment="1">
      <alignment horizontal="right" vertical="center" wrapText="1"/>
    </xf>
    <xf numFmtId="0" fontId="24" fillId="9" borderId="0" xfId="4" applyFont="1" applyFill="1" applyAlignment="1">
      <alignment vertical="center"/>
    </xf>
    <xf numFmtId="0" fontId="23" fillId="9" borderId="0" xfId="4" applyFont="1" applyFill="1" applyAlignment="1">
      <alignment vertical="top"/>
    </xf>
    <xf numFmtId="0" fontId="5" fillId="10" borderId="10" xfId="4" applyFont="1" applyFill="1" applyBorder="1" applyAlignment="1" applyProtection="1">
      <alignment horizontal="center" vertical="center"/>
      <protection locked="0"/>
    </xf>
    <xf numFmtId="0" fontId="5" fillId="9" borderId="0" xfId="4" applyFont="1" applyFill="1" applyAlignment="1">
      <alignment vertical="center"/>
    </xf>
    <xf numFmtId="0" fontId="23" fillId="9" borderId="0" xfId="4" applyFont="1" applyFill="1" applyAlignment="1">
      <alignment vertical="center"/>
    </xf>
    <xf numFmtId="0" fontId="23" fillId="9" borderId="9" xfId="4" applyFont="1" applyFill="1" applyBorder="1" applyAlignment="1">
      <alignment vertical="center"/>
    </xf>
    <xf numFmtId="0" fontId="26" fillId="9" borderId="0" xfId="4" applyFont="1" applyFill="1" applyAlignment="1">
      <alignment vertical="center"/>
    </xf>
    <xf numFmtId="0" fontId="26" fillId="9" borderId="9" xfId="4" applyFont="1" applyFill="1" applyBorder="1" applyAlignment="1">
      <alignment vertical="center"/>
    </xf>
    <xf numFmtId="0" fontId="5" fillId="9" borderId="0" xfId="4" applyFont="1" applyFill="1" applyAlignment="1">
      <alignment horizontal="center" vertical="center"/>
    </xf>
    <xf numFmtId="0" fontId="6" fillId="9" borderId="9" xfId="4" applyFont="1" applyFill="1" applyBorder="1" applyAlignment="1">
      <alignment horizontal="center" vertical="center"/>
    </xf>
    <xf numFmtId="0" fontId="23" fillId="9" borderId="8" xfId="4" applyFont="1" applyFill="1" applyBorder="1" applyAlignment="1">
      <alignment vertical="top"/>
    </xf>
    <xf numFmtId="0" fontId="26" fillId="9" borderId="9" xfId="4" applyFont="1" applyFill="1" applyBorder="1"/>
    <xf numFmtId="0" fontId="2" fillId="9" borderId="13" xfId="4" applyFill="1" applyBorder="1"/>
    <xf numFmtId="0" fontId="2" fillId="9" borderId="14" xfId="4" applyFill="1" applyBorder="1"/>
    <xf numFmtId="0" fontId="2" fillId="9" borderId="12" xfId="4" applyFill="1" applyBorder="1"/>
    <xf numFmtId="49" fontId="5" fillId="10" borderId="10" xfId="4" applyNumberFormat="1" applyFont="1" applyFill="1" applyBorder="1" applyAlignment="1" applyProtection="1">
      <alignment horizontal="center" vertical="center"/>
      <protection locked="0"/>
    </xf>
    <xf numFmtId="0" fontId="15" fillId="3" borderId="1" xfId="3" applyFont="1" applyFill="1" applyBorder="1" applyAlignment="1">
      <alignment horizontal="center" vertical="center"/>
    </xf>
    <xf numFmtId="3" fontId="15" fillId="3" borderId="1" xfId="3" applyNumberFormat="1" applyFont="1" applyFill="1" applyBorder="1" applyAlignment="1">
      <alignment horizontal="center" vertical="center" wrapText="1"/>
    </xf>
    <xf numFmtId="0" fontId="9" fillId="0" borderId="0" xfId="1" applyFont="1" applyAlignment="1">
      <alignment horizontal="center" vertical="center" wrapText="1"/>
    </xf>
    <xf numFmtId="3" fontId="3" fillId="0" borderId="0" xfId="5" applyNumberFormat="1"/>
    <xf numFmtId="0" fontId="3" fillId="0" borderId="0" xfId="5"/>
    <xf numFmtId="0" fontId="5" fillId="3" borderId="3" xfId="5" applyFont="1" applyFill="1" applyBorder="1" applyAlignment="1">
      <alignment horizontal="center" vertical="center" wrapText="1"/>
    </xf>
    <xf numFmtId="3" fontId="15" fillId="3" borderId="4" xfId="5" applyNumberFormat="1" applyFont="1" applyFill="1" applyBorder="1" applyAlignment="1">
      <alignment horizontal="center" vertical="center" wrapText="1"/>
    </xf>
    <xf numFmtId="3" fontId="15" fillId="3" borderId="3" xfId="5" applyNumberFormat="1" applyFont="1" applyFill="1" applyBorder="1" applyAlignment="1">
      <alignment horizontal="center" vertical="center" wrapText="1"/>
    </xf>
    <xf numFmtId="0" fontId="15" fillId="3" borderId="2" xfId="5" applyFont="1" applyFill="1" applyBorder="1" applyAlignment="1">
      <alignment horizontal="center" vertical="center"/>
    </xf>
    <xf numFmtId="3" fontId="15" fillId="3" borderId="2" xfId="5" applyNumberFormat="1" applyFont="1" applyFill="1" applyBorder="1" applyAlignment="1">
      <alignment horizontal="center" vertical="center" wrapText="1"/>
    </xf>
    <xf numFmtId="164" fontId="15" fillId="14" borderId="1" xfId="5" applyNumberFormat="1" applyFont="1" applyFill="1" applyBorder="1" applyAlignment="1">
      <alignment horizontal="center" vertical="center"/>
    </xf>
    <xf numFmtId="3" fontId="27" fillId="14" borderId="1" xfId="5" applyNumberFormat="1" applyFont="1" applyFill="1" applyBorder="1" applyAlignment="1">
      <alignment horizontal="right" vertical="center" shrinkToFit="1"/>
    </xf>
    <xf numFmtId="164" fontId="15" fillId="0" borderId="1" xfId="5" applyNumberFormat="1" applyFont="1" applyBorder="1" applyAlignment="1">
      <alignment horizontal="center" vertical="center"/>
    </xf>
    <xf numFmtId="3" fontId="4" fillId="0" borderId="1" xfId="5" applyNumberFormat="1" applyFont="1" applyBorder="1" applyAlignment="1" applyProtection="1">
      <alignment horizontal="right" vertical="center" shrinkToFit="1"/>
      <protection locked="0"/>
    </xf>
    <xf numFmtId="3" fontId="18" fillId="14" borderId="1" xfId="5" applyNumberFormat="1" applyFont="1" applyFill="1" applyBorder="1" applyAlignment="1">
      <alignment horizontal="right" vertical="center" shrinkToFit="1"/>
    </xf>
    <xf numFmtId="3" fontId="15" fillId="14" borderId="1" xfId="5" applyNumberFormat="1" applyFont="1" applyFill="1" applyBorder="1" applyAlignment="1">
      <alignment horizontal="right" vertical="center" shrinkToFit="1"/>
    </xf>
    <xf numFmtId="3" fontId="3" fillId="0" borderId="0" xfId="6" applyNumberFormat="1"/>
    <xf numFmtId="0" fontId="3" fillId="0" borderId="0" xfId="6"/>
    <xf numFmtId="0" fontId="15" fillId="3" borderId="1" xfId="6" applyFont="1" applyFill="1" applyBorder="1" applyAlignment="1">
      <alignment horizontal="center" vertical="center"/>
    </xf>
    <xf numFmtId="3" fontId="15" fillId="3" borderId="1" xfId="6" applyNumberFormat="1" applyFont="1" applyFill="1" applyBorder="1" applyAlignment="1">
      <alignment horizontal="center" vertical="center" wrapText="1"/>
    </xf>
    <xf numFmtId="164" fontId="15" fillId="0" borderId="1" xfId="6" applyNumberFormat="1" applyFont="1" applyBorder="1" applyAlignment="1">
      <alignment horizontal="center" vertical="center"/>
    </xf>
    <xf numFmtId="3" fontId="6" fillId="0" borderId="1" xfId="6" applyNumberFormat="1" applyFont="1" applyBorder="1" applyAlignment="1" applyProtection="1">
      <alignment vertical="center" shrinkToFit="1"/>
      <protection locked="0"/>
    </xf>
    <xf numFmtId="164" fontId="15" fillId="14" borderId="1" xfId="6" applyNumberFormat="1" applyFont="1" applyFill="1" applyBorder="1" applyAlignment="1">
      <alignment horizontal="center" vertical="center"/>
    </xf>
    <xf numFmtId="3" fontId="27" fillId="14" borderId="1" xfId="6" applyNumberFormat="1" applyFont="1" applyFill="1" applyBorder="1" applyAlignment="1">
      <alignment vertical="center" shrinkToFit="1"/>
    </xf>
    <xf numFmtId="3" fontId="6" fillId="0" borderId="1" xfId="6" applyNumberFormat="1" applyFont="1" applyBorder="1" applyAlignment="1">
      <alignment vertical="center" shrinkToFit="1"/>
    </xf>
    <xf numFmtId="3" fontId="18" fillId="0" borderId="1" xfId="6" applyNumberFormat="1" applyFont="1" applyBorder="1" applyAlignment="1" applyProtection="1">
      <alignment vertical="center" shrinkToFit="1"/>
      <protection locked="0"/>
    </xf>
    <xf numFmtId="3" fontId="18" fillId="14" borderId="1" xfId="6" applyNumberFormat="1" applyFont="1" applyFill="1" applyBorder="1" applyAlignment="1">
      <alignment vertical="center" shrinkToFit="1"/>
    </xf>
    <xf numFmtId="3" fontId="18" fillId="6" borderId="1" xfId="6" applyNumberFormat="1" applyFont="1" applyFill="1" applyBorder="1" applyAlignment="1" applyProtection="1">
      <alignment horizontal="right" vertical="center" shrinkToFit="1"/>
      <protection locked="0"/>
    </xf>
    <xf numFmtId="0" fontId="5" fillId="3" borderId="1" xfId="6" applyFont="1" applyFill="1" applyBorder="1" applyAlignment="1">
      <alignment horizontal="center" vertical="center" wrapText="1"/>
    </xf>
    <xf numFmtId="3" fontId="4" fillId="0" borderId="1" xfId="6" applyNumberFormat="1" applyFont="1" applyBorder="1" applyAlignment="1" applyProtection="1">
      <alignment horizontal="right" vertical="center" shrinkToFit="1"/>
      <protection locked="0"/>
    </xf>
    <xf numFmtId="3" fontId="17" fillId="7" borderId="1" xfId="6" applyNumberFormat="1" applyFont="1" applyFill="1" applyBorder="1" applyAlignment="1">
      <alignment horizontal="right" vertical="center" shrinkToFit="1"/>
    </xf>
    <xf numFmtId="3" fontId="17" fillId="7" borderId="1" xfId="6" applyNumberFormat="1" applyFont="1" applyFill="1" applyBorder="1" applyAlignment="1" applyProtection="1">
      <alignment horizontal="right" vertical="center" shrinkToFit="1"/>
      <protection locked="0"/>
    </xf>
    <xf numFmtId="3" fontId="3" fillId="0" borderId="0" xfId="1" applyNumberFormat="1" applyFont="1" applyAlignment="1">
      <alignment wrapText="1"/>
    </xf>
    <xf numFmtId="0" fontId="3" fillId="0" borderId="0" xfId="6" applyAlignment="1">
      <alignment horizontal="center" vertical="center" wrapText="1"/>
    </xf>
    <xf numFmtId="14" fontId="7" fillId="2" borderId="0" xfId="1" applyNumberFormat="1" applyFont="1" applyFill="1" applyAlignment="1">
      <alignment horizontal="center" vertical="center"/>
    </xf>
    <xf numFmtId="3" fontId="3" fillId="0" borderId="0" xfId="6" applyNumberFormat="1" applyAlignment="1">
      <alignment horizontal="center" vertical="center" wrapText="1"/>
    </xf>
    <xf numFmtId="3" fontId="28" fillId="3" borderId="1" xfId="6" applyNumberFormat="1" applyFont="1" applyFill="1" applyBorder="1" applyAlignment="1">
      <alignment horizontal="center" vertical="center" wrapText="1"/>
    </xf>
    <xf numFmtId="3" fontId="30" fillId="3" borderId="1" xfId="6" applyNumberFormat="1" applyFont="1" applyFill="1" applyBorder="1" applyAlignment="1">
      <alignment horizontal="center" vertical="center" wrapText="1"/>
    </xf>
    <xf numFmtId="3" fontId="10" fillId="3" borderId="1" xfId="6" applyNumberFormat="1" applyFont="1" applyFill="1" applyBorder="1" applyAlignment="1">
      <alignment horizontal="center" vertical="center" wrapText="1"/>
    </xf>
    <xf numFmtId="49" fontId="10" fillId="3" borderId="1" xfId="6" applyNumberFormat="1" applyFont="1" applyFill="1" applyBorder="1" applyAlignment="1">
      <alignment horizontal="center" vertical="center"/>
    </xf>
    <xf numFmtId="3" fontId="10" fillId="3" borderId="1" xfId="6" applyNumberFormat="1" applyFont="1" applyFill="1" applyBorder="1" applyAlignment="1">
      <alignment horizontal="center" vertical="center"/>
    </xf>
    <xf numFmtId="3" fontId="6" fillId="0" borderId="1" xfId="6" applyNumberFormat="1" applyFont="1" applyBorder="1" applyAlignment="1" applyProtection="1">
      <alignment horizontal="right" vertical="center" shrinkToFit="1"/>
      <protection locked="0"/>
    </xf>
    <xf numFmtId="3" fontId="18" fillId="14" borderId="1" xfId="6" applyNumberFormat="1" applyFont="1" applyFill="1" applyBorder="1" applyAlignment="1">
      <alignment horizontal="right" vertical="center" shrinkToFit="1"/>
    </xf>
    <xf numFmtId="3" fontId="27" fillId="14" borderId="1" xfId="6" applyNumberFormat="1" applyFont="1" applyFill="1" applyBorder="1" applyAlignment="1">
      <alignment horizontal="right" vertical="center" shrinkToFit="1"/>
    </xf>
    <xf numFmtId="0" fontId="15" fillId="0" borderId="0" xfId="6" applyFont="1" applyAlignment="1">
      <alignment horizontal="left" vertical="center" wrapText="1"/>
    </xf>
    <xf numFmtId="165" fontId="5" fillId="0" borderId="0" xfId="6" applyNumberFormat="1" applyFont="1" applyAlignment="1">
      <alignment horizontal="center" vertical="center"/>
    </xf>
    <xf numFmtId="3" fontId="18" fillId="0" borderId="0" xfId="6" applyNumberFormat="1" applyFont="1" applyAlignment="1">
      <alignment horizontal="right" vertical="center" shrinkToFit="1"/>
    </xf>
    <xf numFmtId="0" fontId="5" fillId="10" borderId="12" xfId="4" applyFont="1" applyFill="1" applyBorder="1" applyAlignment="1" applyProtection="1">
      <alignment horizontal="center" vertical="center"/>
      <protection locked="0"/>
    </xf>
    <xf numFmtId="0" fontId="23" fillId="9" borderId="0" xfId="4" applyFont="1" applyFill="1" applyProtection="1">
      <protection locked="0"/>
    </xf>
    <xf numFmtId="0" fontId="23" fillId="9" borderId="8" xfId="4" applyFont="1" applyFill="1" applyBorder="1" applyProtection="1">
      <protection locked="0"/>
    </xf>
    <xf numFmtId="0" fontId="23" fillId="9" borderId="0" xfId="4" applyFont="1" applyFill="1" applyAlignment="1" applyProtection="1">
      <alignment vertical="top"/>
      <protection locked="0"/>
    </xf>
    <xf numFmtId="0" fontId="23" fillId="9" borderId="9" xfId="4" applyFont="1" applyFill="1" applyBorder="1" applyProtection="1">
      <protection locked="0"/>
    </xf>
    <xf numFmtId="0" fontId="23" fillId="9" borderId="0" xfId="4" applyFont="1" applyFill="1" applyAlignment="1" applyProtection="1">
      <alignment vertical="top" wrapText="1"/>
      <protection locked="0"/>
    </xf>
    <xf numFmtId="0" fontId="23" fillId="9" borderId="0" xfId="4" applyFont="1" applyFill="1" applyAlignment="1" applyProtection="1">
      <alignment wrapText="1"/>
      <protection locked="0"/>
    </xf>
    <xf numFmtId="0" fontId="23" fillId="9" borderId="8" xfId="4" applyFont="1" applyFill="1" applyBorder="1" applyAlignment="1" applyProtection="1">
      <alignment vertical="top"/>
      <protection locked="0"/>
    </xf>
    <xf numFmtId="0" fontId="19" fillId="9" borderId="5" xfId="4" applyFont="1" applyFill="1" applyBorder="1" applyAlignment="1">
      <alignment vertical="center"/>
    </xf>
    <xf numFmtId="0" fontId="19" fillId="9" borderId="6" xfId="4" applyFont="1" applyFill="1" applyBorder="1" applyAlignment="1">
      <alignment vertical="center"/>
    </xf>
    <xf numFmtId="0" fontId="22" fillId="9" borderId="8" xfId="4" applyFont="1" applyFill="1" applyBorder="1" applyAlignment="1">
      <alignment horizontal="center" vertical="center"/>
    </xf>
    <xf numFmtId="0" fontId="22" fillId="9" borderId="0" xfId="4" applyFont="1" applyFill="1" applyAlignment="1">
      <alignment horizontal="center" vertical="center"/>
    </xf>
    <xf numFmtId="0" fontId="22" fillId="9" borderId="9" xfId="4" applyFont="1" applyFill="1" applyBorder="1" applyAlignment="1">
      <alignment horizontal="center" vertical="center"/>
    </xf>
    <xf numFmtId="0" fontId="5" fillId="9" borderId="8" xfId="4" applyFont="1" applyFill="1" applyBorder="1" applyAlignment="1">
      <alignment vertical="center" wrapText="1"/>
    </xf>
    <xf numFmtId="0" fontId="5" fillId="9" borderId="0" xfId="4" applyFont="1" applyFill="1" applyAlignment="1">
      <alignment vertical="center" wrapText="1"/>
    </xf>
    <xf numFmtId="14" fontId="5" fillId="10" borderId="13" xfId="7" applyNumberFormat="1" applyFont="1" applyFill="1" applyBorder="1" applyAlignment="1" applyProtection="1">
      <alignment horizontal="center" vertical="center"/>
      <protection locked="0"/>
    </xf>
    <xf numFmtId="14" fontId="5" fillId="10" borderId="12" xfId="7" applyNumberFormat="1" applyFont="1" applyFill="1" applyBorder="1" applyAlignment="1" applyProtection="1">
      <alignment horizontal="center" vertical="center"/>
      <protection locked="0"/>
    </xf>
    <xf numFmtId="14" fontId="5" fillId="10" borderId="13" xfId="4" applyNumberFormat="1" applyFont="1" applyFill="1" applyBorder="1" applyAlignment="1" applyProtection="1">
      <alignment horizontal="center" vertical="center"/>
      <protection locked="0"/>
    </xf>
    <xf numFmtId="14" fontId="5" fillId="10" borderId="12" xfId="4" applyNumberFormat="1" applyFont="1" applyFill="1" applyBorder="1" applyAlignment="1" applyProtection="1">
      <alignment horizontal="center" vertical="center"/>
      <protection locked="0"/>
    </xf>
    <xf numFmtId="0" fontId="5" fillId="0" borderId="8" xfId="4" applyFont="1" applyBorder="1" applyAlignment="1">
      <alignment horizontal="center" vertical="center" wrapText="1"/>
    </xf>
    <xf numFmtId="0" fontId="5" fillId="0" borderId="0" xfId="4" applyFont="1" applyAlignment="1">
      <alignment horizontal="center" vertical="center" wrapText="1"/>
    </xf>
    <xf numFmtId="0" fontId="5" fillId="0" borderId="9" xfId="4" applyFont="1" applyBorder="1" applyAlignment="1">
      <alignment horizontal="center" vertical="center" wrapText="1"/>
    </xf>
    <xf numFmtId="0" fontId="6" fillId="9" borderId="8" xfId="4" applyFont="1" applyFill="1" applyBorder="1" applyAlignment="1">
      <alignment horizontal="right" vertical="center" wrapText="1"/>
    </xf>
    <xf numFmtId="0" fontId="6" fillId="9" borderId="9" xfId="4" applyFont="1" applyFill="1" applyBorder="1" applyAlignment="1">
      <alignment horizontal="right" vertical="center" wrapText="1"/>
    </xf>
    <xf numFmtId="49" fontId="5" fillId="10" borderId="13" xfId="8" applyNumberFormat="1" applyFont="1" applyFill="1" applyBorder="1" applyAlignment="1" applyProtection="1">
      <alignment horizontal="center" vertical="center"/>
      <protection locked="0"/>
    </xf>
    <xf numFmtId="49" fontId="5" fillId="10" borderId="12" xfId="8" applyNumberFormat="1" applyFont="1" applyFill="1" applyBorder="1" applyAlignment="1" applyProtection="1">
      <alignment horizontal="center" vertical="center"/>
      <protection locked="0"/>
    </xf>
    <xf numFmtId="0" fontId="23" fillId="9" borderId="8" xfId="4" applyFont="1" applyFill="1" applyBorder="1" applyAlignment="1">
      <alignment wrapText="1"/>
    </xf>
    <xf numFmtId="0" fontId="23" fillId="9" borderId="0" xfId="4" applyFont="1" applyFill="1" applyAlignment="1">
      <alignment wrapText="1"/>
    </xf>
    <xf numFmtId="0" fontId="23" fillId="9" borderId="0" xfId="4" applyFont="1" applyFill="1"/>
    <xf numFmtId="0" fontId="21" fillId="9" borderId="8" xfId="4" applyFont="1" applyFill="1" applyBorder="1" applyAlignment="1">
      <alignment horizontal="center" vertical="center" wrapText="1"/>
    </xf>
    <xf numFmtId="0" fontId="21" fillId="9" borderId="0" xfId="4" applyFont="1" applyFill="1" applyAlignment="1">
      <alignment horizontal="center" vertical="center" wrapText="1"/>
    </xf>
    <xf numFmtId="0" fontId="6" fillId="9" borderId="8" xfId="4" applyFont="1" applyFill="1" applyBorder="1" applyAlignment="1">
      <alignment horizontal="right" vertical="center"/>
    </xf>
    <xf numFmtId="0" fontId="6" fillId="9" borderId="9" xfId="4" applyFont="1" applyFill="1" applyBorder="1" applyAlignment="1">
      <alignment horizontal="right" vertical="center"/>
    </xf>
    <xf numFmtId="0" fontId="6" fillId="9" borderId="0" xfId="4" applyFont="1" applyFill="1" applyAlignment="1">
      <alignment horizontal="right" vertical="center" wrapText="1"/>
    </xf>
    <xf numFmtId="0" fontId="5" fillId="10" borderId="13" xfId="8" applyFont="1" applyFill="1" applyBorder="1" applyAlignment="1" applyProtection="1">
      <alignment horizontal="center" vertical="center"/>
      <protection locked="0"/>
    </xf>
    <xf numFmtId="0" fontId="5" fillId="10" borderId="12" xfId="8" applyFont="1" applyFill="1" applyBorder="1" applyAlignment="1" applyProtection="1">
      <alignment horizontal="center" vertical="center"/>
      <protection locked="0"/>
    </xf>
    <xf numFmtId="0" fontId="23" fillId="9" borderId="8" xfId="4" applyFont="1" applyFill="1" applyBorder="1" applyAlignment="1">
      <alignment vertical="center" wrapText="1"/>
    </xf>
    <xf numFmtId="0" fontId="23" fillId="9" borderId="0" xfId="4" applyFont="1" applyFill="1" applyAlignment="1">
      <alignment vertical="center" wrapText="1"/>
    </xf>
    <xf numFmtId="0" fontId="6" fillId="9" borderId="0" xfId="4" applyFont="1" applyFill="1" applyAlignment="1">
      <alignment horizontal="right" vertical="center"/>
    </xf>
    <xf numFmtId="0" fontId="5" fillId="10" borderId="13" xfId="8" applyFont="1" applyFill="1" applyBorder="1" applyAlignment="1" applyProtection="1">
      <alignment vertical="center"/>
      <protection locked="0"/>
    </xf>
    <xf numFmtId="0" fontId="5" fillId="10" borderId="14" xfId="8" applyFont="1" applyFill="1" applyBorder="1" applyAlignment="1" applyProtection="1">
      <alignment vertical="center"/>
      <protection locked="0"/>
    </xf>
    <xf numFmtId="0" fontId="5" fillId="10" borderId="12" xfId="8" applyFont="1" applyFill="1" applyBorder="1" applyAlignment="1" applyProtection="1">
      <alignment vertical="center"/>
      <protection locked="0"/>
    </xf>
    <xf numFmtId="0" fontId="24" fillId="9" borderId="8" xfId="4" applyFont="1" applyFill="1" applyBorder="1" applyAlignment="1">
      <alignment vertical="center"/>
    </xf>
    <xf numFmtId="0" fontId="24" fillId="9" borderId="0" xfId="4" applyFont="1" applyFill="1" applyAlignment="1">
      <alignment vertical="center"/>
    </xf>
    <xf numFmtId="0" fontId="6" fillId="9" borderId="8" xfId="4" applyFont="1" applyFill="1" applyBorder="1" applyAlignment="1">
      <alignment horizontal="left" vertical="center" wrapText="1"/>
    </xf>
    <xf numFmtId="0" fontId="6" fillId="9" borderId="0" xfId="4" applyFont="1" applyFill="1" applyAlignment="1">
      <alignment horizontal="left" vertical="center"/>
    </xf>
    <xf numFmtId="0" fontId="6" fillId="9" borderId="0" xfId="4" applyFont="1" applyFill="1" applyAlignment="1">
      <alignment vertical="center"/>
    </xf>
    <xf numFmtId="0" fontId="23" fillId="10" borderId="13" xfId="8" applyFont="1" applyFill="1" applyBorder="1" applyProtection="1">
      <protection locked="0"/>
    </xf>
    <xf numFmtId="0" fontId="23" fillId="10" borderId="14" xfId="8" applyFont="1" applyFill="1" applyBorder="1" applyProtection="1">
      <protection locked="0"/>
    </xf>
    <xf numFmtId="0" fontId="23" fillId="10" borderId="12" xfId="8" applyFont="1" applyFill="1" applyBorder="1" applyProtection="1">
      <protection locked="0"/>
    </xf>
    <xf numFmtId="0" fontId="6" fillId="9" borderId="8" xfId="4" applyFont="1" applyFill="1" applyBorder="1" applyAlignment="1">
      <alignment horizontal="center" vertical="center"/>
    </xf>
    <xf numFmtId="0" fontId="6" fillId="9" borderId="0" xfId="4" applyFont="1" applyFill="1" applyAlignment="1">
      <alignment horizontal="center" vertical="center"/>
    </xf>
    <xf numFmtId="0" fontId="5" fillId="10" borderId="13" xfId="4" applyFont="1" applyFill="1" applyBorder="1" applyAlignment="1" applyProtection="1">
      <alignment horizontal="right" vertical="center"/>
      <protection locked="0"/>
    </xf>
    <xf numFmtId="0" fontId="5" fillId="10" borderId="14" xfId="4" applyFont="1" applyFill="1" applyBorder="1" applyAlignment="1" applyProtection="1">
      <alignment horizontal="right" vertical="center"/>
      <protection locked="0"/>
    </xf>
    <xf numFmtId="0" fontId="5" fillId="10" borderId="12" xfId="4" applyFont="1" applyFill="1" applyBorder="1" applyAlignment="1" applyProtection="1">
      <alignment horizontal="right" vertical="center"/>
      <protection locked="0"/>
    </xf>
    <xf numFmtId="0" fontId="23" fillId="9" borderId="0" xfId="4" applyFont="1" applyFill="1" applyAlignment="1" applyProtection="1">
      <alignment vertical="top" wrapText="1"/>
      <protection locked="0"/>
    </xf>
    <xf numFmtId="0" fontId="23" fillId="9" borderId="0" xfId="4" applyFont="1" applyFill="1" applyAlignment="1">
      <alignment vertical="top"/>
    </xf>
    <xf numFmtId="0" fontId="23" fillId="9" borderId="0" xfId="4" applyFont="1" applyFill="1" applyAlignment="1" applyProtection="1">
      <alignment vertical="top"/>
      <protection locked="0"/>
    </xf>
    <xf numFmtId="0" fontId="23" fillId="9" borderId="0" xfId="4" applyFont="1" applyFill="1" applyProtection="1">
      <protection locked="0"/>
    </xf>
    <xf numFmtId="49" fontId="5" fillId="10" borderId="13" xfId="8" applyNumberFormat="1" applyFont="1" applyFill="1" applyBorder="1" applyAlignment="1" applyProtection="1">
      <alignment vertical="center"/>
      <protection locked="0"/>
    </xf>
    <xf numFmtId="49" fontId="5" fillId="10" borderId="14" xfId="8" applyNumberFormat="1" applyFont="1" applyFill="1" applyBorder="1" applyAlignment="1" applyProtection="1">
      <alignment vertical="center"/>
      <protection locked="0"/>
    </xf>
    <xf numFmtId="49" fontId="5" fillId="10" borderId="12" xfId="8" applyNumberFormat="1" applyFont="1" applyFill="1" applyBorder="1" applyAlignment="1" applyProtection="1">
      <alignment vertical="center"/>
      <protection locked="0"/>
    </xf>
    <xf numFmtId="0" fontId="6" fillId="9" borderId="9" xfId="4" applyFont="1" applyFill="1" applyBorder="1" applyAlignment="1">
      <alignment horizontal="center" vertical="center"/>
    </xf>
    <xf numFmtId="0" fontId="6" fillId="9" borderId="8" xfId="4" applyFont="1" applyFill="1" applyBorder="1" applyAlignment="1">
      <alignment horizontal="left" vertical="center"/>
    </xf>
    <xf numFmtId="0" fontId="5" fillId="10" borderId="13" xfId="4" applyFont="1" applyFill="1" applyBorder="1" applyAlignment="1" applyProtection="1">
      <alignment vertical="center"/>
      <protection locked="0"/>
    </xf>
    <xf numFmtId="0" fontId="5" fillId="10" borderId="14" xfId="4" applyFont="1" applyFill="1" applyBorder="1" applyAlignment="1" applyProtection="1">
      <alignment vertical="center"/>
      <protection locked="0"/>
    </xf>
    <xf numFmtId="0" fontId="5" fillId="10" borderId="12" xfId="4" applyFont="1" applyFill="1" applyBorder="1" applyAlignment="1" applyProtection="1">
      <alignment vertical="center"/>
      <protection locked="0"/>
    </xf>
    <xf numFmtId="0" fontId="6" fillId="9" borderId="0" xfId="4" applyFont="1" applyFill="1" applyAlignment="1">
      <alignment vertical="top"/>
    </xf>
    <xf numFmtId="0" fontId="23" fillId="10" borderId="13" xfId="8" applyFont="1" applyFill="1" applyBorder="1" applyAlignment="1" applyProtection="1">
      <alignment vertical="center"/>
      <protection locked="0"/>
    </xf>
    <xf numFmtId="0" fontId="23" fillId="10" borderId="14" xfId="8" applyFont="1" applyFill="1" applyBorder="1" applyAlignment="1" applyProtection="1">
      <alignment vertical="center"/>
      <protection locked="0"/>
    </xf>
    <xf numFmtId="0" fontId="23" fillId="10" borderId="12" xfId="8" applyFont="1" applyFill="1" applyBorder="1" applyAlignment="1" applyProtection="1">
      <alignment vertical="center"/>
      <protection locked="0"/>
    </xf>
    <xf numFmtId="0" fontId="6" fillId="9" borderId="6" xfId="4" applyFont="1" applyFill="1" applyBorder="1" applyAlignment="1">
      <alignment horizontal="left" vertical="center" wrapText="1"/>
    </xf>
    <xf numFmtId="0" fontId="6" fillId="9" borderId="15" xfId="4" applyFont="1" applyFill="1" applyBorder="1" applyAlignment="1">
      <alignment horizontal="left" vertical="center" wrapText="1"/>
    </xf>
    <xf numFmtId="49" fontId="5" fillId="14" borderId="1" xfId="5" applyNumberFormat="1" applyFont="1" applyFill="1" applyBorder="1" applyAlignment="1">
      <alignment horizontal="left" vertical="center" wrapText="1"/>
    </xf>
    <xf numFmtId="49" fontId="6" fillId="14" borderId="1" xfId="5" applyNumberFormat="1" applyFont="1" applyFill="1" applyBorder="1" applyAlignment="1">
      <alignment horizontal="left" vertical="center" wrapText="1"/>
    </xf>
    <xf numFmtId="49" fontId="6" fillId="0" borderId="1" xfId="5" applyNumberFormat="1" applyFont="1" applyBorder="1" applyAlignment="1">
      <alignment horizontal="left" vertical="center" wrapText="1" indent="1"/>
    </xf>
    <xf numFmtId="49" fontId="5" fillId="0" borderId="1" xfId="5" applyNumberFormat="1" applyFont="1" applyBorder="1" applyAlignment="1">
      <alignment horizontal="left" vertical="center" wrapText="1" indent="1"/>
    </xf>
    <xf numFmtId="0" fontId="5" fillId="4" borderId="1" xfId="5" applyFont="1" applyFill="1" applyBorder="1" applyAlignment="1">
      <alignment horizontal="left" vertical="center" wrapText="1"/>
    </xf>
    <xf numFmtId="0" fontId="6" fillId="4" borderId="1" xfId="5" applyFont="1" applyFill="1" applyBorder="1" applyAlignment="1">
      <alignment vertical="center"/>
    </xf>
    <xf numFmtId="49" fontId="5" fillId="14" borderId="1" xfId="5" applyNumberFormat="1" applyFont="1" applyFill="1" applyBorder="1" applyAlignment="1">
      <alignment horizontal="left" vertical="center" wrapText="1" indent="1"/>
    </xf>
    <xf numFmtId="49" fontId="6" fillId="14" borderId="1" xfId="5" applyNumberFormat="1" applyFont="1" applyFill="1" applyBorder="1" applyAlignment="1">
      <alignment horizontal="left" vertical="center" wrapText="1" indent="1"/>
    </xf>
    <xf numFmtId="0" fontId="6" fillId="4" borderId="1" xfId="5" applyFont="1" applyFill="1" applyBorder="1" applyAlignment="1">
      <alignment horizontal="left" vertical="center" wrapText="1"/>
    </xf>
    <xf numFmtId="0" fontId="3" fillId="4" borderId="15" xfId="5" applyFill="1" applyBorder="1" applyAlignment="1">
      <alignment horizontal="left" vertical="center" wrapText="1"/>
    </xf>
    <xf numFmtId="0" fontId="3" fillId="0" borderId="15" xfId="5" applyBorder="1"/>
    <xf numFmtId="0" fontId="5" fillId="14" borderId="1" xfId="5" applyFont="1" applyFill="1" applyBorder="1" applyAlignment="1">
      <alignment horizontal="left" vertical="center" wrapText="1" indent="1"/>
    </xf>
    <xf numFmtId="49" fontId="6" fillId="0" borderId="1" xfId="5" applyNumberFormat="1" applyFont="1" applyBorder="1" applyAlignment="1">
      <alignment horizontal="left" vertical="center" wrapText="1" indent="2"/>
    </xf>
    <xf numFmtId="0" fontId="15" fillId="3" borderId="14" xfId="5" applyFont="1" applyFill="1" applyBorder="1" applyAlignment="1">
      <alignment horizontal="center" vertical="center"/>
    </xf>
    <xf numFmtId="0" fontId="3" fillId="0" borderId="14" xfId="5" applyBorder="1" applyAlignment="1">
      <alignment horizontal="center" vertical="center"/>
    </xf>
    <xf numFmtId="0" fontId="3" fillId="0" borderId="12" xfId="5" applyBorder="1" applyAlignment="1">
      <alignment horizontal="center" vertical="center"/>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xf numFmtId="0" fontId="7" fillId="2" borderId="13" xfId="5" applyFont="1" applyFill="1" applyBorder="1" applyAlignment="1" applyProtection="1">
      <alignment vertical="center" wrapText="1"/>
      <protection locked="0"/>
    </xf>
    <xf numFmtId="0" fontId="3" fillId="0" borderId="14" xfId="5" applyBorder="1" applyAlignment="1" applyProtection="1">
      <alignment vertical="center" wrapText="1"/>
      <protection locked="0"/>
    </xf>
    <xf numFmtId="0" fontId="3" fillId="0" borderId="14" xfId="5" applyBorder="1" applyProtection="1">
      <protection locked="0"/>
    </xf>
    <xf numFmtId="0" fontId="5" fillId="3" borderId="5" xfId="5" applyFont="1" applyFill="1" applyBorder="1" applyAlignment="1">
      <alignment horizontal="center" vertical="center" wrapText="1"/>
    </xf>
    <xf numFmtId="0" fontId="3" fillId="0" borderId="6" xfId="5" applyBorder="1" applyAlignment="1">
      <alignment horizontal="center" vertical="center" wrapText="1"/>
    </xf>
    <xf numFmtId="0" fontId="3" fillId="0" borderId="7" xfId="5" applyBorder="1" applyAlignment="1">
      <alignment horizontal="center" vertical="center" wrapText="1"/>
    </xf>
    <xf numFmtId="3" fontId="15"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15" fillId="3" borderId="1" xfId="3" applyFont="1" applyFill="1" applyBorder="1" applyAlignment="1">
      <alignment horizontal="center" vertical="center"/>
    </xf>
    <xf numFmtId="0" fontId="0" fillId="0" borderId="1" xfId="0" applyBorder="1" applyAlignment="1">
      <alignment horizontal="center" vertical="center"/>
    </xf>
    <xf numFmtId="49" fontId="6" fillId="0" borderId="1" xfId="6" applyNumberFormat="1" applyFont="1" applyBorder="1" applyAlignment="1">
      <alignment horizontal="left" vertical="center" wrapText="1" indent="1"/>
    </xf>
    <xf numFmtId="49" fontId="5" fillId="14" borderId="1" xfId="6" applyNumberFormat="1" applyFont="1" applyFill="1" applyBorder="1" applyAlignment="1">
      <alignment horizontal="left" vertical="center" wrapText="1" indent="1"/>
    </xf>
    <xf numFmtId="49" fontId="5" fillId="0" borderId="1" xfId="6" applyNumberFormat="1" applyFont="1" applyBorder="1" applyAlignment="1">
      <alignment horizontal="left" vertical="center" wrapText="1" indent="1"/>
    </xf>
    <xf numFmtId="49" fontId="6" fillId="0" borderId="1" xfId="6" applyNumberFormat="1" applyFont="1" applyBorder="1" applyAlignment="1">
      <alignment horizontal="left" vertical="center" wrapText="1" indent="3"/>
    </xf>
    <xf numFmtId="49" fontId="6" fillId="0" borderId="1" xfId="6" applyNumberFormat="1" applyFont="1" applyBorder="1" applyAlignment="1">
      <alignment horizontal="left" vertical="center" wrapText="1"/>
    </xf>
    <xf numFmtId="49" fontId="5" fillId="0" borderId="1" xfId="6" applyNumberFormat="1" applyFont="1" applyBorder="1" applyAlignment="1">
      <alignment horizontal="left" vertical="center" wrapText="1"/>
    </xf>
    <xf numFmtId="0" fontId="13" fillId="4" borderId="5" xfId="6" applyFont="1" applyFill="1" applyBorder="1" applyAlignment="1">
      <alignment horizontal="left" vertical="center" wrapText="1"/>
    </xf>
    <xf numFmtId="0" fontId="13" fillId="4" borderId="6" xfId="6" applyFont="1" applyFill="1" applyBorder="1" applyAlignment="1">
      <alignment horizontal="left" vertical="center" wrapText="1"/>
    </xf>
    <xf numFmtId="0" fontId="14" fillId="4" borderId="6" xfId="6" applyFont="1" applyFill="1" applyBorder="1" applyAlignment="1">
      <alignment horizontal="left" vertical="center" wrapText="1"/>
    </xf>
    <xf numFmtId="0" fontId="0" fillId="0" borderId="6" xfId="0" applyBorder="1"/>
    <xf numFmtId="0" fontId="3" fillId="0" borderId="0" xfId="6" applyAlignment="1">
      <alignment horizontal="right" vertical="top" wrapText="1"/>
    </xf>
    <xf numFmtId="0" fontId="3" fillId="0" borderId="0" xfId="6"/>
    <xf numFmtId="0" fontId="0" fillId="0" borderId="0" xfId="0"/>
    <xf numFmtId="0" fontId="7" fillId="5" borderId="13" xfId="6" applyFont="1" applyFill="1" applyBorder="1" applyAlignment="1" applyProtection="1">
      <alignment vertical="center" wrapText="1"/>
      <protection locked="0"/>
    </xf>
    <xf numFmtId="0" fontId="3" fillId="0" borderId="14" xfId="6" applyBorder="1" applyProtection="1">
      <protection locked="0"/>
    </xf>
    <xf numFmtId="0" fontId="0" fillId="0" borderId="14" xfId="0" applyBorder="1"/>
    <xf numFmtId="0" fontId="5" fillId="3" borderId="1" xfId="3" applyFont="1" applyFill="1" applyBorder="1" applyAlignment="1">
      <alignment horizontal="center" vertical="center" wrapText="1"/>
    </xf>
    <xf numFmtId="0" fontId="0" fillId="0" borderId="1" xfId="0" applyBorder="1" applyAlignment="1">
      <alignment horizontal="center" vertical="center" wrapText="1"/>
    </xf>
    <xf numFmtId="49" fontId="5" fillId="14" borderId="1" xfId="6" applyNumberFormat="1" applyFont="1" applyFill="1" applyBorder="1" applyAlignment="1">
      <alignment horizontal="left" vertical="center" wrapText="1"/>
    </xf>
    <xf numFmtId="49" fontId="6" fillId="14" borderId="1" xfId="6" applyNumberFormat="1" applyFont="1" applyFill="1" applyBorder="1" applyAlignment="1">
      <alignment horizontal="left" vertical="center" wrapText="1"/>
    </xf>
    <xf numFmtId="0" fontId="9" fillId="0" borderId="0" xfId="6" applyFont="1" applyAlignment="1">
      <alignment horizontal="center" vertical="center" wrapText="1"/>
    </xf>
    <xf numFmtId="0" fontId="3" fillId="0" borderId="0" xfId="6" applyAlignment="1">
      <alignment horizontal="center" vertical="center" wrapText="1"/>
    </xf>
    <xf numFmtId="0" fontId="7" fillId="0" borderId="0" xfId="6" applyFont="1" applyAlignment="1" applyProtection="1">
      <alignment horizontal="center" vertical="top" wrapText="1"/>
      <protection locked="0"/>
    </xf>
    <xf numFmtId="0" fontId="3" fillId="0" borderId="0" xfId="6" applyAlignment="1" applyProtection="1">
      <alignment horizontal="center" wrapText="1"/>
      <protection locked="0"/>
    </xf>
    <xf numFmtId="0" fontId="5" fillId="0" borderId="1" xfId="6" applyFont="1" applyBorder="1" applyAlignment="1">
      <alignment horizontal="left" vertical="center" wrapText="1"/>
    </xf>
    <xf numFmtId="0" fontId="6" fillId="0" borderId="1" xfId="6" applyFont="1" applyBorder="1" applyAlignment="1">
      <alignment horizontal="left" vertical="center" wrapText="1"/>
    </xf>
    <xf numFmtId="0" fontId="13" fillId="8" borderId="1" xfId="6" applyFont="1" applyFill="1" applyBorder="1" applyAlignment="1">
      <alignment horizontal="left" vertical="center" shrinkToFit="1"/>
    </xf>
    <xf numFmtId="0" fontId="6" fillId="8" borderId="1" xfId="6" applyFont="1" applyFill="1" applyBorder="1" applyAlignment="1">
      <alignment horizontal="left" vertical="center" shrinkToFit="1"/>
    </xf>
    <xf numFmtId="0" fontId="15" fillId="3" borderId="1" xfId="6" applyFont="1" applyFill="1" applyBorder="1" applyAlignment="1">
      <alignment horizontal="center" vertical="center" wrapText="1"/>
    </xf>
    <xf numFmtId="0" fontId="3" fillId="0" borderId="1" xfId="6" applyBorder="1" applyAlignment="1">
      <alignment horizontal="center" vertical="center" wrapText="1"/>
    </xf>
    <xf numFmtId="0" fontId="3" fillId="0" borderId="0" xfId="6" applyAlignment="1">
      <alignment horizontal="center" wrapText="1"/>
    </xf>
    <xf numFmtId="0" fontId="3" fillId="0" borderId="0" xfId="6" applyAlignment="1">
      <alignment horizontal="right"/>
    </xf>
    <xf numFmtId="0" fontId="15" fillId="2" borderId="13" xfId="6" applyFont="1" applyFill="1" applyBorder="1" applyAlignment="1" applyProtection="1">
      <alignment vertical="center" wrapText="1"/>
      <protection locked="0"/>
    </xf>
    <xf numFmtId="0" fontId="3" fillId="0" borderId="14" xfId="6" applyBorder="1" applyAlignment="1" applyProtection="1">
      <alignment vertical="center" wrapText="1"/>
      <protection locked="0"/>
    </xf>
    <xf numFmtId="0" fontId="5" fillId="3" borderId="1" xfId="6" applyFont="1" applyFill="1" applyBorder="1" applyAlignment="1">
      <alignment horizontal="center" vertical="center" wrapText="1"/>
    </xf>
    <xf numFmtId="0" fontId="15" fillId="0" borderId="1" xfId="6" applyFont="1" applyBorder="1" applyAlignment="1">
      <alignment horizontal="left" vertical="center" wrapText="1"/>
    </xf>
    <xf numFmtId="0" fontId="15" fillId="14" borderId="1" xfId="6" applyFont="1" applyFill="1" applyBorder="1" applyAlignment="1">
      <alignment horizontal="left" vertical="center" wrapText="1"/>
    </xf>
    <xf numFmtId="0" fontId="4" fillId="0" borderId="1" xfId="6" applyFont="1" applyBorder="1" applyAlignment="1">
      <alignment horizontal="left" vertical="center" wrapText="1"/>
    </xf>
    <xf numFmtId="3" fontId="10" fillId="3" borderId="1" xfId="6" applyNumberFormat="1" applyFont="1" applyFill="1" applyBorder="1" applyAlignment="1">
      <alignment horizontal="center" vertical="center" wrapText="1"/>
    </xf>
    <xf numFmtId="49" fontId="10" fillId="3" borderId="1" xfId="6" applyNumberFormat="1" applyFont="1" applyFill="1" applyBorder="1" applyAlignment="1">
      <alignment horizontal="center" vertical="center" wrapText="1"/>
    </xf>
    <xf numFmtId="3" fontId="3" fillId="0" borderId="1" xfId="6" applyNumberFormat="1" applyBorder="1" applyAlignment="1">
      <alignment horizontal="center" vertical="center" wrapText="1"/>
    </xf>
    <xf numFmtId="0" fontId="4" fillId="14" borderId="1" xfId="6" applyFont="1" applyFill="1" applyBorder="1" applyAlignment="1">
      <alignment horizontal="left" vertical="center" wrapText="1"/>
    </xf>
    <xf numFmtId="0" fontId="9" fillId="0" borderId="0" xfId="1" applyFont="1" applyAlignment="1">
      <alignment horizontal="center" vertical="center" wrapText="1"/>
    </xf>
    <xf numFmtId="0" fontId="7" fillId="0" borderId="0" xfId="1" applyFont="1" applyAlignment="1">
      <alignment horizontal="center" vertical="center"/>
    </xf>
    <xf numFmtId="0" fontId="28" fillId="3" borderId="1" xfId="6" applyFont="1" applyFill="1" applyBorder="1" applyAlignment="1">
      <alignment horizontal="center" vertical="center" wrapText="1"/>
    </xf>
    <xf numFmtId="0" fontId="29" fillId="0" borderId="1" xfId="6" applyFont="1" applyBorder="1" applyAlignment="1">
      <alignment horizontal="center" vertical="center" wrapText="1"/>
    </xf>
    <xf numFmtId="0" fontId="29" fillId="0" borderId="1" xfId="6" applyFont="1" applyBorder="1"/>
    <xf numFmtId="3" fontId="28" fillId="3" borderId="1" xfId="6" applyNumberFormat="1" applyFont="1" applyFill="1" applyBorder="1" applyAlignment="1">
      <alignment horizontal="center" vertical="center" wrapText="1"/>
    </xf>
    <xf numFmtId="3" fontId="31" fillId="0" borderId="1" xfId="6" applyNumberFormat="1" applyFont="1" applyBorder="1" applyAlignment="1">
      <alignment horizontal="center" vertical="center" wrapText="1"/>
    </xf>
    <xf numFmtId="0" fontId="3" fillId="0" borderId="0" xfId="0" applyFont="1" applyAlignment="1">
      <alignment horizontal="left" vertical="top" wrapText="1"/>
    </xf>
  </cellXfs>
  <cellStyles count="9">
    <cellStyle name="Hyperlink 2" xfId="2" xr:uid="{00000000-0005-0000-0000-000000000000}"/>
    <cellStyle name="Normal" xfId="0" builtinId="0"/>
    <cellStyle name="Normal 2" xfId="3" xr:uid="{00000000-0005-0000-0000-000002000000}"/>
    <cellStyle name="Normal 2 2" xfId="6" xr:uid="{00000000-0005-0000-0000-000003000000}"/>
    <cellStyle name="Normal 2 2 2" xfId="7" xr:uid="{00000000-0005-0000-0000-000004000000}"/>
    <cellStyle name="Normal 3" xfId="4" xr:uid="{00000000-0005-0000-0000-000005000000}"/>
    <cellStyle name="Normal 3 2" xfId="8" xr:uid="{00000000-0005-0000-0000-000006000000}"/>
    <cellStyle name="Normal 4" xfId="5" xr:uid="{00000000-0005-0000-0000-000007000000}"/>
    <cellStyle name="Style 1" xfId="1" xr:uid="{00000000-0005-0000-0000-000008000000}"/>
  </cellStyles>
  <dxfs count="2">
    <dxf>
      <font>
        <condense val="0"/>
        <extend val="0"/>
        <color indexed="9"/>
      </font>
      <fill>
        <patternFill patternType="solid">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198">
            <xs:annotation>
              <xs:documentation>Podravska banka d.d.</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47">
            <xs:annotation>
              <xs:documentation>AGRAM BANKA d.d.</xs:documentation>
            </xs:annotation>
          </xs:enumeration>
          <xs:enumeration value="1057">
            <xs:annotation>
              <xs:documentation>Slatinska banka d.d.</xs:documentation>
            </xs:annotation>
          </xs:enumeration>
          <xs:enumeration value="2232">
            <xs:annotation>
              <xs:documentation>Istarska kreditna banka Umag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KI-E_1000959">
        <xs:annotation>
          <xs:documentation>Izvještaj o financijskom položaju - kreditne institucije, godišnji</xs:documentation>
        </xs:annotation>
        <xs:all>
          <xs:element name="P1071439" type="Decimal_TD18_FD2___5" nillable="false" minOccurs="1" maxOccurs="1">
            <xs:annotation>
              <xs:documentation>Novčana sredstva, novčana potraživanja od središnjih banaka i ostali depoziti po viđenju</xs:documentation>
            </xs:annotation>
          </xs:element>
          <xs:element name="P1071440" type="Decimal_TD18_FD2___5" nillable="false" minOccurs="1" maxOccurs="1">
            <xs:annotation>
              <xs:documentation>Novčana sredstva, novčana potraživanja od središnjih banaka i ostali depoziti po viđenju</xs:documentation>
            </xs:annotation>
          </xs:element>
          <xs:element name="P1071441" type="Decimal_TD18_FD2___5" nillable="false" minOccurs="1" maxOccurs="1">
            <xs:annotation>
              <xs:documentation>Novac u blagajni</xs:documentation>
            </xs:annotation>
          </xs:element>
          <xs:element name="P1071442" type="Decimal_TD18_FD2___5" nillable="false" minOccurs="0" maxOccurs="1">
            <xs:annotation>
              <xs:documentation>Novac u blagajni</xs:documentation>
            </xs:annotation>
          </xs:element>
          <xs:element name="P1071443" type="Decimal_TD18_FD2___5" nillable="false" minOccurs="1" maxOccurs="1">
            <xs:annotation>
              <xs:documentation>Novčana potraživanja od središnjih banaka</xs:documentation>
            </xs:annotation>
          </xs:element>
          <xs:element name="P1071444" type="Decimal_TD18_FD2___5" nillable="false" minOccurs="1" maxOccurs="1">
            <xs:annotation>
              <xs:documentation>Novčana potraživanja od središnjih banaka</xs:documentation>
            </xs:annotation>
          </xs:element>
          <xs:element name="P1071445" type="Decimal_TD18_FD2___5" nillable="false" minOccurs="1" maxOccurs="1">
            <xs:annotation>
              <xs:documentation>Ostali depoziti po viđenju</xs:documentation>
            </xs:annotation>
          </xs:element>
          <xs:element name="P1071446" type="Decimal_TD18_FD2___5" nillable="false" minOccurs="1" maxOccurs="1">
            <xs:annotation>
              <xs:documentation>Ostali depoziti po viđenju</xs:documentation>
            </xs:annotation>
          </xs:element>
          <xs:element name="P1071447" type="Decimal_TD18_FD2___5" nillable="false" minOccurs="1" maxOccurs="1">
            <xs:annotation>
              <xs:documentation>Financijska imovina koja se drži radi trgovanja</xs:documentation>
            </xs:annotation>
          </xs:element>
          <xs:element name="P1071448" type="Decimal_TD18_FD2___5" nillable="false" minOccurs="1" maxOccurs="1">
            <xs:annotation>
              <xs:documentation>Financijska imovina koja se drži radi trgovanja</xs:documentation>
            </xs:annotation>
          </xs:element>
          <xs:element name="P1071449" type="Decimal_TD18_FD2___5" nillable="false" minOccurs="1" maxOccurs="1">
            <xs:annotation>
              <xs:documentation>Izvedenice</xs:documentation>
            </xs:annotation>
          </xs:element>
          <xs:element name="P1071450" type="Decimal_TD18_FD2___5" nillable="false" minOccurs="1" maxOccurs="1">
            <xs:annotation>
              <xs:documentation>Izvedenice</xs:documentation>
            </xs:annotation>
          </xs:element>
          <xs:element name="P1071451" type="Decimal_TD18_FD2___5" nillable="false" minOccurs="1" maxOccurs="1">
            <xs:annotation>
              <xs:documentation>Vlasnički instrumenti</xs:documentation>
            </xs:annotation>
          </xs:element>
          <xs:element name="P1071452" type="Decimal_TD18_FD2___5" nillable="false" minOccurs="1" maxOccurs="1">
            <xs:annotation>
              <xs:documentation>Vlasnički instrumenti</xs:documentation>
            </xs:annotation>
          </xs:element>
          <xs:element name="P1071453" type="Decimal_TD18_FD2___5" nillable="false" minOccurs="1" maxOccurs="1">
            <xs:annotation>
              <xs:documentation>Dužnički vrijednosni papiri</xs:documentation>
            </xs:annotation>
          </xs:element>
          <xs:element name="P1071454" type="Decimal_TD18_FD2___5" nillable="false" minOccurs="1" maxOccurs="1">
            <xs:annotation>
              <xs:documentation>Dužnički vrijednosni papiri</xs:documentation>
            </xs:annotation>
          </xs:element>
          <xs:element name="P1071455" type="Decimal_TD18_FD2___5" nillable="false" minOccurs="1" maxOccurs="1">
            <xs:annotation>
              <xs:documentation> Krediti i predujmovi</xs:documentation>
            </xs:annotation>
          </xs:element>
          <xs:element name="P1071456" type="Decimal_TD18_FD2___5" nillable="false" minOccurs="1" maxOccurs="1">
            <xs:annotation>
              <xs:documentation> Krediti i predujmovi</xs:documentation>
            </xs:annotation>
          </xs:element>
          <xs:element name="P1071457" type="Decimal_TD18_FD2___5" nillable="false" minOccurs="1" maxOccurs="1">
            <xs:annotation>
              <xs:documentation>Financijska imovina kojom se ne trguje koja se obvezno mjeri po fer vrijednosti kroz dobit ili gubitak</xs:documentation>
            </xs:annotation>
          </xs:element>
          <xs:element name="P1071458" type="Decimal_TD18_FD2___5" nillable="false" minOccurs="1" maxOccurs="1">
            <xs:annotation>
              <xs:documentation>Financijska imovina kojom se ne trguje koja se obvezno mjeri po fer vrijednosti kroz dobit ili gubitak</xs:documentation>
            </xs:annotation>
          </xs:element>
          <xs:element name="P1071459" type="Decimal_TD18_FD2___5" nillable="false" minOccurs="1" maxOccurs="1">
            <xs:annotation>
              <xs:documentation> Vlasnički instrumenti</xs:documentation>
            </xs:annotation>
          </xs:element>
          <xs:element name="P1071460" type="Decimal_TD18_FD2___5" nillable="false" minOccurs="1" maxOccurs="1">
            <xs:annotation>
              <xs:documentation> Vlasnički instrumenti</xs:documentation>
            </xs:annotation>
          </xs:element>
          <xs:element name="P1071461" type="Decimal_TD18_FD2___5" nillable="false" minOccurs="1" maxOccurs="1">
            <xs:annotation>
              <xs:documentation>Dužnički vrijednosni papiri</xs:documentation>
            </xs:annotation>
          </xs:element>
          <xs:element name="P1071462" type="Decimal_TD18_FD2___5" nillable="false" minOccurs="1" maxOccurs="1">
            <xs:annotation>
              <xs:documentation>Dužnički vrijednosni papiri</xs:documentation>
            </xs:annotation>
          </xs:element>
          <xs:element name="P1071463" type="Decimal_TD18_FD2___5" nillable="false" minOccurs="1" maxOccurs="1">
            <xs:annotation>
              <xs:documentation>Krediti i predujmovi</xs:documentation>
            </xs:annotation>
          </xs:element>
          <xs:element name="P1071464" type="Decimal_TD18_FD2___5" nillable="false" minOccurs="1" maxOccurs="1">
            <xs:annotation>
              <xs:documentation>Krediti i predujmovi</xs:documentation>
            </xs:annotation>
          </xs:element>
          <xs:element name="P1071465" type="Decimal_TD18_FD2___5" nillable="false" minOccurs="1" maxOccurs="1">
            <xs:annotation>
              <xs:documentation>Financijska imovina po fer vrijednosti kroz dobit ili gubitak </xs:documentation>
            </xs:annotation>
          </xs:element>
          <xs:element name="P1071466" type="Decimal_TD18_FD2___5" nillable="false" minOccurs="1" maxOccurs="1">
            <xs:annotation>
              <xs:documentation>Financijska imovina po fer vrijednosti kroz dobit ili gubitak</xs:documentation>
            </xs:annotation>
          </xs:element>
          <xs:element name="P1071467" type="Decimal_TD18_FD2___5" nillable="false" minOccurs="1" maxOccurs="1">
            <xs:annotation>
              <xs:documentation>Dužnički vrijednosni papiri</xs:documentation>
            </xs:annotation>
          </xs:element>
          <xs:element name="P1071468" type="Decimal_TD18_FD2___5" nillable="false" minOccurs="1" maxOccurs="1">
            <xs:annotation>
              <xs:documentation>Dužnički vrijednosni papiri</xs:documentation>
            </xs:annotation>
          </xs:element>
          <xs:element name="P1071469" type="Decimal_TD18_FD2___5" nillable="false" minOccurs="1" maxOccurs="1">
            <xs:annotation>
              <xs:documentation>Krediti i predujmovi</xs:documentation>
            </xs:annotation>
          </xs:element>
          <xs:element name="P1071470" type="Decimal_TD18_FD2___5" nillable="false" minOccurs="1" maxOccurs="1">
            <xs:annotation>
              <xs:documentation>Krediti i predujmovi</xs:documentation>
            </xs:annotation>
          </xs:element>
          <xs:element name="P1071471" type="Decimal_TD18_FD2___5" nillable="false" minOccurs="1" maxOccurs="1">
            <xs:annotation>
              <xs:documentation> Financijska imovina po fer vrijednosti kroz ostalu sveobuhvatnu dobit</xs:documentation>
            </xs:annotation>
          </xs:element>
          <xs:element name="P1071472" type="Decimal_TD18_FD2___5" nillable="false" minOccurs="1" maxOccurs="1">
            <xs:annotation>
              <xs:documentation> Financijska imovina po fer vrijednosti kroz ostalu sveobuhvatnu dobit</xs:documentation>
            </xs:annotation>
          </xs:element>
          <xs:element name="P1071473" type="Decimal_TD18_FD2___5" nillable="false" minOccurs="1" maxOccurs="1">
            <xs:annotation>
              <xs:documentation>Vlasnički instrumenti</xs:documentation>
            </xs:annotation>
          </xs:element>
          <xs:element name="P1071474" type="Decimal_TD18_FD2___5" nillable="false" minOccurs="1" maxOccurs="1">
            <xs:annotation>
              <xs:documentation>Vlasnički instrumenti</xs:documentation>
            </xs:annotation>
          </xs:element>
          <xs:element name="P1071475" type="Decimal_TD18_FD2___5" nillable="false" minOccurs="1" maxOccurs="1">
            <xs:annotation>
              <xs:documentation>Dužnički vrijednosni papiri</xs:documentation>
            </xs:annotation>
          </xs:element>
          <xs:element name="P1071476" type="Decimal_TD18_FD2___5" nillable="false" minOccurs="1" maxOccurs="1">
            <xs:annotation>
              <xs:documentation>Dužnički vrijednosni papiri</xs:documentation>
            </xs:annotation>
          </xs:element>
          <xs:element name="P1071477" type="Decimal_TD18_FD2___5" nillable="false" minOccurs="1" maxOccurs="1">
            <xs:annotation>
              <xs:documentation>Krediti i predujmovi</xs:documentation>
            </xs:annotation>
          </xs:element>
          <xs:element name="P1071478" type="Decimal_TD18_FD2___5" nillable="false" minOccurs="1" maxOccurs="1">
            <xs:annotation>
              <xs:documentation>Krediti i predujmovi</xs:documentation>
            </xs:annotation>
          </xs:element>
          <xs:element name="P1071479" type="Decimal_TD18_FD2___5" nillable="false" minOccurs="1" maxOccurs="1">
            <xs:annotation>
              <xs:documentation>Financijska imovina po amortiziranom trošku</xs:documentation>
            </xs:annotation>
          </xs:element>
          <xs:element name="P1071480" type="Decimal_TD18_FD2___5" nillable="false" minOccurs="1" maxOccurs="1">
            <xs:annotation>
              <xs:documentation>Financijska imovina po amortiziranom trošku</xs:documentation>
            </xs:annotation>
          </xs:element>
          <xs:element name="P1071481" type="Decimal_TD18_FD2___5" nillable="false" minOccurs="1" maxOccurs="1">
            <xs:annotation>
              <xs:documentation>Dužnički vrijednosni papiri</xs:documentation>
            </xs:annotation>
          </xs:element>
          <xs:element name="P1071482" type="Decimal_TD18_FD2___5" nillable="false" minOccurs="1" maxOccurs="1">
            <xs:annotation>
              <xs:documentation>Dužnički vrijednosni papiri</xs:documentation>
            </xs:annotation>
          </xs:element>
          <xs:element name="P1071483" type="Decimal_TD18_FD2___5" nillable="false" minOccurs="1" maxOccurs="1">
            <xs:annotation>
              <xs:documentation> Krediti i predujmovi</xs:documentation>
            </xs:annotation>
          </xs:element>
          <xs:element name="P1071484" type="Decimal_TD18_FD2___5" nillable="false" minOccurs="1" maxOccurs="1">
            <xs:annotation>
              <xs:documentation> Krediti i predujmovi</xs:documentation>
            </xs:annotation>
          </xs:element>
          <xs:element name="P1071485" type="Decimal_TD18_FD2___5" nillable="false" minOccurs="1" maxOccurs="1">
            <xs:annotation>
              <xs:documentation> Izvedenice – računovodstvo zaštite</xs:documentation>
            </xs:annotation>
          </xs:element>
          <xs:element name="P1071486" type="Decimal_TD18_FD2___5" nillable="false" minOccurs="1" maxOccurs="1">
            <xs:annotation>
              <xs:documentation> Izvedenice – računovodstvo zaštite</xs:documentation>
            </xs:annotation>
          </xs:element>
          <xs:element name="P1071487" type="Decimal_TD18_FD2___5" nillable="false" minOccurs="1" maxOccurs="1">
            <xs:annotation>
              <xs:documentation>Promjene fer vrijednosti zaštićenih stavki u zaštiti portfelja od kamatnog rizika</xs:documentation>
            </xs:annotation>
          </xs:element>
          <xs:element name="P1071488" type="Decimal_TD18_FD2___5" nillable="false" minOccurs="1" maxOccurs="1">
            <xs:annotation>
              <xs:documentation>Promjene fer vrijednosti zaštićenih stavki u zaštiti portfelja od kamatnog rizika</xs:documentation>
            </xs:annotation>
          </xs:element>
          <xs:element name="P1071489" type="Decimal_TD18_FD2___5" nillable="false" minOccurs="1" maxOccurs="1">
            <xs:annotation>
              <xs:documentation> Ulaganja u društva kćeri, zajedničke pothvate i pridružena društva</xs:documentation>
            </xs:annotation>
          </xs:element>
          <xs:element name="P1071490" type="Decimal_TD18_FD2___5" nillable="false" minOccurs="1" maxOccurs="1">
            <xs:annotation>
              <xs:documentation> Ulaganja u društva kćeri, zajedničke pothvate i pridružena društva</xs:documentation>
            </xs:annotation>
          </xs:element>
          <xs:element name="P1071491" type="Decimal_TD18_FD2___5" nillable="false" minOccurs="1" maxOccurs="1">
            <xs:annotation>
              <xs:documentation>Materijalna imovina</xs:documentation>
            </xs:annotation>
          </xs:element>
          <xs:element name="P1071492" type="Decimal_TD18_FD2___5" nillable="false" minOccurs="1" maxOccurs="1">
            <xs:annotation>
              <xs:documentation>Materijalna imovina</xs:documentation>
            </xs:annotation>
          </xs:element>
          <xs:element name="P1071493" type="Decimal_TD18_FD2___5" nillable="false" minOccurs="1" maxOccurs="1">
            <xs:annotation>
              <xs:documentation>Nematerijalna imovina</xs:documentation>
            </xs:annotation>
          </xs:element>
          <xs:element name="P1071494" type="Decimal_TD18_FD2___5" nillable="false" minOccurs="1" maxOccurs="1">
            <xs:annotation>
              <xs:documentation>Nematerijalna imovina</xs:documentation>
            </xs:annotation>
          </xs:element>
          <xs:element name="P1071495" type="Decimal_TD18_FD2___5" nillable="false" minOccurs="1" maxOccurs="1">
            <xs:annotation>
              <xs:documentation>Porezna imovina</xs:documentation>
            </xs:annotation>
          </xs:element>
          <xs:element name="P1071496" type="Decimal_TD18_FD2___5" nillable="false" minOccurs="1" maxOccurs="1">
            <xs:annotation>
              <xs:documentation>Porezna imovina</xs:documentation>
            </xs:annotation>
          </xs:element>
          <xs:element name="P1071497" type="Decimal_TD18_FD2___5" nillable="false" minOccurs="1" maxOccurs="1">
            <xs:annotation>
              <xs:documentation>Ostala imovina</xs:documentation>
            </xs:annotation>
          </xs:element>
          <xs:element name="P1071498" type="Decimal_TD18_FD2___5" nillable="false" minOccurs="1" maxOccurs="1">
            <xs:annotation>
              <xs:documentation>Ostala imovina</xs:documentation>
            </xs:annotation>
          </xs:element>
          <xs:element name="P1071499" type="Decimal_TD18_FD2___5" nillable="false" minOccurs="1" maxOccurs="1">
            <xs:annotation>
              <xs:documentation>Dugotrajna imovina i grupe za otuđenje klasificirane kao namijenjene za prodaju</xs:documentation>
            </xs:annotation>
          </xs:element>
          <xs:element name="P1071500" type="Decimal_TD18_FD2___5" nillable="false" minOccurs="1" maxOccurs="1">
            <xs:annotation>
              <xs:documentation>Dugotrajna imovina i grupe za otuđenje klasificirane kao namijenjene za prodaju</xs:documentation>
            </xs:annotation>
          </xs:element>
          <xs:element name="P1071501" type="Decimal_TD18_FD2___5" nillable="false" minOccurs="1" maxOccurs="1">
            <xs:annotation>
              <xs:documentation>Ukupna imovina</xs:documentation>
            </xs:annotation>
          </xs:element>
          <xs:element name="P1071502" type="Decimal_TD18_FD2___5" nillable="false" minOccurs="1" maxOccurs="1">
            <xs:annotation>
              <xs:documentation>Ukupna imovina</xs:documentation>
            </xs:annotation>
          </xs:element>
          <xs:element name="P1071503" type="Decimal_TD18_FD2___5" nillable="false" minOccurs="1" maxOccurs="1">
            <xs:annotation>
              <xs:documentation>Financijske obveze koje se drže radi trgovanja</xs:documentation>
            </xs:annotation>
          </xs:element>
          <xs:element name="P1071504" type="Decimal_TD18_FD2___5" nillable="false" minOccurs="1" maxOccurs="1">
            <xs:annotation>
              <xs:documentation>Financijske obveze koje se drže radi trgovanja</xs:documentation>
            </xs:annotation>
          </xs:element>
          <xs:element name="P1071505" type="Decimal_TD18_FD2___5" nillable="false" minOccurs="1" maxOccurs="1">
            <xs:annotation>
              <xs:documentation>Izvedenice</xs:documentation>
            </xs:annotation>
          </xs:element>
          <xs:element name="P1071506" type="Decimal_TD18_FD2___5" nillable="false" minOccurs="1" maxOccurs="1">
            <xs:annotation>
              <xs:documentation>Izvedenice</xs:documentation>
            </xs:annotation>
          </xs:element>
          <xs:element name="P1071507" type="Decimal_TD18_FD2___5" nillable="false" minOccurs="1" maxOccurs="1">
            <xs:annotation>
              <xs:documentation>Kratke pozicije</xs:documentation>
            </xs:annotation>
          </xs:element>
          <xs:element name="P1071508" type="Decimal_TD18_FD2___5" nillable="false" minOccurs="1" maxOccurs="1">
            <xs:annotation>
              <xs:documentation>Kratke pozicije</xs:documentation>
            </xs:annotation>
          </xs:element>
          <xs:element name="P1071509" type="Decimal_TD18_FD2___5" nillable="false" minOccurs="1" maxOccurs="1">
            <xs:annotation>
              <xs:documentation>Depoziti</xs:documentation>
            </xs:annotation>
          </xs:element>
          <xs:element name="P1071510" type="Decimal_TD18_FD2___5" nillable="false" minOccurs="1" maxOccurs="1">
            <xs:annotation>
              <xs:documentation>Depoziti</xs:documentation>
            </xs:annotation>
          </xs:element>
          <xs:element name="P1071511" type="Decimal_TD18_FD2___5" nillable="false" minOccurs="1" maxOccurs="1">
            <xs:annotation>
              <xs:documentation>Izdani dužnički vrijednosni papiri</xs:documentation>
            </xs:annotation>
          </xs:element>
          <xs:element name="P1071512" type="Decimal_TD18_FD2___5" nillable="false" minOccurs="1" maxOccurs="1">
            <xs:annotation>
              <xs:documentation>Izdani dužnički vrijednosni papiri</xs:documentation>
            </xs:annotation>
          </xs:element>
          <xs:element name="P1071513" type="Decimal_TD18_FD2___5" nillable="false" minOccurs="1" maxOccurs="1">
            <xs:annotation>
              <xs:documentation>Ostale financijske obveze</xs:documentation>
            </xs:annotation>
          </xs:element>
          <xs:element name="P1071514" type="Decimal_TD18_FD2___5" nillable="false" minOccurs="1" maxOccurs="1">
            <xs:annotation>
              <xs:documentation>Ostale financijske obveze</xs:documentation>
            </xs:annotation>
          </xs:element>
          <xs:element name="P1071515" type="Decimal_TD18_FD2___5" nillable="false" minOccurs="1" maxOccurs="1">
            <xs:annotation>
              <xs:documentation>Financijske obveze po fer vrijednosti kroz dobit ili gubitak</xs:documentation>
            </xs:annotation>
          </xs:element>
          <xs:element name="P1071516" type="Decimal_TD18_FD2___5" nillable="false" minOccurs="1" maxOccurs="1">
            <xs:annotation>
              <xs:documentation>Financijske obveze po fer vrijednosti kroz dobit ili gubitak</xs:documentation>
            </xs:annotation>
          </xs:element>
          <xs:element name="P1071517" type="Decimal_TD18_FD2___5" nillable="false" minOccurs="1" maxOccurs="1">
            <xs:annotation>
              <xs:documentation>Depoziti</xs:documentation>
            </xs:annotation>
          </xs:element>
          <xs:element name="P1071518" type="Decimal_TD18_FD2___5" nillable="false" minOccurs="1" maxOccurs="1">
            <xs:annotation>
              <xs:documentation>Depoziti</xs:documentation>
            </xs:annotation>
          </xs:element>
          <xs:element name="P1071519" type="Decimal_TD18_FD2___5" nillable="false" minOccurs="1" maxOccurs="1">
            <xs:annotation>
              <xs:documentation> Izdani dužnički vrijednosni papiri</xs:documentation>
            </xs:annotation>
          </xs:element>
          <xs:element name="P1071520" type="Decimal_TD18_FD2___5" nillable="false" minOccurs="1" maxOccurs="1">
            <xs:annotation>
              <xs:documentation> Izdani dužnički vrijednosni papiri</xs:documentation>
            </xs:annotation>
          </xs:element>
          <xs:element name="P1071521" type="Decimal_TD18_FD2___5" nillable="false" minOccurs="1" maxOccurs="1">
            <xs:annotation>
              <xs:documentation>Ostale financijske obveze</xs:documentation>
            </xs:annotation>
          </xs:element>
          <xs:element name="P1071522" type="Decimal_TD18_FD2___5" nillable="false" minOccurs="1" maxOccurs="1">
            <xs:annotation>
              <xs:documentation>Ostale financijske obveze</xs:documentation>
            </xs:annotation>
          </xs:element>
          <xs:element name="P1071523" type="Decimal_TD18_FD2___5" nillable="false" minOccurs="1" maxOccurs="1">
            <xs:annotation>
              <xs:documentation>Financijske obveze mjerene po amortiziranom trošku</xs:documentation>
            </xs:annotation>
          </xs:element>
          <xs:element name="P1071524" type="Decimal_TD18_FD2___5" nillable="false" minOccurs="1" maxOccurs="1">
            <xs:annotation>
              <xs:documentation>Financijske obveze mjerene po amortiziranom trošku</xs:documentation>
            </xs:annotation>
          </xs:element>
          <xs:element name="P1071525" type="Decimal_TD18_FD2___5" nillable="false" minOccurs="1" maxOccurs="1">
            <xs:annotation>
              <xs:documentation>Depoziti</xs:documentation>
            </xs:annotation>
          </xs:element>
          <xs:element name="P1071526" type="Decimal_TD18_FD2___5" nillable="false" minOccurs="1" maxOccurs="1">
            <xs:annotation>
              <xs:documentation>Depoziti</xs:documentation>
            </xs:annotation>
          </xs:element>
          <xs:element name="P1071527" type="Decimal_TD18_FD2___5" nillable="false" minOccurs="1" maxOccurs="1">
            <xs:annotation>
              <xs:documentation>Izdani dužnički vrijednosni papiri</xs:documentation>
            </xs:annotation>
          </xs:element>
          <xs:element name="P1071528" type="Decimal_TD18_FD2___5" nillable="false" minOccurs="1" maxOccurs="1">
            <xs:annotation>
              <xs:documentation>Izdani dužnički vrijednosni papiri</xs:documentation>
            </xs:annotation>
          </xs:element>
          <xs:element name="P1071529" type="Decimal_TD18_FD2___5" nillable="false" minOccurs="1" maxOccurs="1">
            <xs:annotation>
              <xs:documentation>Ostale financijske obveze</xs:documentation>
            </xs:annotation>
          </xs:element>
          <xs:element name="P1071530" type="Decimal_TD18_FD2___5" nillable="false" minOccurs="1" maxOccurs="1">
            <xs:annotation>
              <xs:documentation>Ostale financijske obveze</xs:documentation>
            </xs:annotation>
          </xs:element>
          <xs:element name="P1071531" type="Decimal_TD18_FD2___5" nillable="false" minOccurs="1" maxOccurs="1">
            <xs:annotation>
              <xs:documentation>Izvedenice – računovodstvo zaštite</xs:documentation>
            </xs:annotation>
          </xs:element>
          <xs:element name="P1071532" type="Decimal_TD18_FD2___5" nillable="false" minOccurs="1" maxOccurs="1">
            <xs:annotation>
              <xs:documentation>Izvedenice – računovodstvo zaštite</xs:documentation>
            </xs:annotation>
          </xs:element>
          <xs:element name="P1071533" type="Decimal_TD18_FD2___5" nillable="false" minOccurs="1" maxOccurs="1">
            <xs:annotation>
              <xs:documentation>Promjene fer vrijednosti zaštićenih stavki u zaštiti portfelja od kamatnog rizika</xs:documentation>
            </xs:annotation>
          </xs:element>
          <xs:element name="P1071534" type="Decimal_TD18_FD2___5" nillable="false" minOccurs="1" maxOccurs="1">
            <xs:annotation>
              <xs:documentation>Promjene fer vrijednosti zaštićenih stavki u zaštiti portfelja od kamatnog rizika</xs:documentation>
            </xs:annotation>
          </xs:element>
          <xs:element name="P1071535" type="Decimal_TD18_FD2___5" nillable="false" minOccurs="1" maxOccurs="1">
            <xs:annotation>
              <xs:documentation>Rezervacije</xs:documentation>
            </xs:annotation>
          </xs:element>
          <xs:element name="P1071536" type="Decimal_TD18_FD2___5" nillable="false" minOccurs="1" maxOccurs="1">
            <xs:annotation>
              <xs:documentation>Rezervacije</xs:documentation>
            </xs:annotation>
          </xs:element>
          <xs:element name="P1071537" type="Decimal_TD18_FD2___5" nillable="false" minOccurs="1" maxOccurs="1">
            <xs:annotation>
              <xs:documentation>Porezne obveze</xs:documentation>
            </xs:annotation>
          </xs:element>
          <xs:element name="P1071538" type="Decimal_TD18_FD2___5" nillable="false" minOccurs="1" maxOccurs="1">
            <xs:annotation>
              <xs:documentation>Porezne obveze</xs:documentation>
            </xs:annotation>
          </xs:element>
          <xs:element name="P1071539" type="Decimal_TD18_FD2___5" nillable="false" minOccurs="1" maxOccurs="1">
            <xs:annotation>
              <xs:documentation>Temeljni kapital koji se vraća na zahtjev</xs:documentation>
            </xs:annotation>
          </xs:element>
          <xs:element name="P1071540" type="Decimal_TD18_FD2___5" nillable="false" minOccurs="1" maxOccurs="1">
            <xs:annotation>
              <xs:documentation>Temeljni kapital koji se vraća na zahtjev</xs:documentation>
            </xs:annotation>
          </xs:element>
          <xs:element name="P1071541" type="Decimal_TD18_FD2___5" nillable="false" minOccurs="1" maxOccurs="1">
            <xs:annotation>
              <xs:documentation>Ostale obveze</xs:documentation>
            </xs:annotation>
          </xs:element>
          <xs:element name="P1071542" type="Decimal_TD18_FD2___5" nillable="false" minOccurs="1" maxOccurs="1">
            <xs:annotation>
              <xs:documentation>Ostale obveze</xs:documentation>
            </xs:annotation>
          </xs:element>
          <xs:element name="P1071543" type="Decimal_TD18_FD2___5" nillable="false" minOccurs="1" maxOccurs="1">
            <xs:annotation>
              <xs:documentation> Obveze uključene u grupe za otuđenje klasificirane kao namijenjene za prodaju</xs:documentation>
            </xs:annotation>
          </xs:element>
          <xs:element name="P1071544" type="Decimal_TD18_FD2___5" nillable="false" minOccurs="1" maxOccurs="1">
            <xs:annotation>
              <xs:documentation> Obveze uključene u grupe za otuđenje klasificirane kao namijenjene za prodaju</xs:documentation>
            </xs:annotation>
          </xs:element>
          <xs:element name="P1071545" type="Decimal_TD18_FD2___5" nillable="false" minOccurs="1" maxOccurs="1">
            <xs:annotation>
              <xs:documentation>Ukupne obveze</xs:documentation>
            </xs:annotation>
          </xs:element>
          <xs:element name="P1071546" type="Decimal_TD18_FD2___5" nillable="false" minOccurs="1" maxOccurs="1">
            <xs:annotation>
              <xs:documentation>Ukupne obveze</xs:documentation>
            </xs:annotation>
          </xs:element>
          <xs:element name="P1071547" type="Decimal_TD18_FD2___5" nillable="false" minOccurs="1" maxOccurs="1">
            <xs:annotation>
              <xs:documentation>Temeljni kapital</xs:documentation>
            </xs:annotation>
          </xs:element>
          <xs:element name="P1071548" type="Decimal_TD18_FD2___5" nillable="false" minOccurs="1" maxOccurs="1">
            <xs:annotation>
              <xs:documentation>Temeljni kapital</xs:documentation>
            </xs:annotation>
          </xs:element>
          <xs:element name="P1071549" type="Decimal_TD18_FD2___5" nillable="false" minOccurs="1" maxOccurs="1">
            <xs:annotation>
              <xs:documentation>Premija na dionice</xs:documentation>
            </xs:annotation>
          </xs:element>
          <xs:element name="P1071550" type="Decimal_TD18_FD2___5" nillable="false" minOccurs="1" maxOccurs="1">
            <xs:annotation>
              <xs:documentation>Premija na dionice</xs:documentation>
            </xs:annotation>
          </xs:element>
          <xs:element name="P1071551" type="Decimal_TD18_FD2___5" nillable="false" minOccurs="1" maxOccurs="1">
            <xs:annotation>
              <xs:documentation>Izdani vlasnički instrumenti osim kapitala</xs:documentation>
            </xs:annotation>
          </xs:element>
          <xs:element name="P1071552" type="Decimal_TD18_FD2___5" nillable="false" minOccurs="1" maxOccurs="1">
            <xs:annotation>
              <xs:documentation>Izdani vlasnički instrumenti osim kapitala</xs:documentation>
            </xs:annotation>
          </xs:element>
          <xs:element name="P1071553" type="Decimal_TD18_FD2___5" nillable="false" minOccurs="1" maxOccurs="1">
            <xs:annotation>
              <xs:documentation>Ostali vlasnički instrumenti</xs:documentation>
            </xs:annotation>
          </xs:element>
          <xs:element name="P1071554" type="Decimal_TD18_FD2___5" nillable="false" minOccurs="1" maxOccurs="1">
            <xs:annotation>
              <xs:documentation>Ostali vlasnički instrumenti</xs:documentation>
            </xs:annotation>
          </xs:element>
          <xs:element name="P1071555" type="Decimal_TD18_FD2___5" nillable="false" minOccurs="1" maxOccurs="1">
            <xs:annotation>
              <xs:documentation>Akumulirana ostala sveobuhvatna dobit</xs:documentation>
            </xs:annotation>
          </xs:element>
          <xs:element name="P1071556" type="Decimal_TD18_FD2___5" nillable="false" minOccurs="1" maxOccurs="1">
            <xs:annotation>
              <xs:documentation>Akumulirana ostala sveobuhvatna dobit</xs:documentation>
            </xs:annotation>
          </xs:element>
          <xs:element name="P1071557" type="Decimal_TD18_FD2___5" nillable="false" minOccurs="1" maxOccurs="1">
            <xs:annotation>
              <xs:documentation>Zadržana dobit</xs:documentation>
            </xs:annotation>
          </xs:element>
          <xs:element name="P1071558" type="Decimal_TD18_FD2___5" nillable="false" minOccurs="1" maxOccurs="1">
            <xs:annotation>
              <xs:documentation>Zadržana dobit</xs:documentation>
            </xs:annotation>
          </xs:element>
          <xs:element name="P1071559" type="Decimal_TD18_FD2___5" nillable="false" minOccurs="1" maxOccurs="1">
            <xs:annotation>
              <xs:documentation>Revalorizacijske rezerve</xs:documentation>
            </xs:annotation>
          </xs:element>
          <xs:element name="P1071560" type="Decimal_TD18_FD2___5" nillable="false" minOccurs="1" maxOccurs="1">
            <xs:annotation>
              <xs:documentation>Revalorizacijske rezerve</xs:documentation>
            </xs:annotation>
          </xs:element>
          <xs:element name="P1071561" type="Decimal_TD18_FD2___5" nillable="false" minOccurs="1" maxOccurs="1">
            <xs:annotation>
              <xs:documentation>Ostale rezerve</xs:documentation>
            </xs:annotation>
          </xs:element>
          <xs:element name="P1071562" type="Decimal_TD18_FD2___5" nillable="false" minOccurs="1" maxOccurs="1">
            <xs:annotation>
              <xs:documentation>Ostale rezerve</xs:documentation>
            </xs:annotation>
          </xs:element>
          <xs:element name="P1071563" type="Decimal_TD18_FD2___5" nillable="false" minOccurs="1" maxOccurs="1">
            <xs:annotation>
              <xs:documentation>( – ) Trezorske dionice</xs:documentation>
            </xs:annotation>
          </xs:element>
          <xs:element name="P1071564" type="Decimal_TD18_FD2___5" nillable="false" minOccurs="1" maxOccurs="1">
            <xs:annotation>
              <xs:documentation>( – ) Trezorske dionice</xs:documentation>
            </xs:annotation>
          </xs:element>
          <xs:element name="P1071565" type="Decimal_TD18_FD2___5" nillable="false" minOccurs="1" maxOccurs="1">
            <xs:annotation>
              <xs:documentation>Dobit ili gubitak koji pripadaju vlasnicima matičnog društva</xs:documentation>
            </xs:annotation>
          </xs:element>
          <xs:element name="P1071566" type="Decimal_TD18_FD2___5" nillable="false" minOccurs="1" maxOccurs="1">
            <xs:annotation>
              <xs:documentation>Dobit ili gubitak koji pripadaju vlasnicima matičnog društva</xs:documentation>
            </xs:annotation>
          </xs:element>
          <xs:element name="P1071567" type="Decimal_TD18_FD2___5" nillable="false" minOccurs="1" maxOccurs="1">
            <xs:annotation>
              <xs:documentation> ( – ) Dividende tijekom poslovne godine</xs:documentation>
            </xs:annotation>
          </xs:element>
          <xs:element name="P1071568" type="Decimal_TD18_FD2___5" nillable="false" minOccurs="1" maxOccurs="1">
            <xs:annotation>
              <xs:documentation> ( – ) Dividende tijekom poslovne godine</xs:documentation>
            </xs:annotation>
          </xs:element>
          <xs:element name="P1071569" type="Decimal_TD18_FD2___5" nillable="false" minOccurs="1" maxOccurs="1">
            <xs:annotation>
              <xs:documentation>Manjinski udjeli [nekontrolirajući udjeli]</xs:documentation>
            </xs:annotation>
          </xs:element>
          <xs:element name="P1071570" type="Decimal_TD18_FD2___5" nillable="false" minOccurs="1" maxOccurs="1">
            <xs:annotation>
              <xs:documentation>Manjinski udjeli [nekontrolirajući udjeli]</xs:documentation>
            </xs:annotation>
          </xs:element>
          <xs:element name="P1071571" type="Decimal_TD18_FD2___5" nillable="false" minOccurs="1" maxOccurs="1">
            <xs:annotation>
              <xs:documentation>Ukupno kapital</xs:documentation>
            </xs:annotation>
          </xs:element>
          <xs:element name="P1071572" type="Decimal_TD18_FD2___5" nillable="false" minOccurs="1" maxOccurs="1">
            <xs:annotation>
              <xs:documentation>Ukupno kapital</xs:documentation>
            </xs:annotation>
          </xs:element>
          <xs:element name="P1071573" type="Decimal_TD18_FD2___5" nillable="false" minOccurs="1" maxOccurs="1">
            <xs:annotation>
              <xs:documentation>Ukupno obveze i kapital</xs:documentation>
            </xs:annotation>
          </xs:element>
          <xs:element name="P1071574" type="Decimal_TD18_FD2___5" nillable="false" minOccurs="1" maxOccurs="1">
            <xs:annotation>
              <xs:documentation>Ukupno obveze i kapital</xs:documentation>
            </xs:annotation>
          </xs:element>
        </xs:all>
      </xs:complexType>
      <xs:complexType name="FormType_ISD-KI-TFI-E_1000973">
        <xs:annotation>
          <xs:documentation>Izvještaj o sveobuhvatnoj dobiti, kreditne institucije, tromjesečni</xs:documentation>
        </xs:annotation>
        <xs:all>
          <xs:element name="P1072581" type="Decimal_TD18_FD2___5" nillable="false" minOccurs="1" maxOccurs="1"/>
          <xs:element name="P1198983" type="Decimal_TD18_FD2___6" nillable="false" minOccurs="0" maxOccurs="1"/>
          <xs:element name="P1072582" type="Decimal_TD18_FD2___5" nillable="false" minOccurs="1" maxOccurs="1"/>
          <xs:element name="P1199046" type="Decimal_TD18_FD2___6" nillable="false" minOccurs="0" maxOccurs="1"/>
          <xs:element name="P1072583" type="Decimal_TD18_FD2___5" nillable="false" minOccurs="1" maxOccurs="1"/>
          <xs:element name="P1198984" type="Decimal_TD18_FD2___6" nillable="false" minOccurs="0" maxOccurs="1"/>
          <xs:element name="P1072584" type="Decimal_TD18_FD2___5" nillable="false" minOccurs="1" maxOccurs="1"/>
          <xs:element name="P1199047" type="Decimal_TD18_FD2___6" nillable="false" minOccurs="0" maxOccurs="1"/>
          <xs:element name="P1072585" type="Decimal_TD18_FD2___5" nillable="false" minOccurs="1" maxOccurs="1"/>
          <xs:element name="P1198985" type="Decimal_TD18_FD2___6" nillable="false" minOccurs="0" maxOccurs="1"/>
          <xs:element name="P1072586" type="Decimal_TD18_FD2___5" nillable="false" minOccurs="1" maxOccurs="1"/>
          <xs:element name="P1199048" type="Decimal_TD18_FD2___6" nillable="false" minOccurs="0" maxOccurs="1"/>
          <xs:element name="P1072587" type="Decimal_TD18_FD2___5" nillable="false" minOccurs="1" maxOccurs="1"/>
          <xs:element name="P1198986" type="Decimal_TD18_FD2___6" nillable="false" minOccurs="0" maxOccurs="1"/>
          <xs:element name="P1072588" type="Decimal_TD18_FD2___5" nillable="false" minOccurs="1" maxOccurs="1"/>
          <xs:element name="P1199049" type="Decimal_TD18_FD2___6" nillable="false" minOccurs="0" maxOccurs="1"/>
          <xs:element name="P1072589" type="Decimal_TD18_FD2___5" nillable="false" minOccurs="1" maxOccurs="1"/>
          <xs:element name="P1198987" type="Decimal_TD18_FD2___6" nillable="false" minOccurs="0" maxOccurs="1"/>
          <xs:element name="P1072590" type="Decimal_TD18_FD2___5" nillable="false" minOccurs="1" maxOccurs="1"/>
          <xs:element name="P1199050" type="Decimal_TD18_FD2___6" nillable="false" minOccurs="0" maxOccurs="1"/>
          <xs:element name="P1072591" type="Decimal_TD18_FD2___5" nillable="false" minOccurs="1" maxOccurs="1"/>
          <xs:element name="P1198988" type="Decimal_TD18_FD2___6" nillable="false" minOccurs="0" maxOccurs="1"/>
          <xs:element name="P1072592" type="Decimal_TD18_FD2___5" nillable="false" minOccurs="1" maxOccurs="1"/>
          <xs:element name="P1199051" type="Decimal_TD18_FD2___6" nillable="false" minOccurs="0" maxOccurs="1"/>
          <xs:element name="P1072593" type="Decimal_TD18_FD2___5" nillable="false" minOccurs="1" maxOccurs="1"/>
          <xs:element name="P1198989" type="Decimal_TD18_FD2___6" nillable="false" minOccurs="0" maxOccurs="1"/>
          <xs:element name="P1072594" type="Decimal_TD18_FD2___5" nillable="false" minOccurs="1" maxOccurs="1"/>
          <xs:element name="P1199052" type="Decimal_TD18_FD2___6" nillable="false" minOccurs="0" maxOccurs="1"/>
          <xs:element name="P1072595" type="Decimal_TD18_FD2___5" nillable="false" minOccurs="1" maxOccurs="1"/>
          <xs:element name="P1198990" type="Decimal_TD18_FD2___6" nillable="false" minOccurs="0" maxOccurs="1"/>
          <xs:element name="P1072596" type="Decimal_TD18_FD2___5" nillable="false" minOccurs="1" maxOccurs="1"/>
          <xs:element name="P1199053" type="Decimal_TD18_FD2___6" nillable="false" minOccurs="0" maxOccurs="1"/>
          <xs:element name="P1072597" type="Decimal_TD18_FD2___5" nillable="false" minOccurs="1" maxOccurs="1"/>
          <xs:element name="P1198991" type="Decimal_TD18_FD2___6" nillable="false" minOccurs="0" maxOccurs="1"/>
          <xs:element name="P1072598" type="Decimal_TD18_FD2___5" nillable="false" minOccurs="1" maxOccurs="1"/>
          <xs:element name="P1199054" type="Decimal_TD18_FD2___6" nillable="false" minOccurs="0" maxOccurs="1"/>
          <xs:element name="P1072599" type="Decimal_TD18_FD2___5" nillable="false" minOccurs="1" maxOccurs="1"/>
          <xs:element name="P1198992" type="Decimal_TD18_FD2___6" nillable="false" minOccurs="0" maxOccurs="1"/>
          <xs:element name="P1072600" type="Decimal_TD18_FD2___5" nillable="false" minOccurs="1" maxOccurs="1"/>
          <xs:element name="P1199055" type="Decimal_TD18_FD2___6" nillable="false" minOccurs="0" maxOccurs="1"/>
          <xs:element name="P1072601" type="Decimal_TD18_FD2___5" nillable="false" minOccurs="1" maxOccurs="1"/>
          <xs:element name="P1198993" type="Decimal_TD18_FD2___6" nillable="false" minOccurs="0" maxOccurs="1"/>
          <xs:element name="P1072602" type="Decimal_TD18_FD2___5" nillable="false" minOccurs="1" maxOccurs="1"/>
          <xs:element name="P1199056" type="Decimal_TD18_FD2___6" nillable="false" minOccurs="0" maxOccurs="1"/>
          <xs:element name="P1072603" type="Decimal_TD18_FD2___5" nillable="false" minOccurs="1" maxOccurs="1"/>
          <xs:element name="P1198994" type="Decimal_TD18_FD2___6" nillable="false" minOccurs="0" maxOccurs="1"/>
          <xs:element name="P1072604" type="Decimal_TD18_FD2___5" nillable="false" minOccurs="1" maxOccurs="1"/>
          <xs:element name="P1199057" type="Decimal_TD18_FD2___6" nillable="false" minOccurs="0" maxOccurs="1"/>
          <xs:element name="P1190287" type="Decimal_TD18_FD2___6" nillable="false" minOccurs="0" maxOccurs="1"/>
          <xs:element name="P1198995" type="Decimal_TD18_FD2___6" nillable="false" minOccurs="0" maxOccurs="1"/>
          <xs:element name="P1190288" type="Decimal_TD18_FD2___6" nillable="false" minOccurs="0" maxOccurs="1"/>
          <xs:element name="P1199058" type="Decimal_TD18_FD2___6" nillable="false" minOccurs="0" maxOccurs="1"/>
          <xs:element name="P1072605" type="Decimal_TD18_FD2___5" nillable="false" minOccurs="1" maxOccurs="1"/>
          <xs:element name="P1198996" type="Decimal_TD18_FD2___6" nillable="false" minOccurs="0" maxOccurs="1"/>
          <xs:element name="P1072606" type="Decimal_TD18_FD2___5" nillable="false" minOccurs="1" maxOccurs="1"/>
          <xs:element name="P1199059" type="Decimal_TD18_FD2___6" nillable="false" minOccurs="0" maxOccurs="1"/>
          <xs:element name="P1072607" type="Decimal_TD18_FD2___5" nillable="false" minOccurs="1" maxOccurs="1"/>
          <xs:element name="P1198997" type="Decimal_TD18_FD2___6" nillable="false" minOccurs="0" maxOccurs="1"/>
          <xs:element name="P1072608" type="Decimal_TD18_FD2___5" nillable="false" minOccurs="1" maxOccurs="1"/>
          <xs:element name="P1199060" type="Decimal_TD18_FD2___6" nillable="false" minOccurs="0" maxOccurs="1"/>
          <xs:element name="P1072609" type="Decimal_TD18_FD2___5" nillable="false" minOccurs="1" maxOccurs="1"/>
          <xs:element name="P1198998" type="Decimal_TD18_FD2___6" nillable="false" minOccurs="0" maxOccurs="1"/>
          <xs:element name="P1072610" type="Decimal_TD18_FD2___5" nillable="false" minOccurs="1" maxOccurs="1"/>
          <xs:element name="P1199061" type="Decimal_TD18_FD2___6" nillable="false" minOccurs="0" maxOccurs="1"/>
          <xs:element name="P1072611" type="Decimal_TD18_FD2___5" nillable="false" minOccurs="1" maxOccurs="1"/>
          <xs:element name="P1198999" type="Decimal_TD18_FD2___6" nillable="false" minOccurs="0" maxOccurs="1"/>
          <xs:element name="P1072612" type="Decimal_TD18_FD2___5" nillable="false" minOccurs="1" maxOccurs="1"/>
          <xs:element name="P1199062" type="Decimal_TD18_FD2___6" nillable="false" minOccurs="0" maxOccurs="1"/>
          <xs:element name="P1072613" type="Decimal_TD18_FD2___5" nillable="false" minOccurs="1" maxOccurs="1"/>
          <xs:element name="P1199000" type="Decimal_TD18_FD2___6" nillable="false" minOccurs="0" maxOccurs="1"/>
          <xs:element name="P1072614" type="Decimal_TD18_FD2___5" nillable="false" minOccurs="1" maxOccurs="1"/>
          <xs:element name="P1199063" type="Decimal_TD18_FD2___6" nillable="false" minOccurs="0" maxOccurs="1"/>
          <xs:element name="P1121612" type="Decimal_TD18_FD2___6" nillable="false" minOccurs="1" maxOccurs="1"/>
          <xs:element name="P1199001" type="Decimal_TD18_FD2___6" nillable="false" minOccurs="0" maxOccurs="1"/>
          <xs:element name="P1121613" type="Decimal_TD18_FD2___6" nillable="false" minOccurs="1" maxOccurs="1"/>
          <xs:element name="P1199064" type="Decimal_TD18_FD2___6" nillable="false" minOccurs="0" maxOccurs="1"/>
          <xs:element name="P1072615" type="Decimal_TD18_FD2___5" nillable="false" minOccurs="1" maxOccurs="1"/>
          <xs:element name="P1199002" type="Decimal_TD18_FD2___6" nillable="false" minOccurs="0" maxOccurs="1"/>
          <xs:element name="P1072616" type="Decimal_TD18_FD2___5" nillable="false" minOccurs="1" maxOccurs="1"/>
          <xs:element name="P1199065" type="Decimal_TD18_FD2___6" nillable="false" minOccurs="0" maxOccurs="1"/>
          <xs:element name="P1072617" type="Decimal_TD18_FD2___5" nillable="false" minOccurs="1" maxOccurs="1"/>
          <xs:element name="P1199003" type="Decimal_TD18_FD2___6" nillable="false" minOccurs="0" maxOccurs="1"/>
          <xs:element name="P1072618" type="Decimal_TD18_FD2___5" nillable="false" minOccurs="1" maxOccurs="1"/>
          <xs:element name="P1199066" type="Decimal_TD18_FD2___6" nillable="false" minOccurs="0" maxOccurs="1"/>
          <xs:element name="P1072619" type="Decimal_TD18_FD2___5" nillable="false" minOccurs="1" maxOccurs="1"/>
          <xs:element name="P1199004" type="Decimal_TD18_FD2___6" nillable="false" minOccurs="0" maxOccurs="1"/>
          <xs:element name="P1072620" type="Decimal_TD18_FD2___5" nillable="false" minOccurs="1" maxOccurs="1"/>
          <xs:element name="P1199067" type="Decimal_TD18_FD2___6" nillable="false" minOccurs="0" maxOccurs="1"/>
          <xs:element name="P1072621" type="Decimal_TD18_FD2___5" nillable="false" minOccurs="1" maxOccurs="1"/>
          <xs:element name="P1199005" type="Decimal_TD18_FD2___6" nillable="false" minOccurs="0" maxOccurs="1"/>
          <xs:element name="P1072622" type="Decimal_TD18_FD2___5" nillable="false" minOccurs="1" maxOccurs="1"/>
          <xs:element name="P1199068" type="Decimal_TD18_FD2___6" nillable="false" minOccurs="0" maxOccurs="1"/>
          <xs:element name="P1072623" type="Decimal_TD18_FD2___5" nillable="false" minOccurs="1" maxOccurs="1"/>
          <xs:element name="P1199006" type="Decimal_TD18_FD2___6" nillable="false" minOccurs="0" maxOccurs="1"/>
          <xs:element name="P1072624" type="Decimal_TD18_FD2___5" nillable="false" minOccurs="1" maxOccurs="1"/>
          <xs:element name="P1199069" type="Decimal_TD18_FD2___6" nillable="false" minOccurs="0" maxOccurs="1"/>
          <xs:element name="P1072625" type="Decimal_TD18_FD2___5" nillable="false" minOccurs="1" maxOccurs="1"/>
          <xs:element name="P1199007" type="Decimal_TD18_FD2___6" nillable="false" minOccurs="0" maxOccurs="1"/>
          <xs:element name="P1072626" type="Decimal_TD18_FD2___5" nillable="false" minOccurs="1" maxOccurs="1"/>
          <xs:element name="P1199070" type="Decimal_TD18_FD2___6" nillable="false" minOccurs="0" maxOccurs="1"/>
          <xs:element name="P1072627" type="Decimal_TD18_FD2___5" nillable="false" minOccurs="1" maxOccurs="1"/>
          <xs:element name="P1199008" type="Decimal_TD18_FD2___6" nillable="false" minOccurs="0" maxOccurs="1"/>
          <xs:element name="P1072628" type="Decimal_TD18_FD2___5" nillable="false" minOccurs="1" maxOccurs="1"/>
          <xs:element name="P1199071" type="Decimal_TD18_FD2___6" nillable="false" minOccurs="0" maxOccurs="1"/>
          <xs:element name="P1072629" type="Decimal_TD18_FD2___5" nillable="false" minOccurs="1" maxOccurs="1"/>
          <xs:element name="P1199009" type="Decimal_TD18_FD2___6" nillable="false" minOccurs="0" maxOccurs="1"/>
          <xs:element name="P1072630" type="Decimal_TD18_FD2___5" nillable="false" minOccurs="1" maxOccurs="1"/>
          <xs:element name="P1199072" type="Decimal_TD18_FD2___6" nillable="false" minOccurs="0" maxOccurs="1"/>
          <xs:element name="P1072631" type="Decimal_TD18_FD2___5" nillable="false" minOccurs="1" maxOccurs="1"/>
          <xs:element name="P1199010" type="Decimal_TD18_FD2___6" nillable="false" minOccurs="0" maxOccurs="1"/>
          <xs:element name="P1072632" type="Decimal_TD18_FD2___5" nillable="false" minOccurs="1" maxOccurs="1"/>
          <xs:element name="P1199073" type="Decimal_TD18_FD2___6" nillable="false" minOccurs="0" maxOccurs="1"/>
          <xs:element name="P1072633" type="Decimal_TD18_FD2___5" nillable="false" minOccurs="1" maxOccurs="1"/>
          <xs:element name="P1199011" type="Decimal_TD18_FD2___6" nillable="false" minOccurs="0" maxOccurs="1"/>
          <xs:element name="P1072634" type="Decimal_TD18_FD2___5" nillable="false" minOccurs="1" maxOccurs="1"/>
          <xs:element name="P1199074" type="Decimal_TD18_FD2___6" nillable="false" minOccurs="0" maxOccurs="1"/>
          <xs:element name="P1072635" type="Decimal_TD18_FD2___5" nillable="false" minOccurs="1" maxOccurs="1"/>
          <xs:element name="P1199012" type="Decimal_TD18_FD2___6" nillable="false" minOccurs="0" maxOccurs="1"/>
          <xs:element name="P1072636" type="Decimal_TD18_FD2___5" nillable="false" minOccurs="1" maxOccurs="1"/>
          <xs:element name="P1199075" type="Decimal_TD18_FD2___6" nillable="false" minOccurs="0" maxOccurs="1"/>
          <xs:element name="P1072637" type="Decimal_TD18_FD2___5" nillable="false" minOccurs="1" maxOccurs="1"/>
          <xs:element name="P1199013" type="Decimal_TD18_FD2___6" nillable="false" minOccurs="0" maxOccurs="1"/>
          <xs:element name="P1072638" type="Decimal_TD18_FD2___5" nillable="false" minOccurs="1" maxOccurs="1"/>
          <xs:element name="P1199076" type="Decimal_TD18_FD2___6" nillable="false" minOccurs="0" maxOccurs="1"/>
          <xs:element name="P1072639" type="Decimal_TD18_FD2___5" nillable="false" minOccurs="1" maxOccurs="1"/>
          <xs:element name="P1199014" type="Decimal_TD18_FD2___6" nillable="false" minOccurs="0" maxOccurs="1"/>
          <xs:element name="P1072640" type="Decimal_TD18_FD2___5" nillable="false" minOccurs="1" maxOccurs="1"/>
          <xs:element name="P1199077" type="Decimal_TD18_FD2___6" nillable="false" minOccurs="0" maxOccurs="1"/>
          <xs:element name="P1072641" type="Decimal_TD18_FD2___5" nillable="false" minOccurs="1" maxOccurs="1"/>
          <xs:element name="P1199015" type="Decimal_TD18_FD2___6" nillable="false" minOccurs="0" maxOccurs="1"/>
          <xs:element name="P1072642" type="Decimal_TD18_FD2___5" nillable="false" minOccurs="1" maxOccurs="1"/>
          <xs:element name="P1199078" type="Decimal_TD18_FD2___6" nillable="false" minOccurs="0" maxOccurs="1"/>
          <xs:element name="P1072643" type="Decimal_TD18_FD2___5" nillable="false" minOccurs="1" maxOccurs="1"/>
          <xs:element name="P1199016" type="Decimal_TD18_FD2___6" nillable="false" minOccurs="0" maxOccurs="1"/>
          <xs:element name="P1072644" type="Decimal_TD18_FD2___5" nillable="false" minOccurs="1" maxOccurs="1"/>
          <xs:element name="P1199079" type="Decimal_TD18_FD2___6" nillable="false" minOccurs="0" maxOccurs="1"/>
          <xs:element name="P1072645" type="Decimal_TD18_FD2___5" nillable="false" minOccurs="1" maxOccurs="1"/>
          <xs:element name="P1199017" type="Decimal_TD18_FD2___6" nillable="false" minOccurs="0" maxOccurs="1"/>
          <xs:element name="P1072646" type="Decimal_TD18_FD2___5" nillable="false" minOccurs="1" maxOccurs="1"/>
          <xs:element name="P1199080" type="Decimal_TD18_FD2___6" nillable="false" minOccurs="0" maxOccurs="1"/>
          <xs:element name="P1072647" type="Decimal_TD18_FD2___5" nillable="false" minOccurs="1" maxOccurs="1"/>
          <xs:element name="P1199018" type="Decimal_TD18_FD2___6" nillable="false" minOccurs="0" maxOccurs="1"/>
          <xs:element name="P1072648" type="Decimal_TD18_FD2___5" nillable="false" minOccurs="1" maxOccurs="1"/>
          <xs:element name="P1199081" type="Decimal_TD18_FD2___6" nillable="false" minOccurs="0" maxOccurs="1"/>
          <xs:element name="P1072649" type="Decimal_TD18_FD2___5" nillable="false" minOccurs="1" maxOccurs="1"/>
          <xs:element name="P1199019" type="Decimal_TD18_FD2___6" nillable="false" minOccurs="0" maxOccurs="1"/>
          <xs:element name="P1072650" type="Decimal_TD18_FD2___5" nillable="false" minOccurs="1" maxOccurs="1"/>
          <xs:element name="P1199082" type="Decimal_TD18_FD2___6" nillable="false" minOccurs="0" maxOccurs="1"/>
          <xs:element name="P1072651" type="Decimal_TD18_FD2___5" nillable="false" minOccurs="1" maxOccurs="1"/>
          <xs:element name="P1199020" type="Decimal_TD18_FD2___6" nillable="false" minOccurs="0" maxOccurs="1"/>
          <xs:element name="P1072652" type="Decimal_TD18_FD2___5" nillable="false" minOccurs="1" maxOccurs="1"/>
          <xs:element name="P1199083" type="Decimal_TD18_FD2___6" nillable="false" minOccurs="0" maxOccurs="1"/>
          <xs:element name="P1072653" type="Decimal_TD18_FD2___5" nillable="false" minOccurs="1" maxOccurs="1"/>
          <xs:element name="P1199021" type="Decimal_TD18_FD2___6" nillable="false" minOccurs="0" maxOccurs="1"/>
          <xs:element name="P1072654" type="Decimal_TD18_FD2___5" nillable="false" minOccurs="1" maxOccurs="1"/>
          <xs:element name="P1199084" type="Decimal_TD18_FD2___6" nillable="false" minOccurs="0" maxOccurs="1"/>
          <xs:element name="P1072655" type="Decimal_TD18_FD2___5" nillable="false" minOccurs="1" maxOccurs="1"/>
          <xs:element name="P1199022" type="Decimal_TD18_FD2___6" nillable="false" minOccurs="0" maxOccurs="1"/>
          <xs:element name="P1072656" type="Decimal_TD18_FD2___5" nillable="false" minOccurs="1" maxOccurs="1"/>
          <xs:element name="P1199085" type="Decimal_TD18_FD2___6" nillable="false" minOccurs="0" maxOccurs="1"/>
          <xs:element name="P1072657" type="Decimal_TD18_FD2___5" nillable="false" minOccurs="1" maxOccurs="1"/>
          <xs:element name="P1199023" type="Decimal_TD18_FD2___6" nillable="false" minOccurs="0" maxOccurs="1"/>
          <xs:element name="P1072658" type="Decimal_TD18_FD2___5" nillable="false" minOccurs="1" maxOccurs="1"/>
          <xs:element name="P1199086" type="Decimal_TD18_FD2___6" nillable="false" minOccurs="0" maxOccurs="1"/>
          <xs:element name="P1072659" type="Decimal_TD18_FD2___5" nillable="false" minOccurs="1" maxOccurs="1"/>
          <xs:element name="P1199024" type="Decimal_TD18_FD2___6" nillable="false" minOccurs="0" maxOccurs="1"/>
          <xs:element name="P1072660" type="Decimal_TD18_FD2___5" nillable="false" minOccurs="1" maxOccurs="1"/>
          <xs:element name="P1199087" type="Decimal_TD18_FD2___6" nillable="false" minOccurs="0" maxOccurs="1"/>
          <xs:element name="P1072661" type="Decimal_TD18_FD2___5" nillable="false" minOccurs="1" maxOccurs="1"/>
          <xs:element name="P1199025" type="Decimal_TD18_FD2___6" nillable="false" minOccurs="0" maxOccurs="1"/>
          <xs:element name="P1072662" type="Decimal_TD18_FD2___5" nillable="false" minOccurs="1" maxOccurs="1"/>
          <xs:element name="P1199088" type="Decimal_TD18_FD2___6" nillable="false" minOccurs="0" maxOccurs="1"/>
          <xs:element name="P1072663" type="Decimal_TD18_FD2___5" nillable="false" minOccurs="1" maxOccurs="1"/>
          <xs:element name="P1199026" type="Decimal_TD18_FD2___6" nillable="false" minOccurs="0" maxOccurs="1"/>
          <xs:element name="P1072664" type="Decimal_TD18_FD2___5" nillable="false" minOccurs="1" maxOccurs="1"/>
          <xs:element name="P1199089" type="Decimal_TD18_FD2___6" nillable="false" minOccurs="0" maxOccurs="1"/>
          <xs:element name="P1072665" type="Decimal_TD18_FD2___5" nillable="false" minOccurs="1" maxOccurs="1"/>
          <xs:element name="P1199027" type="Decimal_TD18_FD2___6" nillable="false" minOccurs="0" maxOccurs="1"/>
          <xs:element name="P1072666" type="Decimal_TD18_FD2___5" nillable="false" minOccurs="1" maxOccurs="1"/>
          <xs:element name="P1199090" type="Decimal_TD18_FD2___6" nillable="false" minOccurs="0" maxOccurs="1"/>
          <xs:element name="P1072667" type="Decimal_TD18_FD2___5" nillable="false" minOccurs="1" maxOccurs="1"/>
          <xs:element name="P1199028" type="Decimal_TD18_FD2___6" nillable="false" minOccurs="0" maxOccurs="1"/>
          <xs:element name="P1072668" type="Decimal_TD18_FD2___5" nillable="false" minOccurs="1" maxOccurs="1"/>
          <xs:element name="P1199091" type="Decimal_TD18_FD2___6" nillable="false" minOccurs="0" maxOccurs="1"/>
          <xs:element name="P1072669" type="Decimal_TD18_FD2___5" nillable="false" minOccurs="1" maxOccurs="1"/>
          <xs:element name="P1199029" type="Decimal_TD18_FD2___6" nillable="false" minOccurs="0" maxOccurs="1"/>
          <xs:element name="P1072670" type="Decimal_TD18_FD2___5" nillable="false" minOccurs="1" maxOccurs="1"/>
          <xs:element name="P1199092" type="Decimal_TD18_FD2___6" nillable="false" minOccurs="0" maxOccurs="1"/>
          <xs:element name="P1072671" type="Decimal_TD18_FD2___5" nillable="false" minOccurs="1" maxOccurs="1"/>
          <xs:element name="P1199030" type="Decimal_TD18_FD2___6" nillable="false" minOccurs="0" maxOccurs="1"/>
          <xs:element name="P1072672" type="Decimal_TD18_FD2___5" nillable="false" minOccurs="1" maxOccurs="1"/>
          <xs:element name="P1199093" type="Decimal_TD18_FD2___6" nillable="false" minOccurs="0" maxOccurs="1"/>
          <xs:element name="P1072673" type="Decimal_TD18_FD2___5" nillable="false" minOccurs="1" maxOccurs="1"/>
          <xs:element name="P1199031" type="Decimal_TD18_FD2___6" nillable="false" minOccurs="0" maxOccurs="1"/>
          <xs:element name="P1072674" type="Decimal_TD18_FD2___5" nillable="false" minOccurs="1" maxOccurs="1"/>
          <xs:element name="P1199094" type="Decimal_TD18_FD2___6" nillable="false" minOccurs="0" maxOccurs="1"/>
          <xs:element name="P1072675" type="Decimal_TD18_FD2___5" nillable="false" minOccurs="1" maxOccurs="1"/>
          <xs:element name="P1199032" type="Decimal_TD18_FD2___6" nillable="false" minOccurs="0" maxOccurs="1"/>
          <xs:element name="P1072676" type="Decimal_TD18_FD2___5" nillable="false" minOccurs="1" maxOccurs="1"/>
          <xs:element name="P1199095" type="Decimal_TD18_FD2___6" nillable="false" minOccurs="0" maxOccurs="1"/>
          <xs:element name="P1072677" type="Decimal_TD18_FD2___5" nillable="false" minOccurs="1" maxOccurs="1"/>
          <xs:element name="P1199033" type="Decimal_TD18_FD2___6" nillable="false" minOccurs="0" maxOccurs="1"/>
          <xs:element name="P1072678" type="Decimal_TD18_FD2___5" nillable="false" minOccurs="1" maxOccurs="1"/>
          <xs:element name="P1199096" type="Decimal_TD18_FD2___6" nillable="false" minOccurs="0" maxOccurs="1"/>
          <xs:element name="P1072679" type="Decimal_TD18_FD2___5" nillable="false" minOccurs="1" maxOccurs="1"/>
          <xs:element name="P1199034" type="Decimal_TD18_FD2___6" nillable="false" minOccurs="0" maxOccurs="1"/>
          <xs:element name="P1072680" type="Decimal_TD18_FD2___5" nillable="false" minOccurs="1" maxOccurs="1"/>
          <xs:element name="P1199097" type="Decimal_TD18_FD2___6" nillable="false" minOccurs="0" maxOccurs="1"/>
          <xs:element name="P1072681" type="Decimal_TD18_FD2___5" nillable="false" minOccurs="1" maxOccurs="1"/>
          <xs:element name="P1199035" type="Decimal_TD18_FD2___6" nillable="false" minOccurs="0" maxOccurs="1"/>
          <xs:element name="P1072682" type="Decimal_TD18_FD2___5" nillable="false" minOccurs="1" maxOccurs="1"/>
          <xs:element name="P1199098" type="Decimal_TD18_FD2___6" nillable="false" minOccurs="0" maxOccurs="1"/>
          <xs:element name="P1072683" type="Decimal_TD18_FD2___5" nillable="false" minOccurs="1" maxOccurs="1"/>
          <xs:element name="P1199036" type="Decimal_TD18_FD2___6" nillable="false" minOccurs="0" maxOccurs="1"/>
          <xs:element name="P1072684" type="Decimal_TD18_FD2___5" nillable="false" minOccurs="1" maxOccurs="1"/>
          <xs:element name="P1199099" type="Decimal_TD18_FD2___6" nillable="false" minOccurs="0" maxOccurs="1"/>
          <xs:element name="P1072685" type="Decimal_TD18_FD2___5" nillable="false" minOccurs="1" maxOccurs="1"/>
          <xs:element name="P1199037" type="Decimal_TD18_FD2___6" nillable="false" minOccurs="0" maxOccurs="1"/>
          <xs:element name="P1072686" type="Decimal_TD18_FD2___5" nillable="false" minOccurs="1" maxOccurs="1"/>
          <xs:element name="P1199100" type="Decimal_TD18_FD2___6" nillable="false" minOccurs="0" maxOccurs="1"/>
          <xs:element name="P1072687" type="Decimal_TD18_FD2___5" nillable="false" minOccurs="1" maxOccurs="1"/>
          <xs:element name="P1199038" type="Decimal_TD18_FD2___6" nillable="false" minOccurs="0" maxOccurs="1"/>
          <xs:element name="P1072688" type="Decimal_TD18_FD2___5" nillable="false" minOccurs="1" maxOccurs="1"/>
          <xs:element name="P1199101" type="Decimal_TD18_FD2___6" nillable="false" minOccurs="0" maxOccurs="1"/>
          <xs:element name="P1072689" type="Decimal_TD18_FD2___5" nillable="false" minOccurs="1" maxOccurs="1"/>
          <xs:element name="P1199039" type="Decimal_TD18_FD2___6" nillable="false" minOccurs="0" maxOccurs="1"/>
          <xs:element name="P1072690" type="Decimal_TD18_FD2___5" nillable="false" minOccurs="1" maxOccurs="1"/>
          <xs:element name="P1199102" type="Decimal_TD18_FD2___6" nillable="false" minOccurs="0" maxOccurs="1"/>
          <xs:element name="P1072691" type="Decimal_TD18_FD2___5" nillable="false" minOccurs="1" maxOccurs="1"/>
          <xs:element name="P1199040" type="Decimal_TD18_FD2___6" nillable="false" minOccurs="0" maxOccurs="1"/>
          <xs:element name="P1072692" type="Decimal_TD18_FD2___5" nillable="false" minOccurs="1" maxOccurs="1"/>
          <xs:element name="P1199103" type="Decimal_TD18_FD2___6" nillable="false" minOccurs="0" maxOccurs="1"/>
          <xs:element name="P1072693" type="Decimal_TD18_FD2___5" nillable="false" minOccurs="1" maxOccurs="1"/>
          <xs:element name="P1199041" type="Decimal_TD18_FD2___6" nillable="false" minOccurs="0" maxOccurs="1"/>
          <xs:element name="P1072694" type="Decimal_TD18_FD2___5" nillable="false" minOccurs="1" maxOccurs="1"/>
          <xs:element name="P1199104" type="Decimal_TD18_FD2___6" nillable="false" minOccurs="0" maxOccurs="1"/>
          <xs:element name="P1072695" type="Decimal_TD18_FD2___5" nillable="false" minOccurs="1" maxOccurs="1"/>
          <xs:element name="P1199042" type="Decimal_TD18_FD2___6" nillable="false" minOccurs="0" maxOccurs="1"/>
          <xs:element name="P1072696" type="Decimal_TD18_FD2___5" nillable="false" minOccurs="1" maxOccurs="1"/>
          <xs:element name="P1199105" type="Decimal_TD18_FD2___6" nillable="false" minOccurs="0" maxOccurs="1"/>
          <xs:element name="P1072697" type="Decimal_TD18_FD2___5" nillable="false" minOccurs="1" maxOccurs="1"/>
          <xs:element name="P1199043" type="Decimal_TD18_FD2___6" nillable="false" minOccurs="0" maxOccurs="1"/>
          <xs:element name="P1072698" type="Decimal_TD18_FD2___5" nillable="false" minOccurs="1" maxOccurs="1"/>
          <xs:element name="P1199106" type="Decimal_TD18_FD2___6" nillable="false" minOccurs="0" maxOccurs="1"/>
          <xs:element name="P1072699" type="Decimal_TD18_FD2___5" nillable="false" minOccurs="1" maxOccurs="1"/>
          <xs:element name="P1199044" type="Decimal_TD18_FD2___6" nillable="false" minOccurs="0" maxOccurs="1"/>
          <xs:element name="P1072700" type="Decimal_TD18_FD2___5" nillable="false" minOccurs="1" maxOccurs="1"/>
          <xs:element name="P1199107" type="Decimal_TD18_FD2___6" nillable="false" minOccurs="0" maxOccurs="1"/>
          <xs:element name="P1072701" type="Decimal_TD18_FD2___5" nillable="false" minOccurs="1" maxOccurs="1"/>
          <xs:element name="P1199045" type="Decimal_TD18_FD2___6" nillable="false" minOccurs="0" maxOccurs="1"/>
          <xs:element name="P1072702" type="Decimal_TD18_FD2___5" nillable="false" minOccurs="1" maxOccurs="1"/>
          <xs:element name="P1199108" type="Decimal_TD18_FD2___6" nillable="false" minOccurs="0" maxOccurs="1"/>
        </xs:all>
      </xs:complexType>
      <xs:complexType name="FormType_INT-E_1000961">
        <xs:annotation>
          <xs:documentation>Izvještaj o novčanom toku - kreditne institucije, godišnji</xs:documentation>
        </xs:annotation>
        <xs:all>
          <xs:element name="P1071697" type="Decimal_TD18_FD2___5" nillable="false" minOccurs="1" maxOccurs="1">
            <xs:annotation>
              <xs:documentation> Naplaćena kamata i slični primici</xs:documentation>
            </xs:annotation>
          </xs:element>
          <xs:element name="P1071698" type="Decimal_TD18_FD2___5" nillable="false" minOccurs="1" maxOccurs="1">
            <xs:annotation>
              <xs:documentation> Naplaćena kamata i slični primici</xs:documentation>
            </xs:annotation>
          </xs:element>
          <xs:element name="P1071699" type="Decimal_TD18_FD2___5" nillable="false" minOccurs="1" maxOccurs="1">
            <xs:annotation>
              <xs:documentation>Naplaćene naknade i provizije</xs:documentation>
            </xs:annotation>
          </xs:element>
          <xs:element name="P1071700" type="Decimal_TD18_FD2___5" nillable="false" minOccurs="1" maxOccurs="1">
            <xs:annotation>
              <xs:documentation>Naplaćene naknade i provizije</xs:documentation>
            </xs:annotation>
          </xs:element>
          <xs:element name="P1071701" type="Decimal_TD18_FD2___5" nillable="false" minOccurs="1" maxOccurs="1">
            <xs:annotation>
              <xs:documentation>(Plaćena kamata i slični izdaci)</xs:documentation>
            </xs:annotation>
          </xs:element>
          <xs:element name="P1071702" type="Decimal_TD18_FD2___5" nillable="false" minOccurs="1" maxOccurs="1">
            <xs:annotation>
              <xs:documentation>(Plaćena kamata i slični izdaci)</xs:documentation>
            </xs:annotation>
          </xs:element>
          <xs:element name="P1071703" type="Decimal_TD18_FD2___5" nillable="false" minOccurs="1" maxOccurs="1">
            <xs:annotation>
              <xs:documentation>(Plaćene naknade i provizije)</xs:documentation>
            </xs:annotation>
          </xs:element>
          <xs:element name="P1071704" type="Decimal_TD18_FD2___5" nillable="false" minOccurs="1" maxOccurs="1">
            <xs:annotation>
              <xs:documentation>(Plaćene naknade i provizije)</xs:documentation>
            </xs:annotation>
          </xs:element>
          <xs:element name="P1071705" type="Decimal_TD18_FD2___5" nillable="false" minOccurs="1" maxOccurs="1">
            <xs:annotation>
              <xs:documentation> (Plaćeni troškovi poslovanja)</xs:documentation>
            </xs:annotation>
          </xs:element>
          <xs:element name="P1071706" type="Decimal_TD18_FD2___5" nillable="false" minOccurs="1" maxOccurs="1">
            <xs:annotation>
              <xs:documentation> (Plaćeni troškovi poslovanja)</xs:documentation>
            </xs:annotation>
          </xs:element>
          <xs:element name="P1071707" type="Decimal_TD18_FD2___5" nillable="false" minOccurs="1" maxOccurs="1">
            <xs:annotation>
              <xs:documentation>Neto dobici / gubici od financijskih instrumenata po fer vrijednosti u računu dobiti i gubitka</xs:documentation>
            </xs:annotation>
          </xs:element>
          <xs:element name="P1071708" type="Decimal_TD18_FD2___5" nillable="false" minOccurs="1" maxOccurs="1">
            <xs:annotation>
              <xs:documentation>Neto dobici / gubici od financijskih instrumenata po fer vrijednosti u računu dobiti i gubitka</xs:documentation>
            </xs:annotation>
          </xs:element>
          <xs:element name="P1071709" type="Decimal_TD18_FD2___5" nillable="false" minOccurs="1" maxOccurs="1">
            <xs:annotation>
              <xs:documentation>Ostali primici</xs:documentation>
            </xs:annotation>
          </xs:element>
          <xs:element name="P1071710" type="Decimal_TD18_FD2___5" nillable="false" minOccurs="1" maxOccurs="1">
            <xs:annotation>
              <xs:documentation>Ostali primici</xs:documentation>
            </xs:annotation>
          </xs:element>
          <xs:element name="P1071711" type="Decimal_TD18_FD2___5" nillable="false" minOccurs="1" maxOccurs="1">
            <xs:annotation>
              <xs:documentation> (Ostali izdaci)</xs:documentation>
            </xs:annotation>
          </xs:element>
          <xs:element name="P1071712" type="Decimal_TD18_FD2___5" nillable="false" minOccurs="1" maxOccurs="1">
            <xs:annotation>
              <xs:documentation>  (Ostali izdaci)</xs:documentation>
            </xs:annotation>
          </xs:element>
          <xs:element name="P1071713" type="Decimal_TD18_FD2___5" nillable="false" minOccurs="1" maxOccurs="1">
            <xs:annotation>
              <xs:documentation>Dobit/(gubitak) prije oporezivanja</xs:documentation>
            </xs:annotation>
          </xs:element>
          <xs:element name="P1071714" type="Decimal_TD18_FD2___5" nillable="false" minOccurs="1" maxOccurs="1">
            <xs:annotation>
              <xs:documentation>Dobit/(gubitak) prije oporezivanja</xs:documentation>
            </xs:annotation>
          </xs:element>
          <xs:element name="P1071715" type="Decimal_TD18_FD2___5" nillable="false" minOccurs="1" maxOccurs="1">
            <xs:annotation>
              <xs:documentation>Umanjenja vrijednosti i rezerviranja</xs:documentation>
            </xs:annotation>
          </xs:element>
          <xs:element name="P1071716" type="Decimal_TD18_FD2___5" nillable="false" minOccurs="1" maxOccurs="1">
            <xs:annotation>
              <xs:documentation>Umanjenja vrijednosti i rezerviranja</xs:documentation>
            </xs:annotation>
          </xs:element>
          <xs:element name="P1071717" type="Decimal_TD18_FD2___5" nillable="false" minOccurs="1" maxOccurs="1">
            <xs:annotation>
              <xs:documentation>Amortizacija</xs:documentation>
            </xs:annotation>
          </xs:element>
          <xs:element name="P1071718" type="Decimal_TD18_FD2___5" nillable="false" minOccurs="1" maxOccurs="1">
            <xs:annotation>
              <xs:documentation>Amortizacija</xs:documentation>
            </xs:annotation>
          </xs:element>
          <xs:element name="P1071719" type="Decimal_TD18_FD2___5" nillable="false" minOccurs="1" maxOccurs="1">
            <xs:annotation>
              <xs:documentation>Neto nerealizirana (dobit)/gubitak od financijske imovine i obveza po fer vrijednosti kroz račun dobiti i gubitka</xs:documentation>
            </xs:annotation>
          </xs:element>
          <xs:element name="P1071720" type="Decimal_TD18_FD2___5" nillable="false" minOccurs="1" maxOccurs="1">
            <xs:annotation>
              <xs:documentation>Neto nerealizirana (dobit)/gubitak od financijske imovine i obveza po fer vrijednosti kroz račun dobiti i gubitka</xs:documentation>
            </xs:annotation>
          </xs:element>
          <xs:element name="P1071721" type="Decimal_TD18_FD2___5" nillable="false" minOccurs="1" maxOccurs="1">
            <xs:annotation>
              <xs:documentation>(Dobit)/gubitak od prodaje materijalne imovine</xs:documentation>
            </xs:annotation>
          </xs:element>
          <xs:element name="P1071722" type="Decimal_TD18_FD2___5" nillable="false" minOccurs="1" maxOccurs="1">
            <xs:annotation>
              <xs:documentation>(Dobit)/gubitak od prodaje materijalne imovine</xs:documentation>
            </xs:annotation>
          </xs:element>
          <xs:element name="P1071723" type="Decimal_TD18_FD2___5" nillable="false" minOccurs="1" maxOccurs="1">
            <xs:annotation>
              <xs:documentation>Ostale nenovčane stavke</xs:documentation>
            </xs:annotation>
          </xs:element>
          <xs:element name="P1071724" type="Decimal_TD18_FD2___5" nillable="false" minOccurs="1" maxOccurs="1">
            <xs:annotation>
              <xs:documentation>Ostale nenovčane stavke</xs:documentation>
            </xs:annotation>
          </xs:element>
          <xs:element name="P1071725" type="Decimal_TD18_FD2___5" nillable="false" minOccurs="1" maxOccurs="1">
            <xs:annotation>
              <xs:documentation>Sredstva kod Hrvatske narodne banke</xs:documentation>
            </xs:annotation>
          </xs:element>
          <xs:element name="P1071726" type="Decimal_TD18_FD2___5" nillable="false" minOccurs="1" maxOccurs="1">
            <xs:annotation>
              <xs:documentation>Sredstva kod Hrvatske narodne banke</xs:documentation>
            </xs:annotation>
          </xs:element>
          <xs:element name="P1071727" type="Decimal_TD18_FD2___5" nillable="false" minOccurs="1" maxOccurs="1">
            <xs:annotation>
              <xs:documentation>Depoziti kod financijskih institucija i krediti financijskim institucijama</xs:documentation>
            </xs:annotation>
          </xs:element>
          <xs:element name="P1071728" type="Decimal_TD18_FD2___5" nillable="false" minOccurs="1" maxOccurs="1">
            <xs:annotation>
              <xs:documentation>Depoziti kod financijskih institucija i krediti financijskim institucijama</xs:documentation>
            </xs:annotation>
          </xs:element>
          <xs:element name="P1071729" type="Decimal_TD18_FD2___5" nillable="false" minOccurs="1" maxOccurs="1">
            <xs:annotation>
              <xs:documentation>Krediti i predujmovi ostalim komitentima</xs:documentation>
            </xs:annotation>
          </xs:element>
          <xs:element name="P1071730" type="Decimal_TD18_FD2___5" nillable="false" minOccurs="1" maxOccurs="1">
            <xs:annotation>
              <xs:documentation>Krediti i predujmovi ostalim komitentima</xs:documentation>
            </xs:annotation>
          </xs:element>
          <xs:element name="P1071731" type="Decimal_TD18_FD2___5" nillable="false" minOccurs="1" maxOccurs="1">
            <xs:annotation>
              <xs:documentation>Vrijednosni papiri i drugi financijski instrumenti po fer vrijednosti kroz ostalu sveobuhvatnu dobit</xs:documentation>
            </xs:annotation>
          </xs:element>
          <xs:element name="P1071732" type="Decimal_TD18_FD2___5" nillable="false" minOccurs="1" maxOccurs="1">
            <xs:annotation>
              <xs:documentation>Vrijednosni papiri i drugi financijski instrumenti po fer vrijednosti kroz ostalu sveobuhvatnu dobit</xs:documentation>
            </xs:annotation>
          </xs:element>
          <xs:element name="P1071733" type="Decimal_TD18_FD2___5" nillable="false" minOccurs="1" maxOccurs="1">
            <xs:annotation>
              <xs:documentation>Vrijednosni papiri i drugi financijski instrumenti koji se drže radi trgovanja</xs:documentation>
            </xs:annotation>
          </xs:element>
          <xs:element name="P1071734" type="Decimal_TD18_FD2___5" nillable="false" minOccurs="1" maxOccurs="1">
            <xs:annotation>
              <xs:documentation>Vrijednosni papiri i drugi financijski instrumenti koji se drže radi trgovanja</xs:documentation>
            </xs:annotation>
          </xs:element>
          <xs:element name="P1071735"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5" nillable="false" minOccurs="1" maxOccurs="1">
            <xs:annotation>
              <xs:documentation>Vrijednosni papiri i drugi financijski instrumenti koji se obvezno vode po fer vrijednosti kroz račun dobiti i gubitka</xs:documentation>
            </xs:annotation>
          </xs:element>
          <xs:element name="P1071738" type="Decimal_TD18_FD2___5" nillable="false" minOccurs="1" maxOccurs="1">
            <xs:annotation>
              <xs:documentation>Vrijednosni papiri i drugi financijski instrumenti koji se obvezno vode po fer vrijednosti kroz račun dobiti i gubitka</xs:documentation>
            </xs:annotation>
          </xs:element>
          <xs:element name="P1071739" type="Decimal_TD18_FD2___5" nillable="false" minOccurs="1" maxOccurs="1">
            <xs:annotation>
              <xs:documentation>Vrijednosni papiri i drugi financijski instrumenti koji se vode po amortiziranom trošku</xs:documentation>
            </xs:annotation>
          </xs:element>
          <xs:element name="P1071740" type="Decimal_TD18_FD2___5" nillable="false" minOccurs="1" maxOccurs="1">
            <xs:annotation>
              <xs:documentation>Vrijednosni papiri i drugi financijski instrumenti koji se vode po amortiziranom trošku</xs:documentation>
            </xs:annotation>
          </xs:element>
          <xs:element name="P1071741" type="Decimal_TD18_FD2___5" nillable="false" minOccurs="1" maxOccurs="1">
            <xs:annotation>
              <xs:documentation>Ostala imovina iz poslovnih aktivnosti</xs:documentation>
            </xs:annotation>
          </xs:element>
          <xs:element name="P1071742" type="Decimal_TD18_FD2___5" nillable="false" minOccurs="1" maxOccurs="1">
            <xs:annotation>
              <xs:documentation>Ostala imovina iz poslovnih aktivnosti</xs:documentation>
            </xs:annotation>
          </xs:element>
          <xs:element name="P1071743" type="Decimal_TD18_FD2___5" nillable="false" minOccurs="1" maxOccurs="1">
            <xs:annotation>
              <xs:documentation>Depoziti od financijskih institucija</xs:documentation>
            </xs:annotation>
          </xs:element>
          <xs:element name="P1071744" type="Decimal_TD18_FD2___5" nillable="false" minOccurs="1" maxOccurs="1">
            <xs:annotation>
              <xs:documentation>Depoziti od financijskih institucija</xs:documentation>
            </xs:annotation>
          </xs:element>
          <xs:element name="P1071745" type="Decimal_TD18_FD2___5" nillable="false" minOccurs="1" maxOccurs="1">
            <xs:annotation>
              <xs:documentation>Transakcijski računi ostalih komitenata</xs:documentation>
            </xs:annotation>
          </xs:element>
          <xs:element name="P1071746" type="Decimal_TD18_FD2___5" nillable="false" minOccurs="1" maxOccurs="1">
            <xs:annotation>
              <xs:documentation>Transakcijski računi ostalih komitenata</xs:documentation>
            </xs:annotation>
          </xs:element>
          <xs:element name="P1071747" type="Decimal_TD18_FD2___5" nillable="false" minOccurs="1" maxOccurs="1">
            <xs:annotation>
              <xs:documentation>Štedni depoziti ostalih komitenata</xs:documentation>
            </xs:annotation>
          </xs:element>
          <xs:element name="P1071748" type="Decimal_TD18_FD2___5" nillable="false" minOccurs="1" maxOccurs="1">
            <xs:annotation>
              <xs:documentation>Štedni depoziti ostalih komitenata</xs:documentation>
            </xs:annotation>
          </xs:element>
          <xs:element name="P1071749" type="Decimal_TD18_FD2___5" nillable="false" minOccurs="1" maxOccurs="1">
            <xs:annotation>
              <xs:documentation>Oročeni depoziti ostalih komitenata</xs:documentation>
            </xs:annotation>
          </xs:element>
          <xs:element name="P1071750" type="Decimal_TD18_FD2___5" nillable="false" minOccurs="1" maxOccurs="1">
            <xs:annotation>
              <xs:documentation>Oročeni depoziti ostalih komitenata</xs:documentation>
            </xs:annotation>
          </xs:element>
          <xs:element name="P1071751" type="Decimal_TD18_FD2___5" nillable="false" minOccurs="1" maxOccurs="1">
            <xs:annotation>
              <xs:documentation>Izvedene financijske obveze i ostale obveze kojima se trguje</xs:documentation>
            </xs:annotation>
          </xs:element>
          <xs:element name="P1071752" type="Decimal_TD18_FD2___5" nillable="false" minOccurs="1" maxOccurs="1">
            <xs:annotation>
              <xs:documentation>Izvedene financijske obveze i ostale obveze kojima se trguje</xs:documentation>
            </xs:annotation>
          </xs:element>
          <xs:element name="P1071753" type="Decimal_TD18_FD2___5" nillable="false" minOccurs="1" maxOccurs="1">
            <xs:annotation>
              <xs:documentation>Ostale obveze iz poslovnih aktivnosti</xs:documentation>
            </xs:annotation>
          </xs:element>
          <xs:element name="P1071754" type="Decimal_TD18_FD2___5" nillable="false" minOccurs="1" maxOccurs="1">
            <xs:annotation>
              <xs:documentation>Ostale obveze iz poslovnih aktivnosti</xs:documentation>
            </xs:annotation>
          </xs:element>
          <xs:element name="P1071755" type="Decimal_TD18_FD2___5" nillable="false" minOccurs="1" maxOccurs="1">
            <xs:annotation>
              <xs:documentation>Naplaćene kamate iz poslovnih aktivnosti [indirektna metoda]</xs:documentation>
            </xs:annotation>
          </xs:element>
          <xs:element name="P1071756" type="Decimal_TD18_FD2___5" nillable="false" minOccurs="1" maxOccurs="1">
            <xs:annotation>
              <xs:documentation>Naplaćene kamate iz poslovnih aktivnosti [indirektna metoda]</xs:documentation>
            </xs:annotation>
          </xs:element>
          <xs:element name="P1071757" type="Decimal_TD18_FD2___5" nillable="false" minOccurs="1" maxOccurs="1">
            <xs:annotation>
              <xs:documentation>Primljene dividende iz poslovnih aktivnosti [indirektna metoda]</xs:documentation>
            </xs:annotation>
          </xs:element>
          <xs:element name="P1071758" type="Decimal_TD18_FD2___5" nillable="false" minOccurs="1" maxOccurs="1">
            <xs:annotation>
              <xs:documentation>Primljene dividende iz poslovnih aktivnosti [indirektna metoda]</xs:documentation>
            </xs:annotation>
          </xs:element>
          <xs:element name="P1071759" type="Decimal_TD18_FD2___5" nillable="false" minOccurs="1" maxOccurs="1">
            <xs:annotation>
              <xs:documentation>Plaćene kamate iz poslovnih aktivnosti [indirektna metoda]</xs:documentation>
            </xs:annotation>
          </xs:element>
          <xs:element name="P1071760" type="Decimal_TD18_FD2___5" nillable="false" minOccurs="1" maxOccurs="1">
            <xs:annotation>
              <xs:documentation>Plaćene kamate iz poslovnih aktivnosti [indirektna metoda]</xs:documentation>
            </xs:annotation>
          </xs:element>
          <xs:element name="P1071761" type="Decimal_TD18_FD2___5" nillable="false" minOccurs="1" maxOccurs="1">
            <xs:annotation>
              <xs:documentation>(Plaćeni porez na dobit)</xs:documentation>
            </xs:annotation>
          </xs:element>
          <xs:element name="P1071762" type="Decimal_TD18_FD2___5" nillable="false" minOccurs="1" maxOccurs="1">
            <xs:annotation>
              <xs:documentation>(Plaćeni porez na dobit)</xs:documentation>
            </xs:annotation>
          </xs:element>
          <xs:element name="P1071763" type="Decimal_TD18_FD2___5" nillable="false" minOccurs="1" maxOccurs="1">
            <xs:annotation>
              <xs:documentation>Neto novčani tokovi iz poslovnih aktivnosti</xs:documentation>
            </xs:annotation>
          </xs:element>
          <xs:element name="P1071764" type="Decimal_TD18_FD2___5" nillable="false" minOccurs="1" maxOccurs="1">
            <xs:annotation>
              <xs:documentation>Neto novčani tokovi iz poslovnih aktivnosti</xs:documentation>
            </xs:annotation>
          </xs:element>
          <xs:element name="P1071765" type="Decimal_TD18_FD2___5" nillable="false" minOccurs="1" maxOccurs="1">
            <xs:annotation>
              <xs:documentation>Primici od prodaje / plaćanja za kupnju materijalne  i nematerijalne imovine</xs:documentation>
            </xs:annotation>
          </xs:element>
          <xs:element name="P1071766" type="Decimal_TD18_FD2___5" nillable="false" minOccurs="1" maxOccurs="1">
            <xs:annotation>
              <xs:documentation>Primici od prodaje / plaćanja za kupnju materijalne  i nematerijalne imovine</xs:documentation>
            </xs:annotation>
          </xs:element>
          <xs:element name="P1071767" type="Decimal_TD18_FD2___5" nillable="false" minOccurs="1" maxOccurs="1">
            <xs:annotation>
              <xs:documentation> Primici od prodaje / plaćanja za kupnju ulaganja u podružnice, pridružena društva i zajedničke pothvate</xs:documentation>
            </xs:annotation>
          </xs:element>
          <xs:element name="P1071768" type="Decimal_TD18_FD2___5" nillable="false" minOccurs="1" maxOccurs="1">
            <xs:annotation>
              <xs:documentation> Primici od prodaje / plaćanja za kupnju ulaganja u podružnice, pridružena društva i zajedničke pothvate</xs:documentation>
            </xs:annotation>
          </xs:element>
          <xs:element name="P1071769" type="Decimal_TD18_FD2___5" nillable="false" minOccurs="1" maxOccurs="1">
            <xs:annotation>
              <xs:documentation>Primici od naplate / plaćanja za kupnju vrijednosnih papira i drugih financijskih instrumenata koji se drže do dospijeća</xs:documentation>
            </xs:annotation>
          </xs:element>
          <xs:element name="P1071770" type="Decimal_TD18_FD2___5" nillable="false" minOccurs="1" maxOccurs="1">
            <xs:annotation>
              <xs:documentation>Primici od naplate / plaćanja za kupnju vrijednosnih papira i drugih financijskih instrumenata koji se drže do dospijeća</xs:documentation>
            </xs:annotation>
          </xs:element>
          <xs:element name="P1071771" type="Decimal_TD18_FD2___5" nillable="false" minOccurs="1" maxOccurs="1">
            <xs:annotation>
              <xs:documentation>Primljene dividende iz ulagačkih aktivnosti</xs:documentation>
            </xs:annotation>
          </xs:element>
          <xs:element name="P1071772" type="Decimal_TD18_FD2___5" nillable="false" minOccurs="1" maxOccurs="1">
            <xs:annotation>
              <xs:documentation>Primljene dividende iz ulagačkih aktivnosti</xs:documentation>
            </xs:annotation>
          </xs:element>
          <xs:element name="P1071773" type="Decimal_TD18_FD2___5" nillable="false" minOccurs="1" maxOccurs="1">
            <xs:annotation>
              <xs:documentation>Ostali primici / plaćanja iz ulagačkih aktivnosti</xs:documentation>
            </xs:annotation>
          </xs:element>
          <xs:element name="P1071774" type="Decimal_TD18_FD2___5" nillable="false" minOccurs="1" maxOccurs="1">
            <xs:annotation>
              <xs:documentation>Ostali primici / plaćanja iz ulagačkih aktivnosti</xs:documentation>
            </xs:annotation>
          </xs:element>
          <xs:element name="P1071775" type="Decimal_TD18_FD2___5" nillable="false" minOccurs="1" maxOccurs="1">
            <xs:annotation>
              <xs:documentation>Neto novčani tokovi iz ulagačkih aktivnosti</xs:documentation>
            </xs:annotation>
          </xs:element>
          <xs:element name="P1071776" type="Decimal_TD18_FD2___5" nillable="false" minOccurs="1" maxOccurs="1">
            <xs:annotation>
              <xs:documentation>Neto novčani tokovi iz ulagačkih aktivnosti</xs:documentation>
            </xs:annotation>
          </xs:element>
          <xs:element name="P1071777" type="Decimal_TD18_FD2___5" nillable="false" minOccurs="1" maxOccurs="1">
            <xs:annotation>
              <xs:documentation>Neto povećanje/(smanjenje) primljenih kredita iz financijskih aktivnosti</xs:documentation>
            </xs:annotation>
          </xs:element>
          <xs:element name="P1071778" type="Decimal_TD18_FD2___5" nillable="false" minOccurs="1" maxOccurs="1">
            <xs:annotation>
              <xs:documentation>Neto povećanje/(smanjenje) primljenih kredita iz financijskih aktivnosti</xs:documentation>
            </xs:annotation>
          </xs:element>
          <xs:element name="P1071779" type="Decimal_TD18_FD2___5" nillable="false" minOccurs="1" maxOccurs="1">
            <xs:annotation>
              <xs:documentation>Neto povećanje/(smanjenje) izdanih dužničkih vrijednosnih papira</xs:documentation>
            </xs:annotation>
          </xs:element>
          <xs:element name="P1071780" type="Decimal_TD18_FD2___5" nillable="false" minOccurs="1" maxOccurs="1">
            <xs:annotation>
              <xs:documentation>Neto povećanje/(smanjenje) izdanih dužničkih vrijednosnih papira</xs:documentation>
            </xs:annotation>
          </xs:element>
          <xs:element name="P1071781" type="Decimal_TD18_FD2___5" nillable="false" minOccurs="1" maxOccurs="1">
            <xs:annotation>
              <xs:documentation>Neto povećanje/(smanjenje) instrumenata dopunskoga kapitala</xs:documentation>
            </xs:annotation>
          </xs:element>
          <xs:element name="P1071782" type="Decimal_TD18_FD2___5" nillable="false" minOccurs="1" maxOccurs="1">
            <xs:annotation>
              <xs:documentation>Neto povećanje/(smanjenje) instrumenata dopunskoga kapitala</xs:documentation>
            </xs:annotation>
          </xs:element>
          <xs:element name="P1071783" type="Decimal_TD18_FD2___5" nillable="false" minOccurs="1" maxOccurs="1">
            <xs:annotation>
              <xs:documentation>Povećanje dioničkoga kapitala</xs:documentation>
            </xs:annotation>
          </xs:element>
          <xs:element name="P1071784" type="Decimal_TD18_FD2___5" nillable="false" minOccurs="1" maxOccurs="1">
            <xs:annotation>
              <xs:documentation>Povećanje dioničkoga kapitala</xs:documentation>
            </xs:annotation>
          </xs:element>
          <xs:element name="P1071785" type="Decimal_TD18_FD2___5" nillable="false" minOccurs="1" maxOccurs="1">
            <xs:annotation>
              <xs:documentation>(Isplaćena dividenda)</xs:documentation>
            </xs:annotation>
          </xs:element>
          <xs:element name="P1071786" type="Decimal_TD18_FD2___5" nillable="false" minOccurs="1" maxOccurs="1">
            <xs:annotation>
              <xs:documentation>(Isplaćena dividenda)</xs:documentation>
            </xs:annotation>
          </xs:element>
          <xs:element name="P1071787" type="Decimal_TD18_FD2___5" nillable="false" minOccurs="1" maxOccurs="1">
            <xs:annotation>
              <xs:documentation>Ostali primici/(plaćanja) iz financijskih aktivnosti</xs:documentation>
            </xs:annotation>
          </xs:element>
          <xs:element name="P1071788" type="Decimal_TD18_FD2___5" nillable="false" minOccurs="1" maxOccurs="1">
            <xs:annotation>
              <xs:documentation>Ostali primici/(plaćanja) iz financijskih aktivnosti</xs:documentation>
            </xs:annotation>
          </xs:element>
          <xs:element name="P1071789" type="Decimal_TD18_FD2___5" nillable="false" minOccurs="1" maxOccurs="1">
            <xs:annotation>
              <xs:documentation>Neto novčani tokovi iz financijskih aktivnosti</xs:documentation>
            </xs:annotation>
          </xs:element>
          <xs:element name="P1071790" type="Decimal_TD18_FD2___5" nillable="false" minOccurs="1" maxOccurs="1">
            <xs:annotation>
              <xs:documentation>Neto novčani tokovi iz financijskih aktivnosti</xs:documentation>
            </xs:annotation>
          </xs:element>
          <xs:element name="P1071791" type="Decimal_TD18_FD2___5" nillable="false" minOccurs="1" maxOccurs="1">
            <xs:annotation>
              <xs:documentation>Neto povećanje/(smanjenje) novca i novčanih ekvivalenata</xs:documentation>
            </xs:annotation>
          </xs:element>
          <xs:element name="P1071792" type="Decimal_TD18_FD2___5" nillable="false" minOccurs="1" maxOccurs="1">
            <xs:annotation>
              <xs:documentation>Neto povećanje/(smanjenje) novca i novčanih ekvivalenata</xs:documentation>
            </xs:annotation>
          </xs:element>
          <xs:element name="P1071793" type="Decimal_TD18_FD2___5" nillable="false" minOccurs="1" maxOccurs="1">
            <xs:annotation>
              <xs:documentation>Novac i novčani ekvivalenti na početku razdoblja</xs:documentation>
            </xs:annotation>
          </xs:element>
          <xs:element name="P1071794" type="Decimal_TD18_FD2___5" nillable="false" minOccurs="1" maxOccurs="1">
            <xs:annotation>
              <xs:documentation>Novac i novčani ekvivalenti na početku razdoblja</xs:documentation>
            </xs:annotation>
          </xs:element>
          <xs:element name="P1071795" type="Decimal_TD18_FD2___5" nillable="false" minOccurs="1" maxOccurs="1">
            <xs:annotation>
              <xs:documentation>Učinak promjene tečaja stranih valuta na novac i novčane ekvivalente</xs:documentation>
            </xs:annotation>
          </xs:element>
          <xs:element name="P1071796" type="Decimal_TD18_FD2___5" nillable="false" minOccurs="1" maxOccurs="1">
            <xs:annotation>
              <xs:documentation>Učinak promjene tečaja stranih valuta na novac i novčane ekvivalente</xs:documentation>
            </xs:annotation>
          </xs:element>
          <xs:element name="P1071797" type="Decimal_TD18_FD2___5" nillable="false" minOccurs="1" maxOccurs="1">
            <xs:annotation>
              <xs:documentation>Novac i novčani ekvivalenti na kraju razdoblja</xs:documentation>
            </xs:annotation>
          </xs:element>
          <xs:element name="P1071798" type="Decimal_TD18_FD2___5" nillable="false" minOccurs="1" maxOccurs="1">
            <xs:annotation>
              <xs:documentation>Novac i novčani ekvivalenti na kraju razdoblja</xs:documentation>
            </xs:annotation>
          </xs:element>
        </xs:all>
      </xs:complexType>
      <xs:complexType name="FormType_IPK-KI-E_1000962">
        <xs:annotation>
          <xs:documentation>Izvještaj o promjenama kapitala - kreditne institucije, godišnji</xs:documentation>
        </xs:annotation>
        <xs:all>
          <xs:element name="P1071799" type="Decimal_TD18_FD2___5" nillable="false" minOccurs="1" maxOccurs="1"/>
          <xs:element name="P1071800" type="Decimal_TD18_FD2___5" nillable="false" minOccurs="1" maxOccurs="1"/>
          <xs:element name="P1071801" type="Decimal_TD18_FD2___5" nillable="false" minOccurs="1" maxOccurs="1"/>
          <xs:element name="P1071802" type="Decimal_TD18_FD2___5" nillable="false" minOccurs="1" maxOccurs="1"/>
          <xs:element name="P1071803" type="Decimal_TD18_FD2___5" nillable="false" minOccurs="1" maxOccurs="1"/>
          <xs:element name="P1071804" type="Decimal_TD18_FD2___5" nillable="false" minOccurs="1" maxOccurs="1"/>
          <xs:element name="P1071805" type="Decimal_TD18_FD2___5" nillable="false" minOccurs="1" maxOccurs="1"/>
          <xs:element name="P1071806" type="Decimal_TD18_FD2___5" nillable="false" minOccurs="1" maxOccurs="1"/>
          <xs:element name="P1071807" type="Decimal_TD18_FD2___5" nillable="false" minOccurs="1" maxOccurs="1"/>
          <xs:element name="P1071808" type="Decimal_TD18_FD2___5" nillable="false" minOccurs="1" maxOccurs="1"/>
          <xs:element name="P1071809" type="Decimal_TD18_FD2___5" nillable="false" minOccurs="1" maxOccurs="1"/>
          <xs:element name="P1071810" type="Decimal_TD18_FD2___5" nillable="false" minOccurs="1" maxOccurs="1"/>
          <xs:element name="P1071811" type="Decimal_TD18_FD2___5" nillable="false" minOccurs="1" maxOccurs="1"/>
          <xs:element name="P1071812" type="Decimal_TD18_FD2___5" nillable="false" minOccurs="1" maxOccurs="1"/>
          <xs:element name="P1071813" type="Decimal_TD18_FD2___5" nillable="false" minOccurs="1" maxOccurs="1"/>
          <xs:element name="P1071814" type="Decimal_TD18_FD2___5" nillable="false" minOccurs="1" maxOccurs="1"/>
          <xs:element name="P1071815" type="Decimal_TD18_FD2___5" nillable="false" minOccurs="1" maxOccurs="1"/>
          <xs:element name="P1071816" type="Decimal_TD18_FD2___5" nillable="false" minOccurs="1" maxOccurs="1"/>
          <xs:element name="P1071817" type="Decimal_TD18_FD2___5" nillable="false" minOccurs="1" maxOccurs="1"/>
          <xs:element name="P1071818" type="Decimal_TD18_FD2___5" nillable="false" minOccurs="1" maxOccurs="1"/>
          <xs:element name="P1071819" type="Decimal_TD18_FD2___5" nillable="false" minOccurs="1" maxOccurs="1"/>
          <xs:element name="P1071820" type="Decimal_TD18_FD2___5" nillable="false" minOccurs="1" maxOccurs="1"/>
          <xs:element name="P1071821" type="Decimal_TD18_FD2___5" nillable="false" minOccurs="1" maxOccurs="1"/>
          <xs:element name="P1071822" type="Decimal_TD18_FD2___5" nillable="false" minOccurs="1" maxOccurs="1"/>
          <xs:element name="P1071823" type="Decimal_TD18_FD2___5" nillable="false" minOccurs="1" maxOccurs="1"/>
          <xs:element name="P1071824" type="Decimal_TD18_FD2___5" nillable="false" minOccurs="1" maxOccurs="1"/>
          <xs:element name="P1071825" type="Decimal_TD18_FD2___5" nillable="false" minOccurs="1" maxOccurs="1"/>
          <xs:element name="P1071826" type="Decimal_TD18_FD2___5" nillable="false" minOccurs="1" maxOccurs="1"/>
          <xs:element name="P1071827" type="Decimal_TD18_FD2___5" nillable="false" minOccurs="1" maxOccurs="1"/>
          <xs:element name="P1071828" type="Decimal_TD18_FD2___5" nillable="false" minOccurs="1" maxOccurs="1"/>
          <xs:element name="P1071829" type="Decimal_TD18_FD2___5" nillable="false" minOccurs="1" maxOccurs="1"/>
          <xs:element name="P1071830" type="Decimal_TD18_FD2___5" nillable="false" minOccurs="1" maxOccurs="1"/>
          <xs:element name="P1071831" type="Decimal_TD18_FD2___5" nillable="false" minOccurs="1" maxOccurs="1"/>
          <xs:element name="P1071832" type="Decimal_TD18_FD2___5" nillable="false" minOccurs="1" maxOccurs="1"/>
          <xs:element name="P1071833" type="Decimal_TD18_FD2___5" nillable="false" minOccurs="1" maxOccurs="1"/>
          <xs:element name="P1071834" type="Decimal_TD18_FD2___5" nillable="false" minOccurs="1" maxOccurs="1"/>
          <xs:element name="P1071835" type="Decimal_TD18_FD2___5" nillable="false" minOccurs="1" maxOccurs="1"/>
          <xs:element name="P1071836" type="Decimal_TD18_FD2___5" nillable="false" minOccurs="1" maxOccurs="1"/>
          <xs:element name="P1071837" type="Decimal_TD18_FD2___5" nillable="false" minOccurs="1" maxOccurs="1"/>
          <xs:element name="P1071838" type="Decimal_TD18_FD2___5" nillable="false" minOccurs="1" maxOccurs="1"/>
          <xs:element name="P1071839" type="Decimal_TD18_FD2___5" nillable="false" minOccurs="1" maxOccurs="1"/>
          <xs:element name="P1071840" type="Decimal_TD18_FD2___5" nillable="false" minOccurs="1" maxOccurs="1"/>
          <xs:element name="P1071841" type="Decimal_TD18_FD2___5" nillable="false" minOccurs="1" maxOccurs="1"/>
          <xs:element name="P1071842" type="Decimal_TD18_FD2___5" nillable="false" minOccurs="1" maxOccurs="1"/>
          <xs:element name="P1071843" type="Decimal_TD18_FD2___5" nillable="false" minOccurs="1" maxOccurs="1"/>
          <xs:element name="P1071844" type="Decimal_TD18_FD2___5" nillable="false" minOccurs="1" maxOccurs="1"/>
          <xs:element name="P1071845" type="Decimal_TD18_FD2___5" nillable="false" minOccurs="1" maxOccurs="1"/>
          <xs:element name="P1071846" type="Decimal_TD18_FD2___5" nillable="false" minOccurs="1" maxOccurs="1"/>
          <xs:element name="P1071847" type="Decimal_TD18_FD2___5" nillable="false" minOccurs="1" maxOccurs="1"/>
          <xs:element name="P1071848" type="Decimal_TD18_FD2___5" nillable="false" minOccurs="1" maxOccurs="1"/>
          <xs:element name="P1071849" type="Decimal_TD18_FD2___5" nillable="false" minOccurs="1" maxOccurs="1"/>
          <xs:element name="P1071850" type="Decimal_TD18_FD2___5" nillable="false" minOccurs="1" maxOccurs="1"/>
          <xs:element name="P1071851" type="Decimal_TD18_FD2___5" nillable="false" minOccurs="1" maxOccurs="1"/>
          <xs:element name="P1071852" type="Decimal_TD18_FD2___5" nillable="false" minOccurs="1" maxOccurs="1"/>
          <xs:element name="P1071853" type="Decimal_TD18_FD2___5" nillable="false" minOccurs="1" maxOccurs="1"/>
          <xs:element name="P1071854" type="Decimal_TD18_FD2___5" nillable="false" minOccurs="1" maxOccurs="1"/>
          <xs:element name="P1071855" type="Decimal_TD18_FD2___5" nillable="false" minOccurs="1" maxOccurs="1"/>
          <xs:element name="P1071856" type="Decimal_TD18_FD2___5" nillable="false" minOccurs="1" maxOccurs="1"/>
          <xs:element name="P1071857" type="Decimal_TD18_FD2___5" nillable="false" minOccurs="1" maxOccurs="1"/>
          <xs:element name="P1071858" type="Decimal_TD18_FD2___5" nillable="false" minOccurs="1" maxOccurs="1"/>
          <xs:element name="P1071859" type="Decimal_TD18_FD2___5" nillable="false" minOccurs="1" maxOccurs="1"/>
          <xs:element name="P1071860" type="Decimal_TD18_FD2___5" nillable="false" minOccurs="1" maxOccurs="1"/>
          <xs:element name="P1071861" type="Decimal_TD18_FD2___5" nillable="false" minOccurs="1" maxOccurs="1"/>
          <xs:element name="P1071862" type="Decimal_TD18_FD2___5" nillable="false" minOccurs="1" maxOccurs="1"/>
          <xs:element name="P1071863" type="Decimal_TD18_FD2___5" nillable="false" minOccurs="1" maxOccurs="1"/>
          <xs:element name="P1071864" type="Decimal_TD18_FD2___5" nillable="false" minOccurs="1" maxOccurs="1"/>
          <xs:element name="P1071865" type="Decimal_TD18_FD2___5" nillable="false" minOccurs="1" maxOccurs="1"/>
          <xs:element name="P1071866" type="Decimal_TD18_FD2___5" nillable="false" minOccurs="1" maxOccurs="1"/>
          <xs:element name="P1071867" type="Decimal_TD18_FD2___5" nillable="false" minOccurs="1" maxOccurs="1"/>
          <xs:element name="P1071868" type="Decimal_TD18_FD2___5" nillable="false" minOccurs="1" maxOccurs="1"/>
          <xs:element name="P1071869" type="Decimal_TD18_FD2___5" nillable="false" minOccurs="1" maxOccurs="1"/>
          <xs:element name="P1071870" type="Decimal_TD18_FD2___5" nillable="false" minOccurs="1" maxOccurs="1"/>
          <xs:element name="P1071871" type="Decimal_TD18_FD2___5" nillable="false" minOccurs="1" maxOccurs="1"/>
          <xs:element name="P1071872" type="Decimal_TD18_FD2___5" nillable="false" minOccurs="1" maxOccurs="1"/>
          <xs:element name="P1071873" type="Decimal_TD18_FD2___5" nillable="false" minOccurs="1" maxOccurs="1"/>
          <xs:element name="P1071874" type="Decimal_TD18_FD2___5" nillable="false" minOccurs="1" maxOccurs="1"/>
          <xs:element name="P1071875" type="Decimal_TD18_FD2___5" nillable="false" minOccurs="1" maxOccurs="1"/>
          <xs:element name="P1071876" type="Decimal_TD18_FD2___5" nillable="false" minOccurs="1" maxOccurs="1"/>
          <xs:element name="P1071877" type="Decimal_TD18_FD2___5" nillable="false" minOccurs="1" maxOccurs="1"/>
          <xs:element name="P1071878" type="Decimal_TD18_FD2___5" nillable="false" minOccurs="1" maxOccurs="1"/>
          <xs:element name="P1071879" type="Decimal_TD18_FD2___5" nillable="false" minOccurs="1" maxOccurs="1"/>
          <xs:element name="P1071880" type="Decimal_TD18_FD2___5" nillable="false" minOccurs="1" maxOccurs="1"/>
          <xs:element name="P1071881" type="Decimal_TD18_FD2___5" nillable="false" minOccurs="1" maxOccurs="1"/>
          <xs:element name="P1071882" type="Decimal_TD18_FD2___5" nillable="false" minOccurs="1" maxOccurs="1"/>
          <xs:element name="P1071883" type="Decimal_TD18_FD2___5" nillable="false" minOccurs="1" maxOccurs="1"/>
          <xs:element name="P1071884" type="Decimal_TD18_FD2___5" nillable="false" minOccurs="1" maxOccurs="1"/>
          <xs:element name="P1071885" type="Decimal_TD18_FD2___5" nillable="false" minOccurs="1" maxOccurs="1"/>
          <xs:element name="P1071886" type="Decimal_TD18_FD2___5" nillable="false" minOccurs="1" maxOccurs="1"/>
          <xs:element name="P1071887" type="Decimal_TD18_FD2___5" nillable="false" minOccurs="1" maxOccurs="1"/>
          <xs:element name="P1071888" type="Decimal_TD18_FD2___5" nillable="false" minOccurs="1" maxOccurs="1"/>
          <xs:element name="P1071889" type="Decimal_TD18_FD2___5" nillable="false" minOccurs="1" maxOccurs="1"/>
          <xs:element name="P1071890" type="Decimal_TD18_FD2___5" nillable="false" minOccurs="1" maxOccurs="1"/>
          <xs:element name="P1071891" type="Decimal_TD18_FD2___5" nillable="false" minOccurs="1" maxOccurs="1"/>
          <xs:element name="P1071892" type="Decimal_TD18_FD2___5" nillable="false" minOccurs="1" maxOccurs="1"/>
          <xs:element name="P1071893" type="Decimal_TD18_FD2___5" nillable="false" minOccurs="1" maxOccurs="1"/>
          <xs:element name="P1071894" type="Decimal_TD18_FD2___5" nillable="false" minOccurs="1" maxOccurs="1"/>
          <xs:element name="P1071895" type="Decimal_TD18_FD2___5" nillable="false" minOccurs="1" maxOccurs="1"/>
          <xs:element name="P1071896" type="Decimal_TD18_FD2___5" nillable="false" minOccurs="1" maxOccurs="1"/>
          <xs:element name="P1071897" type="Decimal_TD18_FD2___5" nillable="false" minOccurs="1" maxOccurs="1"/>
          <xs:element name="P1071898" type="Decimal_TD18_FD2___5" nillable="false" minOccurs="1" maxOccurs="1"/>
          <xs:element name="P1071899" type="Decimal_TD18_FD2___5" nillable="false" minOccurs="1" maxOccurs="1"/>
          <xs:element name="P1071900" type="Decimal_TD18_FD2___5" nillable="false" minOccurs="1" maxOccurs="1"/>
          <xs:element name="P1071901" type="Decimal_TD18_FD2___5" nillable="false" minOccurs="1" maxOccurs="1"/>
          <xs:element name="P1071902" type="Decimal_TD18_FD2___5" nillable="false" minOccurs="1" maxOccurs="1"/>
          <xs:element name="P1071903" type="Decimal_TD18_FD2___5" nillable="false" minOccurs="1" maxOccurs="1"/>
          <xs:element name="P1071904" type="Decimal_TD18_FD2___5" nillable="false" minOccurs="1" maxOccurs="1"/>
          <xs:element name="P1071905" type="Decimal_TD18_FD2___5" nillable="false" minOccurs="1" maxOccurs="1"/>
          <xs:element name="P1071906" type="Decimal_TD18_FD2___5" nillable="false" minOccurs="1" maxOccurs="1"/>
          <xs:element name="P1071907" type="Decimal_TD18_FD2___5" nillable="false" minOccurs="1" maxOccurs="1"/>
          <xs:element name="P1071908" type="Decimal_TD18_FD2___5" nillable="false" minOccurs="1" maxOccurs="1"/>
          <xs:element name="P1071909" type="Decimal_TD18_FD2___5" nillable="false" minOccurs="1" maxOccurs="1"/>
          <xs:element name="P1071910" type="Decimal_TD18_FD2___5" nillable="false" minOccurs="1" maxOccurs="1"/>
          <xs:element name="P1071911" type="Decimal_TD18_FD2___5" nillable="false" minOccurs="1" maxOccurs="1"/>
          <xs:element name="P1071912" type="Decimal_TD18_FD2___5" nillable="false" minOccurs="1" maxOccurs="1"/>
          <xs:element name="P1071913" type="Decimal_TD18_FD2___5" nillable="false" minOccurs="1" maxOccurs="1"/>
          <xs:element name="P1071914" type="Decimal_TD18_FD2___5" nillable="false" minOccurs="1" maxOccurs="1"/>
          <xs:element name="P1071915" type="Decimal_TD18_FD2___5" nillable="false" minOccurs="1" maxOccurs="1"/>
          <xs:element name="P1071916" type="Decimal_TD18_FD2___5" nillable="false" minOccurs="1" maxOccurs="1"/>
          <xs:element name="P1071917" type="Decimal_TD18_FD2___5" nillable="false" minOccurs="1" maxOccurs="1"/>
          <xs:element name="P1071918" type="Decimal_TD18_FD2___5" nillable="false" minOccurs="1" maxOccurs="1"/>
          <xs:element name="P1071919" type="Decimal_TD18_FD2___5" nillable="false" minOccurs="1" maxOccurs="1"/>
          <xs:element name="P1071920" type="Decimal_TD18_FD2___5" nillable="false" minOccurs="1" maxOccurs="1"/>
          <xs:element name="P1071921" type="Decimal_TD18_FD2___5" nillable="false" minOccurs="1" maxOccurs="1"/>
          <xs:element name="P1071922" type="Decimal_TD18_FD2___5" nillable="false" minOccurs="1" maxOccurs="1"/>
          <xs:element name="P1071923" type="Decimal_TD18_FD2___5" nillable="false" minOccurs="1" maxOccurs="1"/>
          <xs:element name="P1071924" type="Decimal_TD18_FD2___5" nillable="false" minOccurs="1" maxOccurs="1"/>
          <xs:element name="P1071925" type="Decimal_TD18_FD2___5" nillable="false" minOccurs="1" maxOccurs="1"/>
          <xs:element name="P1071926" type="Decimal_TD18_FD2___5" nillable="false" minOccurs="1" maxOccurs="1"/>
          <xs:element name="P1071927" type="Decimal_TD18_FD2___5" nillable="false" minOccurs="1" maxOccurs="1"/>
          <xs:element name="P1071928" type="Decimal_TD18_FD2___5" nillable="false" minOccurs="1" maxOccurs="1"/>
          <xs:element name="P1071929" type="Decimal_TD18_FD2___5" nillable="false" minOccurs="1" maxOccurs="1"/>
          <xs:element name="P1071930" type="Decimal_TD18_FD2___5" nillable="false" minOccurs="1" maxOccurs="1"/>
          <xs:element name="P1071931" type="Decimal_TD18_FD2___5" nillable="false" minOccurs="1" maxOccurs="1"/>
          <xs:element name="P1071932" type="Decimal_TD18_FD2___5" nillable="false" minOccurs="1" maxOccurs="1"/>
          <xs:element name="P1071933" type="Decimal_TD18_FD2___5" nillable="false" minOccurs="1" maxOccurs="1"/>
          <xs:element name="P1071934" type="Decimal_TD18_FD2___5" nillable="false" minOccurs="1" maxOccurs="1"/>
          <xs:element name="P1071935" type="Decimal_TD18_FD2___5" nillable="false" minOccurs="1" maxOccurs="1"/>
          <xs:element name="P1071936" type="Decimal_TD18_FD2___5" nillable="false" minOccurs="1" maxOccurs="1"/>
          <xs:element name="P1071937" type="Decimal_TD18_FD2___5" nillable="false" minOccurs="1" maxOccurs="1"/>
          <xs:element name="P1071938" type="Decimal_TD18_FD2___5" nillable="false" minOccurs="1" maxOccurs="1"/>
          <xs:element name="P1071939" type="Decimal_TD18_FD2___5" nillable="false" minOccurs="1" maxOccurs="1"/>
          <xs:element name="P1071940" type="Decimal_TD18_FD2___5" nillable="false" minOccurs="1" maxOccurs="1"/>
          <xs:element name="P1071941" type="Decimal_TD18_FD2___5" nillable="false" minOccurs="1" maxOccurs="1"/>
          <xs:element name="P1071942" type="Decimal_TD18_FD2___5" nillable="false" minOccurs="1" maxOccurs="1"/>
          <xs:element name="P1071943" type="Decimal_TD18_FD2___5" nillable="false" minOccurs="1" maxOccurs="1"/>
          <xs:element name="P1071944" type="Decimal_TD18_FD2___5" nillable="false" minOccurs="1" maxOccurs="1"/>
          <xs:element name="P1071945" type="Decimal_TD18_FD2___5" nillable="false" minOccurs="1" maxOccurs="1"/>
          <xs:element name="P1071946" type="Decimal_TD18_FD2___5" nillable="false" minOccurs="1" maxOccurs="1"/>
          <xs:element name="P1071947" type="Decimal_TD18_FD2___5" nillable="false" minOccurs="1" maxOccurs="1"/>
          <xs:element name="P1071948" type="Decimal_TD18_FD2___5" nillable="false" minOccurs="1" maxOccurs="1"/>
          <xs:element name="P1071949" type="Decimal_TD18_FD2___5" nillable="false" minOccurs="1" maxOccurs="1"/>
          <xs:element name="P1071950" type="Decimal_TD18_FD2___5" nillable="false" minOccurs="1" maxOccurs="1"/>
          <xs:element name="P1071951" type="Decimal_TD18_FD2___5" nillable="false" minOccurs="1" maxOccurs="1"/>
          <xs:element name="P1071952" type="Decimal_TD18_FD2___5" nillable="false" minOccurs="1" maxOccurs="1"/>
          <xs:element name="P1071953" type="Decimal_TD18_FD2___5" nillable="false" minOccurs="1" maxOccurs="1"/>
          <xs:element name="P1071954" type="Decimal_TD18_FD2___5" nillable="false" minOccurs="1" maxOccurs="1"/>
          <xs:element name="P1071955" type="Decimal_TD18_FD2___5" nillable="false" minOccurs="1" maxOccurs="1"/>
          <xs:element name="P1071956" type="Decimal_TD18_FD2___5" nillable="false" minOccurs="1" maxOccurs="1"/>
          <xs:element name="P1071957" type="Decimal_TD18_FD2___5" nillable="false" minOccurs="1" maxOccurs="1"/>
          <xs:element name="P1071958" type="Decimal_TD18_FD2___5" nillable="false" minOccurs="1" maxOccurs="1"/>
          <xs:element name="P1071959" type="Decimal_TD18_FD2___5" nillable="false" minOccurs="1" maxOccurs="1"/>
          <xs:element name="P1071960" type="Decimal_TD18_FD2___5" nillable="false" minOccurs="1" maxOccurs="1"/>
          <xs:element name="P1071961" type="Decimal_TD18_FD2___5" nillable="false" minOccurs="1" maxOccurs="1"/>
          <xs:element name="P1071962" type="Decimal_TD18_FD2___5" nillable="false" minOccurs="1" maxOccurs="1"/>
          <xs:element name="P1071963" type="Decimal_TD18_FD2___5" nillable="false" minOccurs="1" maxOccurs="1"/>
          <xs:element name="P1071964" type="Decimal_TD18_FD2___5" nillable="false" minOccurs="1" maxOccurs="1"/>
          <xs:element name="P1071965" type="Decimal_TD18_FD2___5" nillable="false" minOccurs="1" maxOccurs="1"/>
          <xs:element name="P1071966" type="Decimal_TD18_FD2___5" nillable="false" minOccurs="1" maxOccurs="1"/>
          <xs:element name="P1071967" type="Decimal_TD18_FD2___5" nillable="false" minOccurs="1" maxOccurs="1"/>
          <xs:element name="P1071968" type="Decimal_TD18_FD2___5" nillable="false" minOccurs="1" maxOccurs="1"/>
          <xs:element name="P1071969" type="Decimal_TD18_FD2___5" nillable="false" minOccurs="1" maxOccurs="1"/>
          <xs:element name="P1071970" type="Decimal_TD18_FD2___5" nillable="false" minOccurs="1" maxOccurs="1"/>
          <xs:element name="P1071971" type="Decimal_TD18_FD2___5" nillable="false" minOccurs="1" maxOccurs="1"/>
          <xs:element name="P1071972" type="Decimal_TD18_FD2___5" nillable="false" minOccurs="1" maxOccurs="1"/>
          <xs:element name="P1071973" type="Decimal_TD18_FD2___5" nillable="false" minOccurs="1" maxOccurs="1"/>
          <xs:element name="P1071974" type="Decimal_TD18_FD2___5" nillable="false" minOccurs="1" maxOccurs="1"/>
          <xs:element name="P1071975" type="Decimal_TD18_FD2___5" nillable="false" minOccurs="1" maxOccurs="1"/>
          <xs:element name="P1071976" type="Decimal_TD18_FD2___5" nillable="false" minOccurs="1" maxOccurs="1"/>
          <xs:element name="P1071977" type="Decimal_TD18_FD2___5" nillable="false" minOccurs="1" maxOccurs="1"/>
          <xs:element name="P1071978" type="Decimal_TD18_FD2___5" nillable="false" minOccurs="1" maxOccurs="1"/>
          <xs:element name="P1071979" type="Decimal_TD18_FD2___5" nillable="false" minOccurs="1" maxOccurs="1"/>
          <xs:element name="P1071980" type="Decimal_TD18_FD2___5" nillable="false" minOccurs="1" maxOccurs="1"/>
          <xs:element name="P1071981" type="Decimal_TD18_FD2___5" nillable="false" minOccurs="1" maxOccurs="1"/>
          <xs:element name="P1071982" type="Decimal_TD18_FD2___5" nillable="false" minOccurs="1" maxOccurs="1"/>
          <xs:element name="P1071983" type="Decimal_TD18_FD2___5" nillable="false" minOccurs="1" maxOccurs="1"/>
          <xs:element name="P1071984" type="Decimal_TD18_FD2___5" nillable="false" minOccurs="1" maxOccurs="1"/>
          <xs:element name="P1071985" type="Decimal_TD18_FD2___5" nillable="false" minOccurs="1" maxOccurs="1"/>
          <xs:element name="P1071986" type="Decimal_TD18_FD2___5" nillable="false" minOccurs="1" maxOccurs="1"/>
          <xs:element name="P1071987" type="Decimal_TD18_FD2___5" nillable="false" minOccurs="1" maxOccurs="1"/>
          <xs:element name="P1071988" type="Decimal_TD18_FD2___5" nillable="false" minOccurs="1" maxOccurs="1"/>
          <xs:element name="P1071989" type="Decimal_TD18_FD2___5" nillable="false" minOccurs="1" maxOccurs="1"/>
          <xs:element name="P1071990" type="Decimal_TD18_FD2___5" nillable="false" minOccurs="1" maxOccurs="1"/>
          <xs:element name="P1071991" type="Decimal_TD18_FD2___5" nillable="false" minOccurs="1" maxOccurs="1"/>
          <xs:element name="P1071992" type="Decimal_TD18_FD2___5" nillable="false" minOccurs="1" maxOccurs="1"/>
          <xs:element name="P1071993" type="Decimal_TD18_FD2___5" nillable="false" minOccurs="1" maxOccurs="1"/>
          <xs:element name="P1071994" type="Decimal_TD18_FD2___5" nillable="false" minOccurs="1" maxOccurs="1"/>
          <xs:element name="P1071995" type="Decimal_TD18_FD2___5" nillable="false" minOccurs="1" maxOccurs="1"/>
          <xs:element name="P1071996" type="Decimal_TD18_FD2___5" nillable="false" minOccurs="1" maxOccurs="1"/>
          <xs:element name="P1071997" type="Decimal_TD18_FD2___5" nillable="false" minOccurs="1" maxOccurs="1"/>
          <xs:element name="P1071998" type="Decimal_TD18_FD2___5" nillable="false" minOccurs="1" maxOccurs="1"/>
          <xs:element name="P1071999" type="Decimal_TD18_FD2___5" nillable="false" minOccurs="1" maxOccurs="1"/>
          <xs:element name="P1072000" type="Decimal_TD18_FD2___5" nillable="false" minOccurs="1" maxOccurs="1"/>
          <xs:element name="P1072001" type="Decimal_TD18_FD2___5" nillable="false" minOccurs="1" maxOccurs="1"/>
          <xs:element name="P1072002" type="Decimal_TD18_FD2___5" nillable="false" minOccurs="1" maxOccurs="1"/>
          <xs:element name="P1072003" type="Decimal_TD18_FD2___5" nillable="false" minOccurs="1" maxOccurs="1"/>
          <xs:element name="P1072004" type="Decimal_TD18_FD2___5" nillable="false" minOccurs="1" maxOccurs="1"/>
          <xs:element name="P1072005" type="Decimal_TD18_FD2___5" nillable="false" minOccurs="1" maxOccurs="1"/>
          <xs:element name="P1072006" type="Decimal_TD18_FD2___5" nillable="false" minOccurs="1" maxOccurs="1"/>
          <xs:element name="P1072007" type="Decimal_TD18_FD2___5" nillable="false" minOccurs="1" maxOccurs="1"/>
          <xs:element name="P1072008" type="Decimal_TD18_FD2___5" nillable="false" minOccurs="1" maxOccurs="1"/>
          <xs:element name="P1072009" type="Decimal_TD18_FD2___5" nillable="false" minOccurs="1" maxOccurs="1"/>
          <xs:element name="P1072010" type="Decimal_TD18_FD2___5" nillable="false" minOccurs="1" maxOccurs="1"/>
          <xs:element name="P1072011" type="Decimal_TD18_FD2___5" nillable="false" minOccurs="1" maxOccurs="1"/>
          <xs:element name="P1072012" type="Decimal_TD18_FD2___5" nillable="false" minOccurs="1" maxOccurs="1"/>
          <xs:element name="P1072013" type="Decimal_TD18_FD2___5" nillable="false" minOccurs="1" maxOccurs="1"/>
          <xs:element name="P1072014" type="Decimal_TD18_FD2___5" nillable="false" minOccurs="1" maxOccurs="1"/>
          <xs:element name="P1072015" type="Decimal_TD18_FD2___5" nillable="false" minOccurs="1" maxOccurs="1"/>
          <xs:element name="P1072016" type="Decimal_TD18_FD2___5" nillable="false" minOccurs="1" maxOccurs="1"/>
          <xs:element name="P1072017" type="Decimal_TD18_FD2___5" nillable="false" minOccurs="1" maxOccurs="1"/>
          <xs:element name="P1072018" type="Decimal_TD18_FD2___5" nillable="false" minOccurs="1" maxOccurs="1"/>
          <xs:element name="P1072019" type="Decimal_TD18_FD2___5" nillable="false" minOccurs="1" maxOccurs="1"/>
          <xs:element name="P1072020" type="Decimal_TD18_FD2___5" nillable="false" minOccurs="1" maxOccurs="1"/>
          <xs:element name="P1072021" type="Decimal_TD18_FD2___5" nillable="false" minOccurs="1" maxOccurs="1"/>
          <xs:element name="P1072022" type="Decimal_TD18_FD2___5" nillable="false" minOccurs="1" maxOccurs="1"/>
          <xs:element name="P1072023" type="Decimal_TD18_FD2___5" nillable="false" minOccurs="1" maxOccurs="1"/>
          <xs:element name="P1072024" type="Decimal_TD18_FD2___5" nillable="false" minOccurs="1" maxOccurs="1"/>
          <xs:element name="P1072025" type="Decimal_TD18_FD2___5" nillable="false" minOccurs="1" maxOccurs="1"/>
          <xs:element name="P1072026" type="Decimal_TD18_FD2___5" nillable="false" minOccurs="1" maxOccurs="1"/>
          <xs:element name="P1072027" type="Decimal_TD18_FD2___5" nillable="false" minOccurs="1" maxOccurs="1"/>
          <xs:element name="P1072028" type="Decimal_TD18_FD2___5" nillable="false" minOccurs="1" maxOccurs="1"/>
          <xs:element name="P1072029" type="Decimal_TD18_FD2___5" nillable="false" minOccurs="1" maxOccurs="1"/>
          <xs:element name="P1072030" type="Decimal_TD18_FD2___5" nillable="false" minOccurs="1" maxOccurs="1"/>
          <xs:element name="P1072031" type="Decimal_TD18_FD2___5" nillable="false" minOccurs="1" maxOccurs="1"/>
          <xs:element name="P1072032" type="Decimal_TD18_FD2___5" nillable="false" minOccurs="1" maxOccurs="1"/>
          <xs:element name="P1072033" type="Decimal_TD18_FD2___5" nillable="false" minOccurs="1" maxOccurs="1"/>
          <xs:element name="P1072034" type="Decimal_TD18_FD2___5" nillable="false" minOccurs="1" maxOccurs="1"/>
          <xs:element name="P1072035" type="Decimal_TD18_FD2___5" nillable="false" minOccurs="1" maxOccurs="1"/>
          <xs:element name="P1072036" type="Decimal_TD18_FD2___5" nillable="false" minOccurs="1" maxOccurs="1"/>
          <xs:element name="P1072037" type="Decimal_TD18_FD2___5" nillable="false" minOccurs="1" maxOccurs="1"/>
          <xs:element name="P1072038" type="Decimal_TD18_FD2___5" nillable="false" minOccurs="1" maxOccurs="1"/>
          <xs:element name="P1072039" type="Decimal_TD18_FD2___5" nillable="false" minOccurs="1" maxOccurs="1"/>
          <xs:element name="P1072040" type="Decimal_TD18_FD2___5" nillable="false" minOccurs="1" maxOccurs="1"/>
          <xs:element name="P1072041" type="Decimal_TD18_FD2___5" nillable="false" minOccurs="1" maxOccurs="1"/>
          <xs:element name="P1072042" type="Decimal_TD18_FD2___5" nillable="false" minOccurs="1" maxOccurs="1"/>
          <xs:element name="P1072043" type="Decimal_TD18_FD2___5" nillable="false" minOccurs="1" maxOccurs="1"/>
          <xs:element name="P1072044" type="Decimal_TD18_FD2___5" nillable="false" minOccurs="1" maxOccurs="1"/>
          <xs:element name="P1072045" type="Decimal_TD18_FD2___5" nillable="false" minOccurs="1" maxOccurs="1"/>
          <xs:element name="P1072046" type="Decimal_TD18_FD2___5" nillable="false" minOccurs="1" maxOccurs="1"/>
          <xs:element name="P1072047" type="Decimal_TD18_FD2___5" nillable="false" minOccurs="1" maxOccurs="1"/>
          <xs:element name="P1072048" type="Decimal_TD18_FD2___5" nillable="false" minOccurs="1" maxOccurs="1"/>
          <xs:element name="P1072049" type="Decimal_TD18_FD2___5" nillable="false" minOccurs="1" maxOccurs="1"/>
          <xs:element name="P1072050" type="Decimal_TD18_FD2___5" nillable="false" minOccurs="1" maxOccurs="1"/>
          <xs:element name="P1072051" type="Decimal_TD18_FD2___5" nillable="false" minOccurs="1" maxOccurs="1"/>
          <xs:element name="P1072052" type="Decimal_TD18_FD2___5" nillable="false" minOccurs="1" maxOccurs="1"/>
          <xs:element name="P1072053" type="Decimal_TD18_FD2___5" nillable="false" minOccurs="1" maxOccurs="1"/>
          <xs:element name="P1072054" type="Decimal_TD18_FD2___5" nillable="false" minOccurs="1" maxOccurs="1"/>
          <xs:element name="P1072055" type="Decimal_TD18_FD2___5" nillable="false" minOccurs="1" maxOccurs="1"/>
          <xs:element name="P1072056" type="Decimal_TD18_FD2___5" nillable="false" minOccurs="1" maxOccurs="1"/>
          <xs:element name="P1072057" type="Decimal_TD18_FD2___5" nillable="false" minOccurs="1" maxOccurs="1"/>
          <xs:element name="P1072058" type="Decimal_TD18_FD2___5" nillable="false" minOccurs="1" maxOccurs="1"/>
          <xs:element name="P1072059" type="Decimal_TD18_FD2___5" nillable="false" minOccurs="1" maxOccurs="1"/>
          <xs:element name="P1072060" type="Decimal_TD18_FD2___5" nillable="false" minOccurs="1" maxOccurs="1"/>
          <xs:element name="P1072061" type="Decimal_TD18_FD2___5" nillable="false" minOccurs="1" maxOccurs="1"/>
          <xs:element name="P1072062" type="Decimal_TD18_FD2___5" nillable="false" minOccurs="1" maxOccurs="1"/>
          <xs:element name="P1072063" type="Decimal_TD18_FD2___5" nillable="false" minOccurs="1" maxOccurs="1"/>
          <xs:element name="P1072064" type="Decimal_TD18_FD2___5" nillable="false" minOccurs="1" maxOccurs="1"/>
          <xs:element name="P1072065" type="Decimal_TD18_FD2___5" nillable="false" minOccurs="1" maxOccurs="1"/>
          <xs:element name="P1072066" type="Decimal_TD18_FD2___5" nillable="false" minOccurs="1" maxOccurs="1"/>
          <xs:element name="P1072067" type="Decimal_TD18_FD2___5" nillable="false" minOccurs="1" maxOccurs="1"/>
          <xs:element name="P1072068" type="Decimal_TD18_FD2___5" nillable="false" minOccurs="1" maxOccurs="1"/>
          <xs:element name="P1072069" type="Decimal_TD18_FD2___5" nillable="false" minOccurs="1" maxOccurs="1"/>
          <xs:element name="P1072070" type="Decimal_TD18_FD2___5" nillable="false" minOccurs="1" maxOccurs="1"/>
          <xs:element name="P1072071" type="Decimal_TD18_FD2___5" nillable="false" minOccurs="1" maxOccurs="1"/>
          <xs:element name="P1072072" type="Decimal_TD18_FD2___5" nillable="false" minOccurs="1" maxOccurs="1"/>
          <xs:element name="P1072073" type="Decimal_TD18_FD2___5" nillable="false" minOccurs="1" maxOccurs="1"/>
          <xs:element name="P1072074" type="Decimal_TD18_FD2___5" nillable="false" minOccurs="1" maxOccurs="1"/>
          <xs:element name="P1072075" type="Decimal_TD18_FD2___5" nillable="false" minOccurs="1" maxOccurs="1"/>
          <xs:element name="P1072076" type="Decimal_TD18_FD2___5" nillable="false" minOccurs="1" maxOccurs="1"/>
          <xs:element name="P1072077" type="Decimal_TD18_FD2___5" nillable="false" minOccurs="1" maxOccurs="1"/>
          <xs:element name="P1072078" type="Decimal_TD18_FD2___5" nillable="false" minOccurs="1" maxOccurs="1"/>
          <xs:element name="P1072079" type="Decimal_TD18_FD2___5" nillable="false" minOccurs="1" maxOccurs="1"/>
          <xs:element name="P1072080" type="Decimal_TD18_FD2___5" nillable="false" minOccurs="1" maxOccurs="1"/>
          <xs:element name="P1072081" type="Decimal_TD18_FD2___5" nillable="false" minOccurs="1" maxOccurs="1"/>
          <xs:element name="P1072082" type="Decimal_TD18_FD2___5" nillable="false" minOccurs="1" maxOccurs="1"/>
          <xs:element name="P1072083" type="Decimal_TD18_FD2___5" nillable="false" minOccurs="1" maxOccurs="1"/>
          <xs:element name="P1072084" type="Decimal_TD18_FD2___5" nillable="false" minOccurs="1" maxOccurs="1"/>
          <xs:element name="P1072085" type="Decimal_TD18_FD2___5" nillable="false" minOccurs="1" maxOccurs="1"/>
          <xs:element name="P1072086" type="Decimal_TD18_FD2___5" nillable="false" minOccurs="1" maxOccurs="1"/>
          <xs:element name="P1072087" type="Decimal_TD18_FD2___5" nillable="false" minOccurs="1" maxOccurs="1"/>
          <xs:element name="P1072088" type="Decimal_TD18_FD2___5" nillable="false" minOccurs="1" maxOccurs="1"/>
          <xs:element name="P1072089" type="Decimal_TD18_FD2___5" nillable="false" minOccurs="1" maxOccurs="1"/>
          <xs:element name="P1072090" type="Decimal_TD18_FD2___5" nillable="false" minOccurs="1" maxOccurs="1"/>
          <xs:element name="P1072091" type="Decimal_TD18_FD2___5" nillable="false" minOccurs="1" maxOccurs="1"/>
          <xs:element name="P1072092" type="Decimal_TD18_FD2___5" nillable="false" minOccurs="1" maxOccurs="1"/>
        </xs:all>
      </xs:complexType>
      <xs:element name="TFI-IZD-KI">
        <xs:complexType>
          <xs:sequence>
            <xs:element name="Izvjesce" type="FormType_Izvjesce" minOccurs="1" maxOccurs="1"/>
            <xs:element name="IFP-KI-E_1000959" type="FormType_IFP-KI-E_1000959" minOccurs="1" maxOccurs="1"/>
            <xs:element name="ISD-KI-TFI-E_1000973" type="FormType_ISD-KI-TFI-E_1000973" minOccurs="1" maxOccurs="1"/>
            <xs:element name="INT-E_1000961" type="FormType_INT-E_1000961" minOccurs="1" maxOccurs="1"/>
            <xs:element name="IPK-KI-E_1000962" type="FormType_IPK-KI-E_1000962" minOccurs="1" maxOccurs="1"/>
          </xs:sequence>
        </xs:complexType>
      </xs:element>
    </xs:schema>
  </Schema>
  <Map ID="3"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KI/Izvjesce/Godina" xmlDataType="integer"/>
    </xmlCellPr>
  </singleXmlCell>
  <singleXmlCell id="2" xr6:uid="{00000000-000C-0000-FFFF-FFFF01000000}" r="E8" connectionId="0">
    <xmlCellPr id="1" xr6:uid="{00000000-0010-0000-0100-000001000000}" uniqueName="Period">
      <xmlPr mapId="3" xpath="/TFI-IZD-KI/Izvjesce/Period" xmlDataType="integer"/>
    </xmlCellPr>
  </singleXmlCell>
  <singleXmlCell id="3" xr6:uid="{00000000-000C-0000-FFFF-FFFF02000000}" r="C17" connectionId="0">
    <xmlCellPr id="1" xr6:uid="{00000000-0010-0000-0200-000001000000}" uniqueName="sif_ust">
      <xmlPr mapId="3" xpath="/TFI-IZD-KI/Izvjesce/sif_ust" xmlDataType="string"/>
    </xmlCellPr>
  </singleXmlCell>
  <singleXmlCell id="4" xr6:uid="{00000000-000C-0000-FFFF-FFFF03000000}" r="C31" connectionId="0">
    <xmlCellPr id="1" xr6:uid="{00000000-0010-0000-0300-000001000000}" uniqueName="AtribIzv">
      <xmlPr mapId="3"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9" connectionId="0">
    <xmlCellPr id="1" xr6:uid="{00000000-0010-0000-0400-000001000000}" uniqueName="P1071439">
      <xmlPr mapId="3" xpath="/TFI-IZD-KI/IFP-KI-E_1000959/P1071439" xmlDataType="decimal"/>
    </xmlCellPr>
  </singleXmlCell>
  <singleXmlCell id="6" xr6:uid="{00000000-000C-0000-FFFF-FFFF05000000}" r="I9" connectionId="0">
    <xmlCellPr id="1" xr6:uid="{00000000-0010-0000-0500-000001000000}" uniqueName="P1071440">
      <xmlPr mapId="3" xpath="/TFI-IZD-KI/IFP-KI-E_1000959/P1071440" xmlDataType="decimal"/>
    </xmlCellPr>
  </singleXmlCell>
  <singleXmlCell id="7" xr6:uid="{00000000-000C-0000-FFFF-FFFF06000000}" r="H10" connectionId="0">
    <xmlCellPr id="1" xr6:uid="{00000000-0010-0000-0600-000001000000}" uniqueName="P1071441">
      <xmlPr mapId="3" xpath="/TFI-IZD-KI/IFP-KI-E_1000959/P1071441" xmlDataType="decimal"/>
    </xmlCellPr>
  </singleXmlCell>
  <singleXmlCell id="8" xr6:uid="{00000000-000C-0000-FFFF-FFFF07000000}" r="I10" connectionId="0">
    <xmlCellPr id="1" xr6:uid="{00000000-0010-0000-0700-000001000000}" uniqueName="P1071442">
      <xmlPr mapId="3" xpath="/TFI-IZD-KI/IFP-KI-E_1000959/P1071442" xmlDataType="decimal"/>
    </xmlCellPr>
  </singleXmlCell>
  <singleXmlCell id="9" xr6:uid="{00000000-000C-0000-FFFF-FFFF08000000}" r="H11" connectionId="0">
    <xmlCellPr id="1" xr6:uid="{00000000-0010-0000-0800-000001000000}" uniqueName="P1071443">
      <xmlPr mapId="3" xpath="/TFI-IZD-KI/IFP-KI-E_1000959/P1071443" xmlDataType="decimal"/>
    </xmlCellPr>
  </singleXmlCell>
  <singleXmlCell id="10" xr6:uid="{00000000-000C-0000-FFFF-FFFF09000000}" r="I11" connectionId="0">
    <xmlCellPr id="1" xr6:uid="{00000000-0010-0000-0900-000001000000}" uniqueName="P1071444">
      <xmlPr mapId="3" xpath="/TFI-IZD-KI/IFP-KI-E_1000959/P1071444" xmlDataType="decimal"/>
    </xmlCellPr>
  </singleXmlCell>
  <singleXmlCell id="11" xr6:uid="{00000000-000C-0000-FFFF-FFFF0A000000}" r="H12" connectionId="0">
    <xmlCellPr id="1" xr6:uid="{00000000-0010-0000-0A00-000001000000}" uniqueName="P1071445">
      <xmlPr mapId="3" xpath="/TFI-IZD-KI/IFP-KI-E_1000959/P1071445" xmlDataType="decimal"/>
    </xmlCellPr>
  </singleXmlCell>
  <singleXmlCell id="12" xr6:uid="{00000000-000C-0000-FFFF-FFFF0B000000}" r="I12" connectionId="0">
    <xmlCellPr id="1" xr6:uid="{00000000-0010-0000-0B00-000001000000}" uniqueName="P1071446">
      <xmlPr mapId="3" xpath="/TFI-IZD-KI/IFP-KI-E_1000959/P1071446" xmlDataType="decimal"/>
    </xmlCellPr>
  </singleXmlCell>
  <singleXmlCell id="13" xr6:uid="{00000000-000C-0000-FFFF-FFFF0C000000}" r="H13" connectionId="0">
    <xmlCellPr id="1" xr6:uid="{00000000-0010-0000-0C00-000001000000}" uniqueName="P1071447">
      <xmlPr mapId="3" xpath="/TFI-IZD-KI/IFP-KI-E_1000959/P1071447" xmlDataType="decimal"/>
    </xmlCellPr>
  </singleXmlCell>
  <singleXmlCell id="14" xr6:uid="{00000000-000C-0000-FFFF-FFFF0D000000}" r="I13" connectionId="0">
    <xmlCellPr id="1" xr6:uid="{00000000-0010-0000-0D00-000001000000}" uniqueName="P1071448">
      <xmlPr mapId="3" xpath="/TFI-IZD-KI/IFP-KI-E_1000959/P1071448" xmlDataType="decimal"/>
    </xmlCellPr>
  </singleXmlCell>
  <singleXmlCell id="15" xr6:uid="{00000000-000C-0000-FFFF-FFFF0E000000}" r="H14" connectionId="0">
    <xmlCellPr id="1" xr6:uid="{00000000-0010-0000-0E00-000001000000}" uniqueName="P1071449">
      <xmlPr mapId="3" xpath="/TFI-IZD-KI/IFP-KI-E_1000959/P1071449" xmlDataType="decimal"/>
    </xmlCellPr>
  </singleXmlCell>
  <singleXmlCell id="16" xr6:uid="{00000000-000C-0000-FFFF-FFFF0F000000}" r="I14" connectionId="0">
    <xmlCellPr id="1" xr6:uid="{00000000-0010-0000-0F00-000001000000}" uniqueName="P1071450">
      <xmlPr mapId="3" xpath="/TFI-IZD-KI/IFP-KI-E_1000959/P1071450" xmlDataType="decimal"/>
    </xmlCellPr>
  </singleXmlCell>
  <singleXmlCell id="17" xr6:uid="{00000000-000C-0000-FFFF-FFFF10000000}" r="H15" connectionId="0">
    <xmlCellPr id="1" xr6:uid="{00000000-0010-0000-1000-000001000000}" uniqueName="P1071451">
      <xmlPr mapId="3" xpath="/TFI-IZD-KI/IFP-KI-E_1000959/P1071451" xmlDataType="decimal"/>
    </xmlCellPr>
  </singleXmlCell>
  <singleXmlCell id="18" xr6:uid="{00000000-000C-0000-FFFF-FFFF11000000}" r="I15" connectionId="0">
    <xmlCellPr id="1" xr6:uid="{00000000-0010-0000-1100-000001000000}" uniqueName="P1071452">
      <xmlPr mapId="3" xpath="/TFI-IZD-KI/IFP-KI-E_1000959/P1071452" xmlDataType="decimal"/>
    </xmlCellPr>
  </singleXmlCell>
  <singleXmlCell id="19" xr6:uid="{00000000-000C-0000-FFFF-FFFF12000000}" r="H16" connectionId="0">
    <xmlCellPr id="1" xr6:uid="{00000000-0010-0000-1200-000001000000}" uniqueName="P1071453">
      <xmlPr mapId="3" xpath="/TFI-IZD-KI/IFP-KI-E_1000959/P1071453" xmlDataType="decimal"/>
    </xmlCellPr>
  </singleXmlCell>
  <singleXmlCell id="20" xr6:uid="{00000000-000C-0000-FFFF-FFFF13000000}" r="I16" connectionId="0">
    <xmlCellPr id="1" xr6:uid="{00000000-0010-0000-1300-000001000000}" uniqueName="P1071454">
      <xmlPr mapId="3" xpath="/TFI-IZD-KI/IFP-KI-E_1000959/P1071454" xmlDataType="decimal"/>
    </xmlCellPr>
  </singleXmlCell>
  <singleXmlCell id="21" xr6:uid="{00000000-000C-0000-FFFF-FFFF14000000}" r="H17" connectionId="0">
    <xmlCellPr id="1" xr6:uid="{00000000-0010-0000-1400-000001000000}" uniqueName="P1071455">
      <xmlPr mapId="3" xpath="/TFI-IZD-KI/IFP-KI-E_1000959/P1071455" xmlDataType="decimal"/>
    </xmlCellPr>
  </singleXmlCell>
  <singleXmlCell id="22" xr6:uid="{00000000-000C-0000-FFFF-FFFF15000000}" r="I17" connectionId="0">
    <xmlCellPr id="1" xr6:uid="{00000000-0010-0000-1500-000001000000}" uniqueName="P1071456">
      <xmlPr mapId="3" xpath="/TFI-IZD-KI/IFP-KI-E_1000959/P1071456" xmlDataType="decimal"/>
    </xmlCellPr>
  </singleXmlCell>
  <singleXmlCell id="23" xr6:uid="{00000000-000C-0000-FFFF-FFFF16000000}" r="H18" connectionId="0">
    <xmlCellPr id="1" xr6:uid="{00000000-0010-0000-1600-000001000000}" uniqueName="P1071457">
      <xmlPr mapId="3" xpath="/TFI-IZD-KI/IFP-KI-E_1000959/P1071457" xmlDataType="decimal"/>
    </xmlCellPr>
  </singleXmlCell>
  <singleXmlCell id="24" xr6:uid="{00000000-000C-0000-FFFF-FFFF17000000}" r="I18" connectionId="0">
    <xmlCellPr id="1" xr6:uid="{00000000-0010-0000-1700-000001000000}" uniqueName="P1071458">
      <xmlPr mapId="3" xpath="/TFI-IZD-KI/IFP-KI-E_1000959/P1071458" xmlDataType="decimal"/>
    </xmlCellPr>
  </singleXmlCell>
  <singleXmlCell id="25" xr6:uid="{00000000-000C-0000-FFFF-FFFF18000000}" r="H19" connectionId="0">
    <xmlCellPr id="1" xr6:uid="{00000000-0010-0000-1800-000001000000}" uniqueName="P1071459">
      <xmlPr mapId="3" xpath="/TFI-IZD-KI/IFP-KI-E_1000959/P1071459" xmlDataType="decimal"/>
    </xmlCellPr>
  </singleXmlCell>
  <singleXmlCell id="26" xr6:uid="{00000000-000C-0000-FFFF-FFFF19000000}" r="I19" connectionId="0">
    <xmlCellPr id="1" xr6:uid="{00000000-0010-0000-1900-000001000000}" uniqueName="P1071460">
      <xmlPr mapId="3" xpath="/TFI-IZD-KI/IFP-KI-E_1000959/P1071460" xmlDataType="decimal"/>
    </xmlCellPr>
  </singleXmlCell>
  <singleXmlCell id="27" xr6:uid="{00000000-000C-0000-FFFF-FFFF1A000000}" r="H20" connectionId="0">
    <xmlCellPr id="1" xr6:uid="{00000000-0010-0000-1A00-000001000000}" uniqueName="P1071461">
      <xmlPr mapId="3" xpath="/TFI-IZD-KI/IFP-KI-E_1000959/P1071461" xmlDataType="decimal"/>
    </xmlCellPr>
  </singleXmlCell>
  <singleXmlCell id="28" xr6:uid="{00000000-000C-0000-FFFF-FFFF1B000000}" r="I20" connectionId="0">
    <xmlCellPr id="1" xr6:uid="{00000000-0010-0000-1B00-000001000000}" uniqueName="P1071462">
      <xmlPr mapId="3" xpath="/TFI-IZD-KI/IFP-KI-E_1000959/P1071462" xmlDataType="decimal"/>
    </xmlCellPr>
  </singleXmlCell>
  <singleXmlCell id="29" xr6:uid="{00000000-000C-0000-FFFF-FFFF1C000000}" r="H21" connectionId="0">
    <xmlCellPr id="1" xr6:uid="{00000000-0010-0000-1C00-000001000000}" uniqueName="P1071463">
      <xmlPr mapId="3" xpath="/TFI-IZD-KI/IFP-KI-E_1000959/P1071463" xmlDataType="decimal"/>
    </xmlCellPr>
  </singleXmlCell>
  <singleXmlCell id="30" xr6:uid="{00000000-000C-0000-FFFF-FFFF1D000000}" r="I21" connectionId="0">
    <xmlCellPr id="1" xr6:uid="{00000000-0010-0000-1D00-000001000000}" uniqueName="P1071464">
      <xmlPr mapId="3" xpath="/TFI-IZD-KI/IFP-KI-E_1000959/P1071464" xmlDataType="decimal"/>
    </xmlCellPr>
  </singleXmlCell>
  <singleXmlCell id="31" xr6:uid="{00000000-000C-0000-FFFF-FFFF1E000000}" r="H22" connectionId="0">
    <xmlCellPr id="1" xr6:uid="{00000000-0010-0000-1E00-000001000000}" uniqueName="P1071465">
      <xmlPr mapId="3" xpath="/TFI-IZD-KI/IFP-KI-E_1000959/P1071465" xmlDataType="decimal"/>
    </xmlCellPr>
  </singleXmlCell>
  <singleXmlCell id="32" xr6:uid="{00000000-000C-0000-FFFF-FFFF1F000000}" r="I22" connectionId="0">
    <xmlCellPr id="1" xr6:uid="{00000000-0010-0000-1F00-000001000000}" uniqueName="P1071466">
      <xmlPr mapId="3" xpath="/TFI-IZD-KI/IFP-KI-E_1000959/P1071466" xmlDataType="decimal"/>
    </xmlCellPr>
  </singleXmlCell>
  <singleXmlCell id="33" xr6:uid="{00000000-000C-0000-FFFF-FFFF20000000}" r="H23" connectionId="0">
    <xmlCellPr id="1" xr6:uid="{00000000-0010-0000-2000-000001000000}" uniqueName="P1071467">
      <xmlPr mapId="3" xpath="/TFI-IZD-KI/IFP-KI-E_1000959/P1071467" xmlDataType="decimal"/>
    </xmlCellPr>
  </singleXmlCell>
  <singleXmlCell id="34" xr6:uid="{00000000-000C-0000-FFFF-FFFF21000000}" r="I23" connectionId="0">
    <xmlCellPr id="1" xr6:uid="{00000000-0010-0000-2100-000001000000}" uniqueName="P1071468">
      <xmlPr mapId="3" xpath="/TFI-IZD-KI/IFP-KI-E_1000959/P1071468" xmlDataType="decimal"/>
    </xmlCellPr>
  </singleXmlCell>
  <singleXmlCell id="35" xr6:uid="{00000000-000C-0000-FFFF-FFFF22000000}" r="H24" connectionId="0">
    <xmlCellPr id="1" xr6:uid="{00000000-0010-0000-2200-000001000000}" uniqueName="P1071469">
      <xmlPr mapId="3" xpath="/TFI-IZD-KI/IFP-KI-E_1000959/P1071469" xmlDataType="decimal"/>
    </xmlCellPr>
  </singleXmlCell>
  <singleXmlCell id="36" xr6:uid="{00000000-000C-0000-FFFF-FFFF23000000}" r="I24" connectionId="0">
    <xmlCellPr id="1" xr6:uid="{00000000-0010-0000-2300-000001000000}" uniqueName="P1071470">
      <xmlPr mapId="3" xpath="/TFI-IZD-KI/IFP-KI-E_1000959/P1071470" xmlDataType="decimal"/>
    </xmlCellPr>
  </singleXmlCell>
  <singleXmlCell id="37" xr6:uid="{00000000-000C-0000-FFFF-FFFF24000000}" r="H25" connectionId="0">
    <xmlCellPr id="1" xr6:uid="{00000000-0010-0000-2400-000001000000}" uniqueName="P1071471">
      <xmlPr mapId="3" xpath="/TFI-IZD-KI/IFP-KI-E_1000959/P1071471" xmlDataType="decimal"/>
    </xmlCellPr>
  </singleXmlCell>
  <singleXmlCell id="38" xr6:uid="{00000000-000C-0000-FFFF-FFFF25000000}" r="I25" connectionId="0">
    <xmlCellPr id="1" xr6:uid="{00000000-0010-0000-2500-000001000000}" uniqueName="P1071472">
      <xmlPr mapId="3" xpath="/TFI-IZD-KI/IFP-KI-E_1000959/P1071472" xmlDataType="decimal"/>
    </xmlCellPr>
  </singleXmlCell>
  <singleXmlCell id="39" xr6:uid="{00000000-000C-0000-FFFF-FFFF26000000}" r="H26" connectionId="0">
    <xmlCellPr id="1" xr6:uid="{00000000-0010-0000-2600-000001000000}" uniqueName="P1071473">
      <xmlPr mapId="3" xpath="/TFI-IZD-KI/IFP-KI-E_1000959/P1071473" xmlDataType="decimal"/>
    </xmlCellPr>
  </singleXmlCell>
  <singleXmlCell id="40" xr6:uid="{00000000-000C-0000-FFFF-FFFF27000000}" r="I26" connectionId="0">
    <xmlCellPr id="1" xr6:uid="{00000000-0010-0000-2700-000001000000}" uniqueName="P1071474">
      <xmlPr mapId="3" xpath="/TFI-IZD-KI/IFP-KI-E_1000959/P1071474" xmlDataType="decimal"/>
    </xmlCellPr>
  </singleXmlCell>
  <singleXmlCell id="41" xr6:uid="{00000000-000C-0000-FFFF-FFFF28000000}" r="H27" connectionId="0">
    <xmlCellPr id="1" xr6:uid="{00000000-0010-0000-2800-000001000000}" uniqueName="P1071475">
      <xmlPr mapId="3" xpath="/TFI-IZD-KI/IFP-KI-E_1000959/P1071475" xmlDataType="decimal"/>
    </xmlCellPr>
  </singleXmlCell>
  <singleXmlCell id="42" xr6:uid="{00000000-000C-0000-FFFF-FFFF29000000}" r="I27" connectionId="0">
    <xmlCellPr id="1" xr6:uid="{00000000-0010-0000-2900-000001000000}" uniqueName="P1071476">
      <xmlPr mapId="3" xpath="/TFI-IZD-KI/IFP-KI-E_1000959/P1071476" xmlDataType="decimal"/>
    </xmlCellPr>
  </singleXmlCell>
  <singleXmlCell id="43" xr6:uid="{00000000-000C-0000-FFFF-FFFF2A000000}" r="H28" connectionId="0">
    <xmlCellPr id="1" xr6:uid="{00000000-0010-0000-2A00-000001000000}" uniqueName="P1071477">
      <xmlPr mapId="3" xpath="/TFI-IZD-KI/IFP-KI-E_1000959/P1071477" xmlDataType="decimal"/>
    </xmlCellPr>
  </singleXmlCell>
  <singleXmlCell id="44" xr6:uid="{00000000-000C-0000-FFFF-FFFF2B000000}" r="I28" connectionId="0">
    <xmlCellPr id="1" xr6:uid="{00000000-0010-0000-2B00-000001000000}" uniqueName="P1071478">
      <xmlPr mapId="3" xpath="/TFI-IZD-KI/IFP-KI-E_1000959/P1071478" xmlDataType="decimal"/>
    </xmlCellPr>
  </singleXmlCell>
  <singleXmlCell id="45" xr6:uid="{00000000-000C-0000-FFFF-FFFF2C000000}" r="H29" connectionId="0">
    <xmlCellPr id="1" xr6:uid="{00000000-0010-0000-2C00-000001000000}" uniqueName="P1071479">
      <xmlPr mapId="3" xpath="/TFI-IZD-KI/IFP-KI-E_1000959/P1071479" xmlDataType="decimal"/>
    </xmlCellPr>
  </singleXmlCell>
  <singleXmlCell id="46" xr6:uid="{00000000-000C-0000-FFFF-FFFF2D000000}" r="I29" connectionId="0">
    <xmlCellPr id="1" xr6:uid="{00000000-0010-0000-2D00-000001000000}" uniqueName="P1071480">
      <xmlPr mapId="3" xpath="/TFI-IZD-KI/IFP-KI-E_1000959/P1071480" xmlDataType="decimal"/>
    </xmlCellPr>
  </singleXmlCell>
  <singleXmlCell id="49" xr6:uid="{00000000-000C-0000-FFFF-FFFF2E000000}" r="H30" connectionId="0">
    <xmlCellPr id="1" xr6:uid="{00000000-0010-0000-2E00-000001000000}" uniqueName="P1071481">
      <xmlPr mapId="3" xpath="/TFI-IZD-KI/IFP-KI-E_1000959/P1071481" xmlDataType="decimal"/>
    </xmlCellPr>
  </singleXmlCell>
  <singleXmlCell id="50" xr6:uid="{00000000-000C-0000-FFFF-FFFF2F000000}" r="I30" connectionId="0">
    <xmlCellPr id="1" xr6:uid="{00000000-0010-0000-2F00-000001000000}" uniqueName="P1071482">
      <xmlPr mapId="3" xpath="/TFI-IZD-KI/IFP-KI-E_1000959/P1071482" xmlDataType="decimal"/>
    </xmlCellPr>
  </singleXmlCell>
  <singleXmlCell id="51" xr6:uid="{00000000-000C-0000-FFFF-FFFF30000000}" r="H31" connectionId="0">
    <xmlCellPr id="1" xr6:uid="{00000000-0010-0000-3000-000001000000}" uniqueName="P1071483">
      <xmlPr mapId="3" xpath="/TFI-IZD-KI/IFP-KI-E_1000959/P1071483" xmlDataType="decimal"/>
    </xmlCellPr>
  </singleXmlCell>
  <singleXmlCell id="52" xr6:uid="{00000000-000C-0000-FFFF-FFFF31000000}" r="I31" connectionId="0">
    <xmlCellPr id="1" xr6:uid="{00000000-0010-0000-3100-000001000000}" uniqueName="P1071484">
      <xmlPr mapId="3" xpath="/TFI-IZD-KI/IFP-KI-E_1000959/P1071484" xmlDataType="decimal"/>
    </xmlCellPr>
  </singleXmlCell>
  <singleXmlCell id="53" xr6:uid="{00000000-000C-0000-FFFF-FFFF32000000}" r="H32" connectionId="0">
    <xmlCellPr id="1" xr6:uid="{00000000-0010-0000-3200-000001000000}" uniqueName="P1071485">
      <xmlPr mapId="3" xpath="/TFI-IZD-KI/IFP-KI-E_1000959/P1071485" xmlDataType="decimal"/>
    </xmlCellPr>
  </singleXmlCell>
  <singleXmlCell id="54" xr6:uid="{00000000-000C-0000-FFFF-FFFF33000000}" r="I32" connectionId="0">
    <xmlCellPr id="1" xr6:uid="{00000000-0010-0000-3300-000001000000}" uniqueName="P1071486">
      <xmlPr mapId="3" xpath="/TFI-IZD-KI/IFP-KI-E_1000959/P1071486" xmlDataType="decimal"/>
    </xmlCellPr>
  </singleXmlCell>
  <singleXmlCell id="55" xr6:uid="{00000000-000C-0000-FFFF-FFFF34000000}" r="H33" connectionId="0">
    <xmlCellPr id="1" xr6:uid="{00000000-0010-0000-3400-000001000000}" uniqueName="P1071487">
      <xmlPr mapId="3" xpath="/TFI-IZD-KI/IFP-KI-E_1000959/P1071487" xmlDataType="decimal"/>
    </xmlCellPr>
  </singleXmlCell>
  <singleXmlCell id="56" xr6:uid="{00000000-000C-0000-FFFF-FFFF35000000}" r="I33" connectionId="0">
    <xmlCellPr id="1" xr6:uid="{00000000-0010-0000-3500-000001000000}" uniqueName="P1071488">
      <xmlPr mapId="3" xpath="/TFI-IZD-KI/IFP-KI-E_1000959/P1071488" xmlDataType="decimal"/>
    </xmlCellPr>
  </singleXmlCell>
  <singleXmlCell id="57" xr6:uid="{00000000-000C-0000-FFFF-FFFF36000000}" r="H34" connectionId="0">
    <xmlCellPr id="1" xr6:uid="{00000000-0010-0000-3600-000001000000}" uniqueName="P1071489">
      <xmlPr mapId="3" xpath="/TFI-IZD-KI/IFP-KI-E_1000959/P1071489" xmlDataType="decimal"/>
    </xmlCellPr>
  </singleXmlCell>
  <singleXmlCell id="58" xr6:uid="{00000000-000C-0000-FFFF-FFFF37000000}" r="I34" connectionId="0">
    <xmlCellPr id="1" xr6:uid="{00000000-0010-0000-3700-000001000000}" uniqueName="P1071490">
      <xmlPr mapId="3" xpath="/TFI-IZD-KI/IFP-KI-E_1000959/P1071490" xmlDataType="decimal"/>
    </xmlCellPr>
  </singleXmlCell>
  <singleXmlCell id="59" xr6:uid="{00000000-000C-0000-FFFF-FFFF38000000}" r="H35" connectionId="0">
    <xmlCellPr id="1" xr6:uid="{00000000-0010-0000-3800-000001000000}" uniqueName="P1071491">
      <xmlPr mapId="3" xpath="/TFI-IZD-KI/IFP-KI-E_1000959/P1071491" xmlDataType="decimal"/>
    </xmlCellPr>
  </singleXmlCell>
  <singleXmlCell id="60" xr6:uid="{00000000-000C-0000-FFFF-FFFF39000000}" r="I35" connectionId="0">
    <xmlCellPr id="1" xr6:uid="{00000000-0010-0000-3900-000001000000}" uniqueName="P1071492">
      <xmlPr mapId="3" xpath="/TFI-IZD-KI/IFP-KI-E_1000959/P1071492" xmlDataType="decimal"/>
    </xmlCellPr>
  </singleXmlCell>
  <singleXmlCell id="61" xr6:uid="{00000000-000C-0000-FFFF-FFFF3A000000}" r="H36" connectionId="0">
    <xmlCellPr id="1" xr6:uid="{00000000-0010-0000-3A00-000001000000}" uniqueName="P1071493">
      <xmlPr mapId="3" xpath="/TFI-IZD-KI/IFP-KI-E_1000959/P1071493" xmlDataType="decimal"/>
    </xmlCellPr>
  </singleXmlCell>
  <singleXmlCell id="62" xr6:uid="{00000000-000C-0000-FFFF-FFFF3B000000}" r="I36" connectionId="0">
    <xmlCellPr id="1" xr6:uid="{00000000-0010-0000-3B00-000001000000}" uniqueName="P1071494">
      <xmlPr mapId="3" xpath="/TFI-IZD-KI/IFP-KI-E_1000959/P1071494" xmlDataType="decimal"/>
    </xmlCellPr>
  </singleXmlCell>
  <singleXmlCell id="63" xr6:uid="{00000000-000C-0000-FFFF-FFFF3C000000}" r="H37" connectionId="0">
    <xmlCellPr id="1" xr6:uid="{00000000-0010-0000-3C00-000001000000}" uniqueName="P1071495">
      <xmlPr mapId="3" xpath="/TFI-IZD-KI/IFP-KI-E_1000959/P1071495" xmlDataType="decimal"/>
    </xmlCellPr>
  </singleXmlCell>
  <singleXmlCell id="64" xr6:uid="{00000000-000C-0000-FFFF-FFFF3D000000}" r="I37" connectionId="0">
    <xmlCellPr id="1" xr6:uid="{00000000-0010-0000-3D00-000001000000}" uniqueName="P1071496">
      <xmlPr mapId="3" xpath="/TFI-IZD-KI/IFP-KI-E_1000959/P1071496" xmlDataType="decimal"/>
    </xmlCellPr>
  </singleXmlCell>
  <singleXmlCell id="65" xr6:uid="{00000000-000C-0000-FFFF-FFFF3E000000}" r="H38" connectionId="0">
    <xmlCellPr id="1" xr6:uid="{00000000-0010-0000-3E00-000001000000}" uniqueName="P1071497">
      <xmlPr mapId="3" xpath="/TFI-IZD-KI/IFP-KI-E_1000959/P1071497" xmlDataType="decimal"/>
    </xmlCellPr>
  </singleXmlCell>
  <singleXmlCell id="66" xr6:uid="{00000000-000C-0000-FFFF-FFFF3F000000}" r="I38" connectionId="0">
    <xmlCellPr id="1" xr6:uid="{00000000-0010-0000-3F00-000001000000}" uniqueName="P1071498">
      <xmlPr mapId="3" xpath="/TFI-IZD-KI/IFP-KI-E_1000959/P1071498" xmlDataType="decimal"/>
    </xmlCellPr>
  </singleXmlCell>
  <singleXmlCell id="67" xr6:uid="{00000000-000C-0000-FFFF-FFFF40000000}" r="H39" connectionId="0">
    <xmlCellPr id="1" xr6:uid="{00000000-0010-0000-4000-000001000000}" uniqueName="P1071499">
      <xmlPr mapId="3" xpath="/TFI-IZD-KI/IFP-KI-E_1000959/P1071499" xmlDataType="decimal"/>
    </xmlCellPr>
  </singleXmlCell>
  <singleXmlCell id="68" xr6:uid="{00000000-000C-0000-FFFF-FFFF41000000}" r="I39" connectionId="0">
    <xmlCellPr id="1" xr6:uid="{00000000-0010-0000-4100-000001000000}" uniqueName="P1071500">
      <xmlPr mapId="3" xpath="/TFI-IZD-KI/IFP-KI-E_1000959/P1071500" xmlDataType="decimal"/>
    </xmlCellPr>
  </singleXmlCell>
  <singleXmlCell id="69" xr6:uid="{00000000-000C-0000-FFFF-FFFF42000000}" r="H40" connectionId="0">
    <xmlCellPr id="1" xr6:uid="{00000000-0010-0000-4200-000001000000}" uniqueName="P1071501">
      <xmlPr mapId="3" xpath="/TFI-IZD-KI/IFP-KI-E_1000959/P1071501" xmlDataType="decimal"/>
    </xmlCellPr>
  </singleXmlCell>
  <singleXmlCell id="70" xr6:uid="{00000000-000C-0000-FFFF-FFFF43000000}" r="I40" connectionId="0">
    <xmlCellPr id="1" xr6:uid="{00000000-0010-0000-4300-000001000000}" uniqueName="P1071502">
      <xmlPr mapId="3" xpath="/TFI-IZD-KI/IFP-KI-E_1000959/P1071502" xmlDataType="decimal"/>
    </xmlCellPr>
  </singleXmlCell>
  <singleXmlCell id="71" xr6:uid="{00000000-000C-0000-FFFF-FFFF44000000}" r="H42" connectionId="0">
    <xmlCellPr id="1" xr6:uid="{00000000-0010-0000-4400-000001000000}" uniqueName="P1071503">
      <xmlPr mapId="3" xpath="/TFI-IZD-KI/IFP-KI-E_1000959/P1071503" xmlDataType="decimal"/>
    </xmlCellPr>
  </singleXmlCell>
  <singleXmlCell id="72" xr6:uid="{00000000-000C-0000-FFFF-FFFF45000000}" r="I42" connectionId="0">
    <xmlCellPr id="1" xr6:uid="{00000000-0010-0000-4500-000001000000}" uniqueName="P1071504">
      <xmlPr mapId="3" xpath="/TFI-IZD-KI/IFP-KI-E_1000959/P1071504" xmlDataType="decimal"/>
    </xmlCellPr>
  </singleXmlCell>
  <singleXmlCell id="73" xr6:uid="{00000000-000C-0000-FFFF-FFFF46000000}" r="H43" connectionId="0">
    <xmlCellPr id="1" xr6:uid="{00000000-0010-0000-4600-000001000000}" uniqueName="P1071505">
      <xmlPr mapId="3" xpath="/TFI-IZD-KI/IFP-KI-E_1000959/P1071505" xmlDataType="decimal"/>
    </xmlCellPr>
  </singleXmlCell>
  <singleXmlCell id="74" xr6:uid="{00000000-000C-0000-FFFF-FFFF47000000}" r="I43" connectionId="0">
    <xmlCellPr id="1" xr6:uid="{00000000-0010-0000-4700-000001000000}" uniqueName="P1071506">
      <xmlPr mapId="3" xpath="/TFI-IZD-KI/IFP-KI-E_1000959/P1071506" xmlDataType="decimal"/>
    </xmlCellPr>
  </singleXmlCell>
  <singleXmlCell id="75" xr6:uid="{00000000-000C-0000-FFFF-FFFF48000000}" r="H44" connectionId="0">
    <xmlCellPr id="1" xr6:uid="{00000000-0010-0000-4800-000001000000}" uniqueName="P1071507">
      <xmlPr mapId="3" xpath="/TFI-IZD-KI/IFP-KI-E_1000959/P1071507" xmlDataType="decimal"/>
    </xmlCellPr>
  </singleXmlCell>
  <singleXmlCell id="76" xr6:uid="{00000000-000C-0000-FFFF-FFFF49000000}" r="I44" connectionId="0">
    <xmlCellPr id="1" xr6:uid="{00000000-0010-0000-4900-000001000000}" uniqueName="P1071508">
      <xmlPr mapId="3" xpath="/TFI-IZD-KI/IFP-KI-E_1000959/P1071508" xmlDataType="decimal"/>
    </xmlCellPr>
  </singleXmlCell>
  <singleXmlCell id="77" xr6:uid="{00000000-000C-0000-FFFF-FFFF4A000000}" r="H45" connectionId="0">
    <xmlCellPr id="1" xr6:uid="{00000000-0010-0000-4A00-000001000000}" uniqueName="P1071509">
      <xmlPr mapId="3" xpath="/TFI-IZD-KI/IFP-KI-E_1000959/P1071509" xmlDataType="decimal"/>
    </xmlCellPr>
  </singleXmlCell>
  <singleXmlCell id="78" xr6:uid="{00000000-000C-0000-FFFF-FFFF4B000000}" r="I45" connectionId="0">
    <xmlCellPr id="1" xr6:uid="{00000000-0010-0000-4B00-000001000000}" uniqueName="P1071510">
      <xmlPr mapId="3" xpath="/TFI-IZD-KI/IFP-KI-E_1000959/P1071510" xmlDataType="decimal"/>
    </xmlCellPr>
  </singleXmlCell>
  <singleXmlCell id="79" xr6:uid="{00000000-000C-0000-FFFF-FFFF4C000000}" r="H46" connectionId="0">
    <xmlCellPr id="1" xr6:uid="{00000000-0010-0000-4C00-000001000000}" uniqueName="P1071511">
      <xmlPr mapId="3" xpath="/TFI-IZD-KI/IFP-KI-E_1000959/P1071511" xmlDataType="decimal"/>
    </xmlCellPr>
  </singleXmlCell>
  <singleXmlCell id="80" xr6:uid="{00000000-000C-0000-FFFF-FFFF4D000000}" r="I46" connectionId="0">
    <xmlCellPr id="1" xr6:uid="{00000000-0010-0000-4D00-000001000000}" uniqueName="P1071512">
      <xmlPr mapId="3" xpath="/TFI-IZD-KI/IFP-KI-E_1000959/P1071512" xmlDataType="decimal"/>
    </xmlCellPr>
  </singleXmlCell>
  <singleXmlCell id="81" xr6:uid="{00000000-000C-0000-FFFF-FFFF4E000000}" r="H47" connectionId="0">
    <xmlCellPr id="1" xr6:uid="{00000000-0010-0000-4E00-000001000000}" uniqueName="P1071513">
      <xmlPr mapId="3" xpath="/TFI-IZD-KI/IFP-KI-E_1000959/P1071513" xmlDataType="decimal"/>
    </xmlCellPr>
  </singleXmlCell>
  <singleXmlCell id="82" xr6:uid="{00000000-000C-0000-FFFF-FFFF4F000000}" r="I47" connectionId="0">
    <xmlCellPr id="1" xr6:uid="{00000000-0010-0000-4F00-000001000000}" uniqueName="P1071514">
      <xmlPr mapId="3" xpath="/TFI-IZD-KI/IFP-KI-E_1000959/P1071514" xmlDataType="decimal"/>
    </xmlCellPr>
  </singleXmlCell>
  <singleXmlCell id="83" xr6:uid="{00000000-000C-0000-FFFF-FFFF50000000}" r="H48" connectionId="0">
    <xmlCellPr id="1" xr6:uid="{00000000-0010-0000-5000-000001000000}" uniqueName="P1071515">
      <xmlPr mapId="3" xpath="/TFI-IZD-KI/IFP-KI-E_1000959/P1071515" xmlDataType="decimal"/>
    </xmlCellPr>
  </singleXmlCell>
  <singleXmlCell id="84" xr6:uid="{00000000-000C-0000-FFFF-FFFF51000000}" r="I48" connectionId="0">
    <xmlCellPr id="1" xr6:uid="{00000000-0010-0000-5100-000001000000}" uniqueName="P1071516">
      <xmlPr mapId="3" xpath="/TFI-IZD-KI/IFP-KI-E_1000959/P1071516" xmlDataType="decimal"/>
    </xmlCellPr>
  </singleXmlCell>
  <singleXmlCell id="85" xr6:uid="{00000000-000C-0000-FFFF-FFFF52000000}" r="H49" connectionId="0">
    <xmlCellPr id="1" xr6:uid="{00000000-0010-0000-5200-000001000000}" uniqueName="P1071517">
      <xmlPr mapId="3" xpath="/TFI-IZD-KI/IFP-KI-E_1000959/P1071517" xmlDataType="decimal"/>
    </xmlCellPr>
  </singleXmlCell>
  <singleXmlCell id="86" xr6:uid="{00000000-000C-0000-FFFF-FFFF53000000}" r="I49" connectionId="0">
    <xmlCellPr id="1" xr6:uid="{00000000-0010-0000-5300-000001000000}" uniqueName="P1071518">
      <xmlPr mapId="3" xpath="/TFI-IZD-KI/IFP-KI-E_1000959/P1071518" xmlDataType="decimal"/>
    </xmlCellPr>
  </singleXmlCell>
  <singleXmlCell id="87" xr6:uid="{00000000-000C-0000-FFFF-FFFF54000000}" r="H50" connectionId="0">
    <xmlCellPr id="1" xr6:uid="{00000000-0010-0000-5400-000001000000}" uniqueName="P1071519">
      <xmlPr mapId="3" xpath="/TFI-IZD-KI/IFP-KI-E_1000959/P1071519" xmlDataType="decimal"/>
    </xmlCellPr>
  </singleXmlCell>
  <singleXmlCell id="88" xr6:uid="{00000000-000C-0000-FFFF-FFFF55000000}" r="I50" connectionId="0">
    <xmlCellPr id="1" xr6:uid="{00000000-0010-0000-5500-000001000000}" uniqueName="P1071520">
      <xmlPr mapId="3" xpath="/TFI-IZD-KI/IFP-KI-E_1000959/P1071520" xmlDataType="decimal"/>
    </xmlCellPr>
  </singleXmlCell>
  <singleXmlCell id="89" xr6:uid="{00000000-000C-0000-FFFF-FFFF56000000}" r="H51" connectionId="0">
    <xmlCellPr id="1" xr6:uid="{00000000-0010-0000-5600-000001000000}" uniqueName="P1071521">
      <xmlPr mapId="3" xpath="/TFI-IZD-KI/IFP-KI-E_1000959/P1071521" xmlDataType="decimal"/>
    </xmlCellPr>
  </singleXmlCell>
  <singleXmlCell id="90" xr6:uid="{00000000-000C-0000-FFFF-FFFF57000000}" r="I51" connectionId="0">
    <xmlCellPr id="1" xr6:uid="{00000000-0010-0000-5700-000001000000}" uniqueName="P1071522">
      <xmlPr mapId="3" xpath="/TFI-IZD-KI/IFP-KI-E_1000959/P1071522" xmlDataType="decimal"/>
    </xmlCellPr>
  </singleXmlCell>
  <singleXmlCell id="91" xr6:uid="{00000000-000C-0000-FFFF-FFFF58000000}" r="H52" connectionId="0">
    <xmlCellPr id="1" xr6:uid="{00000000-0010-0000-5800-000001000000}" uniqueName="P1071523">
      <xmlPr mapId="3" xpath="/TFI-IZD-KI/IFP-KI-E_1000959/P1071523" xmlDataType="decimal"/>
    </xmlCellPr>
  </singleXmlCell>
  <singleXmlCell id="92" xr6:uid="{00000000-000C-0000-FFFF-FFFF59000000}" r="I52" connectionId="0">
    <xmlCellPr id="1" xr6:uid="{00000000-0010-0000-5900-000001000000}" uniqueName="P1071524">
      <xmlPr mapId="3" xpath="/TFI-IZD-KI/IFP-KI-E_1000959/P1071524" xmlDataType="decimal"/>
    </xmlCellPr>
  </singleXmlCell>
  <singleXmlCell id="93" xr6:uid="{00000000-000C-0000-FFFF-FFFF5A000000}" r="H53" connectionId="0">
    <xmlCellPr id="1" xr6:uid="{00000000-0010-0000-5A00-000001000000}" uniqueName="P1071525">
      <xmlPr mapId="3" xpath="/TFI-IZD-KI/IFP-KI-E_1000959/P1071525" xmlDataType="decimal"/>
    </xmlCellPr>
  </singleXmlCell>
  <singleXmlCell id="94" xr6:uid="{00000000-000C-0000-FFFF-FFFF5B000000}" r="I53" connectionId="0">
    <xmlCellPr id="1" xr6:uid="{00000000-0010-0000-5B00-000001000000}" uniqueName="P1071526">
      <xmlPr mapId="3" xpath="/TFI-IZD-KI/IFP-KI-E_1000959/P1071526" xmlDataType="decimal"/>
    </xmlCellPr>
  </singleXmlCell>
  <singleXmlCell id="95" xr6:uid="{00000000-000C-0000-FFFF-FFFF5C000000}" r="H54" connectionId="0">
    <xmlCellPr id="1" xr6:uid="{00000000-0010-0000-5C00-000001000000}" uniqueName="P1071527">
      <xmlPr mapId="3" xpath="/TFI-IZD-KI/IFP-KI-E_1000959/P1071527" xmlDataType="decimal"/>
    </xmlCellPr>
  </singleXmlCell>
  <singleXmlCell id="96" xr6:uid="{00000000-000C-0000-FFFF-FFFF5D000000}" r="I54" connectionId="0">
    <xmlCellPr id="1" xr6:uid="{00000000-0010-0000-5D00-000001000000}" uniqueName="P1071528">
      <xmlPr mapId="3" xpath="/TFI-IZD-KI/IFP-KI-E_1000959/P1071528" xmlDataType="decimal"/>
    </xmlCellPr>
  </singleXmlCell>
  <singleXmlCell id="97" xr6:uid="{00000000-000C-0000-FFFF-FFFF5E000000}" r="H55" connectionId="0">
    <xmlCellPr id="1" xr6:uid="{00000000-0010-0000-5E00-000001000000}" uniqueName="P1071529">
      <xmlPr mapId="3" xpath="/TFI-IZD-KI/IFP-KI-E_1000959/P1071529" xmlDataType="decimal"/>
    </xmlCellPr>
  </singleXmlCell>
  <singleXmlCell id="98" xr6:uid="{00000000-000C-0000-FFFF-FFFF5F000000}" r="I55" connectionId="0">
    <xmlCellPr id="1" xr6:uid="{00000000-0010-0000-5F00-000001000000}" uniqueName="P1071530">
      <xmlPr mapId="3" xpath="/TFI-IZD-KI/IFP-KI-E_1000959/P1071530" xmlDataType="decimal"/>
    </xmlCellPr>
  </singleXmlCell>
  <singleXmlCell id="99" xr6:uid="{00000000-000C-0000-FFFF-FFFF60000000}" r="H56" connectionId="0">
    <xmlCellPr id="1" xr6:uid="{00000000-0010-0000-6000-000001000000}" uniqueName="P1071531">
      <xmlPr mapId="3" xpath="/TFI-IZD-KI/IFP-KI-E_1000959/P1071531" xmlDataType="decimal"/>
    </xmlCellPr>
  </singleXmlCell>
  <singleXmlCell id="100" xr6:uid="{00000000-000C-0000-FFFF-FFFF61000000}" r="I56" connectionId="0">
    <xmlCellPr id="1" xr6:uid="{00000000-0010-0000-6100-000001000000}" uniqueName="P1071532">
      <xmlPr mapId="3" xpath="/TFI-IZD-KI/IFP-KI-E_1000959/P1071532" xmlDataType="decimal"/>
    </xmlCellPr>
  </singleXmlCell>
  <singleXmlCell id="101" xr6:uid="{00000000-000C-0000-FFFF-FFFF62000000}" r="H57" connectionId="0">
    <xmlCellPr id="1" xr6:uid="{00000000-0010-0000-6200-000001000000}" uniqueName="P1071533">
      <xmlPr mapId="3" xpath="/TFI-IZD-KI/IFP-KI-E_1000959/P1071533" xmlDataType="decimal"/>
    </xmlCellPr>
  </singleXmlCell>
  <singleXmlCell id="102" xr6:uid="{00000000-000C-0000-FFFF-FFFF63000000}" r="I57" connectionId="0">
    <xmlCellPr id="1" xr6:uid="{00000000-0010-0000-6300-000001000000}" uniqueName="P1071534">
      <xmlPr mapId="3" xpath="/TFI-IZD-KI/IFP-KI-E_1000959/P1071534" xmlDataType="decimal"/>
    </xmlCellPr>
  </singleXmlCell>
  <singleXmlCell id="103" xr6:uid="{00000000-000C-0000-FFFF-FFFF64000000}" r="H58" connectionId="0">
    <xmlCellPr id="1" xr6:uid="{00000000-0010-0000-6400-000001000000}" uniqueName="P1071535">
      <xmlPr mapId="3" xpath="/TFI-IZD-KI/IFP-KI-E_1000959/P1071535" xmlDataType="decimal"/>
    </xmlCellPr>
  </singleXmlCell>
  <singleXmlCell id="104" xr6:uid="{00000000-000C-0000-FFFF-FFFF65000000}" r="I58" connectionId="0">
    <xmlCellPr id="1" xr6:uid="{00000000-0010-0000-6500-000001000000}" uniqueName="P1071536">
      <xmlPr mapId="3" xpath="/TFI-IZD-KI/IFP-KI-E_1000959/P1071536" xmlDataType="decimal"/>
    </xmlCellPr>
  </singleXmlCell>
  <singleXmlCell id="105" xr6:uid="{00000000-000C-0000-FFFF-FFFF66000000}" r="H59" connectionId="0">
    <xmlCellPr id="1" xr6:uid="{00000000-0010-0000-6600-000001000000}" uniqueName="P1071537">
      <xmlPr mapId="3" xpath="/TFI-IZD-KI/IFP-KI-E_1000959/P1071537" xmlDataType="decimal"/>
    </xmlCellPr>
  </singleXmlCell>
  <singleXmlCell id="106" xr6:uid="{00000000-000C-0000-FFFF-FFFF67000000}" r="I59" connectionId="0">
    <xmlCellPr id="1" xr6:uid="{00000000-0010-0000-6700-000001000000}" uniqueName="P1071538">
      <xmlPr mapId="3" xpath="/TFI-IZD-KI/IFP-KI-E_1000959/P1071538" xmlDataType="decimal"/>
    </xmlCellPr>
  </singleXmlCell>
  <singleXmlCell id="107" xr6:uid="{00000000-000C-0000-FFFF-FFFF68000000}" r="H60" connectionId="0">
    <xmlCellPr id="1" xr6:uid="{00000000-0010-0000-6800-000001000000}" uniqueName="P1071539">
      <xmlPr mapId="3" xpath="/TFI-IZD-KI/IFP-KI-E_1000959/P1071539" xmlDataType="decimal"/>
    </xmlCellPr>
  </singleXmlCell>
  <singleXmlCell id="108" xr6:uid="{00000000-000C-0000-FFFF-FFFF69000000}" r="I60" connectionId="0">
    <xmlCellPr id="1" xr6:uid="{00000000-0010-0000-6900-000001000000}" uniqueName="P1071540">
      <xmlPr mapId="3" xpath="/TFI-IZD-KI/IFP-KI-E_1000959/P1071540" xmlDataType="decimal"/>
    </xmlCellPr>
  </singleXmlCell>
  <singleXmlCell id="109" xr6:uid="{00000000-000C-0000-FFFF-FFFF6A000000}" r="H61" connectionId="0">
    <xmlCellPr id="1" xr6:uid="{00000000-0010-0000-6A00-000001000000}" uniqueName="P1071541">
      <xmlPr mapId="3" xpath="/TFI-IZD-KI/IFP-KI-E_1000959/P1071541" xmlDataType="decimal"/>
    </xmlCellPr>
  </singleXmlCell>
  <singleXmlCell id="110" xr6:uid="{00000000-000C-0000-FFFF-FFFF6B000000}" r="I61" connectionId="0">
    <xmlCellPr id="1" xr6:uid="{00000000-0010-0000-6B00-000001000000}" uniqueName="P1071542">
      <xmlPr mapId="3" xpath="/TFI-IZD-KI/IFP-KI-E_1000959/P1071542" xmlDataType="decimal"/>
    </xmlCellPr>
  </singleXmlCell>
  <singleXmlCell id="111" xr6:uid="{00000000-000C-0000-FFFF-FFFF6C000000}" r="H62" connectionId="0">
    <xmlCellPr id="1" xr6:uid="{00000000-0010-0000-6C00-000001000000}" uniqueName="P1071543">
      <xmlPr mapId="3" xpath="/TFI-IZD-KI/IFP-KI-E_1000959/P1071543" xmlDataType="decimal"/>
    </xmlCellPr>
  </singleXmlCell>
  <singleXmlCell id="112" xr6:uid="{00000000-000C-0000-FFFF-FFFF6D000000}" r="I62" connectionId="0">
    <xmlCellPr id="1" xr6:uid="{00000000-0010-0000-6D00-000001000000}" uniqueName="P1071544">
      <xmlPr mapId="3" xpath="/TFI-IZD-KI/IFP-KI-E_1000959/P1071544" xmlDataType="decimal"/>
    </xmlCellPr>
  </singleXmlCell>
  <singleXmlCell id="113" xr6:uid="{00000000-000C-0000-FFFF-FFFF6E000000}" r="H63" connectionId="0">
    <xmlCellPr id="1" xr6:uid="{00000000-0010-0000-6E00-000001000000}" uniqueName="P1071545">
      <xmlPr mapId="3" xpath="/TFI-IZD-KI/IFP-KI-E_1000959/P1071545" xmlDataType="decimal"/>
    </xmlCellPr>
  </singleXmlCell>
  <singleXmlCell id="114" xr6:uid="{00000000-000C-0000-FFFF-FFFF6F000000}" r="I63" connectionId="0">
    <xmlCellPr id="1" xr6:uid="{00000000-0010-0000-6F00-000001000000}" uniqueName="P1071546">
      <xmlPr mapId="3" xpath="/TFI-IZD-KI/IFP-KI-E_1000959/P1071546" xmlDataType="decimal"/>
    </xmlCellPr>
  </singleXmlCell>
  <singleXmlCell id="115" xr6:uid="{00000000-000C-0000-FFFF-FFFF70000000}" r="H65" connectionId="0">
    <xmlCellPr id="1" xr6:uid="{00000000-0010-0000-7000-000001000000}" uniqueName="P1071547">
      <xmlPr mapId="3" xpath="/TFI-IZD-KI/IFP-KI-E_1000959/P1071547" xmlDataType="decimal"/>
    </xmlCellPr>
  </singleXmlCell>
  <singleXmlCell id="116" xr6:uid="{00000000-000C-0000-FFFF-FFFF71000000}" r="I65" connectionId="0">
    <xmlCellPr id="1" xr6:uid="{00000000-0010-0000-7100-000001000000}" uniqueName="P1071548">
      <xmlPr mapId="3" xpath="/TFI-IZD-KI/IFP-KI-E_1000959/P1071548" xmlDataType="decimal"/>
    </xmlCellPr>
  </singleXmlCell>
  <singleXmlCell id="117" xr6:uid="{00000000-000C-0000-FFFF-FFFF72000000}" r="H66" connectionId="0">
    <xmlCellPr id="1" xr6:uid="{00000000-0010-0000-7200-000001000000}" uniqueName="P1071549">
      <xmlPr mapId="3" xpath="/TFI-IZD-KI/IFP-KI-E_1000959/P1071549" xmlDataType="decimal"/>
    </xmlCellPr>
  </singleXmlCell>
  <singleXmlCell id="118" xr6:uid="{00000000-000C-0000-FFFF-FFFF73000000}" r="I66" connectionId="0">
    <xmlCellPr id="1" xr6:uid="{00000000-0010-0000-7300-000001000000}" uniqueName="P1071550">
      <xmlPr mapId="3" xpath="/TFI-IZD-KI/IFP-KI-E_1000959/P1071550" xmlDataType="decimal"/>
    </xmlCellPr>
  </singleXmlCell>
  <singleXmlCell id="119" xr6:uid="{00000000-000C-0000-FFFF-FFFF74000000}" r="H67" connectionId="0">
    <xmlCellPr id="1" xr6:uid="{00000000-0010-0000-7400-000001000000}" uniqueName="P1071551">
      <xmlPr mapId="3" xpath="/TFI-IZD-KI/IFP-KI-E_1000959/P1071551" xmlDataType="decimal"/>
    </xmlCellPr>
  </singleXmlCell>
  <singleXmlCell id="120" xr6:uid="{00000000-000C-0000-FFFF-FFFF75000000}" r="I67" connectionId="0">
    <xmlCellPr id="1" xr6:uid="{00000000-0010-0000-7500-000001000000}" uniqueName="P1071552">
      <xmlPr mapId="3" xpath="/TFI-IZD-KI/IFP-KI-E_1000959/P1071552" xmlDataType="decimal"/>
    </xmlCellPr>
  </singleXmlCell>
  <singleXmlCell id="121" xr6:uid="{00000000-000C-0000-FFFF-FFFF76000000}" r="H68" connectionId="0">
    <xmlCellPr id="1" xr6:uid="{00000000-0010-0000-7600-000001000000}" uniqueName="P1071553">
      <xmlPr mapId="3" xpath="/TFI-IZD-KI/IFP-KI-E_1000959/P1071553" xmlDataType="decimal"/>
    </xmlCellPr>
  </singleXmlCell>
  <singleXmlCell id="122" xr6:uid="{00000000-000C-0000-FFFF-FFFF77000000}" r="I68" connectionId="0">
    <xmlCellPr id="1" xr6:uid="{00000000-0010-0000-7700-000001000000}" uniqueName="P1071554">
      <xmlPr mapId="3" xpath="/TFI-IZD-KI/IFP-KI-E_1000959/P1071554" xmlDataType="decimal"/>
    </xmlCellPr>
  </singleXmlCell>
  <singleXmlCell id="123" xr6:uid="{00000000-000C-0000-FFFF-FFFF78000000}" r="H69" connectionId="0">
    <xmlCellPr id="1" xr6:uid="{00000000-0010-0000-7800-000001000000}" uniqueName="P1071555">
      <xmlPr mapId="3" xpath="/TFI-IZD-KI/IFP-KI-E_1000959/P1071555" xmlDataType="decimal"/>
    </xmlCellPr>
  </singleXmlCell>
  <singleXmlCell id="124" xr6:uid="{00000000-000C-0000-FFFF-FFFF79000000}" r="I69" connectionId="0">
    <xmlCellPr id="1" xr6:uid="{00000000-0010-0000-7900-000001000000}" uniqueName="P1071556">
      <xmlPr mapId="3" xpath="/TFI-IZD-KI/IFP-KI-E_1000959/P1071556" xmlDataType="decimal"/>
    </xmlCellPr>
  </singleXmlCell>
  <singleXmlCell id="125" xr6:uid="{00000000-000C-0000-FFFF-FFFF7A000000}" r="H70" connectionId="0">
    <xmlCellPr id="1" xr6:uid="{00000000-0010-0000-7A00-000001000000}" uniqueName="P1071557">
      <xmlPr mapId="3" xpath="/TFI-IZD-KI/IFP-KI-E_1000959/P1071557" xmlDataType="decimal"/>
    </xmlCellPr>
  </singleXmlCell>
  <singleXmlCell id="126" xr6:uid="{00000000-000C-0000-FFFF-FFFF7B000000}" r="I70" connectionId="0">
    <xmlCellPr id="1" xr6:uid="{00000000-0010-0000-7B00-000001000000}" uniqueName="P1071558">
      <xmlPr mapId="3" xpath="/TFI-IZD-KI/IFP-KI-E_1000959/P1071558" xmlDataType="decimal"/>
    </xmlCellPr>
  </singleXmlCell>
  <singleXmlCell id="127" xr6:uid="{00000000-000C-0000-FFFF-FFFF7C000000}" r="H71" connectionId="0">
    <xmlCellPr id="1" xr6:uid="{00000000-0010-0000-7C00-000001000000}" uniqueName="P1071559">
      <xmlPr mapId="3" xpath="/TFI-IZD-KI/IFP-KI-E_1000959/P1071559" xmlDataType="decimal"/>
    </xmlCellPr>
  </singleXmlCell>
  <singleXmlCell id="128" xr6:uid="{00000000-000C-0000-FFFF-FFFF7D000000}" r="I71" connectionId="0">
    <xmlCellPr id="1" xr6:uid="{00000000-0010-0000-7D00-000001000000}" uniqueName="P1071560">
      <xmlPr mapId="3" xpath="/TFI-IZD-KI/IFP-KI-E_1000959/P1071560" xmlDataType="decimal"/>
    </xmlCellPr>
  </singleXmlCell>
  <singleXmlCell id="129" xr6:uid="{00000000-000C-0000-FFFF-FFFF7E000000}" r="H72" connectionId="0">
    <xmlCellPr id="1" xr6:uid="{00000000-0010-0000-7E00-000001000000}" uniqueName="P1071561">
      <xmlPr mapId="3" xpath="/TFI-IZD-KI/IFP-KI-E_1000959/P1071561" xmlDataType="decimal"/>
    </xmlCellPr>
  </singleXmlCell>
  <singleXmlCell id="130" xr6:uid="{00000000-000C-0000-FFFF-FFFF7F000000}" r="I72" connectionId="0">
    <xmlCellPr id="1" xr6:uid="{00000000-0010-0000-7F00-000001000000}" uniqueName="P1071562">
      <xmlPr mapId="3" xpath="/TFI-IZD-KI/IFP-KI-E_1000959/P1071562" xmlDataType="decimal"/>
    </xmlCellPr>
  </singleXmlCell>
  <singleXmlCell id="131" xr6:uid="{00000000-000C-0000-FFFF-FFFF80000000}" r="H73" connectionId="0">
    <xmlCellPr id="1" xr6:uid="{00000000-0010-0000-8000-000001000000}" uniqueName="P1071563">
      <xmlPr mapId="3" xpath="/TFI-IZD-KI/IFP-KI-E_1000959/P1071563" xmlDataType="decimal"/>
    </xmlCellPr>
  </singleXmlCell>
  <singleXmlCell id="132" xr6:uid="{00000000-000C-0000-FFFF-FFFF81000000}" r="I73" connectionId="0">
    <xmlCellPr id="1" xr6:uid="{00000000-0010-0000-8100-000001000000}" uniqueName="P1071564">
      <xmlPr mapId="3" xpath="/TFI-IZD-KI/IFP-KI-E_1000959/P1071564" xmlDataType="decimal"/>
    </xmlCellPr>
  </singleXmlCell>
  <singleXmlCell id="133" xr6:uid="{00000000-000C-0000-FFFF-FFFF82000000}" r="H74" connectionId="0">
    <xmlCellPr id="1" xr6:uid="{00000000-0010-0000-8200-000001000000}" uniqueName="P1071565">
      <xmlPr mapId="3" xpath="/TFI-IZD-KI/IFP-KI-E_1000959/P1071565" xmlDataType="decimal"/>
    </xmlCellPr>
  </singleXmlCell>
  <singleXmlCell id="134" xr6:uid="{00000000-000C-0000-FFFF-FFFF83000000}" r="I74" connectionId="0">
    <xmlCellPr id="1" xr6:uid="{00000000-0010-0000-8300-000001000000}" uniqueName="P1071566">
      <xmlPr mapId="3" xpath="/TFI-IZD-KI/IFP-KI-E_1000959/P1071566" xmlDataType="decimal"/>
    </xmlCellPr>
  </singleXmlCell>
  <singleXmlCell id="135" xr6:uid="{00000000-000C-0000-FFFF-FFFF84000000}" r="H75" connectionId="0">
    <xmlCellPr id="1" xr6:uid="{00000000-0010-0000-8400-000001000000}" uniqueName="P1071567">
      <xmlPr mapId="3" xpath="/TFI-IZD-KI/IFP-KI-E_1000959/P1071567" xmlDataType="decimal"/>
    </xmlCellPr>
  </singleXmlCell>
  <singleXmlCell id="136" xr6:uid="{00000000-000C-0000-FFFF-FFFF85000000}" r="I75" connectionId="0">
    <xmlCellPr id="1" xr6:uid="{00000000-0010-0000-8500-000001000000}" uniqueName="P1071568">
      <xmlPr mapId="3" xpath="/TFI-IZD-KI/IFP-KI-E_1000959/P1071568" xmlDataType="decimal"/>
    </xmlCellPr>
  </singleXmlCell>
  <singleXmlCell id="137" xr6:uid="{00000000-000C-0000-FFFF-FFFF86000000}" r="H76" connectionId="0">
    <xmlCellPr id="1" xr6:uid="{00000000-0010-0000-8600-000001000000}" uniqueName="P1071569">
      <xmlPr mapId="3" xpath="/TFI-IZD-KI/IFP-KI-E_1000959/P1071569" xmlDataType="decimal"/>
    </xmlCellPr>
  </singleXmlCell>
  <singleXmlCell id="138" xr6:uid="{00000000-000C-0000-FFFF-FFFF87000000}" r="I76" connectionId="0">
    <xmlCellPr id="1" xr6:uid="{00000000-0010-0000-8700-000001000000}" uniqueName="P1071570">
      <xmlPr mapId="3" xpath="/TFI-IZD-KI/IFP-KI-E_1000959/P1071570" xmlDataType="decimal"/>
    </xmlCellPr>
  </singleXmlCell>
  <singleXmlCell id="139" xr6:uid="{00000000-000C-0000-FFFF-FFFF88000000}" r="H77" connectionId="0">
    <xmlCellPr id="1" xr6:uid="{00000000-0010-0000-8800-000001000000}" uniqueName="P1071571">
      <xmlPr mapId="3" xpath="/TFI-IZD-KI/IFP-KI-E_1000959/P1071571" xmlDataType="decimal"/>
    </xmlCellPr>
  </singleXmlCell>
  <singleXmlCell id="140" xr6:uid="{00000000-000C-0000-FFFF-FFFF89000000}" r="I77" connectionId="0">
    <xmlCellPr id="1" xr6:uid="{00000000-0010-0000-8900-000001000000}" uniqueName="P1071572">
      <xmlPr mapId="3" xpath="/TFI-IZD-KI/IFP-KI-E_1000959/P1071572" xmlDataType="decimal"/>
    </xmlCellPr>
  </singleXmlCell>
  <singleXmlCell id="141" xr6:uid="{00000000-000C-0000-FFFF-FFFF8A000000}" r="H78" connectionId="0">
    <xmlCellPr id="1" xr6:uid="{00000000-0010-0000-8A00-000001000000}" uniqueName="P1071573">
      <xmlPr mapId="3" xpath="/TFI-IZD-KI/IFP-KI-E_1000959/P1071573" xmlDataType="decimal"/>
    </xmlCellPr>
  </singleXmlCell>
  <singleXmlCell id="142" xr6:uid="{00000000-000C-0000-FFFF-FFFF8B000000}" r="I78" connectionId="0">
    <xmlCellPr id="1" xr6:uid="{00000000-0010-0000-8B00-000001000000}" uniqueName="P1071574">
      <xmlPr mapId="3" xpath="/TFI-IZD-KI/IFP-KI-E_1000959/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3" xr6:uid="{00000000-000C-0000-FFFF-FFFF8C000000}" r="H8" connectionId="0">
    <xmlCellPr id="1" xr6:uid="{00000000-0010-0000-8C00-000001000000}" uniqueName="P1072581">
      <xmlPr mapId="3" xpath="/TFI-IZD-KI/ISD-KI-TFI-E_1000973/P1072581" xmlDataType="decimal"/>
    </xmlCellPr>
  </singleXmlCell>
  <singleXmlCell id="144" xr6:uid="{00000000-000C-0000-FFFF-FFFF8D000000}" r="I8" connectionId="0">
    <xmlCellPr id="1" xr6:uid="{00000000-0010-0000-8D00-000001000000}" uniqueName="P1198983">
      <xmlPr mapId="3" xpath="/TFI-IZD-KI/ISD-KI-TFI-E_1000973/P1198983" xmlDataType="decimal"/>
    </xmlCellPr>
  </singleXmlCell>
  <singleXmlCell id="145" xr6:uid="{00000000-000C-0000-FFFF-FFFF8E000000}" r="J8" connectionId="0">
    <xmlCellPr id="1" xr6:uid="{00000000-0010-0000-8E00-000001000000}" uniqueName="P1072582">
      <xmlPr mapId="3" xpath="/TFI-IZD-KI/ISD-KI-TFI-E_1000973/P1072582" xmlDataType="decimal"/>
    </xmlCellPr>
  </singleXmlCell>
  <singleXmlCell id="146" xr6:uid="{00000000-000C-0000-FFFF-FFFF8F000000}" r="K8" connectionId="0">
    <xmlCellPr id="1" xr6:uid="{00000000-0010-0000-8F00-000001000000}" uniqueName="P1199046">
      <xmlPr mapId="3" xpath="/TFI-IZD-KI/ISD-KI-TFI-E_1000973/P1199046" xmlDataType="decimal"/>
    </xmlCellPr>
  </singleXmlCell>
  <singleXmlCell id="147" xr6:uid="{00000000-000C-0000-FFFF-FFFF90000000}" r="H9" connectionId="0">
    <xmlCellPr id="1" xr6:uid="{00000000-0010-0000-9000-000001000000}" uniqueName="P1072583">
      <xmlPr mapId="3" xpath="/TFI-IZD-KI/ISD-KI-TFI-E_1000973/P1072583" xmlDataType="decimal"/>
    </xmlCellPr>
  </singleXmlCell>
  <singleXmlCell id="148" xr6:uid="{00000000-000C-0000-FFFF-FFFF91000000}" r="I9" connectionId="0">
    <xmlCellPr id="1" xr6:uid="{00000000-0010-0000-9100-000001000000}" uniqueName="P1198984">
      <xmlPr mapId="3" xpath="/TFI-IZD-KI/ISD-KI-TFI-E_1000973/P1198984" xmlDataType="decimal"/>
    </xmlCellPr>
  </singleXmlCell>
  <singleXmlCell id="149" xr6:uid="{00000000-000C-0000-FFFF-FFFF92000000}" r="J9" connectionId="0">
    <xmlCellPr id="1" xr6:uid="{00000000-0010-0000-9200-000001000000}" uniqueName="P1072584">
      <xmlPr mapId="3" xpath="/TFI-IZD-KI/ISD-KI-TFI-E_1000973/P1072584" xmlDataType="decimal"/>
    </xmlCellPr>
  </singleXmlCell>
  <singleXmlCell id="150" xr6:uid="{00000000-000C-0000-FFFF-FFFF93000000}" r="K9" connectionId="0">
    <xmlCellPr id="1" xr6:uid="{00000000-0010-0000-9300-000001000000}" uniqueName="P1199047">
      <xmlPr mapId="3" xpath="/TFI-IZD-KI/ISD-KI-TFI-E_1000973/P1199047" xmlDataType="decimal"/>
    </xmlCellPr>
  </singleXmlCell>
  <singleXmlCell id="151" xr6:uid="{00000000-000C-0000-FFFF-FFFF94000000}" r="H10" connectionId="0">
    <xmlCellPr id="1" xr6:uid="{00000000-0010-0000-9400-000001000000}" uniqueName="P1072585">
      <xmlPr mapId="3" xpath="/TFI-IZD-KI/ISD-KI-TFI-E_1000973/P1072585" xmlDataType="decimal"/>
    </xmlCellPr>
  </singleXmlCell>
  <singleXmlCell id="152" xr6:uid="{00000000-000C-0000-FFFF-FFFF95000000}" r="I10" connectionId="0">
    <xmlCellPr id="1" xr6:uid="{00000000-0010-0000-9500-000001000000}" uniqueName="P1198985">
      <xmlPr mapId="3" xpath="/TFI-IZD-KI/ISD-KI-TFI-E_1000973/P1198985" xmlDataType="decimal"/>
    </xmlCellPr>
  </singleXmlCell>
  <singleXmlCell id="153" xr6:uid="{00000000-000C-0000-FFFF-FFFF96000000}" r="J10" connectionId="0">
    <xmlCellPr id="1" xr6:uid="{00000000-0010-0000-9600-000001000000}" uniqueName="P1072586">
      <xmlPr mapId="3" xpath="/TFI-IZD-KI/ISD-KI-TFI-E_1000973/P1072586" xmlDataType="decimal"/>
    </xmlCellPr>
  </singleXmlCell>
  <singleXmlCell id="154" xr6:uid="{00000000-000C-0000-FFFF-FFFF97000000}" r="K10" connectionId="0">
    <xmlCellPr id="1" xr6:uid="{00000000-0010-0000-9700-000001000000}" uniqueName="P1199048">
      <xmlPr mapId="3" xpath="/TFI-IZD-KI/ISD-KI-TFI-E_1000973/P1199048" xmlDataType="decimal"/>
    </xmlCellPr>
  </singleXmlCell>
  <singleXmlCell id="155" xr6:uid="{00000000-000C-0000-FFFF-FFFF98000000}" r="H11" connectionId="0">
    <xmlCellPr id="1" xr6:uid="{00000000-0010-0000-9800-000001000000}" uniqueName="P1072587">
      <xmlPr mapId="3" xpath="/TFI-IZD-KI/ISD-KI-TFI-E_1000973/P1072587" xmlDataType="decimal"/>
    </xmlCellPr>
  </singleXmlCell>
  <singleXmlCell id="156" xr6:uid="{00000000-000C-0000-FFFF-FFFF99000000}" r="I11" connectionId="0">
    <xmlCellPr id="1" xr6:uid="{00000000-0010-0000-9900-000001000000}" uniqueName="P1198986">
      <xmlPr mapId="3" xpath="/TFI-IZD-KI/ISD-KI-TFI-E_1000973/P1198986" xmlDataType="decimal"/>
    </xmlCellPr>
  </singleXmlCell>
  <singleXmlCell id="157" xr6:uid="{00000000-000C-0000-FFFF-FFFF9A000000}" r="J11" connectionId="0">
    <xmlCellPr id="1" xr6:uid="{00000000-0010-0000-9A00-000001000000}" uniqueName="P1072588">
      <xmlPr mapId="3" xpath="/TFI-IZD-KI/ISD-KI-TFI-E_1000973/P1072588" xmlDataType="decimal"/>
    </xmlCellPr>
  </singleXmlCell>
  <singleXmlCell id="158" xr6:uid="{00000000-000C-0000-FFFF-FFFF9B000000}" r="K11" connectionId="0">
    <xmlCellPr id="1" xr6:uid="{00000000-0010-0000-9B00-000001000000}" uniqueName="P1199049">
      <xmlPr mapId="3" xpath="/TFI-IZD-KI/ISD-KI-TFI-E_1000973/P1199049" xmlDataType="decimal"/>
    </xmlCellPr>
  </singleXmlCell>
  <singleXmlCell id="159" xr6:uid="{00000000-000C-0000-FFFF-FFFF9C000000}" r="H12" connectionId="0">
    <xmlCellPr id="1" xr6:uid="{00000000-0010-0000-9C00-000001000000}" uniqueName="P1072589">
      <xmlPr mapId="3" xpath="/TFI-IZD-KI/ISD-KI-TFI-E_1000973/P1072589" xmlDataType="decimal"/>
    </xmlCellPr>
  </singleXmlCell>
  <singleXmlCell id="160" xr6:uid="{00000000-000C-0000-FFFF-FFFF9D000000}" r="I12" connectionId="0">
    <xmlCellPr id="1" xr6:uid="{00000000-0010-0000-9D00-000001000000}" uniqueName="P1198987">
      <xmlPr mapId="3" xpath="/TFI-IZD-KI/ISD-KI-TFI-E_1000973/P1198987" xmlDataType="decimal"/>
    </xmlCellPr>
  </singleXmlCell>
  <singleXmlCell id="161" xr6:uid="{00000000-000C-0000-FFFF-FFFF9E000000}" r="J12" connectionId="0">
    <xmlCellPr id="1" xr6:uid="{00000000-0010-0000-9E00-000001000000}" uniqueName="P1072590">
      <xmlPr mapId="3" xpath="/TFI-IZD-KI/ISD-KI-TFI-E_1000973/P1072590" xmlDataType="decimal"/>
    </xmlCellPr>
  </singleXmlCell>
  <singleXmlCell id="162" xr6:uid="{00000000-000C-0000-FFFF-FFFF9F000000}" r="K12" connectionId="0">
    <xmlCellPr id="1" xr6:uid="{00000000-0010-0000-9F00-000001000000}" uniqueName="P1199050">
      <xmlPr mapId="3" xpath="/TFI-IZD-KI/ISD-KI-TFI-E_1000973/P1199050" xmlDataType="decimal"/>
    </xmlCellPr>
  </singleXmlCell>
  <singleXmlCell id="163" xr6:uid="{00000000-000C-0000-FFFF-FFFFA0000000}" r="H13" connectionId="0">
    <xmlCellPr id="1" xr6:uid="{00000000-0010-0000-A000-000001000000}" uniqueName="P1072591">
      <xmlPr mapId="3" xpath="/TFI-IZD-KI/ISD-KI-TFI-E_1000973/P1072591" xmlDataType="decimal"/>
    </xmlCellPr>
  </singleXmlCell>
  <singleXmlCell id="164" xr6:uid="{00000000-000C-0000-FFFF-FFFFA1000000}" r="I13" connectionId="0">
    <xmlCellPr id="1" xr6:uid="{00000000-0010-0000-A100-000001000000}" uniqueName="P1198988">
      <xmlPr mapId="3" xpath="/TFI-IZD-KI/ISD-KI-TFI-E_1000973/P1198988" xmlDataType="decimal"/>
    </xmlCellPr>
  </singleXmlCell>
  <singleXmlCell id="165" xr6:uid="{00000000-000C-0000-FFFF-FFFFA2000000}" r="J13" connectionId="0">
    <xmlCellPr id="1" xr6:uid="{00000000-0010-0000-A200-000001000000}" uniqueName="P1072592">
      <xmlPr mapId="3" xpath="/TFI-IZD-KI/ISD-KI-TFI-E_1000973/P1072592" xmlDataType="decimal"/>
    </xmlCellPr>
  </singleXmlCell>
  <singleXmlCell id="166" xr6:uid="{00000000-000C-0000-FFFF-FFFFA3000000}" r="K13" connectionId="0">
    <xmlCellPr id="1" xr6:uid="{00000000-0010-0000-A300-000001000000}" uniqueName="P1199051">
      <xmlPr mapId="3" xpath="/TFI-IZD-KI/ISD-KI-TFI-E_1000973/P1199051" xmlDataType="decimal"/>
    </xmlCellPr>
  </singleXmlCell>
  <singleXmlCell id="167" xr6:uid="{00000000-000C-0000-FFFF-FFFFA4000000}" r="H14" connectionId="0">
    <xmlCellPr id="1" xr6:uid="{00000000-0010-0000-A400-000001000000}" uniqueName="P1072593">
      <xmlPr mapId="3" xpath="/TFI-IZD-KI/ISD-KI-TFI-E_1000973/P1072593" xmlDataType="decimal"/>
    </xmlCellPr>
  </singleXmlCell>
  <singleXmlCell id="168" xr6:uid="{00000000-000C-0000-FFFF-FFFFA5000000}" r="I14" connectionId="0">
    <xmlCellPr id="1" xr6:uid="{00000000-0010-0000-A500-000001000000}" uniqueName="P1198989">
      <xmlPr mapId="3" xpath="/TFI-IZD-KI/ISD-KI-TFI-E_1000973/P1198989" xmlDataType="decimal"/>
    </xmlCellPr>
  </singleXmlCell>
  <singleXmlCell id="169" xr6:uid="{00000000-000C-0000-FFFF-FFFFA6000000}" r="J14" connectionId="0">
    <xmlCellPr id="1" xr6:uid="{00000000-0010-0000-A600-000001000000}" uniqueName="P1072594">
      <xmlPr mapId="3" xpath="/TFI-IZD-KI/ISD-KI-TFI-E_1000973/P1072594" xmlDataType="decimal"/>
    </xmlCellPr>
  </singleXmlCell>
  <singleXmlCell id="170" xr6:uid="{00000000-000C-0000-FFFF-FFFFA7000000}" r="K14" connectionId="0">
    <xmlCellPr id="1" xr6:uid="{00000000-0010-0000-A700-000001000000}" uniqueName="P1199052">
      <xmlPr mapId="3" xpath="/TFI-IZD-KI/ISD-KI-TFI-E_1000973/P1199052" xmlDataType="decimal"/>
    </xmlCellPr>
  </singleXmlCell>
  <singleXmlCell id="171" xr6:uid="{00000000-000C-0000-FFFF-FFFFA8000000}" r="H15" connectionId="0">
    <xmlCellPr id="1" xr6:uid="{00000000-0010-0000-A800-000001000000}" uniqueName="P1072595">
      <xmlPr mapId="3" xpath="/TFI-IZD-KI/ISD-KI-TFI-E_1000973/P1072595" xmlDataType="decimal"/>
    </xmlCellPr>
  </singleXmlCell>
  <singleXmlCell id="172" xr6:uid="{00000000-000C-0000-FFFF-FFFFA9000000}" r="I15" connectionId="0">
    <xmlCellPr id="1" xr6:uid="{00000000-0010-0000-A900-000001000000}" uniqueName="P1198990">
      <xmlPr mapId="3" xpath="/TFI-IZD-KI/ISD-KI-TFI-E_1000973/P1198990" xmlDataType="decimal"/>
    </xmlCellPr>
  </singleXmlCell>
  <singleXmlCell id="173" xr6:uid="{00000000-000C-0000-FFFF-FFFFAA000000}" r="J15" connectionId="0">
    <xmlCellPr id="1" xr6:uid="{00000000-0010-0000-AA00-000001000000}" uniqueName="P1072596">
      <xmlPr mapId="3" xpath="/TFI-IZD-KI/ISD-KI-TFI-E_1000973/P1072596" xmlDataType="decimal"/>
    </xmlCellPr>
  </singleXmlCell>
  <singleXmlCell id="174" xr6:uid="{00000000-000C-0000-FFFF-FFFFAB000000}" r="K15" connectionId="0">
    <xmlCellPr id="1" xr6:uid="{00000000-0010-0000-AB00-000001000000}" uniqueName="P1199053">
      <xmlPr mapId="3" xpath="/TFI-IZD-KI/ISD-KI-TFI-E_1000973/P1199053" xmlDataType="decimal"/>
    </xmlCellPr>
  </singleXmlCell>
  <singleXmlCell id="175" xr6:uid="{00000000-000C-0000-FFFF-FFFFAC000000}" r="H16" connectionId="0">
    <xmlCellPr id="1" xr6:uid="{00000000-0010-0000-AC00-000001000000}" uniqueName="P1072597">
      <xmlPr mapId="3" xpath="/TFI-IZD-KI/ISD-KI-TFI-E_1000973/P1072597" xmlDataType="decimal"/>
    </xmlCellPr>
  </singleXmlCell>
  <singleXmlCell id="176" xr6:uid="{00000000-000C-0000-FFFF-FFFFAD000000}" r="I16" connectionId="0">
    <xmlCellPr id="1" xr6:uid="{00000000-0010-0000-AD00-000001000000}" uniqueName="P1198991">
      <xmlPr mapId="3" xpath="/TFI-IZD-KI/ISD-KI-TFI-E_1000973/P1198991" xmlDataType="decimal"/>
    </xmlCellPr>
  </singleXmlCell>
  <singleXmlCell id="177" xr6:uid="{00000000-000C-0000-FFFF-FFFFAE000000}" r="J16" connectionId="0">
    <xmlCellPr id="1" xr6:uid="{00000000-0010-0000-AE00-000001000000}" uniqueName="P1072598">
      <xmlPr mapId="3" xpath="/TFI-IZD-KI/ISD-KI-TFI-E_1000973/P1072598" xmlDataType="decimal"/>
    </xmlCellPr>
  </singleXmlCell>
  <singleXmlCell id="178" xr6:uid="{00000000-000C-0000-FFFF-FFFFAF000000}" r="K16" connectionId="0">
    <xmlCellPr id="1" xr6:uid="{00000000-0010-0000-AF00-000001000000}" uniqueName="P1199054">
      <xmlPr mapId="3" xpath="/TFI-IZD-KI/ISD-KI-TFI-E_1000973/P1199054" xmlDataType="decimal"/>
    </xmlCellPr>
  </singleXmlCell>
  <singleXmlCell id="179" xr6:uid="{00000000-000C-0000-FFFF-FFFFB0000000}" r="H17" connectionId="0">
    <xmlCellPr id="1" xr6:uid="{00000000-0010-0000-B000-000001000000}" uniqueName="P1072599">
      <xmlPr mapId="3" xpath="/TFI-IZD-KI/ISD-KI-TFI-E_1000973/P1072599" xmlDataType="decimal"/>
    </xmlCellPr>
  </singleXmlCell>
  <singleXmlCell id="180" xr6:uid="{00000000-000C-0000-FFFF-FFFFB1000000}" r="I17" connectionId="0">
    <xmlCellPr id="1" xr6:uid="{00000000-0010-0000-B100-000001000000}" uniqueName="P1198992">
      <xmlPr mapId="3" xpath="/TFI-IZD-KI/ISD-KI-TFI-E_1000973/P1198992" xmlDataType="decimal"/>
    </xmlCellPr>
  </singleXmlCell>
  <singleXmlCell id="181" xr6:uid="{00000000-000C-0000-FFFF-FFFFB2000000}" r="J17" connectionId="0">
    <xmlCellPr id="1" xr6:uid="{00000000-0010-0000-B200-000001000000}" uniqueName="P1072600">
      <xmlPr mapId="3" xpath="/TFI-IZD-KI/ISD-KI-TFI-E_1000973/P1072600" xmlDataType="decimal"/>
    </xmlCellPr>
  </singleXmlCell>
  <singleXmlCell id="182" xr6:uid="{00000000-000C-0000-FFFF-FFFFB3000000}" r="K17" connectionId="0">
    <xmlCellPr id="1" xr6:uid="{00000000-0010-0000-B300-000001000000}" uniqueName="P1199055">
      <xmlPr mapId="3" xpath="/TFI-IZD-KI/ISD-KI-TFI-E_1000973/P1199055" xmlDataType="decimal"/>
    </xmlCellPr>
  </singleXmlCell>
  <singleXmlCell id="183" xr6:uid="{00000000-000C-0000-FFFF-FFFFB4000000}" r="H18" connectionId="0">
    <xmlCellPr id="1" xr6:uid="{00000000-0010-0000-B400-000001000000}" uniqueName="P1072601">
      <xmlPr mapId="3" xpath="/TFI-IZD-KI/ISD-KI-TFI-E_1000973/P1072601" xmlDataType="decimal"/>
    </xmlCellPr>
  </singleXmlCell>
  <singleXmlCell id="184" xr6:uid="{00000000-000C-0000-FFFF-FFFFB5000000}" r="I18" connectionId="0">
    <xmlCellPr id="1" xr6:uid="{00000000-0010-0000-B500-000001000000}" uniqueName="P1198993">
      <xmlPr mapId="3" xpath="/TFI-IZD-KI/ISD-KI-TFI-E_1000973/P1198993" xmlDataType="decimal"/>
    </xmlCellPr>
  </singleXmlCell>
  <singleXmlCell id="185" xr6:uid="{00000000-000C-0000-FFFF-FFFFB6000000}" r="J18" connectionId="0">
    <xmlCellPr id="1" xr6:uid="{00000000-0010-0000-B600-000001000000}" uniqueName="P1072602">
      <xmlPr mapId="3" xpath="/TFI-IZD-KI/ISD-KI-TFI-E_1000973/P1072602" xmlDataType="decimal"/>
    </xmlCellPr>
  </singleXmlCell>
  <singleXmlCell id="186" xr6:uid="{00000000-000C-0000-FFFF-FFFFB7000000}" r="K18" connectionId="0">
    <xmlCellPr id="1" xr6:uid="{00000000-0010-0000-B700-000001000000}" uniqueName="P1199056">
      <xmlPr mapId="3" xpath="/TFI-IZD-KI/ISD-KI-TFI-E_1000973/P1199056" xmlDataType="decimal"/>
    </xmlCellPr>
  </singleXmlCell>
  <singleXmlCell id="187" xr6:uid="{00000000-000C-0000-FFFF-FFFFB8000000}" r="H19" connectionId="0">
    <xmlCellPr id="1" xr6:uid="{00000000-0010-0000-B800-000001000000}" uniqueName="P1072603">
      <xmlPr mapId="3" xpath="/TFI-IZD-KI/ISD-KI-TFI-E_1000973/P1072603" xmlDataType="decimal"/>
    </xmlCellPr>
  </singleXmlCell>
  <singleXmlCell id="188" xr6:uid="{00000000-000C-0000-FFFF-FFFFB9000000}" r="I19" connectionId="0">
    <xmlCellPr id="1" xr6:uid="{00000000-0010-0000-B900-000001000000}" uniqueName="P1198994">
      <xmlPr mapId="3" xpath="/TFI-IZD-KI/ISD-KI-TFI-E_1000973/P1198994" xmlDataType="decimal"/>
    </xmlCellPr>
  </singleXmlCell>
  <singleXmlCell id="189" xr6:uid="{00000000-000C-0000-FFFF-FFFFBA000000}" r="J19" connectionId="0">
    <xmlCellPr id="1" xr6:uid="{00000000-0010-0000-BA00-000001000000}" uniqueName="P1072604">
      <xmlPr mapId="3" xpath="/TFI-IZD-KI/ISD-KI-TFI-E_1000973/P1072604" xmlDataType="decimal"/>
    </xmlCellPr>
  </singleXmlCell>
  <singleXmlCell id="190" xr6:uid="{00000000-000C-0000-FFFF-FFFFBB000000}" r="K19" connectionId="0">
    <xmlCellPr id="1" xr6:uid="{00000000-0010-0000-BB00-000001000000}" uniqueName="P1199057">
      <xmlPr mapId="3" xpath="/TFI-IZD-KI/ISD-KI-TFI-E_1000973/P1199057" xmlDataType="decimal"/>
    </xmlCellPr>
  </singleXmlCell>
  <singleXmlCell id="191" xr6:uid="{00000000-000C-0000-FFFF-FFFFBC000000}" r="H20" connectionId="0">
    <xmlCellPr id="1" xr6:uid="{00000000-0010-0000-BC00-000001000000}" uniqueName="P1190287">
      <xmlPr mapId="3" xpath="/TFI-IZD-KI/ISD-KI-TFI-E_1000973/P1190287" xmlDataType="decimal"/>
    </xmlCellPr>
  </singleXmlCell>
  <singleXmlCell id="192" xr6:uid="{00000000-000C-0000-FFFF-FFFFBD000000}" r="I20" connectionId="0">
    <xmlCellPr id="1" xr6:uid="{00000000-0010-0000-BD00-000001000000}" uniqueName="P1198995">
      <xmlPr mapId="3" xpath="/TFI-IZD-KI/ISD-KI-TFI-E_1000973/P1198995" xmlDataType="decimal"/>
    </xmlCellPr>
  </singleXmlCell>
  <singleXmlCell id="193" xr6:uid="{00000000-000C-0000-FFFF-FFFFBE000000}" r="J20" connectionId="0">
    <xmlCellPr id="1" xr6:uid="{00000000-0010-0000-BE00-000001000000}" uniqueName="P1190288">
      <xmlPr mapId="3" xpath="/TFI-IZD-KI/ISD-KI-TFI-E_1000973/P1190288" xmlDataType="decimal"/>
    </xmlCellPr>
  </singleXmlCell>
  <singleXmlCell id="194" xr6:uid="{00000000-000C-0000-FFFF-FFFFBF000000}" r="K20" connectionId="0">
    <xmlCellPr id="1" xr6:uid="{00000000-0010-0000-BF00-000001000000}" uniqueName="P1199058">
      <xmlPr mapId="3" xpath="/TFI-IZD-KI/ISD-KI-TFI-E_1000973/P1199058" xmlDataType="decimal"/>
    </xmlCellPr>
  </singleXmlCell>
  <singleXmlCell id="195" xr6:uid="{00000000-000C-0000-FFFF-FFFFC0000000}" r="H21" connectionId="0">
    <xmlCellPr id="1" xr6:uid="{00000000-0010-0000-C000-000001000000}" uniqueName="P1072605">
      <xmlPr mapId="3" xpath="/TFI-IZD-KI/ISD-KI-TFI-E_1000973/P1072605" xmlDataType="decimal"/>
    </xmlCellPr>
  </singleXmlCell>
  <singleXmlCell id="196" xr6:uid="{00000000-000C-0000-FFFF-FFFFC1000000}" r="I21" connectionId="0">
    <xmlCellPr id="1" xr6:uid="{00000000-0010-0000-C100-000001000000}" uniqueName="P1198996">
      <xmlPr mapId="3" xpath="/TFI-IZD-KI/ISD-KI-TFI-E_1000973/P1198996" xmlDataType="decimal"/>
    </xmlCellPr>
  </singleXmlCell>
  <singleXmlCell id="197" xr6:uid="{00000000-000C-0000-FFFF-FFFFC2000000}" r="J21" connectionId="0">
    <xmlCellPr id="1" xr6:uid="{00000000-0010-0000-C200-000001000000}" uniqueName="P1072606">
      <xmlPr mapId="3" xpath="/TFI-IZD-KI/ISD-KI-TFI-E_1000973/P1072606" xmlDataType="decimal"/>
    </xmlCellPr>
  </singleXmlCell>
  <singleXmlCell id="198" xr6:uid="{00000000-000C-0000-FFFF-FFFFC3000000}" r="K21" connectionId="0">
    <xmlCellPr id="1" xr6:uid="{00000000-0010-0000-C300-000001000000}" uniqueName="P1199059">
      <xmlPr mapId="3" xpath="/TFI-IZD-KI/ISD-KI-TFI-E_1000973/P1199059" xmlDataType="decimal"/>
    </xmlCellPr>
  </singleXmlCell>
  <singleXmlCell id="199" xr6:uid="{00000000-000C-0000-FFFF-FFFFC4000000}" r="H22" connectionId="0">
    <xmlCellPr id="1" xr6:uid="{00000000-0010-0000-C400-000001000000}" uniqueName="P1072607">
      <xmlPr mapId="3" xpath="/TFI-IZD-KI/ISD-KI-TFI-E_1000973/P1072607" xmlDataType="decimal"/>
    </xmlCellPr>
  </singleXmlCell>
  <singleXmlCell id="200" xr6:uid="{00000000-000C-0000-FFFF-FFFFC5000000}" r="I22" connectionId="0">
    <xmlCellPr id="1" xr6:uid="{00000000-0010-0000-C500-000001000000}" uniqueName="P1198997">
      <xmlPr mapId="3" xpath="/TFI-IZD-KI/ISD-KI-TFI-E_1000973/P1198997" xmlDataType="decimal"/>
    </xmlCellPr>
  </singleXmlCell>
  <singleXmlCell id="201" xr6:uid="{00000000-000C-0000-FFFF-FFFFC6000000}" r="J22" connectionId="0">
    <xmlCellPr id="1" xr6:uid="{00000000-0010-0000-C600-000001000000}" uniqueName="P1072608">
      <xmlPr mapId="3" xpath="/TFI-IZD-KI/ISD-KI-TFI-E_1000973/P1072608" xmlDataType="decimal"/>
    </xmlCellPr>
  </singleXmlCell>
  <singleXmlCell id="202" xr6:uid="{00000000-000C-0000-FFFF-FFFFC7000000}" r="K22" connectionId="0">
    <xmlCellPr id="1" xr6:uid="{00000000-0010-0000-C700-000001000000}" uniqueName="P1199060">
      <xmlPr mapId="3" xpath="/TFI-IZD-KI/ISD-KI-TFI-E_1000973/P1199060" xmlDataType="decimal"/>
    </xmlCellPr>
  </singleXmlCell>
  <singleXmlCell id="203" xr6:uid="{00000000-000C-0000-FFFF-FFFFC8000000}" r="H23" connectionId="0">
    <xmlCellPr id="1" xr6:uid="{00000000-0010-0000-C800-000001000000}" uniqueName="P1072609">
      <xmlPr mapId="3" xpath="/TFI-IZD-KI/ISD-KI-TFI-E_1000973/P1072609" xmlDataType="decimal"/>
    </xmlCellPr>
  </singleXmlCell>
  <singleXmlCell id="204" xr6:uid="{00000000-000C-0000-FFFF-FFFFC9000000}" r="I23" connectionId="0">
    <xmlCellPr id="1" xr6:uid="{00000000-0010-0000-C900-000001000000}" uniqueName="P1198998">
      <xmlPr mapId="3" xpath="/TFI-IZD-KI/ISD-KI-TFI-E_1000973/P1198998" xmlDataType="decimal"/>
    </xmlCellPr>
  </singleXmlCell>
  <singleXmlCell id="205" xr6:uid="{00000000-000C-0000-FFFF-FFFFCA000000}" r="J23" connectionId="0">
    <xmlCellPr id="1" xr6:uid="{00000000-0010-0000-CA00-000001000000}" uniqueName="P1072610">
      <xmlPr mapId="3" xpath="/TFI-IZD-KI/ISD-KI-TFI-E_1000973/P1072610" xmlDataType="decimal"/>
    </xmlCellPr>
  </singleXmlCell>
  <singleXmlCell id="206" xr6:uid="{00000000-000C-0000-FFFF-FFFFCB000000}" r="K23" connectionId="0">
    <xmlCellPr id="1" xr6:uid="{00000000-0010-0000-CB00-000001000000}" uniqueName="P1199061">
      <xmlPr mapId="3" xpath="/TFI-IZD-KI/ISD-KI-TFI-E_1000973/P1199061" xmlDataType="decimal"/>
    </xmlCellPr>
  </singleXmlCell>
  <singleXmlCell id="207" xr6:uid="{00000000-000C-0000-FFFF-FFFFCC000000}" r="H24" connectionId="0">
    <xmlCellPr id="1" xr6:uid="{00000000-0010-0000-CC00-000001000000}" uniqueName="P1072611">
      <xmlPr mapId="3" xpath="/TFI-IZD-KI/ISD-KI-TFI-E_1000973/P1072611" xmlDataType="decimal"/>
    </xmlCellPr>
  </singleXmlCell>
  <singleXmlCell id="208" xr6:uid="{00000000-000C-0000-FFFF-FFFFCD000000}" r="I24" connectionId="0">
    <xmlCellPr id="1" xr6:uid="{00000000-0010-0000-CD00-000001000000}" uniqueName="P1198999">
      <xmlPr mapId="3" xpath="/TFI-IZD-KI/ISD-KI-TFI-E_1000973/P1198999" xmlDataType="decimal"/>
    </xmlCellPr>
  </singleXmlCell>
  <singleXmlCell id="209" xr6:uid="{00000000-000C-0000-FFFF-FFFFCE000000}" r="J24" connectionId="0">
    <xmlCellPr id="1" xr6:uid="{00000000-0010-0000-CE00-000001000000}" uniqueName="P1072612">
      <xmlPr mapId="3" xpath="/TFI-IZD-KI/ISD-KI-TFI-E_1000973/P1072612" xmlDataType="decimal"/>
    </xmlCellPr>
  </singleXmlCell>
  <singleXmlCell id="210" xr6:uid="{00000000-000C-0000-FFFF-FFFFCF000000}" r="K24" connectionId="0">
    <xmlCellPr id="1" xr6:uid="{00000000-0010-0000-CF00-000001000000}" uniqueName="P1199062">
      <xmlPr mapId="3" xpath="/TFI-IZD-KI/ISD-KI-TFI-E_1000973/P1199062" xmlDataType="decimal"/>
    </xmlCellPr>
  </singleXmlCell>
  <singleXmlCell id="211" xr6:uid="{00000000-000C-0000-FFFF-FFFFD0000000}" r="H25" connectionId="0">
    <xmlCellPr id="1" xr6:uid="{00000000-0010-0000-D000-000001000000}" uniqueName="P1072613">
      <xmlPr mapId="3" xpath="/TFI-IZD-KI/ISD-KI-TFI-E_1000973/P1072613" xmlDataType="decimal"/>
    </xmlCellPr>
  </singleXmlCell>
  <singleXmlCell id="212" xr6:uid="{00000000-000C-0000-FFFF-FFFFD1000000}" r="I25" connectionId="0">
    <xmlCellPr id="1" xr6:uid="{00000000-0010-0000-D100-000001000000}" uniqueName="P1199000">
      <xmlPr mapId="3" xpath="/TFI-IZD-KI/ISD-KI-TFI-E_1000973/P1199000" xmlDataType="decimal"/>
    </xmlCellPr>
  </singleXmlCell>
  <singleXmlCell id="213" xr6:uid="{00000000-000C-0000-FFFF-FFFFD2000000}" r="J25" connectionId="0">
    <xmlCellPr id="1" xr6:uid="{00000000-0010-0000-D200-000001000000}" uniqueName="P1072614">
      <xmlPr mapId="3" xpath="/TFI-IZD-KI/ISD-KI-TFI-E_1000973/P1072614" xmlDataType="decimal"/>
    </xmlCellPr>
  </singleXmlCell>
  <singleXmlCell id="214" xr6:uid="{00000000-000C-0000-FFFF-FFFFD3000000}" r="K25" connectionId="0">
    <xmlCellPr id="1" xr6:uid="{00000000-0010-0000-D300-000001000000}" uniqueName="P1199063">
      <xmlPr mapId="3" xpath="/TFI-IZD-KI/ISD-KI-TFI-E_1000973/P1199063" xmlDataType="decimal"/>
    </xmlCellPr>
  </singleXmlCell>
  <singleXmlCell id="215" xr6:uid="{00000000-000C-0000-FFFF-FFFFD4000000}" r="H26" connectionId="0">
    <xmlCellPr id="1" xr6:uid="{00000000-0010-0000-D400-000001000000}" uniqueName="P1121612">
      <xmlPr mapId="3" xpath="/TFI-IZD-KI/ISD-KI-TFI-E_1000973/P1121612" xmlDataType="decimal"/>
    </xmlCellPr>
  </singleXmlCell>
  <singleXmlCell id="216" xr6:uid="{00000000-000C-0000-FFFF-FFFFD5000000}" r="I26" connectionId="0">
    <xmlCellPr id="1" xr6:uid="{00000000-0010-0000-D500-000001000000}" uniqueName="P1199001">
      <xmlPr mapId="3" xpath="/TFI-IZD-KI/ISD-KI-TFI-E_1000973/P1199001" xmlDataType="decimal"/>
    </xmlCellPr>
  </singleXmlCell>
  <singleXmlCell id="217" xr6:uid="{00000000-000C-0000-FFFF-FFFFD6000000}" r="J26" connectionId="0">
    <xmlCellPr id="1" xr6:uid="{00000000-0010-0000-D600-000001000000}" uniqueName="P1121613">
      <xmlPr mapId="3" xpath="/TFI-IZD-KI/ISD-KI-TFI-E_1000973/P1121613" xmlDataType="decimal"/>
    </xmlCellPr>
  </singleXmlCell>
  <singleXmlCell id="218" xr6:uid="{00000000-000C-0000-FFFF-FFFFD7000000}" r="K26" connectionId="0">
    <xmlCellPr id="1" xr6:uid="{00000000-0010-0000-D700-000001000000}" uniqueName="P1199064">
      <xmlPr mapId="3" xpath="/TFI-IZD-KI/ISD-KI-TFI-E_1000973/P1199064" xmlDataType="decimal"/>
    </xmlCellPr>
  </singleXmlCell>
  <singleXmlCell id="219" xr6:uid="{00000000-000C-0000-FFFF-FFFFD8000000}" r="H27" connectionId="0">
    <xmlCellPr id="1" xr6:uid="{00000000-0010-0000-D800-000001000000}" uniqueName="P1072615">
      <xmlPr mapId="3" xpath="/TFI-IZD-KI/ISD-KI-TFI-E_1000973/P1072615" xmlDataType="decimal"/>
    </xmlCellPr>
  </singleXmlCell>
  <singleXmlCell id="220" xr6:uid="{00000000-000C-0000-FFFF-FFFFD9000000}" r="I27" connectionId="0">
    <xmlCellPr id="1" xr6:uid="{00000000-0010-0000-D900-000001000000}" uniqueName="P1199002">
      <xmlPr mapId="3" xpath="/TFI-IZD-KI/ISD-KI-TFI-E_1000973/P1199002" xmlDataType="decimal"/>
    </xmlCellPr>
  </singleXmlCell>
  <singleXmlCell id="221" xr6:uid="{00000000-000C-0000-FFFF-FFFFDA000000}" r="J27" connectionId="0">
    <xmlCellPr id="1" xr6:uid="{00000000-0010-0000-DA00-000001000000}" uniqueName="P1072616">
      <xmlPr mapId="3" xpath="/TFI-IZD-KI/ISD-KI-TFI-E_1000973/P1072616" xmlDataType="decimal"/>
    </xmlCellPr>
  </singleXmlCell>
  <singleXmlCell id="222" xr6:uid="{00000000-000C-0000-FFFF-FFFFDB000000}" r="K27" connectionId="0">
    <xmlCellPr id="1" xr6:uid="{00000000-0010-0000-DB00-000001000000}" uniqueName="P1199065">
      <xmlPr mapId="3" xpath="/TFI-IZD-KI/ISD-KI-TFI-E_1000973/P1199065" xmlDataType="decimal"/>
    </xmlCellPr>
  </singleXmlCell>
  <singleXmlCell id="223" xr6:uid="{00000000-000C-0000-FFFF-FFFFDC000000}" r="H28" connectionId="0">
    <xmlCellPr id="1" xr6:uid="{00000000-0010-0000-DC00-000001000000}" uniqueName="P1072617">
      <xmlPr mapId="3" xpath="/TFI-IZD-KI/ISD-KI-TFI-E_1000973/P1072617" xmlDataType="decimal"/>
    </xmlCellPr>
  </singleXmlCell>
  <singleXmlCell id="224" xr6:uid="{00000000-000C-0000-FFFF-FFFFDD000000}" r="I28" connectionId="0">
    <xmlCellPr id="1" xr6:uid="{00000000-0010-0000-DD00-000001000000}" uniqueName="P1199003">
      <xmlPr mapId="3" xpath="/TFI-IZD-KI/ISD-KI-TFI-E_1000973/P1199003" xmlDataType="decimal"/>
    </xmlCellPr>
  </singleXmlCell>
  <singleXmlCell id="225" xr6:uid="{00000000-000C-0000-FFFF-FFFFDE000000}" r="J28" connectionId="0">
    <xmlCellPr id="1" xr6:uid="{00000000-0010-0000-DE00-000001000000}" uniqueName="P1072618">
      <xmlPr mapId="3" xpath="/TFI-IZD-KI/ISD-KI-TFI-E_1000973/P1072618" xmlDataType="decimal"/>
    </xmlCellPr>
  </singleXmlCell>
  <singleXmlCell id="226" xr6:uid="{00000000-000C-0000-FFFF-FFFFDF000000}" r="K28" connectionId="0">
    <xmlCellPr id="1" xr6:uid="{00000000-0010-0000-DF00-000001000000}" uniqueName="P1199066">
      <xmlPr mapId="3" xpath="/TFI-IZD-KI/ISD-KI-TFI-E_1000973/P1199066" xmlDataType="decimal"/>
    </xmlCellPr>
  </singleXmlCell>
  <singleXmlCell id="227" xr6:uid="{00000000-000C-0000-FFFF-FFFFE0000000}" r="H29" connectionId="0">
    <xmlCellPr id="1" xr6:uid="{00000000-0010-0000-E000-000001000000}" uniqueName="P1072619">
      <xmlPr mapId="3" xpath="/TFI-IZD-KI/ISD-KI-TFI-E_1000973/P1072619" xmlDataType="decimal"/>
    </xmlCellPr>
  </singleXmlCell>
  <singleXmlCell id="228" xr6:uid="{00000000-000C-0000-FFFF-FFFFE1000000}" r="I29" connectionId="0">
    <xmlCellPr id="1" xr6:uid="{00000000-0010-0000-E100-000001000000}" uniqueName="P1199004">
      <xmlPr mapId="3" xpath="/TFI-IZD-KI/ISD-KI-TFI-E_1000973/P1199004" xmlDataType="decimal"/>
    </xmlCellPr>
  </singleXmlCell>
  <singleXmlCell id="229" xr6:uid="{00000000-000C-0000-FFFF-FFFFE2000000}" r="J29" connectionId="0">
    <xmlCellPr id="1" xr6:uid="{00000000-0010-0000-E200-000001000000}" uniqueName="P1072620">
      <xmlPr mapId="3" xpath="/TFI-IZD-KI/ISD-KI-TFI-E_1000973/P1072620" xmlDataType="decimal"/>
    </xmlCellPr>
  </singleXmlCell>
  <singleXmlCell id="230" xr6:uid="{00000000-000C-0000-FFFF-FFFFE3000000}" r="K29" connectionId="0">
    <xmlCellPr id="1" xr6:uid="{00000000-0010-0000-E300-000001000000}" uniqueName="P1199067">
      <xmlPr mapId="3" xpath="/TFI-IZD-KI/ISD-KI-TFI-E_1000973/P1199067" xmlDataType="decimal"/>
    </xmlCellPr>
  </singleXmlCell>
  <singleXmlCell id="231" xr6:uid="{00000000-000C-0000-FFFF-FFFFE4000000}" r="H30" connectionId="0">
    <xmlCellPr id="1" xr6:uid="{00000000-0010-0000-E400-000001000000}" uniqueName="P1072621">
      <xmlPr mapId="3" xpath="/TFI-IZD-KI/ISD-KI-TFI-E_1000973/P1072621" xmlDataType="decimal"/>
    </xmlCellPr>
  </singleXmlCell>
  <singleXmlCell id="232" xr6:uid="{00000000-000C-0000-FFFF-FFFFE5000000}" r="I30" connectionId="0">
    <xmlCellPr id="1" xr6:uid="{00000000-0010-0000-E500-000001000000}" uniqueName="P1199005">
      <xmlPr mapId="3" xpath="/TFI-IZD-KI/ISD-KI-TFI-E_1000973/P1199005" xmlDataType="decimal"/>
    </xmlCellPr>
  </singleXmlCell>
  <singleXmlCell id="233" xr6:uid="{00000000-000C-0000-FFFF-FFFFE6000000}" r="J30" connectionId="0">
    <xmlCellPr id="1" xr6:uid="{00000000-0010-0000-E600-000001000000}" uniqueName="P1072622">
      <xmlPr mapId="3" xpath="/TFI-IZD-KI/ISD-KI-TFI-E_1000973/P1072622" xmlDataType="decimal"/>
    </xmlCellPr>
  </singleXmlCell>
  <singleXmlCell id="234" xr6:uid="{00000000-000C-0000-FFFF-FFFFE7000000}" r="K30" connectionId="0">
    <xmlCellPr id="1" xr6:uid="{00000000-0010-0000-E700-000001000000}" uniqueName="P1199068">
      <xmlPr mapId="3" xpath="/TFI-IZD-KI/ISD-KI-TFI-E_1000973/P1199068" xmlDataType="decimal"/>
    </xmlCellPr>
  </singleXmlCell>
  <singleXmlCell id="235" xr6:uid="{00000000-000C-0000-FFFF-FFFFE8000000}" r="H31" connectionId="0">
    <xmlCellPr id="1" xr6:uid="{00000000-0010-0000-E800-000001000000}" uniqueName="P1072623">
      <xmlPr mapId="3" xpath="/TFI-IZD-KI/ISD-KI-TFI-E_1000973/P1072623" xmlDataType="decimal"/>
    </xmlCellPr>
  </singleXmlCell>
  <singleXmlCell id="236" xr6:uid="{00000000-000C-0000-FFFF-FFFFE9000000}" r="I31" connectionId="0">
    <xmlCellPr id="1" xr6:uid="{00000000-0010-0000-E900-000001000000}" uniqueName="P1199006">
      <xmlPr mapId="3" xpath="/TFI-IZD-KI/ISD-KI-TFI-E_1000973/P1199006" xmlDataType="decimal"/>
    </xmlCellPr>
  </singleXmlCell>
  <singleXmlCell id="237" xr6:uid="{00000000-000C-0000-FFFF-FFFFEA000000}" r="J31" connectionId="0">
    <xmlCellPr id="1" xr6:uid="{00000000-0010-0000-EA00-000001000000}" uniqueName="P1072624">
      <xmlPr mapId="3" xpath="/TFI-IZD-KI/ISD-KI-TFI-E_1000973/P1072624" xmlDataType="decimal"/>
    </xmlCellPr>
  </singleXmlCell>
  <singleXmlCell id="238" xr6:uid="{00000000-000C-0000-FFFF-FFFFEB000000}" r="K31" connectionId="0">
    <xmlCellPr id="1" xr6:uid="{00000000-0010-0000-EB00-000001000000}" uniqueName="P1199069">
      <xmlPr mapId="3" xpath="/TFI-IZD-KI/ISD-KI-TFI-E_1000973/P1199069" xmlDataType="decimal"/>
    </xmlCellPr>
  </singleXmlCell>
  <singleXmlCell id="239" xr6:uid="{00000000-000C-0000-FFFF-FFFFEC000000}" r="H32" connectionId="0">
    <xmlCellPr id="1" xr6:uid="{00000000-0010-0000-EC00-000001000000}" uniqueName="P1072625">
      <xmlPr mapId="3" xpath="/TFI-IZD-KI/ISD-KI-TFI-E_1000973/P1072625" xmlDataType="decimal"/>
    </xmlCellPr>
  </singleXmlCell>
  <singleXmlCell id="240" xr6:uid="{00000000-000C-0000-FFFF-FFFFED000000}" r="I32" connectionId="0">
    <xmlCellPr id="1" xr6:uid="{00000000-0010-0000-ED00-000001000000}" uniqueName="P1199007">
      <xmlPr mapId="3" xpath="/TFI-IZD-KI/ISD-KI-TFI-E_1000973/P1199007" xmlDataType="decimal"/>
    </xmlCellPr>
  </singleXmlCell>
  <singleXmlCell id="241" xr6:uid="{00000000-000C-0000-FFFF-FFFFEE000000}" r="J32" connectionId="0">
    <xmlCellPr id="1" xr6:uid="{00000000-0010-0000-EE00-000001000000}" uniqueName="P1072626">
      <xmlPr mapId="3" xpath="/TFI-IZD-KI/ISD-KI-TFI-E_1000973/P1072626" xmlDataType="decimal"/>
    </xmlCellPr>
  </singleXmlCell>
  <singleXmlCell id="242" xr6:uid="{00000000-000C-0000-FFFF-FFFFEF000000}" r="K32" connectionId="0">
    <xmlCellPr id="1" xr6:uid="{00000000-0010-0000-EF00-000001000000}" uniqueName="P1199070">
      <xmlPr mapId="3" xpath="/TFI-IZD-KI/ISD-KI-TFI-E_1000973/P1199070" xmlDataType="decimal"/>
    </xmlCellPr>
  </singleXmlCell>
  <singleXmlCell id="243" xr6:uid="{00000000-000C-0000-FFFF-FFFFF0000000}" r="H33" connectionId="0">
    <xmlCellPr id="1" xr6:uid="{00000000-0010-0000-F000-000001000000}" uniqueName="P1072627">
      <xmlPr mapId="3" xpath="/TFI-IZD-KI/ISD-KI-TFI-E_1000973/P1072627" xmlDataType="decimal"/>
    </xmlCellPr>
  </singleXmlCell>
  <singleXmlCell id="244" xr6:uid="{00000000-000C-0000-FFFF-FFFFF1000000}" r="I33" connectionId="0">
    <xmlCellPr id="1" xr6:uid="{00000000-0010-0000-F100-000001000000}" uniqueName="P1199008">
      <xmlPr mapId="3" xpath="/TFI-IZD-KI/ISD-KI-TFI-E_1000973/P1199008" xmlDataType="decimal"/>
    </xmlCellPr>
  </singleXmlCell>
  <singleXmlCell id="245" xr6:uid="{00000000-000C-0000-FFFF-FFFFF2000000}" r="J33" connectionId="0">
    <xmlCellPr id="1" xr6:uid="{00000000-0010-0000-F200-000001000000}" uniqueName="P1072628">
      <xmlPr mapId="3" xpath="/TFI-IZD-KI/ISD-KI-TFI-E_1000973/P1072628" xmlDataType="decimal"/>
    </xmlCellPr>
  </singleXmlCell>
  <singleXmlCell id="246" xr6:uid="{00000000-000C-0000-FFFF-FFFFF3000000}" r="K33" connectionId="0">
    <xmlCellPr id="1" xr6:uid="{00000000-0010-0000-F300-000001000000}" uniqueName="P1199071">
      <xmlPr mapId="3" xpath="/TFI-IZD-KI/ISD-KI-TFI-E_1000973/P1199071" xmlDataType="decimal"/>
    </xmlCellPr>
  </singleXmlCell>
  <singleXmlCell id="247" xr6:uid="{00000000-000C-0000-FFFF-FFFFF4000000}" r="H34" connectionId="0">
    <xmlCellPr id="1" xr6:uid="{00000000-0010-0000-F400-000001000000}" uniqueName="P1072629">
      <xmlPr mapId="3" xpath="/TFI-IZD-KI/ISD-KI-TFI-E_1000973/P1072629" xmlDataType="decimal"/>
    </xmlCellPr>
  </singleXmlCell>
  <singleXmlCell id="248" xr6:uid="{00000000-000C-0000-FFFF-FFFFF5000000}" r="I34" connectionId="0">
    <xmlCellPr id="1" xr6:uid="{00000000-0010-0000-F500-000001000000}" uniqueName="P1199009">
      <xmlPr mapId="3" xpath="/TFI-IZD-KI/ISD-KI-TFI-E_1000973/P1199009" xmlDataType="decimal"/>
    </xmlCellPr>
  </singleXmlCell>
  <singleXmlCell id="249" xr6:uid="{00000000-000C-0000-FFFF-FFFFF6000000}" r="J34" connectionId="0">
    <xmlCellPr id="1" xr6:uid="{00000000-0010-0000-F600-000001000000}" uniqueName="P1072630">
      <xmlPr mapId="3" xpath="/TFI-IZD-KI/ISD-KI-TFI-E_1000973/P1072630" xmlDataType="decimal"/>
    </xmlCellPr>
  </singleXmlCell>
  <singleXmlCell id="250" xr6:uid="{00000000-000C-0000-FFFF-FFFFF7000000}" r="K34" connectionId="0">
    <xmlCellPr id="1" xr6:uid="{00000000-0010-0000-F700-000001000000}" uniqueName="P1199072">
      <xmlPr mapId="3" xpath="/TFI-IZD-KI/ISD-KI-TFI-E_1000973/P1199072" xmlDataType="decimal"/>
    </xmlCellPr>
  </singleXmlCell>
  <singleXmlCell id="251" xr6:uid="{00000000-000C-0000-FFFF-FFFFF8000000}" r="H35" connectionId="0">
    <xmlCellPr id="1" xr6:uid="{00000000-0010-0000-F800-000001000000}" uniqueName="P1072631">
      <xmlPr mapId="3" xpath="/TFI-IZD-KI/ISD-KI-TFI-E_1000973/P1072631" xmlDataType="decimal"/>
    </xmlCellPr>
  </singleXmlCell>
  <singleXmlCell id="252" xr6:uid="{00000000-000C-0000-FFFF-FFFFF9000000}" r="I35" connectionId="0">
    <xmlCellPr id="1" xr6:uid="{00000000-0010-0000-F900-000001000000}" uniqueName="P1199010">
      <xmlPr mapId="3" xpath="/TFI-IZD-KI/ISD-KI-TFI-E_1000973/P1199010" xmlDataType="decimal"/>
    </xmlCellPr>
  </singleXmlCell>
  <singleXmlCell id="253" xr6:uid="{00000000-000C-0000-FFFF-FFFFFA000000}" r="J35" connectionId="0">
    <xmlCellPr id="1" xr6:uid="{00000000-0010-0000-FA00-000001000000}" uniqueName="P1072632">
      <xmlPr mapId="3" xpath="/TFI-IZD-KI/ISD-KI-TFI-E_1000973/P1072632" xmlDataType="decimal"/>
    </xmlCellPr>
  </singleXmlCell>
  <singleXmlCell id="254" xr6:uid="{00000000-000C-0000-FFFF-FFFFFB000000}" r="K35" connectionId="0">
    <xmlCellPr id="1" xr6:uid="{00000000-0010-0000-FB00-000001000000}" uniqueName="P1199073">
      <xmlPr mapId="3" xpath="/TFI-IZD-KI/ISD-KI-TFI-E_1000973/P1199073" xmlDataType="decimal"/>
    </xmlCellPr>
  </singleXmlCell>
  <singleXmlCell id="255" xr6:uid="{00000000-000C-0000-FFFF-FFFFFC000000}" r="H36" connectionId="0">
    <xmlCellPr id="1" xr6:uid="{00000000-0010-0000-FC00-000001000000}" uniqueName="P1072633">
      <xmlPr mapId="3" xpath="/TFI-IZD-KI/ISD-KI-TFI-E_1000973/P1072633" xmlDataType="decimal"/>
    </xmlCellPr>
  </singleXmlCell>
  <singleXmlCell id="256" xr6:uid="{00000000-000C-0000-FFFF-FFFFFD000000}" r="I36" connectionId="0">
    <xmlCellPr id="1" xr6:uid="{00000000-0010-0000-FD00-000001000000}" uniqueName="P1199011">
      <xmlPr mapId="3" xpath="/TFI-IZD-KI/ISD-KI-TFI-E_1000973/P1199011" xmlDataType="decimal"/>
    </xmlCellPr>
  </singleXmlCell>
  <singleXmlCell id="257" xr6:uid="{00000000-000C-0000-FFFF-FFFFFE000000}" r="J36" connectionId="0">
    <xmlCellPr id="1" xr6:uid="{00000000-0010-0000-FE00-000001000000}" uniqueName="P1072634">
      <xmlPr mapId="3" xpath="/TFI-IZD-KI/ISD-KI-TFI-E_1000973/P1072634" xmlDataType="decimal"/>
    </xmlCellPr>
  </singleXmlCell>
  <singleXmlCell id="258" xr6:uid="{00000000-000C-0000-FFFF-FFFFFF000000}" r="K36" connectionId="0">
    <xmlCellPr id="1" xr6:uid="{00000000-0010-0000-FF00-000001000000}" uniqueName="P1199074">
      <xmlPr mapId="3" xpath="/TFI-IZD-KI/ISD-KI-TFI-E_1000973/P1199074" xmlDataType="decimal"/>
    </xmlCellPr>
  </singleXmlCell>
  <singleXmlCell id="259" xr6:uid="{00000000-000C-0000-FFFF-FFFF00010000}" r="H37" connectionId="0">
    <xmlCellPr id="1" xr6:uid="{00000000-0010-0000-0001-000001000000}" uniqueName="P1072635">
      <xmlPr mapId="3" xpath="/TFI-IZD-KI/ISD-KI-TFI-E_1000973/P1072635" xmlDataType="decimal"/>
    </xmlCellPr>
  </singleXmlCell>
  <singleXmlCell id="260" xr6:uid="{00000000-000C-0000-FFFF-FFFF01010000}" r="I37" connectionId="0">
    <xmlCellPr id="1" xr6:uid="{00000000-0010-0000-0101-000001000000}" uniqueName="P1199012">
      <xmlPr mapId="3" xpath="/TFI-IZD-KI/ISD-KI-TFI-E_1000973/P1199012" xmlDataType="decimal"/>
    </xmlCellPr>
  </singleXmlCell>
  <singleXmlCell id="261" xr6:uid="{00000000-000C-0000-FFFF-FFFF02010000}" r="J37" connectionId="0">
    <xmlCellPr id="1" xr6:uid="{00000000-0010-0000-0201-000001000000}" uniqueName="P1072636">
      <xmlPr mapId="3" xpath="/TFI-IZD-KI/ISD-KI-TFI-E_1000973/P1072636" xmlDataType="decimal"/>
    </xmlCellPr>
  </singleXmlCell>
  <singleXmlCell id="262" xr6:uid="{00000000-000C-0000-FFFF-FFFF03010000}" r="K37" connectionId="0">
    <xmlCellPr id="1" xr6:uid="{00000000-0010-0000-0301-000001000000}" uniqueName="P1199075">
      <xmlPr mapId="3" xpath="/TFI-IZD-KI/ISD-KI-TFI-E_1000973/P1199075" xmlDataType="decimal"/>
    </xmlCellPr>
  </singleXmlCell>
  <singleXmlCell id="263" xr6:uid="{00000000-000C-0000-FFFF-FFFF04010000}" r="H38" connectionId="0">
    <xmlCellPr id="1" xr6:uid="{00000000-0010-0000-0401-000001000000}" uniqueName="P1072637">
      <xmlPr mapId="3" xpath="/TFI-IZD-KI/ISD-KI-TFI-E_1000973/P1072637" xmlDataType="decimal"/>
    </xmlCellPr>
  </singleXmlCell>
  <singleXmlCell id="264" xr6:uid="{00000000-000C-0000-FFFF-FFFF05010000}" r="I38" connectionId="0">
    <xmlCellPr id="1" xr6:uid="{00000000-0010-0000-0501-000001000000}" uniqueName="P1199013">
      <xmlPr mapId="3" xpath="/TFI-IZD-KI/ISD-KI-TFI-E_1000973/P1199013" xmlDataType="decimal"/>
    </xmlCellPr>
  </singleXmlCell>
  <singleXmlCell id="265" xr6:uid="{00000000-000C-0000-FFFF-FFFF06010000}" r="J38" connectionId="0">
    <xmlCellPr id="1" xr6:uid="{00000000-0010-0000-0601-000001000000}" uniqueName="P1072638">
      <xmlPr mapId="3" xpath="/TFI-IZD-KI/ISD-KI-TFI-E_1000973/P1072638" xmlDataType="decimal"/>
    </xmlCellPr>
  </singleXmlCell>
  <singleXmlCell id="266" xr6:uid="{00000000-000C-0000-FFFF-FFFF07010000}" r="K38" connectionId="0">
    <xmlCellPr id="1" xr6:uid="{00000000-0010-0000-0701-000001000000}" uniqueName="P1199076">
      <xmlPr mapId="3" xpath="/TFI-IZD-KI/ISD-KI-TFI-E_1000973/P1199076" xmlDataType="decimal"/>
    </xmlCellPr>
  </singleXmlCell>
  <singleXmlCell id="267" xr6:uid="{00000000-000C-0000-FFFF-FFFF08010000}" r="H39" connectionId="0">
    <xmlCellPr id="1" xr6:uid="{00000000-0010-0000-0801-000001000000}" uniqueName="P1072639">
      <xmlPr mapId="3" xpath="/TFI-IZD-KI/ISD-KI-TFI-E_1000973/P1072639" xmlDataType="decimal"/>
    </xmlCellPr>
  </singleXmlCell>
  <singleXmlCell id="268" xr6:uid="{00000000-000C-0000-FFFF-FFFF09010000}" r="I39" connectionId="0">
    <xmlCellPr id="1" xr6:uid="{00000000-0010-0000-0901-000001000000}" uniqueName="P1199014">
      <xmlPr mapId="3" xpath="/TFI-IZD-KI/ISD-KI-TFI-E_1000973/P1199014" xmlDataType="decimal"/>
    </xmlCellPr>
  </singleXmlCell>
  <singleXmlCell id="269" xr6:uid="{00000000-000C-0000-FFFF-FFFF0A010000}" r="J39" connectionId="0">
    <xmlCellPr id="1" xr6:uid="{00000000-0010-0000-0A01-000001000000}" uniqueName="P1072640">
      <xmlPr mapId="3" xpath="/TFI-IZD-KI/ISD-KI-TFI-E_1000973/P1072640" xmlDataType="decimal"/>
    </xmlCellPr>
  </singleXmlCell>
  <singleXmlCell id="270" xr6:uid="{00000000-000C-0000-FFFF-FFFF0B010000}" r="K39" connectionId="0">
    <xmlCellPr id="1" xr6:uid="{00000000-0010-0000-0B01-000001000000}" uniqueName="P1199077">
      <xmlPr mapId="3" xpath="/TFI-IZD-KI/ISD-KI-TFI-E_1000973/P1199077" xmlDataType="decimal"/>
    </xmlCellPr>
  </singleXmlCell>
  <singleXmlCell id="271" xr6:uid="{00000000-000C-0000-FFFF-FFFF0C010000}" r="H40" connectionId="0">
    <xmlCellPr id="1" xr6:uid="{00000000-0010-0000-0C01-000001000000}" uniqueName="P1072641">
      <xmlPr mapId="3" xpath="/TFI-IZD-KI/ISD-KI-TFI-E_1000973/P1072641" xmlDataType="decimal"/>
    </xmlCellPr>
  </singleXmlCell>
  <singleXmlCell id="272" xr6:uid="{00000000-000C-0000-FFFF-FFFF0D010000}" r="I40" connectionId="0">
    <xmlCellPr id="1" xr6:uid="{00000000-0010-0000-0D01-000001000000}" uniqueName="P1199015">
      <xmlPr mapId="3" xpath="/TFI-IZD-KI/ISD-KI-TFI-E_1000973/P1199015" xmlDataType="decimal"/>
    </xmlCellPr>
  </singleXmlCell>
  <singleXmlCell id="273" xr6:uid="{00000000-000C-0000-FFFF-FFFF0E010000}" r="J40" connectionId="0">
    <xmlCellPr id="1" xr6:uid="{00000000-0010-0000-0E01-000001000000}" uniqueName="P1072642">
      <xmlPr mapId="3" xpath="/TFI-IZD-KI/ISD-KI-TFI-E_1000973/P1072642" xmlDataType="decimal"/>
    </xmlCellPr>
  </singleXmlCell>
  <singleXmlCell id="274" xr6:uid="{00000000-000C-0000-FFFF-FFFF0F010000}" r="K40" connectionId="0">
    <xmlCellPr id="1" xr6:uid="{00000000-0010-0000-0F01-000001000000}" uniqueName="P1199078">
      <xmlPr mapId="3" xpath="/TFI-IZD-KI/ISD-KI-TFI-E_1000973/P1199078" xmlDataType="decimal"/>
    </xmlCellPr>
  </singleXmlCell>
  <singleXmlCell id="275" xr6:uid="{00000000-000C-0000-FFFF-FFFF10010000}" r="H41" connectionId="0">
    <xmlCellPr id="1" xr6:uid="{00000000-0010-0000-1001-000001000000}" uniqueName="P1072643">
      <xmlPr mapId="3" xpath="/TFI-IZD-KI/ISD-KI-TFI-E_1000973/P1072643" xmlDataType="decimal"/>
    </xmlCellPr>
  </singleXmlCell>
  <singleXmlCell id="276" xr6:uid="{00000000-000C-0000-FFFF-FFFF11010000}" r="I41" connectionId="0">
    <xmlCellPr id="1" xr6:uid="{00000000-0010-0000-1101-000001000000}" uniqueName="P1199016">
      <xmlPr mapId="3" xpath="/TFI-IZD-KI/ISD-KI-TFI-E_1000973/P1199016" xmlDataType="decimal"/>
    </xmlCellPr>
  </singleXmlCell>
  <singleXmlCell id="277" xr6:uid="{00000000-000C-0000-FFFF-FFFF12010000}" r="J41" connectionId="0">
    <xmlCellPr id="1" xr6:uid="{00000000-0010-0000-1201-000001000000}" uniqueName="P1072644">
      <xmlPr mapId="3" xpath="/TFI-IZD-KI/ISD-KI-TFI-E_1000973/P1072644" xmlDataType="decimal"/>
    </xmlCellPr>
  </singleXmlCell>
  <singleXmlCell id="278" xr6:uid="{00000000-000C-0000-FFFF-FFFF13010000}" r="K41" connectionId="0">
    <xmlCellPr id="1" xr6:uid="{00000000-0010-0000-1301-000001000000}" uniqueName="P1199079">
      <xmlPr mapId="3" xpath="/TFI-IZD-KI/ISD-KI-TFI-E_1000973/P1199079" xmlDataType="decimal"/>
    </xmlCellPr>
  </singleXmlCell>
  <singleXmlCell id="279" xr6:uid="{00000000-000C-0000-FFFF-FFFF14010000}" r="H42" connectionId="0">
    <xmlCellPr id="1" xr6:uid="{00000000-0010-0000-1401-000001000000}" uniqueName="P1072645">
      <xmlPr mapId="3" xpath="/TFI-IZD-KI/ISD-KI-TFI-E_1000973/P1072645" xmlDataType="decimal"/>
    </xmlCellPr>
  </singleXmlCell>
  <singleXmlCell id="280" xr6:uid="{00000000-000C-0000-FFFF-FFFF15010000}" r="I42" connectionId="0">
    <xmlCellPr id="1" xr6:uid="{00000000-0010-0000-1501-000001000000}" uniqueName="P1199017">
      <xmlPr mapId="3" xpath="/TFI-IZD-KI/ISD-KI-TFI-E_1000973/P1199017" xmlDataType="decimal"/>
    </xmlCellPr>
  </singleXmlCell>
  <singleXmlCell id="281" xr6:uid="{00000000-000C-0000-FFFF-FFFF16010000}" r="J42" connectionId="0">
    <xmlCellPr id="1" xr6:uid="{00000000-0010-0000-1601-000001000000}" uniqueName="P1072646">
      <xmlPr mapId="3" xpath="/TFI-IZD-KI/ISD-KI-TFI-E_1000973/P1072646" xmlDataType="decimal"/>
    </xmlCellPr>
  </singleXmlCell>
  <singleXmlCell id="282" xr6:uid="{00000000-000C-0000-FFFF-FFFF17010000}" r="K42" connectionId="0">
    <xmlCellPr id="1" xr6:uid="{00000000-0010-0000-1701-000001000000}" uniqueName="P1199080">
      <xmlPr mapId="3" xpath="/TFI-IZD-KI/ISD-KI-TFI-E_1000973/P1199080" xmlDataType="decimal"/>
    </xmlCellPr>
  </singleXmlCell>
  <singleXmlCell id="283" xr6:uid="{00000000-000C-0000-FFFF-FFFF18010000}" r="H43" connectionId="0">
    <xmlCellPr id="1" xr6:uid="{00000000-0010-0000-1801-000001000000}" uniqueName="P1072647">
      <xmlPr mapId="3" xpath="/TFI-IZD-KI/ISD-KI-TFI-E_1000973/P1072647" xmlDataType="decimal"/>
    </xmlCellPr>
  </singleXmlCell>
  <singleXmlCell id="284" xr6:uid="{00000000-000C-0000-FFFF-FFFF19010000}" r="I43" connectionId="0">
    <xmlCellPr id="1" xr6:uid="{00000000-0010-0000-1901-000001000000}" uniqueName="P1199018">
      <xmlPr mapId="3" xpath="/TFI-IZD-KI/ISD-KI-TFI-E_1000973/P1199018" xmlDataType="decimal"/>
    </xmlCellPr>
  </singleXmlCell>
  <singleXmlCell id="285" xr6:uid="{00000000-000C-0000-FFFF-FFFF1A010000}" r="J43" connectionId="0">
    <xmlCellPr id="1" xr6:uid="{00000000-0010-0000-1A01-000001000000}" uniqueName="P1072648">
      <xmlPr mapId="3" xpath="/TFI-IZD-KI/ISD-KI-TFI-E_1000973/P1072648" xmlDataType="decimal"/>
    </xmlCellPr>
  </singleXmlCell>
  <singleXmlCell id="286" xr6:uid="{00000000-000C-0000-FFFF-FFFF1B010000}" r="K43" connectionId="0">
    <xmlCellPr id="1" xr6:uid="{00000000-0010-0000-1B01-000001000000}" uniqueName="P1199081">
      <xmlPr mapId="3" xpath="/TFI-IZD-KI/ISD-KI-TFI-E_1000973/P1199081" xmlDataType="decimal"/>
    </xmlCellPr>
  </singleXmlCell>
  <singleXmlCell id="287" xr6:uid="{00000000-000C-0000-FFFF-FFFF1C010000}" r="H44" connectionId="0">
    <xmlCellPr id="1" xr6:uid="{00000000-0010-0000-1C01-000001000000}" uniqueName="P1072649">
      <xmlPr mapId="3" xpath="/TFI-IZD-KI/ISD-KI-TFI-E_1000973/P1072649" xmlDataType="decimal"/>
    </xmlCellPr>
  </singleXmlCell>
  <singleXmlCell id="288" xr6:uid="{00000000-000C-0000-FFFF-FFFF1D010000}" r="I44" connectionId="0">
    <xmlCellPr id="1" xr6:uid="{00000000-0010-0000-1D01-000001000000}" uniqueName="P1199019">
      <xmlPr mapId="3" xpath="/TFI-IZD-KI/ISD-KI-TFI-E_1000973/P1199019" xmlDataType="decimal"/>
    </xmlCellPr>
  </singleXmlCell>
  <singleXmlCell id="289" xr6:uid="{00000000-000C-0000-FFFF-FFFF1E010000}" r="J44" connectionId="0">
    <xmlCellPr id="1" xr6:uid="{00000000-0010-0000-1E01-000001000000}" uniqueName="P1072650">
      <xmlPr mapId="3" xpath="/TFI-IZD-KI/ISD-KI-TFI-E_1000973/P1072650" xmlDataType="decimal"/>
    </xmlCellPr>
  </singleXmlCell>
  <singleXmlCell id="290" xr6:uid="{00000000-000C-0000-FFFF-FFFF1F010000}" r="K44" connectionId="0">
    <xmlCellPr id="1" xr6:uid="{00000000-0010-0000-1F01-000001000000}" uniqueName="P1199082">
      <xmlPr mapId="3" xpath="/TFI-IZD-KI/ISD-KI-TFI-E_1000973/P1199082" xmlDataType="decimal"/>
    </xmlCellPr>
  </singleXmlCell>
  <singleXmlCell id="291" xr6:uid="{00000000-000C-0000-FFFF-FFFF20010000}" r="H46" connectionId="0">
    <xmlCellPr id="1" xr6:uid="{00000000-0010-0000-2001-000001000000}" uniqueName="P1072651">
      <xmlPr mapId="3" xpath="/TFI-IZD-KI/ISD-KI-TFI-E_1000973/P1072651" xmlDataType="decimal"/>
    </xmlCellPr>
  </singleXmlCell>
  <singleXmlCell id="292" xr6:uid="{00000000-000C-0000-FFFF-FFFF21010000}" r="I46" connectionId="0">
    <xmlCellPr id="1" xr6:uid="{00000000-0010-0000-2101-000001000000}" uniqueName="P1199020">
      <xmlPr mapId="3" xpath="/TFI-IZD-KI/ISD-KI-TFI-E_1000973/P1199020" xmlDataType="decimal"/>
    </xmlCellPr>
  </singleXmlCell>
  <singleXmlCell id="293" xr6:uid="{00000000-000C-0000-FFFF-FFFF22010000}" r="J46" connectionId="0">
    <xmlCellPr id="1" xr6:uid="{00000000-0010-0000-2201-000001000000}" uniqueName="P1072652">
      <xmlPr mapId="3" xpath="/TFI-IZD-KI/ISD-KI-TFI-E_1000973/P1072652" xmlDataType="decimal"/>
    </xmlCellPr>
  </singleXmlCell>
  <singleXmlCell id="294" xr6:uid="{00000000-000C-0000-FFFF-FFFF23010000}" r="K46" connectionId="0">
    <xmlCellPr id="1" xr6:uid="{00000000-0010-0000-2301-000001000000}" uniqueName="P1199083">
      <xmlPr mapId="3" xpath="/TFI-IZD-KI/ISD-KI-TFI-E_1000973/P1199083" xmlDataType="decimal"/>
    </xmlCellPr>
  </singleXmlCell>
  <singleXmlCell id="295" xr6:uid="{00000000-000C-0000-FFFF-FFFF24010000}" r="H47" connectionId="0">
    <xmlCellPr id="1" xr6:uid="{00000000-0010-0000-2401-000001000000}" uniqueName="P1072653">
      <xmlPr mapId="3" xpath="/TFI-IZD-KI/ISD-KI-TFI-E_1000973/P1072653" xmlDataType="decimal"/>
    </xmlCellPr>
  </singleXmlCell>
  <singleXmlCell id="296" xr6:uid="{00000000-000C-0000-FFFF-FFFF25010000}" r="I47" connectionId="0">
    <xmlCellPr id="1" xr6:uid="{00000000-0010-0000-2501-000001000000}" uniqueName="P1199021">
      <xmlPr mapId="3" xpath="/TFI-IZD-KI/ISD-KI-TFI-E_1000973/P1199021" xmlDataType="decimal"/>
    </xmlCellPr>
  </singleXmlCell>
  <singleXmlCell id="297" xr6:uid="{00000000-000C-0000-FFFF-FFFF26010000}" r="J47" connectionId="0">
    <xmlCellPr id="1" xr6:uid="{00000000-0010-0000-2601-000001000000}" uniqueName="P1072654">
      <xmlPr mapId="3" xpath="/TFI-IZD-KI/ISD-KI-TFI-E_1000973/P1072654" xmlDataType="decimal"/>
    </xmlCellPr>
  </singleXmlCell>
  <singleXmlCell id="298" xr6:uid="{00000000-000C-0000-FFFF-FFFF27010000}" r="K47" connectionId="0">
    <xmlCellPr id="1" xr6:uid="{00000000-0010-0000-2701-000001000000}" uniqueName="P1199084">
      <xmlPr mapId="3" xpath="/TFI-IZD-KI/ISD-KI-TFI-E_1000973/P1199084" xmlDataType="decimal"/>
    </xmlCellPr>
  </singleXmlCell>
  <singleXmlCell id="299" xr6:uid="{00000000-000C-0000-FFFF-FFFF28010000}" r="H48" connectionId="0">
    <xmlCellPr id="1" xr6:uid="{00000000-0010-0000-2801-000001000000}" uniqueName="P1072655">
      <xmlPr mapId="3" xpath="/TFI-IZD-KI/ISD-KI-TFI-E_1000973/P1072655" xmlDataType="decimal"/>
    </xmlCellPr>
  </singleXmlCell>
  <singleXmlCell id="300" xr6:uid="{00000000-000C-0000-FFFF-FFFF29010000}" r="I48" connectionId="0">
    <xmlCellPr id="1" xr6:uid="{00000000-0010-0000-2901-000001000000}" uniqueName="P1199022">
      <xmlPr mapId="3" xpath="/TFI-IZD-KI/ISD-KI-TFI-E_1000973/P1199022" xmlDataType="decimal"/>
    </xmlCellPr>
  </singleXmlCell>
  <singleXmlCell id="301" xr6:uid="{00000000-000C-0000-FFFF-FFFF2A010000}" r="J48" connectionId="0">
    <xmlCellPr id="1" xr6:uid="{00000000-0010-0000-2A01-000001000000}" uniqueName="P1072656">
      <xmlPr mapId="3" xpath="/TFI-IZD-KI/ISD-KI-TFI-E_1000973/P1072656" xmlDataType="decimal"/>
    </xmlCellPr>
  </singleXmlCell>
  <singleXmlCell id="302" xr6:uid="{00000000-000C-0000-FFFF-FFFF2B010000}" r="K48" connectionId="0">
    <xmlCellPr id="1" xr6:uid="{00000000-0010-0000-2B01-000001000000}" uniqueName="P1199085">
      <xmlPr mapId="3" xpath="/TFI-IZD-KI/ISD-KI-TFI-E_1000973/P1199085" xmlDataType="decimal"/>
    </xmlCellPr>
  </singleXmlCell>
  <singleXmlCell id="303" xr6:uid="{00000000-000C-0000-FFFF-FFFF2C010000}" r="H49" connectionId="0">
    <xmlCellPr id="1" xr6:uid="{00000000-0010-0000-2C01-000001000000}" uniqueName="P1072657">
      <xmlPr mapId="3" xpath="/TFI-IZD-KI/ISD-KI-TFI-E_1000973/P1072657" xmlDataType="decimal"/>
    </xmlCellPr>
  </singleXmlCell>
  <singleXmlCell id="304" xr6:uid="{00000000-000C-0000-FFFF-FFFF2D010000}" r="I49" connectionId="0">
    <xmlCellPr id="1" xr6:uid="{00000000-0010-0000-2D01-000001000000}" uniqueName="P1199023">
      <xmlPr mapId="3" xpath="/TFI-IZD-KI/ISD-KI-TFI-E_1000973/P1199023" xmlDataType="decimal"/>
    </xmlCellPr>
  </singleXmlCell>
  <singleXmlCell id="305" xr6:uid="{00000000-000C-0000-FFFF-FFFF2E010000}" r="J49" connectionId="0">
    <xmlCellPr id="1" xr6:uid="{00000000-0010-0000-2E01-000001000000}" uniqueName="P1072658">
      <xmlPr mapId="3" xpath="/TFI-IZD-KI/ISD-KI-TFI-E_1000973/P1072658" xmlDataType="decimal"/>
    </xmlCellPr>
  </singleXmlCell>
  <singleXmlCell id="306" xr6:uid="{00000000-000C-0000-FFFF-FFFF2F010000}" r="K49" connectionId="0">
    <xmlCellPr id="1" xr6:uid="{00000000-0010-0000-2F01-000001000000}" uniqueName="P1199086">
      <xmlPr mapId="3" xpath="/TFI-IZD-KI/ISD-KI-TFI-E_1000973/P1199086" xmlDataType="decimal"/>
    </xmlCellPr>
  </singleXmlCell>
  <singleXmlCell id="307" xr6:uid="{00000000-000C-0000-FFFF-FFFF30010000}" r="H50" connectionId="0">
    <xmlCellPr id="1" xr6:uid="{00000000-0010-0000-3001-000001000000}" uniqueName="P1072659">
      <xmlPr mapId="3" xpath="/TFI-IZD-KI/ISD-KI-TFI-E_1000973/P1072659" xmlDataType="decimal"/>
    </xmlCellPr>
  </singleXmlCell>
  <singleXmlCell id="308" xr6:uid="{00000000-000C-0000-FFFF-FFFF31010000}" r="I50" connectionId="0">
    <xmlCellPr id="1" xr6:uid="{00000000-0010-0000-3101-000001000000}" uniqueName="P1199024">
      <xmlPr mapId="3" xpath="/TFI-IZD-KI/ISD-KI-TFI-E_1000973/P1199024" xmlDataType="decimal"/>
    </xmlCellPr>
  </singleXmlCell>
  <singleXmlCell id="309" xr6:uid="{00000000-000C-0000-FFFF-FFFF32010000}" r="J50" connectionId="0">
    <xmlCellPr id="1" xr6:uid="{00000000-0010-0000-3201-000001000000}" uniqueName="P1072660">
      <xmlPr mapId="3" xpath="/TFI-IZD-KI/ISD-KI-TFI-E_1000973/P1072660" xmlDataType="decimal"/>
    </xmlCellPr>
  </singleXmlCell>
  <singleXmlCell id="310" xr6:uid="{00000000-000C-0000-FFFF-FFFF33010000}" r="K50" connectionId="0">
    <xmlCellPr id="1" xr6:uid="{00000000-0010-0000-3301-000001000000}" uniqueName="P1199087">
      <xmlPr mapId="3" xpath="/TFI-IZD-KI/ISD-KI-TFI-E_1000973/P1199087" xmlDataType="decimal"/>
    </xmlCellPr>
  </singleXmlCell>
  <singleXmlCell id="311" xr6:uid="{00000000-000C-0000-FFFF-FFFF34010000}" r="H51" connectionId="0">
    <xmlCellPr id="1" xr6:uid="{00000000-0010-0000-3401-000001000000}" uniqueName="P1072661">
      <xmlPr mapId="3" xpath="/TFI-IZD-KI/ISD-KI-TFI-E_1000973/P1072661" xmlDataType="decimal"/>
    </xmlCellPr>
  </singleXmlCell>
  <singleXmlCell id="312" xr6:uid="{00000000-000C-0000-FFFF-FFFF35010000}" r="I51" connectionId="0">
    <xmlCellPr id="1" xr6:uid="{00000000-0010-0000-3501-000001000000}" uniqueName="P1199025">
      <xmlPr mapId="3" xpath="/TFI-IZD-KI/ISD-KI-TFI-E_1000973/P1199025" xmlDataType="decimal"/>
    </xmlCellPr>
  </singleXmlCell>
  <singleXmlCell id="313" xr6:uid="{00000000-000C-0000-FFFF-FFFF36010000}" r="J51" connectionId="0">
    <xmlCellPr id="1" xr6:uid="{00000000-0010-0000-3601-000001000000}" uniqueName="P1072662">
      <xmlPr mapId="3" xpath="/TFI-IZD-KI/ISD-KI-TFI-E_1000973/P1072662" xmlDataType="decimal"/>
    </xmlCellPr>
  </singleXmlCell>
  <singleXmlCell id="314" xr6:uid="{00000000-000C-0000-FFFF-FFFF37010000}" r="K51" connectionId="0">
    <xmlCellPr id="1" xr6:uid="{00000000-0010-0000-3701-000001000000}" uniqueName="P1199088">
      <xmlPr mapId="3" xpath="/TFI-IZD-KI/ISD-KI-TFI-E_1000973/P1199088" xmlDataType="decimal"/>
    </xmlCellPr>
  </singleXmlCell>
  <singleXmlCell id="315" xr6:uid="{00000000-000C-0000-FFFF-FFFF38010000}" r="H52" connectionId="0">
    <xmlCellPr id="1" xr6:uid="{00000000-0010-0000-3801-000001000000}" uniqueName="P1072663">
      <xmlPr mapId="3" xpath="/TFI-IZD-KI/ISD-KI-TFI-E_1000973/P1072663" xmlDataType="decimal"/>
    </xmlCellPr>
  </singleXmlCell>
  <singleXmlCell id="316" xr6:uid="{00000000-000C-0000-FFFF-FFFF39010000}" r="I52" connectionId="0">
    <xmlCellPr id="1" xr6:uid="{00000000-0010-0000-3901-000001000000}" uniqueName="P1199026">
      <xmlPr mapId="3" xpath="/TFI-IZD-KI/ISD-KI-TFI-E_1000973/P1199026" xmlDataType="decimal"/>
    </xmlCellPr>
  </singleXmlCell>
  <singleXmlCell id="317" xr6:uid="{00000000-000C-0000-FFFF-FFFF3A010000}" r="J52" connectionId="0">
    <xmlCellPr id="1" xr6:uid="{00000000-0010-0000-3A01-000001000000}" uniqueName="P1072664">
      <xmlPr mapId="3" xpath="/TFI-IZD-KI/ISD-KI-TFI-E_1000973/P1072664" xmlDataType="decimal"/>
    </xmlCellPr>
  </singleXmlCell>
  <singleXmlCell id="318" xr6:uid="{00000000-000C-0000-FFFF-FFFF3B010000}" r="K52" connectionId="0">
    <xmlCellPr id="1" xr6:uid="{00000000-0010-0000-3B01-000001000000}" uniqueName="P1199089">
      <xmlPr mapId="3" xpath="/TFI-IZD-KI/ISD-KI-TFI-E_1000973/P1199089" xmlDataType="decimal"/>
    </xmlCellPr>
  </singleXmlCell>
  <singleXmlCell id="319" xr6:uid="{00000000-000C-0000-FFFF-FFFF3C010000}" r="H53" connectionId="0">
    <xmlCellPr id="1" xr6:uid="{00000000-0010-0000-3C01-000001000000}" uniqueName="P1072665">
      <xmlPr mapId="3" xpath="/TFI-IZD-KI/ISD-KI-TFI-E_1000973/P1072665" xmlDataType="decimal"/>
    </xmlCellPr>
  </singleXmlCell>
  <singleXmlCell id="320" xr6:uid="{00000000-000C-0000-FFFF-FFFF3D010000}" r="I53" connectionId="0">
    <xmlCellPr id="1" xr6:uid="{00000000-0010-0000-3D01-000001000000}" uniqueName="P1199027">
      <xmlPr mapId="3" xpath="/TFI-IZD-KI/ISD-KI-TFI-E_1000973/P1199027" xmlDataType="decimal"/>
    </xmlCellPr>
  </singleXmlCell>
  <singleXmlCell id="321" xr6:uid="{00000000-000C-0000-FFFF-FFFF3E010000}" r="J53" connectionId="0">
    <xmlCellPr id="1" xr6:uid="{00000000-0010-0000-3E01-000001000000}" uniqueName="P1072666">
      <xmlPr mapId="3" xpath="/TFI-IZD-KI/ISD-KI-TFI-E_1000973/P1072666" xmlDataType="decimal"/>
    </xmlCellPr>
  </singleXmlCell>
  <singleXmlCell id="322" xr6:uid="{00000000-000C-0000-FFFF-FFFF3F010000}" r="K53" connectionId="0">
    <xmlCellPr id="1" xr6:uid="{00000000-0010-0000-3F01-000001000000}" uniqueName="P1199090">
      <xmlPr mapId="3" xpath="/TFI-IZD-KI/ISD-KI-TFI-E_1000973/P1199090" xmlDataType="decimal"/>
    </xmlCellPr>
  </singleXmlCell>
  <singleXmlCell id="323" xr6:uid="{00000000-000C-0000-FFFF-FFFF40010000}" r="H54" connectionId="0">
    <xmlCellPr id="1" xr6:uid="{00000000-0010-0000-4001-000001000000}" uniqueName="P1072667">
      <xmlPr mapId="3" xpath="/TFI-IZD-KI/ISD-KI-TFI-E_1000973/P1072667" xmlDataType="decimal"/>
    </xmlCellPr>
  </singleXmlCell>
  <singleXmlCell id="324" xr6:uid="{00000000-000C-0000-FFFF-FFFF41010000}" r="I54" connectionId="0">
    <xmlCellPr id="1" xr6:uid="{00000000-0010-0000-4101-000001000000}" uniqueName="P1199028">
      <xmlPr mapId="3" xpath="/TFI-IZD-KI/ISD-KI-TFI-E_1000973/P1199028" xmlDataType="decimal"/>
    </xmlCellPr>
  </singleXmlCell>
  <singleXmlCell id="325" xr6:uid="{00000000-000C-0000-FFFF-FFFF42010000}" r="J54" connectionId="0">
    <xmlCellPr id="1" xr6:uid="{00000000-0010-0000-4201-000001000000}" uniqueName="P1072668">
      <xmlPr mapId="3" xpath="/TFI-IZD-KI/ISD-KI-TFI-E_1000973/P1072668" xmlDataType="decimal"/>
    </xmlCellPr>
  </singleXmlCell>
  <singleXmlCell id="326" xr6:uid="{00000000-000C-0000-FFFF-FFFF43010000}" r="K54" connectionId="0">
    <xmlCellPr id="1" xr6:uid="{00000000-0010-0000-4301-000001000000}" uniqueName="P1199091">
      <xmlPr mapId="3" xpath="/TFI-IZD-KI/ISD-KI-TFI-E_1000973/P1199091" xmlDataType="decimal"/>
    </xmlCellPr>
  </singleXmlCell>
  <singleXmlCell id="327" xr6:uid="{00000000-000C-0000-FFFF-FFFF44010000}" r="H55" connectionId="0">
    <xmlCellPr id="1" xr6:uid="{00000000-0010-0000-4401-000001000000}" uniqueName="P1072669">
      <xmlPr mapId="3" xpath="/TFI-IZD-KI/ISD-KI-TFI-E_1000973/P1072669" xmlDataType="decimal"/>
    </xmlCellPr>
  </singleXmlCell>
  <singleXmlCell id="328" xr6:uid="{00000000-000C-0000-FFFF-FFFF45010000}" r="I55" connectionId="0">
    <xmlCellPr id="1" xr6:uid="{00000000-0010-0000-4501-000001000000}" uniqueName="P1199029">
      <xmlPr mapId="3" xpath="/TFI-IZD-KI/ISD-KI-TFI-E_1000973/P1199029" xmlDataType="decimal"/>
    </xmlCellPr>
  </singleXmlCell>
  <singleXmlCell id="329" xr6:uid="{00000000-000C-0000-FFFF-FFFF46010000}" r="J55" connectionId="0">
    <xmlCellPr id="1" xr6:uid="{00000000-0010-0000-4601-000001000000}" uniqueName="P1072670">
      <xmlPr mapId="3" xpath="/TFI-IZD-KI/ISD-KI-TFI-E_1000973/P1072670" xmlDataType="decimal"/>
    </xmlCellPr>
  </singleXmlCell>
  <singleXmlCell id="330" xr6:uid="{00000000-000C-0000-FFFF-FFFF47010000}" r="K55" connectionId="0">
    <xmlCellPr id="1" xr6:uid="{00000000-0010-0000-4701-000001000000}" uniqueName="P1199092">
      <xmlPr mapId="3" xpath="/TFI-IZD-KI/ISD-KI-TFI-E_1000973/P1199092" xmlDataType="decimal"/>
    </xmlCellPr>
  </singleXmlCell>
  <singleXmlCell id="331" xr6:uid="{00000000-000C-0000-FFFF-FFFF48010000}" r="H56" connectionId="0">
    <xmlCellPr id="1" xr6:uid="{00000000-0010-0000-4801-000001000000}" uniqueName="P1072671">
      <xmlPr mapId="3" xpath="/TFI-IZD-KI/ISD-KI-TFI-E_1000973/P1072671" xmlDataType="decimal"/>
    </xmlCellPr>
  </singleXmlCell>
  <singleXmlCell id="332" xr6:uid="{00000000-000C-0000-FFFF-FFFF49010000}" r="I56" connectionId="0">
    <xmlCellPr id="1" xr6:uid="{00000000-0010-0000-4901-000001000000}" uniqueName="P1199030">
      <xmlPr mapId="3" xpath="/TFI-IZD-KI/ISD-KI-TFI-E_1000973/P1199030" xmlDataType="decimal"/>
    </xmlCellPr>
  </singleXmlCell>
  <singleXmlCell id="333" xr6:uid="{00000000-000C-0000-FFFF-FFFF4A010000}" r="J56" connectionId="0">
    <xmlCellPr id="1" xr6:uid="{00000000-0010-0000-4A01-000001000000}" uniqueName="P1072672">
      <xmlPr mapId="3" xpath="/TFI-IZD-KI/ISD-KI-TFI-E_1000973/P1072672" xmlDataType="decimal"/>
    </xmlCellPr>
  </singleXmlCell>
  <singleXmlCell id="334" xr6:uid="{00000000-000C-0000-FFFF-FFFF4B010000}" r="K56" connectionId="0">
    <xmlCellPr id="1" xr6:uid="{00000000-0010-0000-4B01-000001000000}" uniqueName="P1199093">
      <xmlPr mapId="3" xpath="/TFI-IZD-KI/ISD-KI-TFI-E_1000973/P1199093" xmlDataType="decimal"/>
    </xmlCellPr>
  </singleXmlCell>
  <singleXmlCell id="335" xr6:uid="{00000000-000C-0000-FFFF-FFFF4C010000}" r="H57" connectionId="0">
    <xmlCellPr id="1" xr6:uid="{00000000-0010-0000-4C01-000001000000}" uniqueName="P1072673">
      <xmlPr mapId="3" xpath="/TFI-IZD-KI/ISD-KI-TFI-E_1000973/P1072673" xmlDataType="decimal"/>
    </xmlCellPr>
  </singleXmlCell>
  <singleXmlCell id="336" xr6:uid="{00000000-000C-0000-FFFF-FFFF4D010000}" r="I57" connectionId="0">
    <xmlCellPr id="1" xr6:uid="{00000000-0010-0000-4D01-000001000000}" uniqueName="P1199031">
      <xmlPr mapId="3" xpath="/TFI-IZD-KI/ISD-KI-TFI-E_1000973/P1199031" xmlDataType="decimal"/>
    </xmlCellPr>
  </singleXmlCell>
  <singleXmlCell id="337" xr6:uid="{00000000-000C-0000-FFFF-FFFF4E010000}" r="J57" connectionId="0">
    <xmlCellPr id="1" xr6:uid="{00000000-0010-0000-4E01-000001000000}" uniqueName="P1072674">
      <xmlPr mapId="3" xpath="/TFI-IZD-KI/ISD-KI-TFI-E_1000973/P1072674" xmlDataType="decimal"/>
    </xmlCellPr>
  </singleXmlCell>
  <singleXmlCell id="338" xr6:uid="{00000000-000C-0000-FFFF-FFFF4F010000}" r="K57" connectionId="0">
    <xmlCellPr id="1" xr6:uid="{00000000-0010-0000-4F01-000001000000}" uniqueName="P1199094">
      <xmlPr mapId="3" xpath="/TFI-IZD-KI/ISD-KI-TFI-E_1000973/P1199094" xmlDataType="decimal"/>
    </xmlCellPr>
  </singleXmlCell>
  <singleXmlCell id="339" xr6:uid="{00000000-000C-0000-FFFF-FFFF50010000}" r="H58" connectionId="0">
    <xmlCellPr id="1" xr6:uid="{00000000-0010-0000-5001-000001000000}" uniqueName="P1072675">
      <xmlPr mapId="3" xpath="/TFI-IZD-KI/ISD-KI-TFI-E_1000973/P1072675" xmlDataType="decimal"/>
    </xmlCellPr>
  </singleXmlCell>
  <singleXmlCell id="340" xr6:uid="{00000000-000C-0000-FFFF-FFFF51010000}" r="I58" connectionId="0">
    <xmlCellPr id="1" xr6:uid="{00000000-0010-0000-5101-000001000000}" uniqueName="P1199032">
      <xmlPr mapId="3" xpath="/TFI-IZD-KI/ISD-KI-TFI-E_1000973/P1199032" xmlDataType="decimal"/>
    </xmlCellPr>
  </singleXmlCell>
  <singleXmlCell id="341" xr6:uid="{00000000-000C-0000-FFFF-FFFF52010000}" r="J58" connectionId="0">
    <xmlCellPr id="1" xr6:uid="{00000000-0010-0000-5201-000001000000}" uniqueName="P1072676">
      <xmlPr mapId="3" xpath="/TFI-IZD-KI/ISD-KI-TFI-E_1000973/P1072676" xmlDataType="decimal"/>
    </xmlCellPr>
  </singleXmlCell>
  <singleXmlCell id="342" xr6:uid="{00000000-000C-0000-FFFF-FFFF53010000}" r="K58" connectionId="0">
    <xmlCellPr id="1" xr6:uid="{00000000-0010-0000-5301-000001000000}" uniqueName="P1199095">
      <xmlPr mapId="3" xpath="/TFI-IZD-KI/ISD-KI-TFI-E_1000973/P1199095" xmlDataType="decimal"/>
    </xmlCellPr>
  </singleXmlCell>
  <singleXmlCell id="343" xr6:uid="{00000000-000C-0000-FFFF-FFFF54010000}" r="H59" connectionId="0">
    <xmlCellPr id="1" xr6:uid="{00000000-0010-0000-5401-000001000000}" uniqueName="P1072677">
      <xmlPr mapId="3" xpath="/TFI-IZD-KI/ISD-KI-TFI-E_1000973/P1072677" xmlDataType="decimal"/>
    </xmlCellPr>
  </singleXmlCell>
  <singleXmlCell id="344" xr6:uid="{00000000-000C-0000-FFFF-FFFF55010000}" r="I59" connectionId="0">
    <xmlCellPr id="1" xr6:uid="{00000000-0010-0000-5501-000001000000}" uniqueName="P1199033">
      <xmlPr mapId="3" xpath="/TFI-IZD-KI/ISD-KI-TFI-E_1000973/P1199033" xmlDataType="decimal"/>
    </xmlCellPr>
  </singleXmlCell>
  <singleXmlCell id="345" xr6:uid="{00000000-000C-0000-FFFF-FFFF56010000}" r="J59" connectionId="0">
    <xmlCellPr id="1" xr6:uid="{00000000-0010-0000-5601-000001000000}" uniqueName="P1072678">
      <xmlPr mapId="3" xpath="/TFI-IZD-KI/ISD-KI-TFI-E_1000973/P1072678" xmlDataType="decimal"/>
    </xmlCellPr>
  </singleXmlCell>
  <singleXmlCell id="346" xr6:uid="{00000000-000C-0000-FFFF-FFFF57010000}" r="K59" connectionId="0">
    <xmlCellPr id="1" xr6:uid="{00000000-0010-0000-5701-000001000000}" uniqueName="P1199096">
      <xmlPr mapId="3" xpath="/TFI-IZD-KI/ISD-KI-TFI-E_1000973/P1199096" xmlDataType="decimal"/>
    </xmlCellPr>
  </singleXmlCell>
  <singleXmlCell id="347" xr6:uid="{00000000-000C-0000-FFFF-FFFF58010000}" r="H60" connectionId="0">
    <xmlCellPr id="1" xr6:uid="{00000000-0010-0000-5801-000001000000}" uniqueName="P1072679">
      <xmlPr mapId="3" xpath="/TFI-IZD-KI/ISD-KI-TFI-E_1000973/P1072679" xmlDataType="decimal"/>
    </xmlCellPr>
  </singleXmlCell>
  <singleXmlCell id="348" xr6:uid="{00000000-000C-0000-FFFF-FFFF59010000}" r="I60" connectionId="0">
    <xmlCellPr id="1" xr6:uid="{00000000-0010-0000-5901-000001000000}" uniqueName="P1199034">
      <xmlPr mapId="3" xpath="/TFI-IZD-KI/ISD-KI-TFI-E_1000973/P1199034" xmlDataType="decimal"/>
    </xmlCellPr>
  </singleXmlCell>
  <singleXmlCell id="349" xr6:uid="{00000000-000C-0000-FFFF-FFFF5A010000}" r="J60" connectionId="0">
    <xmlCellPr id="1" xr6:uid="{00000000-0010-0000-5A01-000001000000}" uniqueName="P1072680">
      <xmlPr mapId="3" xpath="/TFI-IZD-KI/ISD-KI-TFI-E_1000973/P1072680" xmlDataType="decimal"/>
    </xmlCellPr>
  </singleXmlCell>
  <singleXmlCell id="350" xr6:uid="{00000000-000C-0000-FFFF-FFFF5B010000}" r="K60" connectionId="0">
    <xmlCellPr id="1" xr6:uid="{00000000-0010-0000-5B01-000001000000}" uniqueName="P1199097">
      <xmlPr mapId="3" xpath="/TFI-IZD-KI/ISD-KI-TFI-E_1000973/P1199097" xmlDataType="decimal"/>
    </xmlCellPr>
  </singleXmlCell>
  <singleXmlCell id="351" xr6:uid="{00000000-000C-0000-FFFF-FFFF5C010000}" r="H61" connectionId="0">
    <xmlCellPr id="1" xr6:uid="{00000000-0010-0000-5C01-000001000000}" uniqueName="P1072681">
      <xmlPr mapId="3" xpath="/TFI-IZD-KI/ISD-KI-TFI-E_1000973/P1072681" xmlDataType="decimal"/>
    </xmlCellPr>
  </singleXmlCell>
  <singleXmlCell id="352" xr6:uid="{00000000-000C-0000-FFFF-FFFF5D010000}" r="I61" connectionId="0">
    <xmlCellPr id="1" xr6:uid="{00000000-0010-0000-5D01-000001000000}" uniqueName="P1199035">
      <xmlPr mapId="3" xpath="/TFI-IZD-KI/ISD-KI-TFI-E_1000973/P1199035" xmlDataType="decimal"/>
    </xmlCellPr>
  </singleXmlCell>
  <singleXmlCell id="353" xr6:uid="{00000000-000C-0000-FFFF-FFFF5E010000}" r="J61" connectionId="0">
    <xmlCellPr id="1" xr6:uid="{00000000-0010-0000-5E01-000001000000}" uniqueName="P1072682">
      <xmlPr mapId="3" xpath="/TFI-IZD-KI/ISD-KI-TFI-E_1000973/P1072682" xmlDataType="decimal"/>
    </xmlCellPr>
  </singleXmlCell>
  <singleXmlCell id="354" xr6:uid="{00000000-000C-0000-FFFF-FFFF5F010000}" r="K61" connectionId="0">
    <xmlCellPr id="1" xr6:uid="{00000000-0010-0000-5F01-000001000000}" uniqueName="P1199098">
      <xmlPr mapId="3" xpath="/TFI-IZD-KI/ISD-KI-TFI-E_1000973/P1199098" xmlDataType="decimal"/>
    </xmlCellPr>
  </singleXmlCell>
  <singleXmlCell id="355" xr6:uid="{00000000-000C-0000-FFFF-FFFF60010000}" r="H62" connectionId="0">
    <xmlCellPr id="1" xr6:uid="{00000000-0010-0000-6001-000001000000}" uniqueName="P1072683">
      <xmlPr mapId="3" xpath="/TFI-IZD-KI/ISD-KI-TFI-E_1000973/P1072683" xmlDataType="decimal"/>
    </xmlCellPr>
  </singleXmlCell>
  <singleXmlCell id="356" xr6:uid="{00000000-000C-0000-FFFF-FFFF61010000}" r="I62" connectionId="0">
    <xmlCellPr id="1" xr6:uid="{00000000-0010-0000-6101-000001000000}" uniqueName="P1199036">
      <xmlPr mapId="3" xpath="/TFI-IZD-KI/ISD-KI-TFI-E_1000973/P1199036" xmlDataType="decimal"/>
    </xmlCellPr>
  </singleXmlCell>
  <singleXmlCell id="357" xr6:uid="{00000000-000C-0000-FFFF-FFFF62010000}" r="J62" connectionId="0">
    <xmlCellPr id="1" xr6:uid="{00000000-0010-0000-6201-000001000000}" uniqueName="P1072684">
      <xmlPr mapId="3" xpath="/TFI-IZD-KI/ISD-KI-TFI-E_1000973/P1072684" xmlDataType="decimal"/>
    </xmlCellPr>
  </singleXmlCell>
  <singleXmlCell id="358" xr6:uid="{00000000-000C-0000-FFFF-FFFF63010000}" r="K62" connectionId="0">
    <xmlCellPr id="1" xr6:uid="{00000000-0010-0000-6301-000001000000}" uniqueName="P1199099">
      <xmlPr mapId="3" xpath="/TFI-IZD-KI/ISD-KI-TFI-E_1000973/P1199099" xmlDataType="decimal"/>
    </xmlCellPr>
  </singleXmlCell>
  <singleXmlCell id="359" xr6:uid="{00000000-000C-0000-FFFF-FFFF64010000}" r="H63" connectionId="0">
    <xmlCellPr id="1" xr6:uid="{00000000-0010-0000-6401-000001000000}" uniqueName="P1072685">
      <xmlPr mapId="3" xpath="/TFI-IZD-KI/ISD-KI-TFI-E_1000973/P1072685" xmlDataType="decimal"/>
    </xmlCellPr>
  </singleXmlCell>
  <singleXmlCell id="360" xr6:uid="{00000000-000C-0000-FFFF-FFFF65010000}" r="I63" connectionId="0">
    <xmlCellPr id="1" xr6:uid="{00000000-0010-0000-6501-000001000000}" uniqueName="P1199037">
      <xmlPr mapId="3" xpath="/TFI-IZD-KI/ISD-KI-TFI-E_1000973/P1199037" xmlDataType="decimal"/>
    </xmlCellPr>
  </singleXmlCell>
  <singleXmlCell id="361" xr6:uid="{00000000-000C-0000-FFFF-FFFF66010000}" r="J63" connectionId="0">
    <xmlCellPr id="1" xr6:uid="{00000000-0010-0000-6601-000001000000}" uniqueName="P1072686">
      <xmlPr mapId="3" xpath="/TFI-IZD-KI/ISD-KI-TFI-E_1000973/P1072686" xmlDataType="decimal"/>
    </xmlCellPr>
  </singleXmlCell>
  <singleXmlCell id="362" xr6:uid="{00000000-000C-0000-FFFF-FFFF67010000}" r="K63" connectionId="0">
    <xmlCellPr id="1" xr6:uid="{00000000-0010-0000-6701-000001000000}" uniqueName="P1199100">
      <xmlPr mapId="3" xpath="/TFI-IZD-KI/ISD-KI-TFI-E_1000973/P1199100" xmlDataType="decimal"/>
    </xmlCellPr>
  </singleXmlCell>
  <singleXmlCell id="363" xr6:uid="{00000000-000C-0000-FFFF-FFFF68010000}" r="H64" connectionId="0">
    <xmlCellPr id="1" xr6:uid="{00000000-0010-0000-6801-000001000000}" uniqueName="P1072687">
      <xmlPr mapId="3" xpath="/TFI-IZD-KI/ISD-KI-TFI-E_1000973/P1072687" xmlDataType="decimal"/>
    </xmlCellPr>
  </singleXmlCell>
  <singleXmlCell id="364" xr6:uid="{00000000-000C-0000-FFFF-FFFF69010000}" r="I64" connectionId="0">
    <xmlCellPr id="1" xr6:uid="{00000000-0010-0000-6901-000001000000}" uniqueName="P1199038">
      <xmlPr mapId="3" xpath="/TFI-IZD-KI/ISD-KI-TFI-E_1000973/P1199038" xmlDataType="decimal"/>
    </xmlCellPr>
  </singleXmlCell>
  <singleXmlCell id="365" xr6:uid="{00000000-000C-0000-FFFF-FFFF6A010000}" r="J64" connectionId="0">
    <xmlCellPr id="1" xr6:uid="{00000000-0010-0000-6A01-000001000000}" uniqueName="P1072688">
      <xmlPr mapId="3" xpath="/TFI-IZD-KI/ISD-KI-TFI-E_1000973/P1072688" xmlDataType="decimal"/>
    </xmlCellPr>
  </singleXmlCell>
  <singleXmlCell id="366" xr6:uid="{00000000-000C-0000-FFFF-FFFF6B010000}" r="K64" connectionId="0">
    <xmlCellPr id="1" xr6:uid="{00000000-0010-0000-6B01-000001000000}" uniqueName="P1199101">
      <xmlPr mapId="3" xpath="/TFI-IZD-KI/ISD-KI-TFI-E_1000973/P1199101" xmlDataType="decimal"/>
    </xmlCellPr>
  </singleXmlCell>
  <singleXmlCell id="367" xr6:uid="{00000000-000C-0000-FFFF-FFFF6C010000}" r="H65" connectionId="0">
    <xmlCellPr id="1" xr6:uid="{00000000-0010-0000-6C01-000001000000}" uniqueName="P1072689">
      <xmlPr mapId="3" xpath="/TFI-IZD-KI/ISD-KI-TFI-E_1000973/P1072689" xmlDataType="decimal"/>
    </xmlCellPr>
  </singleXmlCell>
  <singleXmlCell id="368" xr6:uid="{00000000-000C-0000-FFFF-FFFF6D010000}" r="I65" connectionId="0">
    <xmlCellPr id="1" xr6:uid="{00000000-0010-0000-6D01-000001000000}" uniqueName="P1199039">
      <xmlPr mapId="3" xpath="/TFI-IZD-KI/ISD-KI-TFI-E_1000973/P1199039" xmlDataType="decimal"/>
    </xmlCellPr>
  </singleXmlCell>
  <singleXmlCell id="369" xr6:uid="{00000000-000C-0000-FFFF-FFFF6E010000}" r="J65" connectionId="0">
    <xmlCellPr id="1" xr6:uid="{00000000-0010-0000-6E01-000001000000}" uniqueName="P1072690">
      <xmlPr mapId="3" xpath="/TFI-IZD-KI/ISD-KI-TFI-E_1000973/P1072690" xmlDataType="decimal"/>
    </xmlCellPr>
  </singleXmlCell>
  <singleXmlCell id="370" xr6:uid="{00000000-000C-0000-FFFF-FFFF6F010000}" r="K65" connectionId="0">
    <xmlCellPr id="1" xr6:uid="{00000000-0010-0000-6F01-000001000000}" uniqueName="P1199102">
      <xmlPr mapId="3" xpath="/TFI-IZD-KI/ISD-KI-TFI-E_1000973/P1199102" xmlDataType="decimal"/>
    </xmlCellPr>
  </singleXmlCell>
  <singleXmlCell id="371" xr6:uid="{00000000-000C-0000-FFFF-FFFF70010000}" r="H66" connectionId="0">
    <xmlCellPr id="1" xr6:uid="{00000000-0010-0000-7001-000001000000}" uniqueName="P1072691">
      <xmlPr mapId="3" xpath="/TFI-IZD-KI/ISD-KI-TFI-E_1000973/P1072691" xmlDataType="decimal"/>
    </xmlCellPr>
  </singleXmlCell>
  <singleXmlCell id="372" xr6:uid="{00000000-000C-0000-FFFF-FFFF71010000}" r="I66" connectionId="0">
    <xmlCellPr id="1" xr6:uid="{00000000-0010-0000-7101-000001000000}" uniqueName="P1199040">
      <xmlPr mapId="3" xpath="/TFI-IZD-KI/ISD-KI-TFI-E_1000973/P1199040" xmlDataType="decimal"/>
    </xmlCellPr>
  </singleXmlCell>
  <singleXmlCell id="373" xr6:uid="{00000000-000C-0000-FFFF-FFFF72010000}" r="J66" connectionId="0">
    <xmlCellPr id="1" xr6:uid="{00000000-0010-0000-7201-000001000000}" uniqueName="P1072692">
      <xmlPr mapId="3" xpath="/TFI-IZD-KI/ISD-KI-TFI-E_1000973/P1072692" xmlDataType="decimal"/>
    </xmlCellPr>
  </singleXmlCell>
  <singleXmlCell id="374" xr6:uid="{00000000-000C-0000-FFFF-FFFF73010000}" r="K66" connectionId="0">
    <xmlCellPr id="1" xr6:uid="{00000000-0010-0000-7301-000001000000}" uniqueName="P1199103">
      <xmlPr mapId="3" xpath="/TFI-IZD-KI/ISD-KI-TFI-E_1000973/P1199103" xmlDataType="decimal"/>
    </xmlCellPr>
  </singleXmlCell>
  <singleXmlCell id="375" xr6:uid="{00000000-000C-0000-FFFF-FFFF74010000}" r="H67" connectionId="0">
    <xmlCellPr id="1" xr6:uid="{00000000-0010-0000-7401-000001000000}" uniqueName="P1072693">
      <xmlPr mapId="3" xpath="/TFI-IZD-KI/ISD-KI-TFI-E_1000973/P1072693" xmlDataType="decimal"/>
    </xmlCellPr>
  </singleXmlCell>
  <singleXmlCell id="376" xr6:uid="{00000000-000C-0000-FFFF-FFFF75010000}" r="I67" connectionId="0">
    <xmlCellPr id="1" xr6:uid="{00000000-0010-0000-7501-000001000000}" uniqueName="P1199041">
      <xmlPr mapId="3" xpath="/TFI-IZD-KI/ISD-KI-TFI-E_1000973/P1199041" xmlDataType="decimal"/>
    </xmlCellPr>
  </singleXmlCell>
  <singleXmlCell id="377" xr6:uid="{00000000-000C-0000-FFFF-FFFF76010000}" r="J67" connectionId="0">
    <xmlCellPr id="1" xr6:uid="{00000000-0010-0000-7601-000001000000}" uniqueName="P1072694">
      <xmlPr mapId="3" xpath="/TFI-IZD-KI/ISD-KI-TFI-E_1000973/P1072694" xmlDataType="decimal"/>
    </xmlCellPr>
  </singleXmlCell>
  <singleXmlCell id="378" xr6:uid="{00000000-000C-0000-FFFF-FFFF77010000}" r="K67" connectionId="0">
    <xmlCellPr id="1" xr6:uid="{00000000-0010-0000-7701-000001000000}" uniqueName="P1199104">
      <xmlPr mapId="3" xpath="/TFI-IZD-KI/ISD-KI-TFI-E_1000973/P1199104" xmlDataType="decimal"/>
    </xmlCellPr>
  </singleXmlCell>
  <singleXmlCell id="379" xr6:uid="{00000000-000C-0000-FFFF-FFFF78010000}" r="H68" connectionId="0">
    <xmlCellPr id="1" xr6:uid="{00000000-0010-0000-7801-000001000000}" uniqueName="P1072695">
      <xmlPr mapId="3" xpath="/TFI-IZD-KI/ISD-KI-TFI-E_1000973/P1072695" xmlDataType="decimal"/>
    </xmlCellPr>
  </singleXmlCell>
  <singleXmlCell id="380" xr6:uid="{00000000-000C-0000-FFFF-FFFF79010000}" r="I68" connectionId="0">
    <xmlCellPr id="1" xr6:uid="{00000000-0010-0000-7901-000001000000}" uniqueName="P1199042">
      <xmlPr mapId="3" xpath="/TFI-IZD-KI/ISD-KI-TFI-E_1000973/P1199042" xmlDataType="decimal"/>
    </xmlCellPr>
  </singleXmlCell>
  <singleXmlCell id="381" xr6:uid="{00000000-000C-0000-FFFF-FFFF7A010000}" r="J68" connectionId="0">
    <xmlCellPr id="1" xr6:uid="{00000000-0010-0000-7A01-000001000000}" uniqueName="P1072696">
      <xmlPr mapId="3" xpath="/TFI-IZD-KI/ISD-KI-TFI-E_1000973/P1072696" xmlDataType="decimal"/>
    </xmlCellPr>
  </singleXmlCell>
  <singleXmlCell id="382" xr6:uid="{00000000-000C-0000-FFFF-FFFF7B010000}" r="K68" connectionId="0">
    <xmlCellPr id="1" xr6:uid="{00000000-0010-0000-7B01-000001000000}" uniqueName="P1199105">
      <xmlPr mapId="3" xpath="/TFI-IZD-KI/ISD-KI-TFI-E_1000973/P1199105" xmlDataType="decimal"/>
    </xmlCellPr>
  </singleXmlCell>
  <singleXmlCell id="383" xr6:uid="{00000000-000C-0000-FFFF-FFFF7C010000}" r="H69" connectionId="0">
    <xmlCellPr id="1" xr6:uid="{00000000-0010-0000-7C01-000001000000}" uniqueName="P1072697">
      <xmlPr mapId="3" xpath="/TFI-IZD-KI/ISD-KI-TFI-E_1000973/P1072697" xmlDataType="decimal"/>
    </xmlCellPr>
  </singleXmlCell>
  <singleXmlCell id="384" xr6:uid="{00000000-000C-0000-FFFF-FFFF7D010000}" r="I69" connectionId="0">
    <xmlCellPr id="1" xr6:uid="{00000000-0010-0000-7D01-000001000000}" uniqueName="P1199043">
      <xmlPr mapId="3" xpath="/TFI-IZD-KI/ISD-KI-TFI-E_1000973/P1199043" xmlDataType="decimal"/>
    </xmlCellPr>
  </singleXmlCell>
  <singleXmlCell id="385" xr6:uid="{00000000-000C-0000-FFFF-FFFF7E010000}" r="J69" connectionId="0">
    <xmlCellPr id="1" xr6:uid="{00000000-0010-0000-7E01-000001000000}" uniqueName="P1072698">
      <xmlPr mapId="3" xpath="/TFI-IZD-KI/ISD-KI-TFI-E_1000973/P1072698" xmlDataType="decimal"/>
    </xmlCellPr>
  </singleXmlCell>
  <singleXmlCell id="386" xr6:uid="{00000000-000C-0000-FFFF-FFFF7F010000}" r="K69" connectionId="0">
    <xmlCellPr id="1" xr6:uid="{00000000-0010-0000-7F01-000001000000}" uniqueName="P1199106">
      <xmlPr mapId="3" xpath="/TFI-IZD-KI/ISD-KI-TFI-E_1000973/P1199106" xmlDataType="decimal"/>
    </xmlCellPr>
  </singleXmlCell>
  <singleXmlCell id="387" xr6:uid="{00000000-000C-0000-FFFF-FFFF80010000}" r="H70" connectionId="0">
    <xmlCellPr id="1" xr6:uid="{00000000-0010-0000-8001-000001000000}" uniqueName="P1072699">
      <xmlPr mapId="3" xpath="/TFI-IZD-KI/ISD-KI-TFI-E_1000973/P1072699" xmlDataType="decimal"/>
    </xmlCellPr>
  </singleXmlCell>
  <singleXmlCell id="388" xr6:uid="{00000000-000C-0000-FFFF-FFFF81010000}" r="I70" connectionId="0">
    <xmlCellPr id="1" xr6:uid="{00000000-0010-0000-8101-000001000000}" uniqueName="P1199044">
      <xmlPr mapId="3" xpath="/TFI-IZD-KI/ISD-KI-TFI-E_1000973/P1199044" xmlDataType="decimal"/>
    </xmlCellPr>
  </singleXmlCell>
  <singleXmlCell id="389" xr6:uid="{00000000-000C-0000-FFFF-FFFF82010000}" r="J70" connectionId="0">
    <xmlCellPr id="1" xr6:uid="{00000000-0010-0000-8201-000001000000}" uniqueName="P1072700">
      <xmlPr mapId="3" xpath="/TFI-IZD-KI/ISD-KI-TFI-E_1000973/P1072700" xmlDataType="decimal"/>
    </xmlCellPr>
  </singleXmlCell>
  <singleXmlCell id="390" xr6:uid="{00000000-000C-0000-FFFF-FFFF83010000}" r="K70" connectionId="0">
    <xmlCellPr id="1" xr6:uid="{00000000-0010-0000-8301-000001000000}" uniqueName="P1199107">
      <xmlPr mapId="3" xpath="/TFI-IZD-KI/ISD-KI-TFI-E_1000973/P1199107" xmlDataType="decimal"/>
    </xmlCellPr>
  </singleXmlCell>
  <singleXmlCell id="391" xr6:uid="{00000000-000C-0000-FFFF-FFFF84010000}" r="H71" connectionId="0">
    <xmlCellPr id="1" xr6:uid="{00000000-0010-0000-8401-000001000000}" uniqueName="P1072701">
      <xmlPr mapId="3" xpath="/TFI-IZD-KI/ISD-KI-TFI-E_1000973/P1072701" xmlDataType="decimal"/>
    </xmlCellPr>
  </singleXmlCell>
  <singleXmlCell id="392" xr6:uid="{00000000-000C-0000-FFFF-FFFF85010000}" r="I71" connectionId="0">
    <xmlCellPr id="1" xr6:uid="{00000000-0010-0000-8501-000001000000}" uniqueName="P1199045">
      <xmlPr mapId="3" xpath="/TFI-IZD-KI/ISD-KI-TFI-E_1000973/P1199045" xmlDataType="decimal"/>
    </xmlCellPr>
  </singleXmlCell>
  <singleXmlCell id="393" xr6:uid="{00000000-000C-0000-FFFF-FFFF86010000}" r="J71" connectionId="0">
    <xmlCellPr id="1" xr6:uid="{00000000-0010-0000-8601-000001000000}" uniqueName="P1072702">
      <xmlPr mapId="3" xpath="/TFI-IZD-KI/ISD-KI-TFI-E_1000973/P1072702" xmlDataType="decimal"/>
    </xmlCellPr>
  </singleXmlCell>
  <singleXmlCell id="394" xr6:uid="{00000000-000C-0000-FFFF-FFFF87010000}" r="K71" connectionId="0">
    <xmlCellPr id="1" xr6:uid="{00000000-0010-0000-8701-000001000000}" uniqueName="P1199108">
      <xmlPr mapId="3" xpath="/TFI-IZD-KI/ISD-KI-TFI-E_1000973/P119910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95" xr6:uid="{00000000-000C-0000-FFFF-FFFF88010000}" r="H8" connectionId="0">
    <xmlCellPr id="1" xr6:uid="{00000000-0010-0000-8801-000001000000}" uniqueName="P1071697">
      <xmlPr mapId="3" xpath="/TFI-IZD-KI/INT-E_1000961/P1071697" xmlDataType="decimal"/>
    </xmlCellPr>
  </singleXmlCell>
  <singleXmlCell id="396" xr6:uid="{00000000-000C-0000-FFFF-FFFF89010000}" r="I8" connectionId="0">
    <xmlCellPr id="1" xr6:uid="{00000000-0010-0000-8901-000001000000}" uniqueName="P1071698">
      <xmlPr mapId="3" xpath="/TFI-IZD-KI/INT-E_1000961/P1071698" xmlDataType="decimal"/>
    </xmlCellPr>
  </singleXmlCell>
  <singleXmlCell id="397" xr6:uid="{00000000-000C-0000-FFFF-FFFF8A010000}" r="H9" connectionId="0">
    <xmlCellPr id="1" xr6:uid="{00000000-0010-0000-8A01-000001000000}" uniqueName="P1071699">
      <xmlPr mapId="3" xpath="/TFI-IZD-KI/INT-E_1000961/P1071699" xmlDataType="decimal"/>
    </xmlCellPr>
  </singleXmlCell>
  <singleXmlCell id="398" xr6:uid="{00000000-000C-0000-FFFF-FFFF8B010000}" r="I9" connectionId="0">
    <xmlCellPr id="1" xr6:uid="{00000000-0010-0000-8B01-000001000000}" uniqueName="P1071700">
      <xmlPr mapId="3" xpath="/TFI-IZD-KI/INT-E_1000961/P1071700" xmlDataType="decimal"/>
    </xmlCellPr>
  </singleXmlCell>
  <singleXmlCell id="399" xr6:uid="{00000000-000C-0000-FFFF-FFFF8C010000}" r="H10" connectionId="0">
    <xmlCellPr id="1" xr6:uid="{00000000-0010-0000-8C01-000001000000}" uniqueName="P1071701">
      <xmlPr mapId="3" xpath="/TFI-IZD-KI/INT-E_1000961/P1071701" xmlDataType="decimal"/>
    </xmlCellPr>
  </singleXmlCell>
  <singleXmlCell id="400" xr6:uid="{00000000-000C-0000-FFFF-FFFF8D010000}" r="I10" connectionId="0">
    <xmlCellPr id="1" xr6:uid="{00000000-0010-0000-8D01-000001000000}" uniqueName="P1071702">
      <xmlPr mapId="3" xpath="/TFI-IZD-KI/INT-E_1000961/P1071702" xmlDataType="decimal"/>
    </xmlCellPr>
  </singleXmlCell>
  <singleXmlCell id="401" xr6:uid="{00000000-000C-0000-FFFF-FFFF8E010000}" r="H11" connectionId="0">
    <xmlCellPr id="1" xr6:uid="{00000000-0010-0000-8E01-000001000000}" uniqueName="P1071703">
      <xmlPr mapId="3" xpath="/TFI-IZD-KI/INT-E_1000961/P1071703" xmlDataType="decimal"/>
    </xmlCellPr>
  </singleXmlCell>
  <singleXmlCell id="402" xr6:uid="{00000000-000C-0000-FFFF-FFFF8F010000}" r="I11" connectionId="0">
    <xmlCellPr id="1" xr6:uid="{00000000-0010-0000-8F01-000001000000}" uniqueName="P1071704">
      <xmlPr mapId="3" xpath="/TFI-IZD-KI/INT-E_1000961/P1071704" xmlDataType="decimal"/>
    </xmlCellPr>
  </singleXmlCell>
  <singleXmlCell id="403" xr6:uid="{00000000-000C-0000-FFFF-FFFF90010000}" r="H12" connectionId="0">
    <xmlCellPr id="1" xr6:uid="{00000000-0010-0000-9001-000001000000}" uniqueName="P1071705">
      <xmlPr mapId="3" xpath="/TFI-IZD-KI/INT-E_1000961/P1071705" xmlDataType="decimal"/>
    </xmlCellPr>
  </singleXmlCell>
  <singleXmlCell id="404" xr6:uid="{00000000-000C-0000-FFFF-FFFF91010000}" r="I12" connectionId="0">
    <xmlCellPr id="1" xr6:uid="{00000000-0010-0000-9101-000001000000}" uniqueName="P1071706">
      <xmlPr mapId="3" xpath="/TFI-IZD-KI/INT-E_1000961/P1071706" xmlDataType="decimal"/>
    </xmlCellPr>
  </singleXmlCell>
  <singleXmlCell id="405" xr6:uid="{00000000-000C-0000-FFFF-FFFF92010000}" r="H13" connectionId="0">
    <xmlCellPr id="1" xr6:uid="{00000000-0010-0000-9201-000001000000}" uniqueName="P1071707">
      <xmlPr mapId="3" xpath="/TFI-IZD-KI/INT-E_1000961/P1071707" xmlDataType="decimal"/>
    </xmlCellPr>
  </singleXmlCell>
  <singleXmlCell id="406" xr6:uid="{00000000-000C-0000-FFFF-FFFF93010000}" r="I13" connectionId="0">
    <xmlCellPr id="1" xr6:uid="{00000000-0010-0000-9301-000001000000}" uniqueName="P1071708">
      <xmlPr mapId="3" xpath="/TFI-IZD-KI/INT-E_1000961/P1071708" xmlDataType="decimal"/>
    </xmlCellPr>
  </singleXmlCell>
  <singleXmlCell id="407" xr6:uid="{00000000-000C-0000-FFFF-FFFF94010000}" r="H14" connectionId="0">
    <xmlCellPr id="1" xr6:uid="{00000000-0010-0000-9401-000001000000}" uniqueName="P1071709">
      <xmlPr mapId="3" xpath="/TFI-IZD-KI/INT-E_1000961/P1071709" xmlDataType="decimal"/>
    </xmlCellPr>
  </singleXmlCell>
  <singleXmlCell id="408" xr6:uid="{00000000-000C-0000-FFFF-FFFF95010000}" r="I14" connectionId="0">
    <xmlCellPr id="1" xr6:uid="{00000000-0010-0000-9501-000001000000}" uniqueName="P1071710">
      <xmlPr mapId="3" xpath="/TFI-IZD-KI/INT-E_1000961/P1071710" xmlDataType="decimal"/>
    </xmlCellPr>
  </singleXmlCell>
  <singleXmlCell id="409" xr6:uid="{00000000-000C-0000-FFFF-FFFF96010000}" r="H15" connectionId="0">
    <xmlCellPr id="1" xr6:uid="{00000000-0010-0000-9601-000001000000}" uniqueName="P1071711">
      <xmlPr mapId="3" xpath="/TFI-IZD-KI/INT-E_1000961/P1071711" xmlDataType="decimal"/>
    </xmlCellPr>
  </singleXmlCell>
  <singleXmlCell id="410" xr6:uid="{00000000-000C-0000-FFFF-FFFF97010000}" r="I15" connectionId="0">
    <xmlCellPr id="1" xr6:uid="{00000000-0010-0000-9701-000001000000}" uniqueName="P1071712">
      <xmlPr mapId="3" xpath="/TFI-IZD-KI/INT-E_1000961/P1071712" xmlDataType="decimal"/>
    </xmlCellPr>
  </singleXmlCell>
  <singleXmlCell id="411" xr6:uid="{00000000-000C-0000-FFFF-FFFF98010000}" r="H17" connectionId="0">
    <xmlCellPr id="1" xr6:uid="{00000000-0010-0000-9801-000001000000}" uniqueName="P1071713">
      <xmlPr mapId="3" xpath="/TFI-IZD-KI/INT-E_1000961/P1071713" xmlDataType="decimal"/>
    </xmlCellPr>
  </singleXmlCell>
  <singleXmlCell id="412" xr6:uid="{00000000-000C-0000-FFFF-FFFF99010000}" r="I17" connectionId="0">
    <xmlCellPr id="1" xr6:uid="{00000000-0010-0000-9901-000001000000}" uniqueName="P1071714">
      <xmlPr mapId="3" xpath="/TFI-IZD-KI/INT-E_1000961/P1071714" xmlDataType="decimal"/>
    </xmlCellPr>
  </singleXmlCell>
  <singleXmlCell id="413" xr6:uid="{00000000-000C-0000-FFFF-FFFF9A010000}" r="H19" connectionId="0">
    <xmlCellPr id="1" xr6:uid="{00000000-0010-0000-9A01-000001000000}" uniqueName="P1071715">
      <xmlPr mapId="3" xpath="/TFI-IZD-KI/INT-E_1000961/P1071715" xmlDataType="decimal"/>
    </xmlCellPr>
  </singleXmlCell>
  <singleXmlCell id="414" xr6:uid="{00000000-000C-0000-FFFF-FFFF9B010000}" r="I19" connectionId="0">
    <xmlCellPr id="1" xr6:uid="{00000000-0010-0000-9B01-000001000000}" uniqueName="P1071716">
      <xmlPr mapId="3" xpath="/TFI-IZD-KI/INT-E_1000961/P1071716" xmlDataType="decimal"/>
    </xmlCellPr>
  </singleXmlCell>
  <singleXmlCell id="415" xr6:uid="{00000000-000C-0000-FFFF-FFFF9C010000}" r="H20" connectionId="0">
    <xmlCellPr id="1" xr6:uid="{00000000-0010-0000-9C01-000001000000}" uniqueName="P1071717">
      <xmlPr mapId="3" xpath="/TFI-IZD-KI/INT-E_1000961/P1071717" xmlDataType="decimal"/>
    </xmlCellPr>
  </singleXmlCell>
  <singleXmlCell id="416" xr6:uid="{00000000-000C-0000-FFFF-FFFF9D010000}" r="I20" connectionId="0">
    <xmlCellPr id="1" xr6:uid="{00000000-0010-0000-9D01-000001000000}" uniqueName="P1071718">
      <xmlPr mapId="3" xpath="/TFI-IZD-KI/INT-E_1000961/P1071718" xmlDataType="decimal"/>
    </xmlCellPr>
  </singleXmlCell>
  <singleXmlCell id="417" xr6:uid="{00000000-000C-0000-FFFF-FFFF9E010000}" r="H21" connectionId="0">
    <xmlCellPr id="1" xr6:uid="{00000000-0010-0000-9E01-000001000000}" uniqueName="P1071719">
      <xmlPr mapId="3" xpath="/TFI-IZD-KI/INT-E_1000961/P1071719" xmlDataType="decimal"/>
    </xmlCellPr>
  </singleXmlCell>
  <singleXmlCell id="418" xr6:uid="{00000000-000C-0000-FFFF-FFFF9F010000}" r="I21" connectionId="0">
    <xmlCellPr id="1" xr6:uid="{00000000-0010-0000-9F01-000001000000}" uniqueName="P1071720">
      <xmlPr mapId="3" xpath="/TFI-IZD-KI/INT-E_1000961/P1071720" xmlDataType="decimal"/>
    </xmlCellPr>
  </singleXmlCell>
  <singleXmlCell id="419" xr6:uid="{00000000-000C-0000-FFFF-FFFFA0010000}" r="H22" connectionId="0">
    <xmlCellPr id="1" xr6:uid="{00000000-0010-0000-A001-000001000000}" uniqueName="P1071721">
      <xmlPr mapId="3" xpath="/TFI-IZD-KI/INT-E_1000961/P1071721" xmlDataType="decimal"/>
    </xmlCellPr>
  </singleXmlCell>
  <singleXmlCell id="420" xr6:uid="{00000000-000C-0000-FFFF-FFFFA1010000}" r="I22" connectionId="0">
    <xmlCellPr id="1" xr6:uid="{00000000-0010-0000-A101-000001000000}" uniqueName="P1071722">
      <xmlPr mapId="3" xpath="/TFI-IZD-KI/INT-E_1000961/P1071722" xmlDataType="decimal"/>
    </xmlCellPr>
  </singleXmlCell>
  <singleXmlCell id="421" xr6:uid="{00000000-000C-0000-FFFF-FFFFA2010000}" r="H23" connectionId="0">
    <xmlCellPr id="1" xr6:uid="{00000000-0010-0000-A201-000001000000}" uniqueName="P1071723">
      <xmlPr mapId="3" xpath="/TFI-IZD-KI/INT-E_1000961/P1071723" xmlDataType="decimal"/>
    </xmlCellPr>
  </singleXmlCell>
  <singleXmlCell id="422" xr6:uid="{00000000-000C-0000-FFFF-FFFFA3010000}" r="I23" connectionId="0">
    <xmlCellPr id="1" xr6:uid="{00000000-0010-0000-A301-000001000000}" uniqueName="P1071724">
      <xmlPr mapId="3" xpath="/TFI-IZD-KI/INT-E_1000961/P1071724" xmlDataType="decimal"/>
    </xmlCellPr>
  </singleXmlCell>
  <singleXmlCell id="423" xr6:uid="{00000000-000C-0000-FFFF-FFFFA4010000}" r="H25" connectionId="0">
    <xmlCellPr id="1" xr6:uid="{00000000-0010-0000-A401-000001000000}" uniqueName="P1071725">
      <xmlPr mapId="3" xpath="/TFI-IZD-KI/INT-E_1000961/P1071725" xmlDataType="decimal"/>
    </xmlCellPr>
  </singleXmlCell>
  <singleXmlCell id="424" xr6:uid="{00000000-000C-0000-FFFF-FFFFA5010000}" r="I25" connectionId="0">
    <xmlCellPr id="1" xr6:uid="{00000000-0010-0000-A501-000001000000}" uniqueName="P1071726">
      <xmlPr mapId="3" xpath="/TFI-IZD-KI/INT-E_1000961/P1071726" xmlDataType="decimal"/>
    </xmlCellPr>
  </singleXmlCell>
  <singleXmlCell id="425" xr6:uid="{00000000-000C-0000-FFFF-FFFFA6010000}" r="H26" connectionId="0">
    <xmlCellPr id="1" xr6:uid="{00000000-0010-0000-A601-000001000000}" uniqueName="P1071727">
      <xmlPr mapId="3" xpath="/TFI-IZD-KI/INT-E_1000961/P1071727" xmlDataType="decimal"/>
    </xmlCellPr>
  </singleXmlCell>
  <singleXmlCell id="426" xr6:uid="{00000000-000C-0000-FFFF-FFFFA7010000}" r="I26" connectionId="0">
    <xmlCellPr id="1" xr6:uid="{00000000-0010-0000-A701-000001000000}" uniqueName="P1071728">
      <xmlPr mapId="3" xpath="/TFI-IZD-KI/INT-E_1000961/P1071728" xmlDataType="decimal"/>
    </xmlCellPr>
  </singleXmlCell>
  <singleXmlCell id="427" xr6:uid="{00000000-000C-0000-FFFF-FFFFA8010000}" r="H27" connectionId="0">
    <xmlCellPr id="1" xr6:uid="{00000000-0010-0000-A801-000001000000}" uniqueName="P1071729">
      <xmlPr mapId="3" xpath="/TFI-IZD-KI/INT-E_1000961/P1071729" xmlDataType="decimal"/>
    </xmlCellPr>
  </singleXmlCell>
  <singleXmlCell id="428" xr6:uid="{00000000-000C-0000-FFFF-FFFFA9010000}" r="I27" connectionId="0">
    <xmlCellPr id="1" xr6:uid="{00000000-0010-0000-A901-000001000000}" uniqueName="P1071730">
      <xmlPr mapId="3" xpath="/TFI-IZD-KI/INT-E_1000961/P1071730" xmlDataType="decimal"/>
    </xmlCellPr>
  </singleXmlCell>
  <singleXmlCell id="429" xr6:uid="{00000000-000C-0000-FFFF-FFFFAA010000}" r="H28" connectionId="0">
    <xmlCellPr id="1" xr6:uid="{00000000-0010-0000-AA01-000001000000}" uniqueName="P1071731">
      <xmlPr mapId="3" xpath="/TFI-IZD-KI/INT-E_1000961/P1071731" xmlDataType="decimal"/>
    </xmlCellPr>
  </singleXmlCell>
  <singleXmlCell id="430" xr6:uid="{00000000-000C-0000-FFFF-FFFFAB010000}" r="I28" connectionId="0">
    <xmlCellPr id="1" xr6:uid="{00000000-0010-0000-AB01-000001000000}" uniqueName="P1071732">
      <xmlPr mapId="3" xpath="/TFI-IZD-KI/INT-E_1000961/P1071732" xmlDataType="decimal"/>
    </xmlCellPr>
  </singleXmlCell>
  <singleXmlCell id="431" xr6:uid="{00000000-000C-0000-FFFF-FFFFAC010000}" r="H29" connectionId="0">
    <xmlCellPr id="1" xr6:uid="{00000000-0010-0000-AC01-000001000000}" uniqueName="P1071733">
      <xmlPr mapId="3" xpath="/TFI-IZD-KI/INT-E_1000961/P1071733" xmlDataType="decimal"/>
    </xmlCellPr>
  </singleXmlCell>
  <singleXmlCell id="432" xr6:uid="{00000000-000C-0000-FFFF-FFFFAD010000}" r="I29" connectionId="0">
    <xmlCellPr id="1" xr6:uid="{00000000-0010-0000-AD01-000001000000}" uniqueName="P1071734">
      <xmlPr mapId="3" xpath="/TFI-IZD-KI/INT-E_1000961/P1071734" xmlDataType="decimal"/>
    </xmlCellPr>
  </singleXmlCell>
  <singleXmlCell id="433" xr6:uid="{00000000-000C-0000-FFFF-FFFFAE010000}" r="H30" connectionId="0">
    <xmlCellPr id="1" xr6:uid="{00000000-0010-0000-AE01-000001000000}" uniqueName="P1071735">
      <xmlPr mapId="3" xpath="/TFI-IZD-KI/INT-E_1000961/P1071735" xmlDataType="decimal"/>
    </xmlCellPr>
  </singleXmlCell>
  <singleXmlCell id="434" xr6:uid="{00000000-000C-0000-FFFF-FFFFAF010000}" r="I30" connectionId="0">
    <xmlCellPr id="1" xr6:uid="{00000000-0010-0000-AF01-000001000000}" uniqueName="P1071736">
      <xmlPr mapId="3" xpath="/TFI-IZD-KI/INT-E_1000961/P1071736" xmlDataType="decimal"/>
    </xmlCellPr>
  </singleXmlCell>
  <singleXmlCell id="435" xr6:uid="{00000000-000C-0000-FFFF-FFFFB0010000}" r="H31" connectionId="0">
    <xmlCellPr id="1" xr6:uid="{00000000-0010-0000-B001-000001000000}" uniqueName="P1071737">
      <xmlPr mapId="3" xpath="/TFI-IZD-KI/INT-E_1000961/P1071737" xmlDataType="decimal"/>
    </xmlCellPr>
  </singleXmlCell>
  <singleXmlCell id="436" xr6:uid="{00000000-000C-0000-FFFF-FFFFB1010000}" r="I31" connectionId="0">
    <xmlCellPr id="1" xr6:uid="{00000000-0010-0000-B101-000001000000}" uniqueName="P1071738">
      <xmlPr mapId="3" xpath="/TFI-IZD-KI/INT-E_1000961/P1071738" xmlDataType="decimal"/>
    </xmlCellPr>
  </singleXmlCell>
  <singleXmlCell id="437" xr6:uid="{00000000-000C-0000-FFFF-FFFFB2010000}" r="H32" connectionId="0">
    <xmlCellPr id="1" xr6:uid="{00000000-0010-0000-B201-000001000000}" uniqueName="P1071739">
      <xmlPr mapId="3" xpath="/TFI-IZD-KI/INT-E_1000961/P1071739" xmlDataType="decimal"/>
    </xmlCellPr>
  </singleXmlCell>
  <singleXmlCell id="438" xr6:uid="{00000000-000C-0000-FFFF-FFFFB3010000}" r="I32" connectionId="0">
    <xmlCellPr id="1" xr6:uid="{00000000-0010-0000-B301-000001000000}" uniqueName="P1071740">
      <xmlPr mapId="3" xpath="/TFI-IZD-KI/INT-E_1000961/P1071740" xmlDataType="decimal"/>
    </xmlCellPr>
  </singleXmlCell>
  <singleXmlCell id="439" xr6:uid="{00000000-000C-0000-FFFF-FFFFB4010000}" r="H33" connectionId="0">
    <xmlCellPr id="1" xr6:uid="{00000000-0010-0000-B401-000001000000}" uniqueName="P1071741">
      <xmlPr mapId="3" xpath="/TFI-IZD-KI/INT-E_1000961/P1071741" xmlDataType="decimal"/>
    </xmlCellPr>
  </singleXmlCell>
  <singleXmlCell id="440" xr6:uid="{00000000-000C-0000-FFFF-FFFFB5010000}" r="I33" connectionId="0">
    <xmlCellPr id="1" xr6:uid="{00000000-0010-0000-B501-000001000000}" uniqueName="P1071742">
      <xmlPr mapId="3" xpath="/TFI-IZD-KI/INT-E_1000961/P1071742" xmlDataType="decimal"/>
    </xmlCellPr>
  </singleXmlCell>
  <singleXmlCell id="441" xr6:uid="{00000000-000C-0000-FFFF-FFFFB6010000}" r="H34" connectionId="0">
    <xmlCellPr id="1" xr6:uid="{00000000-0010-0000-B601-000001000000}" uniqueName="P1071743">
      <xmlPr mapId="3" xpath="/TFI-IZD-KI/INT-E_1000961/P1071743" xmlDataType="decimal"/>
    </xmlCellPr>
  </singleXmlCell>
  <singleXmlCell id="442" xr6:uid="{00000000-000C-0000-FFFF-FFFFB7010000}" r="I34" connectionId="0">
    <xmlCellPr id="1" xr6:uid="{00000000-0010-0000-B701-000001000000}" uniqueName="P1071744">
      <xmlPr mapId="3" xpath="/TFI-IZD-KI/INT-E_1000961/P1071744" xmlDataType="decimal"/>
    </xmlCellPr>
  </singleXmlCell>
  <singleXmlCell id="443" xr6:uid="{00000000-000C-0000-FFFF-FFFFB8010000}" r="H35" connectionId="0">
    <xmlCellPr id="1" xr6:uid="{00000000-0010-0000-B801-000001000000}" uniqueName="P1071745">
      <xmlPr mapId="3" xpath="/TFI-IZD-KI/INT-E_1000961/P1071745" xmlDataType="decimal"/>
    </xmlCellPr>
  </singleXmlCell>
  <singleXmlCell id="444" xr6:uid="{00000000-000C-0000-FFFF-FFFFB9010000}" r="I35" connectionId="0">
    <xmlCellPr id="1" xr6:uid="{00000000-0010-0000-B901-000001000000}" uniqueName="P1071746">
      <xmlPr mapId="3" xpath="/TFI-IZD-KI/INT-E_1000961/P1071746" xmlDataType="decimal"/>
    </xmlCellPr>
  </singleXmlCell>
  <singleXmlCell id="445" xr6:uid="{00000000-000C-0000-FFFF-FFFFBA010000}" r="H36" connectionId="0">
    <xmlCellPr id="1" xr6:uid="{00000000-0010-0000-BA01-000001000000}" uniqueName="P1071747">
      <xmlPr mapId="3" xpath="/TFI-IZD-KI/INT-E_1000961/P1071747" xmlDataType="decimal"/>
    </xmlCellPr>
  </singleXmlCell>
  <singleXmlCell id="446" xr6:uid="{00000000-000C-0000-FFFF-FFFFBB010000}" r="I36" connectionId="0">
    <xmlCellPr id="1" xr6:uid="{00000000-0010-0000-BB01-000001000000}" uniqueName="P1071748">
      <xmlPr mapId="3" xpath="/TFI-IZD-KI/INT-E_1000961/P1071748" xmlDataType="decimal"/>
    </xmlCellPr>
  </singleXmlCell>
  <singleXmlCell id="447" xr6:uid="{00000000-000C-0000-FFFF-FFFFBC010000}" r="H37" connectionId="0">
    <xmlCellPr id="1" xr6:uid="{00000000-0010-0000-BC01-000001000000}" uniqueName="P1071749">
      <xmlPr mapId="3" xpath="/TFI-IZD-KI/INT-E_1000961/P1071749" xmlDataType="decimal"/>
    </xmlCellPr>
  </singleXmlCell>
  <singleXmlCell id="448" xr6:uid="{00000000-000C-0000-FFFF-FFFFBD010000}" r="I37" connectionId="0">
    <xmlCellPr id="1" xr6:uid="{00000000-0010-0000-BD01-000001000000}" uniqueName="P1071750">
      <xmlPr mapId="3" xpath="/TFI-IZD-KI/INT-E_1000961/P1071750" xmlDataType="decimal"/>
    </xmlCellPr>
  </singleXmlCell>
  <singleXmlCell id="449" xr6:uid="{00000000-000C-0000-FFFF-FFFFBE010000}" r="H38" connectionId="0">
    <xmlCellPr id="1" xr6:uid="{00000000-0010-0000-BE01-000001000000}" uniqueName="P1071751">
      <xmlPr mapId="3" xpath="/TFI-IZD-KI/INT-E_1000961/P1071751" xmlDataType="decimal"/>
    </xmlCellPr>
  </singleXmlCell>
  <singleXmlCell id="450" xr6:uid="{00000000-000C-0000-FFFF-FFFFBF010000}" r="I38" connectionId="0">
    <xmlCellPr id="1" xr6:uid="{00000000-0010-0000-BF01-000001000000}" uniqueName="P1071752">
      <xmlPr mapId="3" xpath="/TFI-IZD-KI/INT-E_1000961/P1071752" xmlDataType="decimal"/>
    </xmlCellPr>
  </singleXmlCell>
  <singleXmlCell id="451" xr6:uid="{00000000-000C-0000-FFFF-FFFFC0010000}" r="H39" connectionId="0">
    <xmlCellPr id="1" xr6:uid="{00000000-0010-0000-C001-000001000000}" uniqueName="P1071753">
      <xmlPr mapId="3" xpath="/TFI-IZD-KI/INT-E_1000961/P1071753" xmlDataType="decimal"/>
    </xmlCellPr>
  </singleXmlCell>
  <singleXmlCell id="452" xr6:uid="{00000000-000C-0000-FFFF-FFFFC1010000}" r="I39" connectionId="0">
    <xmlCellPr id="1" xr6:uid="{00000000-0010-0000-C101-000001000000}" uniqueName="P1071754">
      <xmlPr mapId="3" xpath="/TFI-IZD-KI/INT-E_1000961/P1071754" xmlDataType="decimal"/>
    </xmlCellPr>
  </singleXmlCell>
  <singleXmlCell id="453" xr6:uid="{00000000-000C-0000-FFFF-FFFFC2010000}" r="H40" connectionId="0">
    <xmlCellPr id="1" xr6:uid="{00000000-0010-0000-C201-000001000000}" uniqueName="P1071755">
      <xmlPr mapId="3" xpath="/TFI-IZD-KI/INT-E_1000961/P1071755" xmlDataType="decimal"/>
    </xmlCellPr>
  </singleXmlCell>
  <singleXmlCell id="454" xr6:uid="{00000000-000C-0000-FFFF-FFFFC3010000}" r="I40" connectionId="0">
    <xmlCellPr id="1" xr6:uid="{00000000-0010-0000-C301-000001000000}" uniqueName="P1071756">
      <xmlPr mapId="3" xpath="/TFI-IZD-KI/INT-E_1000961/P1071756" xmlDataType="decimal"/>
    </xmlCellPr>
  </singleXmlCell>
  <singleXmlCell id="455" xr6:uid="{00000000-000C-0000-FFFF-FFFFC4010000}" r="H41" connectionId="0">
    <xmlCellPr id="1" xr6:uid="{00000000-0010-0000-C401-000001000000}" uniqueName="P1071757">
      <xmlPr mapId="3" xpath="/TFI-IZD-KI/INT-E_1000961/P1071757" xmlDataType="decimal"/>
    </xmlCellPr>
  </singleXmlCell>
  <singleXmlCell id="456" xr6:uid="{00000000-000C-0000-FFFF-FFFFC5010000}" r="I41" connectionId="0">
    <xmlCellPr id="1" xr6:uid="{00000000-0010-0000-C501-000001000000}" uniqueName="P1071758">
      <xmlPr mapId="3" xpath="/TFI-IZD-KI/INT-E_1000961/P1071758" xmlDataType="decimal"/>
    </xmlCellPr>
  </singleXmlCell>
  <singleXmlCell id="457" xr6:uid="{00000000-000C-0000-FFFF-FFFFC6010000}" r="H42" connectionId="0">
    <xmlCellPr id="1" xr6:uid="{00000000-0010-0000-C601-000001000000}" uniqueName="P1071759">
      <xmlPr mapId="3" xpath="/TFI-IZD-KI/INT-E_1000961/P1071759" xmlDataType="decimal"/>
    </xmlCellPr>
  </singleXmlCell>
  <singleXmlCell id="458" xr6:uid="{00000000-000C-0000-FFFF-FFFFC7010000}" r="I42" connectionId="0">
    <xmlCellPr id="1" xr6:uid="{00000000-0010-0000-C701-000001000000}" uniqueName="P1071760">
      <xmlPr mapId="3" xpath="/TFI-IZD-KI/INT-E_1000961/P1071760" xmlDataType="decimal"/>
    </xmlCellPr>
  </singleXmlCell>
  <singleXmlCell id="459" xr6:uid="{00000000-000C-0000-FFFF-FFFFC8010000}" r="H43" connectionId="0">
    <xmlCellPr id="1" xr6:uid="{00000000-0010-0000-C801-000001000000}" uniqueName="P1071761">
      <xmlPr mapId="3" xpath="/TFI-IZD-KI/INT-E_1000961/P1071761" xmlDataType="decimal"/>
    </xmlCellPr>
  </singleXmlCell>
  <singleXmlCell id="460" xr6:uid="{00000000-000C-0000-FFFF-FFFFC9010000}" r="I43" connectionId="0">
    <xmlCellPr id="1" xr6:uid="{00000000-0010-0000-C901-000001000000}" uniqueName="P1071762">
      <xmlPr mapId="3" xpath="/TFI-IZD-KI/INT-E_1000961/P1071762" xmlDataType="decimal"/>
    </xmlCellPr>
  </singleXmlCell>
  <singleXmlCell id="461" xr6:uid="{00000000-000C-0000-FFFF-FFFFCA010000}" r="H44" connectionId="0">
    <xmlCellPr id="1" xr6:uid="{00000000-0010-0000-CA01-000001000000}" uniqueName="P1071763">
      <xmlPr mapId="3" xpath="/TFI-IZD-KI/INT-E_1000961/P1071763" xmlDataType="decimal"/>
    </xmlCellPr>
  </singleXmlCell>
  <singleXmlCell id="462" xr6:uid="{00000000-000C-0000-FFFF-FFFFCB010000}" r="I44" connectionId="0">
    <xmlCellPr id="1" xr6:uid="{00000000-0010-0000-CB01-000001000000}" uniqueName="P1071764">
      <xmlPr mapId="3" xpath="/TFI-IZD-KI/INT-E_1000961/P1071764" xmlDataType="decimal"/>
    </xmlCellPr>
  </singleXmlCell>
  <singleXmlCell id="463" xr6:uid="{00000000-000C-0000-FFFF-FFFFCC010000}" r="H46" connectionId="0">
    <xmlCellPr id="1" xr6:uid="{00000000-0010-0000-CC01-000001000000}" uniqueName="P1071765">
      <xmlPr mapId="3" xpath="/TFI-IZD-KI/INT-E_1000961/P1071765" xmlDataType="decimal"/>
    </xmlCellPr>
  </singleXmlCell>
  <singleXmlCell id="464" xr6:uid="{00000000-000C-0000-FFFF-FFFFCD010000}" r="I46" connectionId="0">
    <xmlCellPr id="1" xr6:uid="{00000000-0010-0000-CD01-000001000000}" uniqueName="P1071766">
      <xmlPr mapId="3" xpath="/TFI-IZD-KI/INT-E_1000961/P1071766" xmlDataType="decimal"/>
    </xmlCellPr>
  </singleXmlCell>
  <singleXmlCell id="465" xr6:uid="{00000000-000C-0000-FFFF-FFFFCE010000}" r="H47" connectionId="0">
    <xmlCellPr id="1" xr6:uid="{00000000-0010-0000-CE01-000001000000}" uniqueName="P1071767">
      <xmlPr mapId="3" xpath="/TFI-IZD-KI/INT-E_1000961/P1071767" xmlDataType="decimal"/>
    </xmlCellPr>
  </singleXmlCell>
  <singleXmlCell id="466" xr6:uid="{00000000-000C-0000-FFFF-FFFFCF010000}" r="I47" connectionId="0">
    <xmlCellPr id="1" xr6:uid="{00000000-0010-0000-CF01-000001000000}" uniqueName="P1071768">
      <xmlPr mapId="3" xpath="/TFI-IZD-KI/INT-E_1000961/P1071768" xmlDataType="decimal"/>
    </xmlCellPr>
  </singleXmlCell>
  <singleXmlCell id="467" xr6:uid="{00000000-000C-0000-FFFF-FFFFD0010000}" r="H48" connectionId="0">
    <xmlCellPr id="1" xr6:uid="{00000000-0010-0000-D001-000001000000}" uniqueName="P1071769">
      <xmlPr mapId="3" xpath="/TFI-IZD-KI/INT-E_1000961/P1071769" xmlDataType="decimal"/>
    </xmlCellPr>
  </singleXmlCell>
  <singleXmlCell id="468" xr6:uid="{00000000-000C-0000-FFFF-FFFFD1010000}" r="I48" connectionId="0">
    <xmlCellPr id="1" xr6:uid="{00000000-0010-0000-D101-000001000000}" uniqueName="P1071770">
      <xmlPr mapId="3" xpath="/TFI-IZD-KI/INT-E_1000961/P1071770" xmlDataType="decimal"/>
    </xmlCellPr>
  </singleXmlCell>
  <singleXmlCell id="469" xr6:uid="{00000000-000C-0000-FFFF-FFFFD2010000}" r="H49" connectionId="0">
    <xmlCellPr id="1" xr6:uid="{00000000-0010-0000-D201-000001000000}" uniqueName="P1071771">
      <xmlPr mapId="3" xpath="/TFI-IZD-KI/INT-E_1000961/P1071771" xmlDataType="decimal"/>
    </xmlCellPr>
  </singleXmlCell>
  <singleXmlCell id="470" xr6:uid="{00000000-000C-0000-FFFF-FFFFD3010000}" r="I49" connectionId="0">
    <xmlCellPr id="1" xr6:uid="{00000000-0010-0000-D301-000001000000}" uniqueName="P1071772">
      <xmlPr mapId="3" xpath="/TFI-IZD-KI/INT-E_1000961/P1071772" xmlDataType="decimal"/>
    </xmlCellPr>
  </singleXmlCell>
  <singleXmlCell id="471" xr6:uid="{00000000-000C-0000-FFFF-FFFFD4010000}" r="H50" connectionId="0">
    <xmlCellPr id="1" xr6:uid="{00000000-0010-0000-D401-000001000000}" uniqueName="P1071773">
      <xmlPr mapId="3" xpath="/TFI-IZD-KI/INT-E_1000961/P1071773" xmlDataType="decimal"/>
    </xmlCellPr>
  </singleXmlCell>
  <singleXmlCell id="472" xr6:uid="{00000000-000C-0000-FFFF-FFFFD5010000}" r="I50" connectionId="0">
    <xmlCellPr id="1" xr6:uid="{00000000-0010-0000-D501-000001000000}" uniqueName="P1071774">
      <xmlPr mapId="3" xpath="/TFI-IZD-KI/INT-E_1000961/P1071774" xmlDataType="decimal"/>
    </xmlCellPr>
  </singleXmlCell>
  <singleXmlCell id="473" xr6:uid="{00000000-000C-0000-FFFF-FFFFD6010000}" r="H51" connectionId="0">
    <xmlCellPr id="1" xr6:uid="{00000000-0010-0000-D601-000001000000}" uniqueName="P1071775">
      <xmlPr mapId="3" xpath="/TFI-IZD-KI/INT-E_1000961/P1071775" xmlDataType="decimal"/>
    </xmlCellPr>
  </singleXmlCell>
  <singleXmlCell id="474" xr6:uid="{00000000-000C-0000-FFFF-FFFFD7010000}" r="I51" connectionId="0">
    <xmlCellPr id="1" xr6:uid="{00000000-0010-0000-D701-000001000000}" uniqueName="P1071776">
      <xmlPr mapId="3" xpath="/TFI-IZD-KI/INT-E_1000961/P1071776" xmlDataType="decimal"/>
    </xmlCellPr>
  </singleXmlCell>
  <singleXmlCell id="475" xr6:uid="{00000000-000C-0000-FFFF-FFFFD8010000}" r="H53" connectionId="0">
    <xmlCellPr id="1" xr6:uid="{00000000-0010-0000-D801-000001000000}" uniqueName="P1071777">
      <xmlPr mapId="3" xpath="/TFI-IZD-KI/INT-E_1000961/P1071777" xmlDataType="decimal"/>
    </xmlCellPr>
  </singleXmlCell>
  <singleXmlCell id="476" xr6:uid="{00000000-000C-0000-FFFF-FFFFD9010000}" r="I53" connectionId="0">
    <xmlCellPr id="1" xr6:uid="{00000000-0010-0000-D901-000001000000}" uniqueName="P1071778">
      <xmlPr mapId="3" xpath="/TFI-IZD-KI/INT-E_1000961/P1071778" xmlDataType="decimal"/>
    </xmlCellPr>
  </singleXmlCell>
  <singleXmlCell id="477" xr6:uid="{00000000-000C-0000-FFFF-FFFFDA010000}" r="H54" connectionId="0">
    <xmlCellPr id="1" xr6:uid="{00000000-0010-0000-DA01-000001000000}" uniqueName="P1071779">
      <xmlPr mapId="3" xpath="/TFI-IZD-KI/INT-E_1000961/P1071779" xmlDataType="decimal"/>
    </xmlCellPr>
  </singleXmlCell>
  <singleXmlCell id="478" xr6:uid="{00000000-000C-0000-FFFF-FFFFDB010000}" r="I54" connectionId="0">
    <xmlCellPr id="1" xr6:uid="{00000000-0010-0000-DB01-000001000000}" uniqueName="P1071780">
      <xmlPr mapId="3" xpath="/TFI-IZD-KI/INT-E_1000961/P1071780" xmlDataType="decimal"/>
    </xmlCellPr>
  </singleXmlCell>
  <singleXmlCell id="479" xr6:uid="{00000000-000C-0000-FFFF-FFFFDC010000}" r="H55" connectionId="0">
    <xmlCellPr id="1" xr6:uid="{00000000-0010-0000-DC01-000001000000}" uniqueName="P1071781">
      <xmlPr mapId="3" xpath="/TFI-IZD-KI/INT-E_1000961/P1071781" xmlDataType="decimal"/>
    </xmlCellPr>
  </singleXmlCell>
  <singleXmlCell id="480" xr6:uid="{00000000-000C-0000-FFFF-FFFFDD010000}" r="I55" connectionId="0">
    <xmlCellPr id="1" xr6:uid="{00000000-0010-0000-DD01-000001000000}" uniqueName="P1071782">
      <xmlPr mapId="3" xpath="/TFI-IZD-KI/INT-E_1000961/P1071782" xmlDataType="decimal"/>
    </xmlCellPr>
  </singleXmlCell>
  <singleXmlCell id="481" xr6:uid="{00000000-000C-0000-FFFF-FFFFDE010000}" r="H56" connectionId="0">
    <xmlCellPr id="1" xr6:uid="{00000000-0010-0000-DE01-000001000000}" uniqueName="P1071783">
      <xmlPr mapId="3" xpath="/TFI-IZD-KI/INT-E_1000961/P1071783" xmlDataType="decimal"/>
    </xmlCellPr>
  </singleXmlCell>
  <singleXmlCell id="482" xr6:uid="{00000000-000C-0000-FFFF-FFFFDF010000}" r="I56" connectionId="0">
    <xmlCellPr id="1" xr6:uid="{00000000-0010-0000-DF01-000001000000}" uniqueName="P1071784">
      <xmlPr mapId="3" xpath="/TFI-IZD-KI/INT-E_1000961/P1071784" xmlDataType="decimal"/>
    </xmlCellPr>
  </singleXmlCell>
  <singleXmlCell id="483" xr6:uid="{00000000-000C-0000-FFFF-FFFFE0010000}" r="H57" connectionId="0">
    <xmlCellPr id="1" xr6:uid="{00000000-0010-0000-E001-000001000000}" uniqueName="P1071785">
      <xmlPr mapId="3" xpath="/TFI-IZD-KI/INT-E_1000961/P1071785" xmlDataType="decimal"/>
    </xmlCellPr>
  </singleXmlCell>
  <singleXmlCell id="484" xr6:uid="{00000000-000C-0000-FFFF-FFFFE1010000}" r="I57" connectionId="0">
    <xmlCellPr id="1" xr6:uid="{00000000-0010-0000-E101-000001000000}" uniqueName="P1071786">
      <xmlPr mapId="3" xpath="/TFI-IZD-KI/INT-E_1000961/P1071786" xmlDataType="decimal"/>
    </xmlCellPr>
  </singleXmlCell>
  <singleXmlCell id="485" xr6:uid="{00000000-000C-0000-FFFF-FFFFE2010000}" r="H58" connectionId="0">
    <xmlCellPr id="1" xr6:uid="{00000000-0010-0000-E201-000001000000}" uniqueName="P1071787">
      <xmlPr mapId="3" xpath="/TFI-IZD-KI/INT-E_1000961/P1071787" xmlDataType="decimal"/>
    </xmlCellPr>
  </singleXmlCell>
  <singleXmlCell id="486" xr6:uid="{00000000-000C-0000-FFFF-FFFFE3010000}" r="I58" connectionId="0">
    <xmlCellPr id="1" xr6:uid="{00000000-0010-0000-E301-000001000000}" uniqueName="P1071788">
      <xmlPr mapId="3" xpath="/TFI-IZD-KI/INT-E_1000961/P1071788" xmlDataType="decimal"/>
    </xmlCellPr>
  </singleXmlCell>
  <singleXmlCell id="487" xr6:uid="{00000000-000C-0000-FFFF-FFFFE4010000}" r="H59" connectionId="0">
    <xmlCellPr id="1" xr6:uid="{00000000-0010-0000-E401-000001000000}" uniqueName="P1071789">
      <xmlPr mapId="3" xpath="/TFI-IZD-KI/INT-E_1000961/P1071789" xmlDataType="decimal"/>
    </xmlCellPr>
  </singleXmlCell>
  <singleXmlCell id="488" xr6:uid="{00000000-000C-0000-FFFF-FFFFE5010000}" r="I59" connectionId="0">
    <xmlCellPr id="1" xr6:uid="{00000000-0010-0000-E501-000001000000}" uniqueName="P1071790">
      <xmlPr mapId="3" xpath="/TFI-IZD-KI/INT-E_1000961/P1071790" xmlDataType="decimal"/>
    </xmlCellPr>
  </singleXmlCell>
  <singleXmlCell id="489" xr6:uid="{00000000-000C-0000-FFFF-FFFFE6010000}" r="H60" connectionId="0">
    <xmlCellPr id="1" xr6:uid="{00000000-0010-0000-E601-000001000000}" uniqueName="P1071791">
      <xmlPr mapId="3" xpath="/TFI-IZD-KI/INT-E_1000961/P1071791" xmlDataType="decimal"/>
    </xmlCellPr>
  </singleXmlCell>
  <singleXmlCell id="490" xr6:uid="{00000000-000C-0000-FFFF-FFFFE7010000}" r="I60" connectionId="0">
    <xmlCellPr id="1" xr6:uid="{00000000-0010-0000-E701-000001000000}" uniqueName="P1071792">
      <xmlPr mapId="3" xpath="/TFI-IZD-KI/INT-E_1000961/P1071792" xmlDataType="decimal"/>
    </xmlCellPr>
  </singleXmlCell>
  <singleXmlCell id="491" xr6:uid="{00000000-000C-0000-FFFF-FFFFE8010000}" r="H61" connectionId="0">
    <xmlCellPr id="1" xr6:uid="{00000000-0010-0000-E801-000001000000}" uniqueName="P1071793">
      <xmlPr mapId="3" xpath="/TFI-IZD-KI/INT-E_1000961/P1071793" xmlDataType="decimal"/>
    </xmlCellPr>
  </singleXmlCell>
  <singleXmlCell id="492" xr6:uid="{00000000-000C-0000-FFFF-FFFFE9010000}" r="I61" connectionId="0">
    <xmlCellPr id="1" xr6:uid="{00000000-0010-0000-E901-000001000000}" uniqueName="P1071794">
      <xmlPr mapId="3" xpath="/TFI-IZD-KI/INT-E_1000961/P1071794" xmlDataType="decimal"/>
    </xmlCellPr>
  </singleXmlCell>
  <singleXmlCell id="493" xr6:uid="{00000000-000C-0000-FFFF-FFFFEA010000}" r="H62" connectionId="0">
    <xmlCellPr id="1" xr6:uid="{00000000-0010-0000-EA01-000001000000}" uniqueName="P1071795">
      <xmlPr mapId="3" xpath="/TFI-IZD-KI/INT-E_1000961/P1071795" xmlDataType="decimal"/>
    </xmlCellPr>
  </singleXmlCell>
  <singleXmlCell id="494" xr6:uid="{00000000-000C-0000-FFFF-FFFFEB010000}" r="I62" connectionId="0">
    <xmlCellPr id="1" xr6:uid="{00000000-0010-0000-EB01-000001000000}" uniqueName="P1071796">
      <xmlPr mapId="3" xpath="/TFI-IZD-KI/INT-E_1000961/P1071796" xmlDataType="decimal"/>
    </xmlCellPr>
  </singleXmlCell>
  <singleXmlCell id="495" xr6:uid="{00000000-000C-0000-FFFF-FFFFEC010000}" r="H63" connectionId="0">
    <xmlCellPr id="1" xr6:uid="{00000000-0010-0000-EC01-000001000000}" uniqueName="P1071797">
      <xmlPr mapId="3" xpath="/TFI-IZD-KI/INT-E_1000961/P1071797" xmlDataType="decimal"/>
    </xmlCellPr>
  </singleXmlCell>
  <singleXmlCell id="496" xr6:uid="{00000000-000C-0000-FFFF-FFFFED010000}" r="I63" connectionId="0">
    <xmlCellPr id="1" xr6:uid="{00000000-0010-0000-ED01-000001000000}" uniqueName="P1071798">
      <xmlPr mapId="3" xpath="/TFI-IZD-KI/INT-E_1000961/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97" xr6:uid="{00000000-000C-0000-FFFF-FFFFEE010000}" r="E6" connectionId="0">
    <xmlCellPr id="1" xr6:uid="{00000000-0010-0000-EE01-000001000000}" uniqueName="P1071799">
      <xmlPr mapId="3" xpath="/TFI-IZD-KI/IPK-KI-E_1000962/P1071799" xmlDataType="decimal"/>
    </xmlCellPr>
  </singleXmlCell>
  <singleXmlCell id="498" xr6:uid="{00000000-000C-0000-FFFF-FFFFEF010000}" r="F6" connectionId="0">
    <xmlCellPr id="1" xr6:uid="{00000000-0010-0000-EF01-000001000000}" uniqueName="P1071800">
      <xmlPr mapId="3" xpath="/TFI-IZD-KI/IPK-KI-E_1000962/P1071800" xmlDataType="decimal"/>
    </xmlCellPr>
  </singleXmlCell>
  <singleXmlCell id="499" xr6:uid="{00000000-000C-0000-FFFF-FFFFF0010000}" r="G6" connectionId="0">
    <xmlCellPr id="1" xr6:uid="{00000000-0010-0000-F001-000001000000}" uniqueName="P1071801">
      <xmlPr mapId="3" xpath="/TFI-IZD-KI/IPK-KI-E_1000962/P1071801" xmlDataType="decimal"/>
    </xmlCellPr>
  </singleXmlCell>
  <singleXmlCell id="500" xr6:uid="{00000000-000C-0000-FFFF-FFFFF1010000}" r="H6" connectionId="0">
    <xmlCellPr id="1" xr6:uid="{00000000-0010-0000-F101-000001000000}" uniqueName="P1071802">
      <xmlPr mapId="3" xpath="/TFI-IZD-KI/IPK-KI-E_1000962/P1071802" xmlDataType="decimal"/>
    </xmlCellPr>
  </singleXmlCell>
  <singleXmlCell id="501" xr6:uid="{00000000-000C-0000-FFFF-FFFFF2010000}" r="I6" connectionId="0">
    <xmlCellPr id="1" xr6:uid="{00000000-0010-0000-F201-000001000000}" uniqueName="P1071803">
      <xmlPr mapId="3" xpath="/TFI-IZD-KI/IPK-KI-E_1000962/P1071803" xmlDataType="decimal"/>
    </xmlCellPr>
  </singleXmlCell>
  <singleXmlCell id="502" xr6:uid="{00000000-000C-0000-FFFF-FFFFF3010000}" r="J6" connectionId="0">
    <xmlCellPr id="1" xr6:uid="{00000000-0010-0000-F301-000001000000}" uniqueName="P1071804">
      <xmlPr mapId="3" xpath="/TFI-IZD-KI/IPK-KI-E_1000962/P1071804" xmlDataType="decimal"/>
    </xmlCellPr>
  </singleXmlCell>
  <singleXmlCell id="503" xr6:uid="{00000000-000C-0000-FFFF-FFFFF4010000}" r="K6" connectionId="0">
    <xmlCellPr id="1" xr6:uid="{00000000-0010-0000-F401-000001000000}" uniqueName="P1071805">
      <xmlPr mapId="3" xpath="/TFI-IZD-KI/IPK-KI-E_1000962/P1071805" xmlDataType="decimal"/>
    </xmlCellPr>
  </singleXmlCell>
  <singleXmlCell id="504" xr6:uid="{00000000-000C-0000-FFFF-FFFFF5010000}" r="L6" connectionId="0">
    <xmlCellPr id="1" xr6:uid="{00000000-0010-0000-F501-000001000000}" uniqueName="P1071806">
      <xmlPr mapId="3" xpath="/TFI-IZD-KI/IPK-KI-E_1000962/P1071806" xmlDataType="decimal"/>
    </xmlCellPr>
  </singleXmlCell>
  <singleXmlCell id="505" xr6:uid="{00000000-000C-0000-FFFF-FFFFF6010000}" r="M6" connectionId="0">
    <xmlCellPr id="1" xr6:uid="{00000000-0010-0000-F601-000001000000}" uniqueName="P1071807">
      <xmlPr mapId="3" xpath="/TFI-IZD-KI/IPK-KI-E_1000962/P1071807" xmlDataType="decimal"/>
    </xmlCellPr>
  </singleXmlCell>
  <singleXmlCell id="506" xr6:uid="{00000000-000C-0000-FFFF-FFFFF7010000}" r="N6" connectionId="0">
    <xmlCellPr id="1" xr6:uid="{00000000-0010-0000-F701-000001000000}" uniqueName="P1071808">
      <xmlPr mapId="3" xpath="/TFI-IZD-KI/IPK-KI-E_1000962/P1071808" xmlDataType="decimal"/>
    </xmlCellPr>
  </singleXmlCell>
  <singleXmlCell id="507" xr6:uid="{00000000-000C-0000-FFFF-FFFFF8010000}" r="O6" connectionId="0">
    <xmlCellPr id="1" xr6:uid="{00000000-0010-0000-F801-000001000000}" uniqueName="P1071809">
      <xmlPr mapId="3" xpath="/TFI-IZD-KI/IPK-KI-E_1000962/P1071809" xmlDataType="decimal"/>
    </xmlCellPr>
  </singleXmlCell>
  <singleXmlCell id="508" xr6:uid="{00000000-000C-0000-FFFF-FFFFF9010000}" r="P6" connectionId="0">
    <xmlCellPr id="1" xr6:uid="{00000000-0010-0000-F901-000001000000}" uniqueName="P1071810">
      <xmlPr mapId="3" xpath="/TFI-IZD-KI/IPK-KI-E_1000962/P1071810" xmlDataType="decimal"/>
    </xmlCellPr>
  </singleXmlCell>
  <singleXmlCell id="509" xr6:uid="{00000000-000C-0000-FFFF-FFFFFA010000}" r="Q6" connectionId="0">
    <xmlCellPr id="1" xr6:uid="{00000000-0010-0000-FA01-000001000000}" uniqueName="P1071811">
      <xmlPr mapId="3" xpath="/TFI-IZD-KI/IPK-KI-E_1000962/P1071811" xmlDataType="decimal"/>
    </xmlCellPr>
  </singleXmlCell>
  <singleXmlCell id="510" xr6:uid="{00000000-000C-0000-FFFF-FFFFFB010000}" r="R6" connectionId="0">
    <xmlCellPr id="1" xr6:uid="{00000000-0010-0000-FB01-000001000000}" uniqueName="P1071812">
      <xmlPr mapId="3" xpath="/TFI-IZD-KI/IPK-KI-E_1000962/P1071812" xmlDataType="decimal"/>
    </xmlCellPr>
  </singleXmlCell>
  <singleXmlCell id="511" xr6:uid="{00000000-000C-0000-FFFF-FFFFFC010000}" r="E7" connectionId="0">
    <xmlCellPr id="1" xr6:uid="{00000000-0010-0000-FC01-000001000000}" uniqueName="P1071813">
      <xmlPr mapId="3" xpath="/TFI-IZD-KI/IPK-KI-E_1000962/P1071813" xmlDataType="decimal"/>
    </xmlCellPr>
  </singleXmlCell>
  <singleXmlCell id="512" xr6:uid="{00000000-000C-0000-FFFF-FFFFFD010000}" r="F7" connectionId="0">
    <xmlCellPr id="1" xr6:uid="{00000000-0010-0000-FD01-000001000000}" uniqueName="P1071814">
      <xmlPr mapId="3" xpath="/TFI-IZD-KI/IPK-KI-E_1000962/P1071814" xmlDataType="decimal"/>
    </xmlCellPr>
  </singleXmlCell>
  <singleXmlCell id="513" xr6:uid="{00000000-000C-0000-FFFF-FFFFFE010000}" r="G7" connectionId="0">
    <xmlCellPr id="1" xr6:uid="{00000000-0010-0000-FE01-000001000000}" uniqueName="P1071815">
      <xmlPr mapId="3" xpath="/TFI-IZD-KI/IPK-KI-E_1000962/P1071815" xmlDataType="decimal"/>
    </xmlCellPr>
  </singleXmlCell>
  <singleXmlCell id="514" xr6:uid="{00000000-000C-0000-FFFF-FFFFFF010000}" r="H7" connectionId="0">
    <xmlCellPr id="1" xr6:uid="{00000000-0010-0000-FF01-000001000000}" uniqueName="P1071816">
      <xmlPr mapId="3" xpath="/TFI-IZD-KI/IPK-KI-E_1000962/P1071816" xmlDataType="decimal"/>
    </xmlCellPr>
  </singleXmlCell>
  <singleXmlCell id="515" xr6:uid="{00000000-000C-0000-FFFF-FFFF00020000}" r="I7" connectionId="0">
    <xmlCellPr id="1" xr6:uid="{00000000-0010-0000-0002-000001000000}" uniqueName="P1071817">
      <xmlPr mapId="3" xpath="/TFI-IZD-KI/IPK-KI-E_1000962/P1071817" xmlDataType="decimal"/>
    </xmlCellPr>
  </singleXmlCell>
  <singleXmlCell id="516" xr6:uid="{00000000-000C-0000-FFFF-FFFF01020000}" r="J7" connectionId="0">
    <xmlCellPr id="1" xr6:uid="{00000000-0010-0000-0102-000001000000}" uniqueName="P1071818">
      <xmlPr mapId="3" xpath="/TFI-IZD-KI/IPK-KI-E_1000962/P1071818" xmlDataType="decimal"/>
    </xmlCellPr>
  </singleXmlCell>
  <singleXmlCell id="517" xr6:uid="{00000000-000C-0000-FFFF-FFFF02020000}" r="K7" connectionId="0">
    <xmlCellPr id="1" xr6:uid="{00000000-0010-0000-0202-000001000000}" uniqueName="P1071819">
      <xmlPr mapId="3" xpath="/TFI-IZD-KI/IPK-KI-E_1000962/P1071819" xmlDataType="decimal"/>
    </xmlCellPr>
  </singleXmlCell>
  <singleXmlCell id="518" xr6:uid="{00000000-000C-0000-FFFF-FFFF03020000}" r="L7" connectionId="0">
    <xmlCellPr id="1" xr6:uid="{00000000-0010-0000-0302-000001000000}" uniqueName="P1071820">
      <xmlPr mapId="3" xpath="/TFI-IZD-KI/IPK-KI-E_1000962/P1071820" xmlDataType="decimal"/>
    </xmlCellPr>
  </singleXmlCell>
  <singleXmlCell id="519" xr6:uid="{00000000-000C-0000-FFFF-FFFF04020000}" r="M7" connectionId="0">
    <xmlCellPr id="1" xr6:uid="{00000000-0010-0000-0402-000001000000}" uniqueName="P1071821">
      <xmlPr mapId="3" xpath="/TFI-IZD-KI/IPK-KI-E_1000962/P1071821" xmlDataType="decimal"/>
    </xmlCellPr>
  </singleXmlCell>
  <singleXmlCell id="520" xr6:uid="{00000000-000C-0000-FFFF-FFFF05020000}" r="N7" connectionId="0">
    <xmlCellPr id="1" xr6:uid="{00000000-0010-0000-0502-000001000000}" uniqueName="P1071822">
      <xmlPr mapId="3" xpath="/TFI-IZD-KI/IPK-KI-E_1000962/P1071822" xmlDataType="decimal"/>
    </xmlCellPr>
  </singleXmlCell>
  <singleXmlCell id="521" xr6:uid="{00000000-000C-0000-FFFF-FFFF06020000}" r="O7" connectionId="0">
    <xmlCellPr id="1" xr6:uid="{00000000-0010-0000-0602-000001000000}" uniqueName="P1071823">
      <xmlPr mapId="3" xpath="/TFI-IZD-KI/IPK-KI-E_1000962/P1071823" xmlDataType="decimal"/>
    </xmlCellPr>
  </singleXmlCell>
  <singleXmlCell id="522" xr6:uid="{00000000-000C-0000-FFFF-FFFF07020000}" r="P7" connectionId="0">
    <xmlCellPr id="1" xr6:uid="{00000000-0010-0000-0702-000001000000}" uniqueName="P1071824">
      <xmlPr mapId="3" xpath="/TFI-IZD-KI/IPK-KI-E_1000962/P1071824" xmlDataType="decimal"/>
    </xmlCellPr>
  </singleXmlCell>
  <singleXmlCell id="523" xr6:uid="{00000000-000C-0000-FFFF-FFFF08020000}" r="Q7" connectionId="0">
    <xmlCellPr id="1" xr6:uid="{00000000-0010-0000-0802-000001000000}" uniqueName="P1071825">
      <xmlPr mapId="3" xpath="/TFI-IZD-KI/IPK-KI-E_1000962/P1071825" xmlDataType="decimal"/>
    </xmlCellPr>
  </singleXmlCell>
  <singleXmlCell id="524" xr6:uid="{00000000-000C-0000-FFFF-FFFF09020000}" r="R7" connectionId="0">
    <xmlCellPr id="1" xr6:uid="{00000000-0010-0000-0902-000001000000}" uniqueName="P1071826">
      <xmlPr mapId="3" xpath="/TFI-IZD-KI/IPK-KI-E_1000962/P1071826" xmlDataType="decimal"/>
    </xmlCellPr>
  </singleXmlCell>
  <singleXmlCell id="525" xr6:uid="{00000000-000C-0000-FFFF-FFFF0A020000}" r="E8" connectionId="0">
    <xmlCellPr id="1" xr6:uid="{00000000-0010-0000-0A02-000001000000}" uniqueName="P1071827">
      <xmlPr mapId="3" xpath="/TFI-IZD-KI/IPK-KI-E_1000962/P1071827" xmlDataType="decimal"/>
    </xmlCellPr>
  </singleXmlCell>
  <singleXmlCell id="526" xr6:uid="{00000000-000C-0000-FFFF-FFFF0B020000}" r="F8" connectionId="0">
    <xmlCellPr id="1" xr6:uid="{00000000-0010-0000-0B02-000001000000}" uniqueName="P1071828">
      <xmlPr mapId="3" xpath="/TFI-IZD-KI/IPK-KI-E_1000962/P1071828" xmlDataType="decimal"/>
    </xmlCellPr>
  </singleXmlCell>
  <singleXmlCell id="527" xr6:uid="{00000000-000C-0000-FFFF-FFFF0C020000}" r="G8" connectionId="0">
    <xmlCellPr id="1" xr6:uid="{00000000-0010-0000-0C02-000001000000}" uniqueName="P1071829">
      <xmlPr mapId="3" xpath="/TFI-IZD-KI/IPK-KI-E_1000962/P1071829" xmlDataType="decimal"/>
    </xmlCellPr>
  </singleXmlCell>
  <singleXmlCell id="528" xr6:uid="{00000000-000C-0000-FFFF-FFFF0D020000}" r="H8" connectionId="0">
    <xmlCellPr id="1" xr6:uid="{00000000-0010-0000-0D02-000001000000}" uniqueName="P1071830">
      <xmlPr mapId="3" xpath="/TFI-IZD-KI/IPK-KI-E_1000962/P1071830" xmlDataType="decimal"/>
    </xmlCellPr>
  </singleXmlCell>
  <singleXmlCell id="529" xr6:uid="{00000000-000C-0000-FFFF-FFFF0E020000}" r="I8" connectionId="0">
    <xmlCellPr id="1" xr6:uid="{00000000-0010-0000-0E02-000001000000}" uniqueName="P1071831">
      <xmlPr mapId="3" xpath="/TFI-IZD-KI/IPK-KI-E_1000962/P1071831" xmlDataType="decimal"/>
    </xmlCellPr>
  </singleXmlCell>
  <singleXmlCell id="530" xr6:uid="{00000000-000C-0000-FFFF-FFFF0F020000}" r="J8" connectionId="0">
    <xmlCellPr id="1" xr6:uid="{00000000-0010-0000-0F02-000001000000}" uniqueName="P1071832">
      <xmlPr mapId="3" xpath="/TFI-IZD-KI/IPK-KI-E_1000962/P1071832" xmlDataType="decimal"/>
    </xmlCellPr>
  </singleXmlCell>
  <singleXmlCell id="531" xr6:uid="{00000000-000C-0000-FFFF-FFFF10020000}" r="K8" connectionId="0">
    <xmlCellPr id="1" xr6:uid="{00000000-0010-0000-1002-000001000000}" uniqueName="P1071833">
      <xmlPr mapId="3" xpath="/TFI-IZD-KI/IPK-KI-E_1000962/P1071833" xmlDataType="decimal"/>
    </xmlCellPr>
  </singleXmlCell>
  <singleXmlCell id="532" xr6:uid="{00000000-000C-0000-FFFF-FFFF11020000}" r="L8" connectionId="0">
    <xmlCellPr id="1" xr6:uid="{00000000-0010-0000-1102-000001000000}" uniqueName="P1071834">
      <xmlPr mapId="3" xpath="/TFI-IZD-KI/IPK-KI-E_1000962/P1071834" xmlDataType="decimal"/>
    </xmlCellPr>
  </singleXmlCell>
  <singleXmlCell id="533" xr6:uid="{00000000-000C-0000-FFFF-FFFF12020000}" r="M8" connectionId="0">
    <xmlCellPr id="1" xr6:uid="{00000000-0010-0000-1202-000001000000}" uniqueName="P1071835">
      <xmlPr mapId="3" xpath="/TFI-IZD-KI/IPK-KI-E_1000962/P1071835" xmlDataType="decimal"/>
    </xmlCellPr>
  </singleXmlCell>
  <singleXmlCell id="534" xr6:uid="{00000000-000C-0000-FFFF-FFFF13020000}" r="N8" connectionId="0">
    <xmlCellPr id="1" xr6:uid="{00000000-0010-0000-1302-000001000000}" uniqueName="P1071836">
      <xmlPr mapId="3" xpath="/TFI-IZD-KI/IPK-KI-E_1000962/P1071836" xmlDataType="decimal"/>
    </xmlCellPr>
  </singleXmlCell>
  <singleXmlCell id="535" xr6:uid="{00000000-000C-0000-FFFF-FFFF14020000}" r="O8" connectionId="0">
    <xmlCellPr id="1" xr6:uid="{00000000-0010-0000-1402-000001000000}" uniqueName="P1071837">
      <xmlPr mapId="3" xpath="/TFI-IZD-KI/IPK-KI-E_1000962/P1071837" xmlDataType="decimal"/>
    </xmlCellPr>
  </singleXmlCell>
  <singleXmlCell id="536" xr6:uid="{00000000-000C-0000-FFFF-FFFF15020000}" r="P8" connectionId="0">
    <xmlCellPr id="1" xr6:uid="{00000000-0010-0000-1502-000001000000}" uniqueName="P1071838">
      <xmlPr mapId="3" xpath="/TFI-IZD-KI/IPK-KI-E_1000962/P1071838" xmlDataType="decimal"/>
    </xmlCellPr>
  </singleXmlCell>
  <singleXmlCell id="537" xr6:uid="{00000000-000C-0000-FFFF-FFFF16020000}" r="Q8" connectionId="0">
    <xmlCellPr id="1" xr6:uid="{00000000-0010-0000-1602-000001000000}" uniqueName="P1071839">
      <xmlPr mapId="3" xpath="/TFI-IZD-KI/IPK-KI-E_1000962/P1071839" xmlDataType="decimal"/>
    </xmlCellPr>
  </singleXmlCell>
  <singleXmlCell id="538" xr6:uid="{00000000-000C-0000-FFFF-FFFF17020000}" r="R8" connectionId="0">
    <xmlCellPr id="1" xr6:uid="{00000000-0010-0000-1702-000001000000}" uniqueName="P1071840">
      <xmlPr mapId="3" xpath="/TFI-IZD-KI/IPK-KI-E_1000962/P1071840" xmlDataType="decimal"/>
    </xmlCellPr>
  </singleXmlCell>
  <singleXmlCell id="539" xr6:uid="{00000000-000C-0000-FFFF-FFFF18020000}" r="E9" connectionId="0">
    <xmlCellPr id="1" xr6:uid="{00000000-0010-0000-1802-000001000000}" uniqueName="P1071841">
      <xmlPr mapId="3" xpath="/TFI-IZD-KI/IPK-KI-E_1000962/P1071841" xmlDataType="decimal"/>
    </xmlCellPr>
  </singleXmlCell>
  <singleXmlCell id="540" xr6:uid="{00000000-000C-0000-FFFF-FFFF19020000}" r="F9" connectionId="0">
    <xmlCellPr id="1" xr6:uid="{00000000-0010-0000-1902-000001000000}" uniqueName="P1071842">
      <xmlPr mapId="3" xpath="/TFI-IZD-KI/IPK-KI-E_1000962/P1071842" xmlDataType="decimal"/>
    </xmlCellPr>
  </singleXmlCell>
  <singleXmlCell id="541" xr6:uid="{00000000-000C-0000-FFFF-FFFF1A020000}" r="G9" connectionId="0">
    <xmlCellPr id="1" xr6:uid="{00000000-0010-0000-1A02-000001000000}" uniqueName="P1071843">
      <xmlPr mapId="3" xpath="/TFI-IZD-KI/IPK-KI-E_1000962/P1071843" xmlDataType="decimal"/>
    </xmlCellPr>
  </singleXmlCell>
  <singleXmlCell id="542" xr6:uid="{00000000-000C-0000-FFFF-FFFF1B020000}" r="H9" connectionId="0">
    <xmlCellPr id="1" xr6:uid="{00000000-0010-0000-1B02-000001000000}" uniqueName="P1071844">
      <xmlPr mapId="3" xpath="/TFI-IZD-KI/IPK-KI-E_1000962/P1071844" xmlDataType="decimal"/>
    </xmlCellPr>
  </singleXmlCell>
  <singleXmlCell id="543" xr6:uid="{00000000-000C-0000-FFFF-FFFF1C020000}" r="I9" connectionId="0">
    <xmlCellPr id="1" xr6:uid="{00000000-0010-0000-1C02-000001000000}" uniqueName="P1071845">
      <xmlPr mapId="3" xpath="/TFI-IZD-KI/IPK-KI-E_1000962/P1071845" xmlDataType="decimal"/>
    </xmlCellPr>
  </singleXmlCell>
  <singleXmlCell id="544" xr6:uid="{00000000-000C-0000-FFFF-FFFF1D020000}" r="J9" connectionId="0">
    <xmlCellPr id="1" xr6:uid="{00000000-0010-0000-1D02-000001000000}" uniqueName="P1071846">
      <xmlPr mapId="3" xpath="/TFI-IZD-KI/IPK-KI-E_1000962/P1071846" xmlDataType="decimal"/>
    </xmlCellPr>
  </singleXmlCell>
  <singleXmlCell id="545" xr6:uid="{00000000-000C-0000-FFFF-FFFF1E020000}" r="K9" connectionId="0">
    <xmlCellPr id="1" xr6:uid="{00000000-0010-0000-1E02-000001000000}" uniqueName="P1071847">
      <xmlPr mapId="3" xpath="/TFI-IZD-KI/IPK-KI-E_1000962/P1071847" xmlDataType="decimal"/>
    </xmlCellPr>
  </singleXmlCell>
  <singleXmlCell id="546" xr6:uid="{00000000-000C-0000-FFFF-FFFF1F020000}" r="L9" connectionId="0">
    <xmlCellPr id="1" xr6:uid="{00000000-0010-0000-1F02-000001000000}" uniqueName="P1071848">
      <xmlPr mapId="3" xpath="/TFI-IZD-KI/IPK-KI-E_1000962/P1071848" xmlDataType="decimal"/>
    </xmlCellPr>
  </singleXmlCell>
  <singleXmlCell id="547" xr6:uid="{00000000-000C-0000-FFFF-FFFF20020000}" r="M9" connectionId="0">
    <xmlCellPr id="1" xr6:uid="{00000000-0010-0000-2002-000001000000}" uniqueName="P1071849">
      <xmlPr mapId="3" xpath="/TFI-IZD-KI/IPK-KI-E_1000962/P1071849" xmlDataType="decimal"/>
    </xmlCellPr>
  </singleXmlCell>
  <singleXmlCell id="548" xr6:uid="{00000000-000C-0000-FFFF-FFFF21020000}" r="N9" connectionId="0">
    <xmlCellPr id="1" xr6:uid="{00000000-0010-0000-2102-000001000000}" uniqueName="P1071850">
      <xmlPr mapId="3" xpath="/TFI-IZD-KI/IPK-KI-E_1000962/P1071850" xmlDataType="decimal"/>
    </xmlCellPr>
  </singleXmlCell>
  <singleXmlCell id="549" xr6:uid="{00000000-000C-0000-FFFF-FFFF22020000}" r="O9" connectionId="0">
    <xmlCellPr id="1" xr6:uid="{00000000-0010-0000-2202-000001000000}" uniqueName="P1071851">
      <xmlPr mapId="3" xpath="/TFI-IZD-KI/IPK-KI-E_1000962/P1071851" xmlDataType="decimal"/>
    </xmlCellPr>
  </singleXmlCell>
  <singleXmlCell id="550" xr6:uid="{00000000-000C-0000-FFFF-FFFF23020000}" r="P9" connectionId="0">
    <xmlCellPr id="1" xr6:uid="{00000000-0010-0000-2302-000001000000}" uniqueName="P1071852">
      <xmlPr mapId="3" xpath="/TFI-IZD-KI/IPK-KI-E_1000962/P1071852" xmlDataType="decimal"/>
    </xmlCellPr>
  </singleXmlCell>
  <singleXmlCell id="551" xr6:uid="{00000000-000C-0000-FFFF-FFFF24020000}" r="Q9" connectionId="0">
    <xmlCellPr id="1" xr6:uid="{00000000-0010-0000-2402-000001000000}" uniqueName="P1071853">
      <xmlPr mapId="3" xpath="/TFI-IZD-KI/IPK-KI-E_1000962/P1071853" xmlDataType="decimal"/>
    </xmlCellPr>
  </singleXmlCell>
  <singleXmlCell id="552" xr6:uid="{00000000-000C-0000-FFFF-FFFF25020000}" r="R9" connectionId="0">
    <xmlCellPr id="1" xr6:uid="{00000000-0010-0000-2502-000001000000}" uniqueName="P1071854">
      <xmlPr mapId="3" xpath="/TFI-IZD-KI/IPK-KI-E_1000962/P1071854" xmlDataType="decimal"/>
    </xmlCellPr>
  </singleXmlCell>
  <singleXmlCell id="553" xr6:uid="{00000000-000C-0000-FFFF-FFFF26020000}" r="E10" connectionId="0">
    <xmlCellPr id="1" xr6:uid="{00000000-0010-0000-2602-000001000000}" uniqueName="P1071855">
      <xmlPr mapId="3" xpath="/TFI-IZD-KI/IPK-KI-E_1000962/P1071855" xmlDataType="decimal"/>
    </xmlCellPr>
  </singleXmlCell>
  <singleXmlCell id="554" xr6:uid="{00000000-000C-0000-FFFF-FFFF27020000}" r="F10" connectionId="0">
    <xmlCellPr id="1" xr6:uid="{00000000-0010-0000-2702-000001000000}" uniqueName="P1071856">
      <xmlPr mapId="3" xpath="/TFI-IZD-KI/IPK-KI-E_1000962/P1071856" xmlDataType="decimal"/>
    </xmlCellPr>
  </singleXmlCell>
  <singleXmlCell id="555" xr6:uid="{00000000-000C-0000-FFFF-FFFF28020000}" r="G10" connectionId="0">
    <xmlCellPr id="1" xr6:uid="{00000000-0010-0000-2802-000001000000}" uniqueName="P1071857">
      <xmlPr mapId="3" xpath="/TFI-IZD-KI/IPK-KI-E_1000962/P1071857" xmlDataType="decimal"/>
    </xmlCellPr>
  </singleXmlCell>
  <singleXmlCell id="556" xr6:uid="{00000000-000C-0000-FFFF-FFFF29020000}" r="H10" connectionId="0">
    <xmlCellPr id="1" xr6:uid="{00000000-0010-0000-2902-000001000000}" uniqueName="P1071858">
      <xmlPr mapId="3" xpath="/TFI-IZD-KI/IPK-KI-E_1000962/P1071858" xmlDataType="decimal"/>
    </xmlCellPr>
  </singleXmlCell>
  <singleXmlCell id="557" xr6:uid="{00000000-000C-0000-FFFF-FFFF2A020000}" r="I10" connectionId="0">
    <xmlCellPr id="1" xr6:uid="{00000000-0010-0000-2A02-000001000000}" uniqueName="P1071859">
      <xmlPr mapId="3" xpath="/TFI-IZD-KI/IPK-KI-E_1000962/P1071859" xmlDataType="decimal"/>
    </xmlCellPr>
  </singleXmlCell>
  <singleXmlCell id="558" xr6:uid="{00000000-000C-0000-FFFF-FFFF2B020000}" r="J10" connectionId="0">
    <xmlCellPr id="1" xr6:uid="{00000000-0010-0000-2B02-000001000000}" uniqueName="P1071860">
      <xmlPr mapId="3" xpath="/TFI-IZD-KI/IPK-KI-E_1000962/P1071860" xmlDataType="decimal"/>
    </xmlCellPr>
  </singleXmlCell>
  <singleXmlCell id="559" xr6:uid="{00000000-000C-0000-FFFF-FFFF2C020000}" r="K10" connectionId="0">
    <xmlCellPr id="1" xr6:uid="{00000000-0010-0000-2C02-000001000000}" uniqueName="P1071861">
      <xmlPr mapId="3" xpath="/TFI-IZD-KI/IPK-KI-E_1000962/P1071861" xmlDataType="decimal"/>
    </xmlCellPr>
  </singleXmlCell>
  <singleXmlCell id="560" xr6:uid="{00000000-000C-0000-FFFF-FFFF2D020000}" r="L10" connectionId="0">
    <xmlCellPr id="1" xr6:uid="{00000000-0010-0000-2D02-000001000000}" uniqueName="P1071862">
      <xmlPr mapId="3" xpath="/TFI-IZD-KI/IPK-KI-E_1000962/P1071862" xmlDataType="decimal"/>
    </xmlCellPr>
  </singleXmlCell>
  <singleXmlCell id="561" xr6:uid="{00000000-000C-0000-FFFF-FFFF2E020000}" r="M10" connectionId="0">
    <xmlCellPr id="1" xr6:uid="{00000000-0010-0000-2E02-000001000000}" uniqueName="P1071863">
      <xmlPr mapId="3" xpath="/TFI-IZD-KI/IPK-KI-E_1000962/P1071863" xmlDataType="decimal"/>
    </xmlCellPr>
  </singleXmlCell>
  <singleXmlCell id="562" xr6:uid="{00000000-000C-0000-FFFF-FFFF2F020000}" r="N10" connectionId="0">
    <xmlCellPr id="1" xr6:uid="{00000000-0010-0000-2F02-000001000000}" uniqueName="P1071864">
      <xmlPr mapId="3" xpath="/TFI-IZD-KI/IPK-KI-E_1000962/P1071864" xmlDataType="decimal"/>
    </xmlCellPr>
  </singleXmlCell>
  <singleXmlCell id="563" xr6:uid="{00000000-000C-0000-FFFF-FFFF30020000}" r="O10" connectionId="0">
    <xmlCellPr id="1" xr6:uid="{00000000-0010-0000-3002-000001000000}" uniqueName="P1071865">
      <xmlPr mapId="3" xpath="/TFI-IZD-KI/IPK-KI-E_1000962/P1071865" xmlDataType="decimal"/>
    </xmlCellPr>
  </singleXmlCell>
  <singleXmlCell id="564" xr6:uid="{00000000-000C-0000-FFFF-FFFF31020000}" r="P10" connectionId="0">
    <xmlCellPr id="1" xr6:uid="{00000000-0010-0000-3102-000001000000}" uniqueName="P1071866">
      <xmlPr mapId="3" xpath="/TFI-IZD-KI/IPK-KI-E_1000962/P1071866" xmlDataType="decimal"/>
    </xmlCellPr>
  </singleXmlCell>
  <singleXmlCell id="565" xr6:uid="{00000000-000C-0000-FFFF-FFFF32020000}" r="Q10" connectionId="0">
    <xmlCellPr id="1" xr6:uid="{00000000-0010-0000-3202-000001000000}" uniqueName="P1071867">
      <xmlPr mapId="3" xpath="/TFI-IZD-KI/IPK-KI-E_1000962/P1071867" xmlDataType="decimal"/>
    </xmlCellPr>
  </singleXmlCell>
  <singleXmlCell id="566" xr6:uid="{00000000-000C-0000-FFFF-FFFF33020000}" r="R10" connectionId="0">
    <xmlCellPr id="1" xr6:uid="{00000000-0010-0000-3302-000001000000}" uniqueName="P1071868">
      <xmlPr mapId="3" xpath="/TFI-IZD-KI/IPK-KI-E_1000962/P1071868" xmlDataType="decimal"/>
    </xmlCellPr>
  </singleXmlCell>
  <singleXmlCell id="567" xr6:uid="{00000000-000C-0000-FFFF-FFFF34020000}" r="E11" connectionId="0">
    <xmlCellPr id="1" xr6:uid="{00000000-0010-0000-3402-000001000000}" uniqueName="P1071869">
      <xmlPr mapId="3" xpath="/TFI-IZD-KI/IPK-KI-E_1000962/P1071869" xmlDataType="decimal"/>
    </xmlCellPr>
  </singleXmlCell>
  <singleXmlCell id="568" xr6:uid="{00000000-000C-0000-FFFF-FFFF35020000}" r="F11" connectionId="0">
    <xmlCellPr id="1" xr6:uid="{00000000-0010-0000-3502-000001000000}" uniqueName="P1071870">
      <xmlPr mapId="3" xpath="/TFI-IZD-KI/IPK-KI-E_1000962/P1071870" xmlDataType="decimal"/>
    </xmlCellPr>
  </singleXmlCell>
  <singleXmlCell id="569" xr6:uid="{00000000-000C-0000-FFFF-FFFF36020000}" r="G11" connectionId="0">
    <xmlCellPr id="1" xr6:uid="{00000000-0010-0000-3602-000001000000}" uniqueName="P1071871">
      <xmlPr mapId="3" xpath="/TFI-IZD-KI/IPK-KI-E_1000962/P1071871" xmlDataType="decimal"/>
    </xmlCellPr>
  </singleXmlCell>
  <singleXmlCell id="570" xr6:uid="{00000000-000C-0000-FFFF-FFFF37020000}" r="H11" connectionId="0">
    <xmlCellPr id="1" xr6:uid="{00000000-0010-0000-3702-000001000000}" uniqueName="P1071872">
      <xmlPr mapId="3" xpath="/TFI-IZD-KI/IPK-KI-E_1000962/P1071872" xmlDataType="decimal"/>
    </xmlCellPr>
  </singleXmlCell>
  <singleXmlCell id="571" xr6:uid="{00000000-000C-0000-FFFF-FFFF38020000}" r="I11" connectionId="0">
    <xmlCellPr id="1" xr6:uid="{00000000-0010-0000-3802-000001000000}" uniqueName="P1071873">
      <xmlPr mapId="3" xpath="/TFI-IZD-KI/IPK-KI-E_1000962/P1071873" xmlDataType="decimal"/>
    </xmlCellPr>
  </singleXmlCell>
  <singleXmlCell id="572" xr6:uid="{00000000-000C-0000-FFFF-FFFF39020000}" r="J11" connectionId="0">
    <xmlCellPr id="1" xr6:uid="{00000000-0010-0000-3902-000001000000}" uniqueName="P1071874">
      <xmlPr mapId="3" xpath="/TFI-IZD-KI/IPK-KI-E_1000962/P1071874" xmlDataType="decimal"/>
    </xmlCellPr>
  </singleXmlCell>
  <singleXmlCell id="573" xr6:uid="{00000000-000C-0000-FFFF-FFFF3A020000}" r="K11" connectionId="0">
    <xmlCellPr id="1" xr6:uid="{00000000-0010-0000-3A02-000001000000}" uniqueName="P1071875">
      <xmlPr mapId="3" xpath="/TFI-IZD-KI/IPK-KI-E_1000962/P1071875" xmlDataType="decimal"/>
    </xmlCellPr>
  </singleXmlCell>
  <singleXmlCell id="574" xr6:uid="{00000000-000C-0000-FFFF-FFFF3B020000}" r="L11" connectionId="0">
    <xmlCellPr id="1" xr6:uid="{00000000-0010-0000-3B02-000001000000}" uniqueName="P1071876">
      <xmlPr mapId="3" xpath="/TFI-IZD-KI/IPK-KI-E_1000962/P1071876" xmlDataType="decimal"/>
    </xmlCellPr>
  </singleXmlCell>
  <singleXmlCell id="575" xr6:uid="{00000000-000C-0000-FFFF-FFFF3C020000}" r="M11" connectionId="0">
    <xmlCellPr id="1" xr6:uid="{00000000-0010-0000-3C02-000001000000}" uniqueName="P1071877">
      <xmlPr mapId="3" xpath="/TFI-IZD-KI/IPK-KI-E_1000962/P1071877" xmlDataType="decimal"/>
    </xmlCellPr>
  </singleXmlCell>
  <singleXmlCell id="576" xr6:uid="{00000000-000C-0000-FFFF-FFFF3D020000}" r="N11" connectionId="0">
    <xmlCellPr id="1" xr6:uid="{00000000-0010-0000-3D02-000001000000}" uniqueName="P1071878">
      <xmlPr mapId="3" xpath="/TFI-IZD-KI/IPK-KI-E_1000962/P1071878" xmlDataType="decimal"/>
    </xmlCellPr>
  </singleXmlCell>
  <singleXmlCell id="577" xr6:uid="{00000000-000C-0000-FFFF-FFFF3E020000}" r="O11" connectionId="0">
    <xmlCellPr id="1" xr6:uid="{00000000-0010-0000-3E02-000001000000}" uniqueName="P1071879">
      <xmlPr mapId="3" xpath="/TFI-IZD-KI/IPK-KI-E_1000962/P1071879" xmlDataType="decimal"/>
    </xmlCellPr>
  </singleXmlCell>
  <singleXmlCell id="578" xr6:uid="{00000000-000C-0000-FFFF-FFFF3F020000}" r="P11" connectionId="0">
    <xmlCellPr id="1" xr6:uid="{00000000-0010-0000-3F02-000001000000}" uniqueName="P1071880">
      <xmlPr mapId="3" xpath="/TFI-IZD-KI/IPK-KI-E_1000962/P1071880" xmlDataType="decimal"/>
    </xmlCellPr>
  </singleXmlCell>
  <singleXmlCell id="579" xr6:uid="{00000000-000C-0000-FFFF-FFFF40020000}" r="Q11" connectionId="0">
    <xmlCellPr id="1" xr6:uid="{00000000-0010-0000-4002-000001000000}" uniqueName="P1071881">
      <xmlPr mapId="3" xpath="/TFI-IZD-KI/IPK-KI-E_1000962/P1071881" xmlDataType="decimal"/>
    </xmlCellPr>
  </singleXmlCell>
  <singleXmlCell id="580" xr6:uid="{00000000-000C-0000-FFFF-FFFF41020000}" r="R11" connectionId="0">
    <xmlCellPr id="1" xr6:uid="{00000000-0010-0000-4102-000001000000}" uniqueName="P1071882">
      <xmlPr mapId="3" xpath="/TFI-IZD-KI/IPK-KI-E_1000962/P1071882" xmlDataType="decimal"/>
    </xmlCellPr>
  </singleXmlCell>
  <singleXmlCell id="581" xr6:uid="{00000000-000C-0000-FFFF-FFFF42020000}" r="E12" connectionId="0">
    <xmlCellPr id="1" xr6:uid="{00000000-0010-0000-4202-000001000000}" uniqueName="P1071883">
      <xmlPr mapId="3" xpath="/TFI-IZD-KI/IPK-KI-E_1000962/P1071883" xmlDataType="decimal"/>
    </xmlCellPr>
  </singleXmlCell>
  <singleXmlCell id="582" xr6:uid="{00000000-000C-0000-FFFF-FFFF43020000}" r="F12" connectionId="0">
    <xmlCellPr id="1" xr6:uid="{00000000-0010-0000-4302-000001000000}" uniqueName="P1071884">
      <xmlPr mapId="3" xpath="/TFI-IZD-KI/IPK-KI-E_1000962/P1071884" xmlDataType="decimal"/>
    </xmlCellPr>
  </singleXmlCell>
  <singleXmlCell id="583" xr6:uid="{00000000-000C-0000-FFFF-FFFF44020000}" r="G12" connectionId="0">
    <xmlCellPr id="1" xr6:uid="{00000000-0010-0000-4402-000001000000}" uniqueName="P1071885">
      <xmlPr mapId="3" xpath="/TFI-IZD-KI/IPK-KI-E_1000962/P1071885" xmlDataType="decimal"/>
    </xmlCellPr>
  </singleXmlCell>
  <singleXmlCell id="584" xr6:uid="{00000000-000C-0000-FFFF-FFFF45020000}" r="H12" connectionId="0">
    <xmlCellPr id="1" xr6:uid="{00000000-0010-0000-4502-000001000000}" uniqueName="P1071886">
      <xmlPr mapId="3" xpath="/TFI-IZD-KI/IPK-KI-E_1000962/P1071886" xmlDataType="decimal"/>
    </xmlCellPr>
  </singleXmlCell>
  <singleXmlCell id="585" xr6:uid="{00000000-000C-0000-FFFF-FFFF46020000}" r="I12" connectionId="0">
    <xmlCellPr id="1" xr6:uid="{00000000-0010-0000-4602-000001000000}" uniqueName="P1071887">
      <xmlPr mapId="3" xpath="/TFI-IZD-KI/IPK-KI-E_1000962/P1071887" xmlDataType="decimal"/>
    </xmlCellPr>
  </singleXmlCell>
  <singleXmlCell id="586" xr6:uid="{00000000-000C-0000-FFFF-FFFF47020000}" r="J12" connectionId="0">
    <xmlCellPr id="1" xr6:uid="{00000000-0010-0000-4702-000001000000}" uniqueName="P1071888">
      <xmlPr mapId="3" xpath="/TFI-IZD-KI/IPK-KI-E_1000962/P1071888" xmlDataType="decimal"/>
    </xmlCellPr>
  </singleXmlCell>
  <singleXmlCell id="587" xr6:uid="{00000000-000C-0000-FFFF-FFFF48020000}" r="K12" connectionId="0">
    <xmlCellPr id="1" xr6:uid="{00000000-0010-0000-4802-000001000000}" uniqueName="P1071889">
      <xmlPr mapId="3" xpath="/TFI-IZD-KI/IPK-KI-E_1000962/P1071889" xmlDataType="decimal"/>
    </xmlCellPr>
  </singleXmlCell>
  <singleXmlCell id="588" xr6:uid="{00000000-000C-0000-FFFF-FFFF49020000}" r="L12" connectionId="0">
    <xmlCellPr id="1" xr6:uid="{00000000-0010-0000-4902-000001000000}" uniqueName="P1071890">
      <xmlPr mapId="3" xpath="/TFI-IZD-KI/IPK-KI-E_1000962/P1071890" xmlDataType="decimal"/>
    </xmlCellPr>
  </singleXmlCell>
  <singleXmlCell id="589" xr6:uid="{00000000-000C-0000-FFFF-FFFF4A020000}" r="M12" connectionId="0">
    <xmlCellPr id="1" xr6:uid="{00000000-0010-0000-4A02-000001000000}" uniqueName="P1071891">
      <xmlPr mapId="3" xpath="/TFI-IZD-KI/IPK-KI-E_1000962/P1071891" xmlDataType="decimal"/>
    </xmlCellPr>
  </singleXmlCell>
  <singleXmlCell id="590" xr6:uid="{00000000-000C-0000-FFFF-FFFF4B020000}" r="N12" connectionId="0">
    <xmlCellPr id="1" xr6:uid="{00000000-0010-0000-4B02-000001000000}" uniqueName="P1071892">
      <xmlPr mapId="3" xpath="/TFI-IZD-KI/IPK-KI-E_1000962/P1071892" xmlDataType="decimal"/>
    </xmlCellPr>
  </singleXmlCell>
  <singleXmlCell id="591" xr6:uid="{00000000-000C-0000-FFFF-FFFF4C020000}" r="O12" connectionId="0">
    <xmlCellPr id="1" xr6:uid="{00000000-0010-0000-4C02-000001000000}" uniqueName="P1071893">
      <xmlPr mapId="3" xpath="/TFI-IZD-KI/IPK-KI-E_1000962/P1071893" xmlDataType="decimal"/>
    </xmlCellPr>
  </singleXmlCell>
  <singleXmlCell id="592" xr6:uid="{00000000-000C-0000-FFFF-FFFF4D020000}" r="P12" connectionId="0">
    <xmlCellPr id="1" xr6:uid="{00000000-0010-0000-4D02-000001000000}" uniqueName="P1071894">
      <xmlPr mapId="3" xpath="/TFI-IZD-KI/IPK-KI-E_1000962/P1071894" xmlDataType="decimal"/>
    </xmlCellPr>
  </singleXmlCell>
  <singleXmlCell id="593" xr6:uid="{00000000-000C-0000-FFFF-FFFF4E020000}" r="Q12" connectionId="0">
    <xmlCellPr id="1" xr6:uid="{00000000-0010-0000-4E02-000001000000}" uniqueName="P1071895">
      <xmlPr mapId="3" xpath="/TFI-IZD-KI/IPK-KI-E_1000962/P1071895" xmlDataType="decimal"/>
    </xmlCellPr>
  </singleXmlCell>
  <singleXmlCell id="594" xr6:uid="{00000000-000C-0000-FFFF-FFFF4F020000}" r="R12" connectionId="0">
    <xmlCellPr id="1" xr6:uid="{00000000-0010-0000-4F02-000001000000}" uniqueName="P1071896">
      <xmlPr mapId="3" xpath="/TFI-IZD-KI/IPK-KI-E_1000962/P1071896" xmlDataType="decimal"/>
    </xmlCellPr>
  </singleXmlCell>
  <singleXmlCell id="595" xr6:uid="{00000000-000C-0000-FFFF-FFFF50020000}" r="E13" connectionId="0">
    <xmlCellPr id="1" xr6:uid="{00000000-0010-0000-5002-000001000000}" uniqueName="P1071897">
      <xmlPr mapId="3" xpath="/TFI-IZD-KI/IPK-KI-E_1000962/P1071897" xmlDataType="decimal"/>
    </xmlCellPr>
  </singleXmlCell>
  <singleXmlCell id="596" xr6:uid="{00000000-000C-0000-FFFF-FFFF51020000}" r="F13" connectionId="0">
    <xmlCellPr id="1" xr6:uid="{00000000-0010-0000-5102-000001000000}" uniqueName="P1071898">
      <xmlPr mapId="3" xpath="/TFI-IZD-KI/IPK-KI-E_1000962/P1071898" xmlDataType="decimal"/>
    </xmlCellPr>
  </singleXmlCell>
  <singleXmlCell id="597" xr6:uid="{00000000-000C-0000-FFFF-FFFF52020000}" r="G13" connectionId="0">
    <xmlCellPr id="1" xr6:uid="{00000000-0010-0000-5202-000001000000}" uniqueName="P1071899">
      <xmlPr mapId="3" xpath="/TFI-IZD-KI/IPK-KI-E_1000962/P1071899" xmlDataType="decimal"/>
    </xmlCellPr>
  </singleXmlCell>
  <singleXmlCell id="598" xr6:uid="{00000000-000C-0000-FFFF-FFFF53020000}" r="H13" connectionId="0">
    <xmlCellPr id="1" xr6:uid="{00000000-0010-0000-5302-000001000000}" uniqueName="P1071900">
      <xmlPr mapId="3" xpath="/TFI-IZD-KI/IPK-KI-E_1000962/P1071900" xmlDataType="decimal"/>
    </xmlCellPr>
  </singleXmlCell>
  <singleXmlCell id="599" xr6:uid="{00000000-000C-0000-FFFF-FFFF54020000}" r="I13" connectionId="0">
    <xmlCellPr id="1" xr6:uid="{00000000-0010-0000-5402-000001000000}" uniqueName="P1071901">
      <xmlPr mapId="3" xpath="/TFI-IZD-KI/IPK-KI-E_1000962/P1071901" xmlDataType="decimal"/>
    </xmlCellPr>
  </singleXmlCell>
  <singleXmlCell id="600" xr6:uid="{00000000-000C-0000-FFFF-FFFF55020000}" r="J13" connectionId="0">
    <xmlCellPr id="1" xr6:uid="{00000000-0010-0000-5502-000001000000}" uniqueName="P1071902">
      <xmlPr mapId="3" xpath="/TFI-IZD-KI/IPK-KI-E_1000962/P1071902" xmlDataType="decimal"/>
    </xmlCellPr>
  </singleXmlCell>
  <singleXmlCell id="601" xr6:uid="{00000000-000C-0000-FFFF-FFFF56020000}" r="K13" connectionId="0">
    <xmlCellPr id="1" xr6:uid="{00000000-0010-0000-5602-000001000000}" uniqueName="P1071903">
      <xmlPr mapId="3" xpath="/TFI-IZD-KI/IPK-KI-E_1000962/P1071903" xmlDataType="decimal"/>
    </xmlCellPr>
  </singleXmlCell>
  <singleXmlCell id="602" xr6:uid="{00000000-000C-0000-FFFF-FFFF57020000}" r="L13" connectionId="0">
    <xmlCellPr id="1" xr6:uid="{00000000-0010-0000-5702-000001000000}" uniqueName="P1071904">
      <xmlPr mapId="3" xpath="/TFI-IZD-KI/IPK-KI-E_1000962/P1071904" xmlDataType="decimal"/>
    </xmlCellPr>
  </singleXmlCell>
  <singleXmlCell id="603" xr6:uid="{00000000-000C-0000-FFFF-FFFF58020000}" r="M13" connectionId="0">
    <xmlCellPr id="1" xr6:uid="{00000000-0010-0000-5802-000001000000}" uniqueName="P1071905">
      <xmlPr mapId="3" xpath="/TFI-IZD-KI/IPK-KI-E_1000962/P1071905" xmlDataType="decimal"/>
    </xmlCellPr>
  </singleXmlCell>
  <singleXmlCell id="604" xr6:uid="{00000000-000C-0000-FFFF-FFFF59020000}" r="N13" connectionId="0">
    <xmlCellPr id="1" xr6:uid="{00000000-0010-0000-5902-000001000000}" uniqueName="P1071906">
      <xmlPr mapId="3" xpath="/TFI-IZD-KI/IPK-KI-E_1000962/P1071906" xmlDataType="decimal"/>
    </xmlCellPr>
  </singleXmlCell>
  <singleXmlCell id="605" xr6:uid="{00000000-000C-0000-FFFF-FFFF5A020000}" r="O13" connectionId="0">
    <xmlCellPr id="1" xr6:uid="{00000000-0010-0000-5A02-000001000000}" uniqueName="P1071907">
      <xmlPr mapId="3" xpath="/TFI-IZD-KI/IPK-KI-E_1000962/P1071907" xmlDataType="decimal"/>
    </xmlCellPr>
  </singleXmlCell>
  <singleXmlCell id="606" xr6:uid="{00000000-000C-0000-FFFF-FFFF5B020000}" r="P13" connectionId="0">
    <xmlCellPr id="1" xr6:uid="{00000000-0010-0000-5B02-000001000000}" uniqueName="P1071908">
      <xmlPr mapId="3" xpath="/TFI-IZD-KI/IPK-KI-E_1000962/P1071908" xmlDataType="decimal"/>
    </xmlCellPr>
  </singleXmlCell>
  <singleXmlCell id="607" xr6:uid="{00000000-000C-0000-FFFF-FFFF5C020000}" r="Q13" connectionId="0">
    <xmlCellPr id="1" xr6:uid="{00000000-0010-0000-5C02-000001000000}" uniqueName="P1071909">
      <xmlPr mapId="3" xpath="/TFI-IZD-KI/IPK-KI-E_1000962/P1071909" xmlDataType="decimal"/>
    </xmlCellPr>
  </singleXmlCell>
  <singleXmlCell id="608" xr6:uid="{00000000-000C-0000-FFFF-FFFF5D020000}" r="R13" connectionId="0">
    <xmlCellPr id="1" xr6:uid="{00000000-0010-0000-5D02-000001000000}" uniqueName="P1071910">
      <xmlPr mapId="3" xpath="/TFI-IZD-KI/IPK-KI-E_1000962/P1071910" xmlDataType="decimal"/>
    </xmlCellPr>
  </singleXmlCell>
  <singleXmlCell id="609" xr6:uid="{00000000-000C-0000-FFFF-FFFF5E020000}" r="E14" connectionId="0">
    <xmlCellPr id="1" xr6:uid="{00000000-0010-0000-5E02-000001000000}" uniqueName="P1071911">
      <xmlPr mapId="3" xpath="/TFI-IZD-KI/IPK-KI-E_1000962/P1071911" xmlDataType="decimal"/>
    </xmlCellPr>
  </singleXmlCell>
  <singleXmlCell id="610" xr6:uid="{00000000-000C-0000-FFFF-FFFF5F020000}" r="F14" connectionId="0">
    <xmlCellPr id="1" xr6:uid="{00000000-0010-0000-5F02-000001000000}" uniqueName="P1071912">
      <xmlPr mapId="3" xpath="/TFI-IZD-KI/IPK-KI-E_1000962/P1071912" xmlDataType="decimal"/>
    </xmlCellPr>
  </singleXmlCell>
  <singleXmlCell id="611" xr6:uid="{00000000-000C-0000-FFFF-FFFF60020000}" r="G14" connectionId="0">
    <xmlCellPr id="1" xr6:uid="{00000000-0010-0000-6002-000001000000}" uniqueName="P1071913">
      <xmlPr mapId="3" xpath="/TFI-IZD-KI/IPK-KI-E_1000962/P1071913" xmlDataType="decimal"/>
    </xmlCellPr>
  </singleXmlCell>
  <singleXmlCell id="612" xr6:uid="{00000000-000C-0000-FFFF-FFFF61020000}" r="H14" connectionId="0">
    <xmlCellPr id="1" xr6:uid="{00000000-0010-0000-6102-000001000000}" uniqueName="P1071914">
      <xmlPr mapId="3" xpath="/TFI-IZD-KI/IPK-KI-E_1000962/P1071914" xmlDataType="decimal"/>
    </xmlCellPr>
  </singleXmlCell>
  <singleXmlCell id="613" xr6:uid="{00000000-000C-0000-FFFF-FFFF62020000}" r="I14" connectionId="0">
    <xmlCellPr id="1" xr6:uid="{00000000-0010-0000-6202-000001000000}" uniqueName="P1071915">
      <xmlPr mapId="3" xpath="/TFI-IZD-KI/IPK-KI-E_1000962/P1071915" xmlDataType="decimal"/>
    </xmlCellPr>
  </singleXmlCell>
  <singleXmlCell id="614" xr6:uid="{00000000-000C-0000-FFFF-FFFF63020000}" r="J14" connectionId="0">
    <xmlCellPr id="1" xr6:uid="{00000000-0010-0000-6302-000001000000}" uniqueName="P1071916">
      <xmlPr mapId="3" xpath="/TFI-IZD-KI/IPK-KI-E_1000962/P1071916" xmlDataType="decimal"/>
    </xmlCellPr>
  </singleXmlCell>
  <singleXmlCell id="615" xr6:uid="{00000000-000C-0000-FFFF-FFFF64020000}" r="K14" connectionId="0">
    <xmlCellPr id="1" xr6:uid="{00000000-0010-0000-6402-000001000000}" uniqueName="P1071917">
      <xmlPr mapId="3" xpath="/TFI-IZD-KI/IPK-KI-E_1000962/P1071917" xmlDataType="decimal"/>
    </xmlCellPr>
  </singleXmlCell>
  <singleXmlCell id="616" xr6:uid="{00000000-000C-0000-FFFF-FFFF65020000}" r="L14" connectionId="0">
    <xmlCellPr id="1" xr6:uid="{00000000-0010-0000-6502-000001000000}" uniqueName="P1071918">
      <xmlPr mapId="3" xpath="/TFI-IZD-KI/IPK-KI-E_1000962/P1071918" xmlDataType="decimal"/>
    </xmlCellPr>
  </singleXmlCell>
  <singleXmlCell id="617" xr6:uid="{00000000-000C-0000-FFFF-FFFF66020000}" r="M14" connectionId="0">
    <xmlCellPr id="1" xr6:uid="{00000000-0010-0000-6602-000001000000}" uniqueName="P1071919">
      <xmlPr mapId="3" xpath="/TFI-IZD-KI/IPK-KI-E_1000962/P1071919" xmlDataType="decimal"/>
    </xmlCellPr>
  </singleXmlCell>
  <singleXmlCell id="618" xr6:uid="{00000000-000C-0000-FFFF-FFFF67020000}" r="N14" connectionId="0">
    <xmlCellPr id="1" xr6:uid="{00000000-0010-0000-6702-000001000000}" uniqueName="P1071920">
      <xmlPr mapId="3" xpath="/TFI-IZD-KI/IPK-KI-E_1000962/P1071920" xmlDataType="decimal"/>
    </xmlCellPr>
  </singleXmlCell>
  <singleXmlCell id="619" xr6:uid="{00000000-000C-0000-FFFF-FFFF68020000}" r="O14" connectionId="0">
    <xmlCellPr id="1" xr6:uid="{00000000-0010-0000-6802-000001000000}" uniqueName="P1071921">
      <xmlPr mapId="3" xpath="/TFI-IZD-KI/IPK-KI-E_1000962/P1071921" xmlDataType="decimal"/>
    </xmlCellPr>
  </singleXmlCell>
  <singleXmlCell id="620" xr6:uid="{00000000-000C-0000-FFFF-FFFF69020000}" r="P14" connectionId="0">
    <xmlCellPr id="1" xr6:uid="{00000000-0010-0000-6902-000001000000}" uniqueName="P1071922">
      <xmlPr mapId="3" xpath="/TFI-IZD-KI/IPK-KI-E_1000962/P1071922" xmlDataType="decimal"/>
    </xmlCellPr>
  </singleXmlCell>
  <singleXmlCell id="621" xr6:uid="{00000000-000C-0000-FFFF-FFFF6A020000}" r="Q14" connectionId="0">
    <xmlCellPr id="1" xr6:uid="{00000000-0010-0000-6A02-000001000000}" uniqueName="P1071923">
      <xmlPr mapId="3" xpath="/TFI-IZD-KI/IPK-KI-E_1000962/P1071923" xmlDataType="decimal"/>
    </xmlCellPr>
  </singleXmlCell>
  <singleXmlCell id="622" xr6:uid="{00000000-000C-0000-FFFF-FFFF6B020000}" r="R14" connectionId="0">
    <xmlCellPr id="1" xr6:uid="{00000000-0010-0000-6B02-000001000000}" uniqueName="P1071924">
      <xmlPr mapId="3" xpath="/TFI-IZD-KI/IPK-KI-E_1000962/P1071924" xmlDataType="decimal"/>
    </xmlCellPr>
  </singleXmlCell>
  <singleXmlCell id="623" xr6:uid="{00000000-000C-0000-FFFF-FFFF6C020000}" r="E15" connectionId="0">
    <xmlCellPr id="1" xr6:uid="{00000000-0010-0000-6C02-000001000000}" uniqueName="P1071925">
      <xmlPr mapId="3" xpath="/TFI-IZD-KI/IPK-KI-E_1000962/P1071925" xmlDataType="decimal"/>
    </xmlCellPr>
  </singleXmlCell>
  <singleXmlCell id="624" xr6:uid="{00000000-000C-0000-FFFF-FFFF6D020000}" r="F15" connectionId="0">
    <xmlCellPr id="1" xr6:uid="{00000000-0010-0000-6D02-000001000000}" uniqueName="P1071926">
      <xmlPr mapId="3" xpath="/TFI-IZD-KI/IPK-KI-E_1000962/P1071926" xmlDataType="decimal"/>
    </xmlCellPr>
  </singleXmlCell>
  <singleXmlCell id="625" xr6:uid="{00000000-000C-0000-FFFF-FFFF6E020000}" r="G15" connectionId="0">
    <xmlCellPr id="1" xr6:uid="{00000000-0010-0000-6E02-000001000000}" uniqueName="P1071927">
      <xmlPr mapId="3" xpath="/TFI-IZD-KI/IPK-KI-E_1000962/P1071927" xmlDataType="decimal"/>
    </xmlCellPr>
  </singleXmlCell>
  <singleXmlCell id="626" xr6:uid="{00000000-000C-0000-FFFF-FFFF6F020000}" r="H15" connectionId="0">
    <xmlCellPr id="1" xr6:uid="{00000000-0010-0000-6F02-000001000000}" uniqueName="P1071928">
      <xmlPr mapId="3" xpath="/TFI-IZD-KI/IPK-KI-E_1000962/P1071928" xmlDataType="decimal"/>
    </xmlCellPr>
  </singleXmlCell>
  <singleXmlCell id="627" xr6:uid="{00000000-000C-0000-FFFF-FFFF70020000}" r="I15" connectionId="0">
    <xmlCellPr id="1" xr6:uid="{00000000-0010-0000-7002-000001000000}" uniqueName="P1071929">
      <xmlPr mapId="3" xpath="/TFI-IZD-KI/IPK-KI-E_1000962/P1071929" xmlDataType="decimal"/>
    </xmlCellPr>
  </singleXmlCell>
  <singleXmlCell id="628" xr6:uid="{00000000-000C-0000-FFFF-FFFF71020000}" r="J15" connectionId="0">
    <xmlCellPr id="1" xr6:uid="{00000000-0010-0000-7102-000001000000}" uniqueName="P1071930">
      <xmlPr mapId="3" xpath="/TFI-IZD-KI/IPK-KI-E_1000962/P1071930" xmlDataType="decimal"/>
    </xmlCellPr>
  </singleXmlCell>
  <singleXmlCell id="629" xr6:uid="{00000000-000C-0000-FFFF-FFFF72020000}" r="K15" connectionId="0">
    <xmlCellPr id="1" xr6:uid="{00000000-0010-0000-7202-000001000000}" uniqueName="P1071931">
      <xmlPr mapId="3" xpath="/TFI-IZD-KI/IPK-KI-E_1000962/P1071931" xmlDataType="decimal"/>
    </xmlCellPr>
  </singleXmlCell>
  <singleXmlCell id="630" xr6:uid="{00000000-000C-0000-FFFF-FFFF73020000}" r="L15" connectionId="0">
    <xmlCellPr id="1" xr6:uid="{00000000-0010-0000-7302-000001000000}" uniqueName="P1071932">
      <xmlPr mapId="3" xpath="/TFI-IZD-KI/IPK-KI-E_1000962/P1071932" xmlDataType="decimal"/>
    </xmlCellPr>
  </singleXmlCell>
  <singleXmlCell id="631" xr6:uid="{00000000-000C-0000-FFFF-FFFF74020000}" r="M15" connectionId="0">
    <xmlCellPr id="1" xr6:uid="{00000000-0010-0000-7402-000001000000}" uniqueName="P1071933">
      <xmlPr mapId="3" xpath="/TFI-IZD-KI/IPK-KI-E_1000962/P1071933" xmlDataType="decimal"/>
    </xmlCellPr>
  </singleXmlCell>
  <singleXmlCell id="632" xr6:uid="{00000000-000C-0000-FFFF-FFFF75020000}" r="N15" connectionId="0">
    <xmlCellPr id="1" xr6:uid="{00000000-0010-0000-7502-000001000000}" uniqueName="P1071934">
      <xmlPr mapId="3" xpath="/TFI-IZD-KI/IPK-KI-E_1000962/P1071934" xmlDataType="decimal"/>
    </xmlCellPr>
  </singleXmlCell>
  <singleXmlCell id="633" xr6:uid="{00000000-000C-0000-FFFF-FFFF76020000}" r="O15" connectionId="0">
    <xmlCellPr id="1" xr6:uid="{00000000-0010-0000-7602-000001000000}" uniqueName="P1071935">
      <xmlPr mapId="3" xpath="/TFI-IZD-KI/IPK-KI-E_1000962/P1071935" xmlDataType="decimal"/>
    </xmlCellPr>
  </singleXmlCell>
  <singleXmlCell id="634" xr6:uid="{00000000-000C-0000-FFFF-FFFF77020000}" r="P15" connectionId="0">
    <xmlCellPr id="1" xr6:uid="{00000000-0010-0000-7702-000001000000}" uniqueName="P1071936">
      <xmlPr mapId="3" xpath="/TFI-IZD-KI/IPK-KI-E_1000962/P1071936" xmlDataType="decimal"/>
    </xmlCellPr>
  </singleXmlCell>
  <singleXmlCell id="635" xr6:uid="{00000000-000C-0000-FFFF-FFFF78020000}" r="Q15" connectionId="0">
    <xmlCellPr id="1" xr6:uid="{00000000-0010-0000-7802-000001000000}" uniqueName="P1071937">
      <xmlPr mapId="3" xpath="/TFI-IZD-KI/IPK-KI-E_1000962/P1071937" xmlDataType="decimal"/>
    </xmlCellPr>
  </singleXmlCell>
  <singleXmlCell id="636" xr6:uid="{00000000-000C-0000-FFFF-FFFF79020000}" r="R15" connectionId="0">
    <xmlCellPr id="1" xr6:uid="{00000000-0010-0000-7902-000001000000}" uniqueName="P1071938">
      <xmlPr mapId="3" xpath="/TFI-IZD-KI/IPK-KI-E_1000962/P1071938" xmlDataType="decimal"/>
    </xmlCellPr>
  </singleXmlCell>
  <singleXmlCell id="637" xr6:uid="{00000000-000C-0000-FFFF-FFFF7A020000}" r="E16" connectionId="0">
    <xmlCellPr id="1" xr6:uid="{00000000-0010-0000-7A02-000001000000}" uniqueName="P1071939">
      <xmlPr mapId="3" xpath="/TFI-IZD-KI/IPK-KI-E_1000962/P1071939" xmlDataType="decimal"/>
    </xmlCellPr>
  </singleXmlCell>
  <singleXmlCell id="638" xr6:uid="{00000000-000C-0000-FFFF-FFFF7B020000}" r="F16" connectionId="0">
    <xmlCellPr id="1" xr6:uid="{00000000-0010-0000-7B02-000001000000}" uniqueName="P1071940">
      <xmlPr mapId="3" xpath="/TFI-IZD-KI/IPK-KI-E_1000962/P1071940" xmlDataType="decimal"/>
    </xmlCellPr>
  </singleXmlCell>
  <singleXmlCell id="639" xr6:uid="{00000000-000C-0000-FFFF-FFFF7C020000}" r="G16" connectionId="0">
    <xmlCellPr id="1" xr6:uid="{00000000-0010-0000-7C02-000001000000}" uniqueName="P1071941">
      <xmlPr mapId="3" xpath="/TFI-IZD-KI/IPK-KI-E_1000962/P1071941" xmlDataType="decimal"/>
    </xmlCellPr>
  </singleXmlCell>
  <singleXmlCell id="640" xr6:uid="{00000000-000C-0000-FFFF-FFFF7D020000}" r="H16" connectionId="0">
    <xmlCellPr id="1" xr6:uid="{00000000-0010-0000-7D02-000001000000}" uniqueName="P1071942">
      <xmlPr mapId="3" xpath="/TFI-IZD-KI/IPK-KI-E_1000962/P1071942" xmlDataType="decimal"/>
    </xmlCellPr>
  </singleXmlCell>
  <singleXmlCell id="641" xr6:uid="{00000000-000C-0000-FFFF-FFFF7E020000}" r="I16" connectionId="0">
    <xmlCellPr id="1" xr6:uid="{00000000-0010-0000-7E02-000001000000}" uniqueName="P1071943">
      <xmlPr mapId="3" xpath="/TFI-IZD-KI/IPK-KI-E_1000962/P1071943" xmlDataType="decimal"/>
    </xmlCellPr>
  </singleXmlCell>
  <singleXmlCell id="642" xr6:uid="{00000000-000C-0000-FFFF-FFFF7F020000}" r="J16" connectionId="0">
    <xmlCellPr id="1" xr6:uid="{00000000-0010-0000-7F02-000001000000}" uniqueName="P1071944">
      <xmlPr mapId="3" xpath="/TFI-IZD-KI/IPK-KI-E_1000962/P1071944" xmlDataType="decimal"/>
    </xmlCellPr>
  </singleXmlCell>
  <singleXmlCell id="643" xr6:uid="{00000000-000C-0000-FFFF-FFFF80020000}" r="K16" connectionId="0">
    <xmlCellPr id="1" xr6:uid="{00000000-0010-0000-8002-000001000000}" uniqueName="P1071945">
      <xmlPr mapId="3" xpath="/TFI-IZD-KI/IPK-KI-E_1000962/P1071945" xmlDataType="decimal"/>
    </xmlCellPr>
  </singleXmlCell>
  <singleXmlCell id="644" xr6:uid="{00000000-000C-0000-FFFF-FFFF81020000}" r="L16" connectionId="0">
    <xmlCellPr id="1" xr6:uid="{00000000-0010-0000-8102-000001000000}" uniqueName="P1071946">
      <xmlPr mapId="3" xpath="/TFI-IZD-KI/IPK-KI-E_1000962/P1071946" xmlDataType="decimal"/>
    </xmlCellPr>
  </singleXmlCell>
  <singleXmlCell id="645" xr6:uid="{00000000-000C-0000-FFFF-FFFF82020000}" r="M16" connectionId="0">
    <xmlCellPr id="1" xr6:uid="{00000000-0010-0000-8202-000001000000}" uniqueName="P1071947">
      <xmlPr mapId="3" xpath="/TFI-IZD-KI/IPK-KI-E_1000962/P1071947" xmlDataType="decimal"/>
    </xmlCellPr>
  </singleXmlCell>
  <singleXmlCell id="646" xr6:uid="{00000000-000C-0000-FFFF-FFFF83020000}" r="N16" connectionId="0">
    <xmlCellPr id="1" xr6:uid="{00000000-0010-0000-8302-000001000000}" uniqueName="P1071948">
      <xmlPr mapId="3" xpath="/TFI-IZD-KI/IPK-KI-E_1000962/P1071948" xmlDataType="decimal"/>
    </xmlCellPr>
  </singleXmlCell>
  <singleXmlCell id="647" xr6:uid="{00000000-000C-0000-FFFF-FFFF84020000}" r="O16" connectionId="0">
    <xmlCellPr id="1" xr6:uid="{00000000-0010-0000-8402-000001000000}" uniqueName="P1071949">
      <xmlPr mapId="3" xpath="/TFI-IZD-KI/IPK-KI-E_1000962/P1071949" xmlDataType="decimal"/>
    </xmlCellPr>
  </singleXmlCell>
  <singleXmlCell id="648" xr6:uid="{00000000-000C-0000-FFFF-FFFF85020000}" r="P16" connectionId="0">
    <xmlCellPr id="1" xr6:uid="{00000000-0010-0000-8502-000001000000}" uniqueName="P1071950">
      <xmlPr mapId="3" xpath="/TFI-IZD-KI/IPK-KI-E_1000962/P1071950" xmlDataType="decimal"/>
    </xmlCellPr>
  </singleXmlCell>
  <singleXmlCell id="649" xr6:uid="{00000000-000C-0000-FFFF-FFFF86020000}" r="Q16" connectionId="0">
    <xmlCellPr id="1" xr6:uid="{00000000-0010-0000-8602-000001000000}" uniqueName="P1071951">
      <xmlPr mapId="3" xpath="/TFI-IZD-KI/IPK-KI-E_1000962/P1071951" xmlDataType="decimal"/>
    </xmlCellPr>
  </singleXmlCell>
  <singleXmlCell id="650" xr6:uid="{00000000-000C-0000-FFFF-FFFF87020000}" r="R16" connectionId="0">
    <xmlCellPr id="1" xr6:uid="{00000000-0010-0000-8702-000001000000}" uniqueName="P1071952">
      <xmlPr mapId="3" xpath="/TFI-IZD-KI/IPK-KI-E_1000962/P1071952" xmlDataType="decimal"/>
    </xmlCellPr>
  </singleXmlCell>
  <singleXmlCell id="651" xr6:uid="{00000000-000C-0000-FFFF-FFFF88020000}" r="E17" connectionId="0">
    <xmlCellPr id="1" xr6:uid="{00000000-0010-0000-8802-000001000000}" uniqueName="P1071953">
      <xmlPr mapId="3" xpath="/TFI-IZD-KI/IPK-KI-E_1000962/P1071953" xmlDataType="decimal"/>
    </xmlCellPr>
  </singleXmlCell>
  <singleXmlCell id="652" xr6:uid="{00000000-000C-0000-FFFF-FFFF89020000}" r="F17" connectionId="0">
    <xmlCellPr id="1" xr6:uid="{00000000-0010-0000-8902-000001000000}" uniqueName="P1071954">
      <xmlPr mapId="3" xpath="/TFI-IZD-KI/IPK-KI-E_1000962/P1071954" xmlDataType="decimal"/>
    </xmlCellPr>
  </singleXmlCell>
  <singleXmlCell id="653" xr6:uid="{00000000-000C-0000-FFFF-FFFF8A020000}" r="G17" connectionId="0">
    <xmlCellPr id="1" xr6:uid="{00000000-0010-0000-8A02-000001000000}" uniqueName="P1071955">
      <xmlPr mapId="3" xpath="/TFI-IZD-KI/IPK-KI-E_1000962/P1071955" xmlDataType="decimal"/>
    </xmlCellPr>
  </singleXmlCell>
  <singleXmlCell id="654" xr6:uid="{00000000-000C-0000-FFFF-FFFF8B020000}" r="H17" connectionId="0">
    <xmlCellPr id="1" xr6:uid="{00000000-0010-0000-8B02-000001000000}" uniqueName="P1071956">
      <xmlPr mapId="3" xpath="/TFI-IZD-KI/IPK-KI-E_1000962/P1071956" xmlDataType="decimal"/>
    </xmlCellPr>
  </singleXmlCell>
  <singleXmlCell id="655" xr6:uid="{00000000-000C-0000-FFFF-FFFF8C020000}" r="I17" connectionId="0">
    <xmlCellPr id="1" xr6:uid="{00000000-0010-0000-8C02-000001000000}" uniqueName="P1071957">
      <xmlPr mapId="3" xpath="/TFI-IZD-KI/IPK-KI-E_1000962/P1071957" xmlDataType="decimal"/>
    </xmlCellPr>
  </singleXmlCell>
  <singleXmlCell id="656" xr6:uid="{00000000-000C-0000-FFFF-FFFF8D020000}" r="J17" connectionId="0">
    <xmlCellPr id="1" xr6:uid="{00000000-0010-0000-8D02-000001000000}" uniqueName="P1071958">
      <xmlPr mapId="3" xpath="/TFI-IZD-KI/IPK-KI-E_1000962/P1071958" xmlDataType="decimal"/>
    </xmlCellPr>
  </singleXmlCell>
  <singleXmlCell id="657" xr6:uid="{00000000-000C-0000-FFFF-FFFF8E020000}" r="K17" connectionId="0">
    <xmlCellPr id="1" xr6:uid="{00000000-0010-0000-8E02-000001000000}" uniqueName="P1071959">
      <xmlPr mapId="3" xpath="/TFI-IZD-KI/IPK-KI-E_1000962/P1071959" xmlDataType="decimal"/>
    </xmlCellPr>
  </singleXmlCell>
  <singleXmlCell id="658" xr6:uid="{00000000-000C-0000-FFFF-FFFF8F020000}" r="L17" connectionId="0">
    <xmlCellPr id="1" xr6:uid="{00000000-0010-0000-8F02-000001000000}" uniqueName="P1071960">
      <xmlPr mapId="3" xpath="/TFI-IZD-KI/IPK-KI-E_1000962/P1071960" xmlDataType="decimal"/>
    </xmlCellPr>
  </singleXmlCell>
  <singleXmlCell id="659" xr6:uid="{00000000-000C-0000-FFFF-FFFF90020000}" r="M17" connectionId="0">
    <xmlCellPr id="1" xr6:uid="{00000000-0010-0000-9002-000001000000}" uniqueName="P1071961">
      <xmlPr mapId="3" xpath="/TFI-IZD-KI/IPK-KI-E_1000962/P1071961" xmlDataType="decimal"/>
    </xmlCellPr>
  </singleXmlCell>
  <singleXmlCell id="660" xr6:uid="{00000000-000C-0000-FFFF-FFFF91020000}" r="N17" connectionId="0">
    <xmlCellPr id="1" xr6:uid="{00000000-0010-0000-9102-000001000000}" uniqueName="P1071962">
      <xmlPr mapId="3" xpath="/TFI-IZD-KI/IPK-KI-E_1000962/P1071962" xmlDataType="decimal"/>
    </xmlCellPr>
  </singleXmlCell>
  <singleXmlCell id="661" xr6:uid="{00000000-000C-0000-FFFF-FFFF92020000}" r="O17" connectionId="0">
    <xmlCellPr id="1" xr6:uid="{00000000-0010-0000-9202-000001000000}" uniqueName="P1071963">
      <xmlPr mapId="3" xpath="/TFI-IZD-KI/IPK-KI-E_1000962/P1071963" xmlDataType="decimal"/>
    </xmlCellPr>
  </singleXmlCell>
  <singleXmlCell id="662" xr6:uid="{00000000-000C-0000-FFFF-FFFF93020000}" r="P17" connectionId="0">
    <xmlCellPr id="1" xr6:uid="{00000000-0010-0000-9302-000001000000}" uniqueName="P1071964">
      <xmlPr mapId="3" xpath="/TFI-IZD-KI/IPK-KI-E_1000962/P1071964" xmlDataType="decimal"/>
    </xmlCellPr>
  </singleXmlCell>
  <singleXmlCell id="663" xr6:uid="{00000000-000C-0000-FFFF-FFFF94020000}" r="Q17" connectionId="0">
    <xmlCellPr id="1" xr6:uid="{00000000-0010-0000-9402-000001000000}" uniqueName="P1071965">
      <xmlPr mapId="3" xpath="/TFI-IZD-KI/IPK-KI-E_1000962/P1071965" xmlDataType="decimal"/>
    </xmlCellPr>
  </singleXmlCell>
  <singleXmlCell id="664" xr6:uid="{00000000-000C-0000-FFFF-FFFF95020000}" r="R17" connectionId="0">
    <xmlCellPr id="1" xr6:uid="{00000000-0010-0000-9502-000001000000}" uniqueName="P1071966">
      <xmlPr mapId="3" xpath="/TFI-IZD-KI/IPK-KI-E_1000962/P1071966" xmlDataType="decimal"/>
    </xmlCellPr>
  </singleXmlCell>
  <singleXmlCell id="665" xr6:uid="{00000000-000C-0000-FFFF-FFFF96020000}" r="E18" connectionId="0">
    <xmlCellPr id="1" xr6:uid="{00000000-0010-0000-9602-000001000000}" uniqueName="P1071967">
      <xmlPr mapId="3" xpath="/TFI-IZD-KI/IPK-KI-E_1000962/P1071967" xmlDataType="decimal"/>
    </xmlCellPr>
  </singleXmlCell>
  <singleXmlCell id="666" xr6:uid="{00000000-000C-0000-FFFF-FFFF97020000}" r="F18" connectionId="0">
    <xmlCellPr id="1" xr6:uid="{00000000-0010-0000-9702-000001000000}" uniqueName="P1071968">
      <xmlPr mapId="3" xpath="/TFI-IZD-KI/IPK-KI-E_1000962/P1071968" xmlDataType="decimal"/>
    </xmlCellPr>
  </singleXmlCell>
  <singleXmlCell id="667" xr6:uid="{00000000-000C-0000-FFFF-FFFF98020000}" r="G18" connectionId="0">
    <xmlCellPr id="1" xr6:uid="{00000000-0010-0000-9802-000001000000}" uniqueName="P1071969">
      <xmlPr mapId="3" xpath="/TFI-IZD-KI/IPK-KI-E_1000962/P1071969" xmlDataType="decimal"/>
    </xmlCellPr>
  </singleXmlCell>
  <singleXmlCell id="668" xr6:uid="{00000000-000C-0000-FFFF-FFFF99020000}" r="H18" connectionId="0">
    <xmlCellPr id="1" xr6:uid="{00000000-0010-0000-9902-000001000000}" uniqueName="P1071970">
      <xmlPr mapId="3" xpath="/TFI-IZD-KI/IPK-KI-E_1000962/P1071970" xmlDataType="decimal"/>
    </xmlCellPr>
  </singleXmlCell>
  <singleXmlCell id="669" xr6:uid="{00000000-000C-0000-FFFF-FFFF9A020000}" r="I18" connectionId="0">
    <xmlCellPr id="1" xr6:uid="{00000000-0010-0000-9A02-000001000000}" uniqueName="P1071971">
      <xmlPr mapId="3" xpath="/TFI-IZD-KI/IPK-KI-E_1000962/P1071971" xmlDataType="decimal"/>
    </xmlCellPr>
  </singleXmlCell>
  <singleXmlCell id="670" xr6:uid="{00000000-000C-0000-FFFF-FFFF9B020000}" r="J18" connectionId="0">
    <xmlCellPr id="1" xr6:uid="{00000000-0010-0000-9B02-000001000000}" uniqueName="P1071972">
      <xmlPr mapId="3" xpath="/TFI-IZD-KI/IPK-KI-E_1000962/P1071972" xmlDataType="decimal"/>
    </xmlCellPr>
  </singleXmlCell>
  <singleXmlCell id="671" xr6:uid="{00000000-000C-0000-FFFF-FFFF9C020000}" r="K18" connectionId="0">
    <xmlCellPr id="1" xr6:uid="{00000000-0010-0000-9C02-000001000000}" uniqueName="P1071973">
      <xmlPr mapId="3" xpath="/TFI-IZD-KI/IPK-KI-E_1000962/P1071973" xmlDataType="decimal"/>
    </xmlCellPr>
  </singleXmlCell>
  <singleXmlCell id="672" xr6:uid="{00000000-000C-0000-FFFF-FFFF9D020000}" r="L18" connectionId="0">
    <xmlCellPr id="1" xr6:uid="{00000000-0010-0000-9D02-000001000000}" uniqueName="P1071974">
      <xmlPr mapId="3" xpath="/TFI-IZD-KI/IPK-KI-E_1000962/P1071974" xmlDataType="decimal"/>
    </xmlCellPr>
  </singleXmlCell>
  <singleXmlCell id="673" xr6:uid="{00000000-000C-0000-FFFF-FFFF9E020000}" r="M18" connectionId="0">
    <xmlCellPr id="1" xr6:uid="{00000000-0010-0000-9E02-000001000000}" uniqueName="P1071975">
      <xmlPr mapId="3" xpath="/TFI-IZD-KI/IPK-KI-E_1000962/P1071975" xmlDataType="decimal"/>
    </xmlCellPr>
  </singleXmlCell>
  <singleXmlCell id="674" xr6:uid="{00000000-000C-0000-FFFF-FFFF9F020000}" r="N18" connectionId="0">
    <xmlCellPr id="1" xr6:uid="{00000000-0010-0000-9F02-000001000000}" uniqueName="P1071976">
      <xmlPr mapId="3" xpath="/TFI-IZD-KI/IPK-KI-E_1000962/P1071976" xmlDataType="decimal"/>
    </xmlCellPr>
  </singleXmlCell>
  <singleXmlCell id="675" xr6:uid="{00000000-000C-0000-FFFF-FFFFA0020000}" r="O18" connectionId="0">
    <xmlCellPr id="1" xr6:uid="{00000000-0010-0000-A002-000001000000}" uniqueName="P1071977">
      <xmlPr mapId="3" xpath="/TFI-IZD-KI/IPK-KI-E_1000962/P1071977" xmlDataType="decimal"/>
    </xmlCellPr>
  </singleXmlCell>
  <singleXmlCell id="676" xr6:uid="{00000000-000C-0000-FFFF-FFFFA1020000}" r="P18" connectionId="0">
    <xmlCellPr id="1" xr6:uid="{00000000-0010-0000-A102-000001000000}" uniqueName="P1071978">
      <xmlPr mapId="3" xpath="/TFI-IZD-KI/IPK-KI-E_1000962/P1071978" xmlDataType="decimal"/>
    </xmlCellPr>
  </singleXmlCell>
  <singleXmlCell id="677" xr6:uid="{00000000-000C-0000-FFFF-FFFFA2020000}" r="Q18" connectionId="0">
    <xmlCellPr id="1" xr6:uid="{00000000-0010-0000-A202-000001000000}" uniqueName="P1071979">
      <xmlPr mapId="3" xpath="/TFI-IZD-KI/IPK-KI-E_1000962/P1071979" xmlDataType="decimal"/>
    </xmlCellPr>
  </singleXmlCell>
  <singleXmlCell id="678" xr6:uid="{00000000-000C-0000-FFFF-FFFFA3020000}" r="R18" connectionId="0">
    <xmlCellPr id="1" xr6:uid="{00000000-0010-0000-A302-000001000000}" uniqueName="P1071980">
      <xmlPr mapId="3" xpath="/TFI-IZD-KI/IPK-KI-E_1000962/P1071980" xmlDataType="decimal"/>
    </xmlCellPr>
  </singleXmlCell>
  <singleXmlCell id="679" xr6:uid="{00000000-000C-0000-FFFF-FFFFA4020000}" r="E19" connectionId="0">
    <xmlCellPr id="1" xr6:uid="{00000000-0010-0000-A402-000001000000}" uniqueName="P1071981">
      <xmlPr mapId="3" xpath="/TFI-IZD-KI/IPK-KI-E_1000962/P1071981" xmlDataType="decimal"/>
    </xmlCellPr>
  </singleXmlCell>
  <singleXmlCell id="680" xr6:uid="{00000000-000C-0000-FFFF-FFFFA5020000}" r="F19" connectionId="0">
    <xmlCellPr id="1" xr6:uid="{00000000-0010-0000-A502-000001000000}" uniqueName="P1071982">
      <xmlPr mapId="3" xpath="/TFI-IZD-KI/IPK-KI-E_1000962/P1071982" xmlDataType="decimal"/>
    </xmlCellPr>
  </singleXmlCell>
  <singleXmlCell id="681" xr6:uid="{00000000-000C-0000-FFFF-FFFFA6020000}" r="G19" connectionId="0">
    <xmlCellPr id="1" xr6:uid="{00000000-0010-0000-A602-000001000000}" uniqueName="P1071983">
      <xmlPr mapId="3" xpath="/TFI-IZD-KI/IPK-KI-E_1000962/P1071983" xmlDataType="decimal"/>
    </xmlCellPr>
  </singleXmlCell>
  <singleXmlCell id="682" xr6:uid="{00000000-000C-0000-FFFF-FFFFA7020000}" r="H19" connectionId="0">
    <xmlCellPr id="1" xr6:uid="{00000000-0010-0000-A702-000001000000}" uniqueName="P1071984">
      <xmlPr mapId="3" xpath="/TFI-IZD-KI/IPK-KI-E_1000962/P1071984" xmlDataType="decimal"/>
    </xmlCellPr>
  </singleXmlCell>
  <singleXmlCell id="683" xr6:uid="{00000000-000C-0000-FFFF-FFFFA8020000}" r="I19" connectionId="0">
    <xmlCellPr id="1" xr6:uid="{00000000-0010-0000-A802-000001000000}" uniqueName="P1071985">
      <xmlPr mapId="3" xpath="/TFI-IZD-KI/IPK-KI-E_1000962/P1071985" xmlDataType="decimal"/>
    </xmlCellPr>
  </singleXmlCell>
  <singleXmlCell id="684" xr6:uid="{00000000-000C-0000-FFFF-FFFFA9020000}" r="J19" connectionId="0">
    <xmlCellPr id="1" xr6:uid="{00000000-0010-0000-A902-000001000000}" uniqueName="P1071986">
      <xmlPr mapId="3" xpath="/TFI-IZD-KI/IPK-KI-E_1000962/P1071986" xmlDataType="decimal"/>
    </xmlCellPr>
  </singleXmlCell>
  <singleXmlCell id="685" xr6:uid="{00000000-000C-0000-FFFF-FFFFAA020000}" r="K19" connectionId="0">
    <xmlCellPr id="1" xr6:uid="{00000000-0010-0000-AA02-000001000000}" uniqueName="P1071987">
      <xmlPr mapId="3" xpath="/TFI-IZD-KI/IPK-KI-E_1000962/P1071987" xmlDataType="decimal"/>
    </xmlCellPr>
  </singleXmlCell>
  <singleXmlCell id="686" xr6:uid="{00000000-000C-0000-FFFF-FFFFAB020000}" r="L19" connectionId="0">
    <xmlCellPr id="1" xr6:uid="{00000000-0010-0000-AB02-000001000000}" uniqueName="P1071988">
      <xmlPr mapId="3" xpath="/TFI-IZD-KI/IPK-KI-E_1000962/P1071988" xmlDataType="decimal"/>
    </xmlCellPr>
  </singleXmlCell>
  <singleXmlCell id="687" xr6:uid="{00000000-000C-0000-FFFF-FFFFAC020000}" r="M19" connectionId="0">
    <xmlCellPr id="1" xr6:uid="{00000000-0010-0000-AC02-000001000000}" uniqueName="P1071989">
      <xmlPr mapId="3" xpath="/TFI-IZD-KI/IPK-KI-E_1000962/P1071989" xmlDataType="decimal"/>
    </xmlCellPr>
  </singleXmlCell>
  <singleXmlCell id="688" xr6:uid="{00000000-000C-0000-FFFF-FFFFAD020000}" r="N19" connectionId="0">
    <xmlCellPr id="1" xr6:uid="{00000000-0010-0000-AD02-000001000000}" uniqueName="P1071990">
      <xmlPr mapId="3" xpath="/TFI-IZD-KI/IPK-KI-E_1000962/P1071990" xmlDataType="decimal"/>
    </xmlCellPr>
  </singleXmlCell>
  <singleXmlCell id="689" xr6:uid="{00000000-000C-0000-FFFF-FFFFAE020000}" r="O19" connectionId="0">
    <xmlCellPr id="1" xr6:uid="{00000000-0010-0000-AE02-000001000000}" uniqueName="P1071991">
      <xmlPr mapId="3" xpath="/TFI-IZD-KI/IPK-KI-E_1000962/P1071991" xmlDataType="decimal"/>
    </xmlCellPr>
  </singleXmlCell>
  <singleXmlCell id="690" xr6:uid="{00000000-000C-0000-FFFF-FFFFAF020000}" r="P19" connectionId="0">
    <xmlCellPr id="1" xr6:uid="{00000000-0010-0000-AF02-000001000000}" uniqueName="P1071992">
      <xmlPr mapId="3" xpath="/TFI-IZD-KI/IPK-KI-E_1000962/P1071992" xmlDataType="decimal"/>
    </xmlCellPr>
  </singleXmlCell>
  <singleXmlCell id="691" xr6:uid="{00000000-000C-0000-FFFF-FFFFB0020000}" r="Q19" connectionId="0">
    <xmlCellPr id="1" xr6:uid="{00000000-0010-0000-B002-000001000000}" uniqueName="P1071993">
      <xmlPr mapId="3" xpath="/TFI-IZD-KI/IPK-KI-E_1000962/P1071993" xmlDataType="decimal"/>
    </xmlCellPr>
  </singleXmlCell>
  <singleXmlCell id="692" xr6:uid="{00000000-000C-0000-FFFF-FFFFB1020000}" r="R19" connectionId="0">
    <xmlCellPr id="1" xr6:uid="{00000000-0010-0000-B102-000001000000}" uniqueName="P1071994">
      <xmlPr mapId="3" xpath="/TFI-IZD-KI/IPK-KI-E_1000962/P1071994" xmlDataType="decimal"/>
    </xmlCellPr>
  </singleXmlCell>
  <singleXmlCell id="693" xr6:uid="{00000000-000C-0000-FFFF-FFFFB2020000}" r="E20" connectionId="0">
    <xmlCellPr id="1" xr6:uid="{00000000-0010-0000-B202-000001000000}" uniqueName="P1071995">
      <xmlPr mapId="3" xpath="/TFI-IZD-KI/IPK-KI-E_1000962/P1071995" xmlDataType="decimal"/>
    </xmlCellPr>
  </singleXmlCell>
  <singleXmlCell id="694" xr6:uid="{00000000-000C-0000-FFFF-FFFFB3020000}" r="F20" connectionId="0">
    <xmlCellPr id="1" xr6:uid="{00000000-0010-0000-B302-000001000000}" uniqueName="P1071996">
      <xmlPr mapId="3" xpath="/TFI-IZD-KI/IPK-KI-E_1000962/P1071996" xmlDataType="decimal"/>
    </xmlCellPr>
  </singleXmlCell>
  <singleXmlCell id="695" xr6:uid="{00000000-000C-0000-FFFF-FFFFB4020000}" r="G20" connectionId="0">
    <xmlCellPr id="1" xr6:uid="{00000000-0010-0000-B402-000001000000}" uniqueName="P1071997">
      <xmlPr mapId="3" xpath="/TFI-IZD-KI/IPK-KI-E_1000962/P1071997" xmlDataType="decimal"/>
    </xmlCellPr>
  </singleXmlCell>
  <singleXmlCell id="696" xr6:uid="{00000000-000C-0000-FFFF-FFFFB5020000}" r="H20" connectionId="0">
    <xmlCellPr id="1" xr6:uid="{00000000-0010-0000-B502-000001000000}" uniqueName="P1071998">
      <xmlPr mapId="3" xpath="/TFI-IZD-KI/IPK-KI-E_1000962/P1071998" xmlDataType="decimal"/>
    </xmlCellPr>
  </singleXmlCell>
  <singleXmlCell id="697" xr6:uid="{00000000-000C-0000-FFFF-FFFFB6020000}" r="I20" connectionId="0">
    <xmlCellPr id="1" xr6:uid="{00000000-0010-0000-B602-000001000000}" uniqueName="P1071999">
      <xmlPr mapId="3" xpath="/TFI-IZD-KI/IPK-KI-E_1000962/P1071999" xmlDataType="decimal"/>
    </xmlCellPr>
  </singleXmlCell>
  <singleXmlCell id="698" xr6:uid="{00000000-000C-0000-FFFF-FFFFB7020000}" r="J20" connectionId="0">
    <xmlCellPr id="1" xr6:uid="{00000000-0010-0000-B702-000001000000}" uniqueName="P1072000">
      <xmlPr mapId="3" xpath="/TFI-IZD-KI/IPK-KI-E_1000962/P1072000" xmlDataType="decimal"/>
    </xmlCellPr>
  </singleXmlCell>
  <singleXmlCell id="699" xr6:uid="{00000000-000C-0000-FFFF-FFFFB8020000}" r="K20" connectionId="0">
    <xmlCellPr id="1" xr6:uid="{00000000-0010-0000-B802-000001000000}" uniqueName="P1072001">
      <xmlPr mapId="3" xpath="/TFI-IZD-KI/IPK-KI-E_1000962/P1072001" xmlDataType="decimal"/>
    </xmlCellPr>
  </singleXmlCell>
  <singleXmlCell id="700" xr6:uid="{00000000-000C-0000-FFFF-FFFFB9020000}" r="L20" connectionId="0">
    <xmlCellPr id="1" xr6:uid="{00000000-0010-0000-B902-000001000000}" uniqueName="P1072002">
      <xmlPr mapId="3" xpath="/TFI-IZD-KI/IPK-KI-E_1000962/P1072002" xmlDataType="decimal"/>
    </xmlCellPr>
  </singleXmlCell>
  <singleXmlCell id="701" xr6:uid="{00000000-000C-0000-FFFF-FFFFBA020000}" r="M20" connectionId="0">
    <xmlCellPr id="1" xr6:uid="{00000000-0010-0000-BA02-000001000000}" uniqueName="P1072003">
      <xmlPr mapId="3" xpath="/TFI-IZD-KI/IPK-KI-E_1000962/P1072003" xmlDataType="decimal"/>
    </xmlCellPr>
  </singleXmlCell>
  <singleXmlCell id="702" xr6:uid="{00000000-000C-0000-FFFF-FFFFBB020000}" r="N20" connectionId="0">
    <xmlCellPr id="1" xr6:uid="{00000000-0010-0000-BB02-000001000000}" uniqueName="P1072004">
      <xmlPr mapId="3" xpath="/TFI-IZD-KI/IPK-KI-E_1000962/P1072004" xmlDataType="decimal"/>
    </xmlCellPr>
  </singleXmlCell>
  <singleXmlCell id="703" xr6:uid="{00000000-000C-0000-FFFF-FFFFBC020000}" r="O20" connectionId="0">
    <xmlCellPr id="1" xr6:uid="{00000000-0010-0000-BC02-000001000000}" uniqueName="P1072005">
      <xmlPr mapId="3" xpath="/TFI-IZD-KI/IPK-KI-E_1000962/P1072005" xmlDataType="decimal"/>
    </xmlCellPr>
  </singleXmlCell>
  <singleXmlCell id="704" xr6:uid="{00000000-000C-0000-FFFF-FFFFBD020000}" r="P20" connectionId="0">
    <xmlCellPr id="1" xr6:uid="{00000000-0010-0000-BD02-000001000000}" uniqueName="P1072006">
      <xmlPr mapId="3" xpath="/TFI-IZD-KI/IPK-KI-E_1000962/P1072006" xmlDataType="decimal"/>
    </xmlCellPr>
  </singleXmlCell>
  <singleXmlCell id="705" xr6:uid="{00000000-000C-0000-FFFF-FFFFBE020000}" r="Q20" connectionId="0">
    <xmlCellPr id="1" xr6:uid="{00000000-0010-0000-BE02-000001000000}" uniqueName="P1072007">
      <xmlPr mapId="3" xpath="/TFI-IZD-KI/IPK-KI-E_1000962/P1072007" xmlDataType="decimal"/>
    </xmlCellPr>
  </singleXmlCell>
  <singleXmlCell id="706" xr6:uid="{00000000-000C-0000-FFFF-FFFFBF020000}" r="R20" connectionId="0">
    <xmlCellPr id="1" xr6:uid="{00000000-0010-0000-BF02-000001000000}" uniqueName="P1072008">
      <xmlPr mapId="3" xpath="/TFI-IZD-KI/IPK-KI-E_1000962/P1072008" xmlDataType="decimal"/>
    </xmlCellPr>
  </singleXmlCell>
  <singleXmlCell id="707" xr6:uid="{00000000-000C-0000-FFFF-FFFFC0020000}" r="E21" connectionId="0">
    <xmlCellPr id="1" xr6:uid="{00000000-0010-0000-C002-000001000000}" uniqueName="P1072009">
      <xmlPr mapId="3" xpath="/TFI-IZD-KI/IPK-KI-E_1000962/P1072009" xmlDataType="decimal"/>
    </xmlCellPr>
  </singleXmlCell>
  <singleXmlCell id="708" xr6:uid="{00000000-000C-0000-FFFF-FFFFC1020000}" r="F21" connectionId="0">
    <xmlCellPr id="1" xr6:uid="{00000000-0010-0000-C102-000001000000}" uniqueName="P1072010">
      <xmlPr mapId="3" xpath="/TFI-IZD-KI/IPK-KI-E_1000962/P1072010" xmlDataType="decimal"/>
    </xmlCellPr>
  </singleXmlCell>
  <singleXmlCell id="709" xr6:uid="{00000000-000C-0000-FFFF-FFFFC2020000}" r="G21" connectionId="0">
    <xmlCellPr id="1" xr6:uid="{00000000-0010-0000-C202-000001000000}" uniqueName="P1072011">
      <xmlPr mapId="3" xpath="/TFI-IZD-KI/IPK-KI-E_1000962/P1072011" xmlDataType="decimal"/>
    </xmlCellPr>
  </singleXmlCell>
  <singleXmlCell id="710" xr6:uid="{00000000-000C-0000-FFFF-FFFFC3020000}" r="H21" connectionId="0">
    <xmlCellPr id="1" xr6:uid="{00000000-0010-0000-C302-000001000000}" uniqueName="P1072012">
      <xmlPr mapId="3" xpath="/TFI-IZD-KI/IPK-KI-E_1000962/P1072012" xmlDataType="decimal"/>
    </xmlCellPr>
  </singleXmlCell>
  <singleXmlCell id="711" xr6:uid="{00000000-000C-0000-FFFF-FFFFC4020000}" r="I21" connectionId="0">
    <xmlCellPr id="1" xr6:uid="{00000000-0010-0000-C402-000001000000}" uniqueName="P1072013">
      <xmlPr mapId="3" xpath="/TFI-IZD-KI/IPK-KI-E_1000962/P1072013" xmlDataType="decimal"/>
    </xmlCellPr>
  </singleXmlCell>
  <singleXmlCell id="712" xr6:uid="{00000000-000C-0000-FFFF-FFFFC5020000}" r="J21" connectionId="0">
    <xmlCellPr id="1" xr6:uid="{00000000-0010-0000-C502-000001000000}" uniqueName="P1072014">
      <xmlPr mapId="3" xpath="/TFI-IZD-KI/IPK-KI-E_1000962/P1072014" xmlDataType="decimal"/>
    </xmlCellPr>
  </singleXmlCell>
  <singleXmlCell id="713" xr6:uid="{00000000-000C-0000-FFFF-FFFFC6020000}" r="K21" connectionId="0">
    <xmlCellPr id="1" xr6:uid="{00000000-0010-0000-C602-000001000000}" uniqueName="P1072015">
      <xmlPr mapId="3" xpath="/TFI-IZD-KI/IPK-KI-E_1000962/P1072015" xmlDataType="decimal"/>
    </xmlCellPr>
  </singleXmlCell>
  <singleXmlCell id="714" xr6:uid="{00000000-000C-0000-FFFF-FFFFC7020000}" r="L21" connectionId="0">
    <xmlCellPr id="1" xr6:uid="{00000000-0010-0000-C702-000001000000}" uniqueName="P1072016">
      <xmlPr mapId="3" xpath="/TFI-IZD-KI/IPK-KI-E_1000962/P1072016" xmlDataType="decimal"/>
    </xmlCellPr>
  </singleXmlCell>
  <singleXmlCell id="715" xr6:uid="{00000000-000C-0000-FFFF-FFFFC8020000}" r="M21" connectionId="0">
    <xmlCellPr id="1" xr6:uid="{00000000-0010-0000-C802-000001000000}" uniqueName="P1072017">
      <xmlPr mapId="3" xpath="/TFI-IZD-KI/IPK-KI-E_1000962/P1072017" xmlDataType="decimal"/>
    </xmlCellPr>
  </singleXmlCell>
  <singleXmlCell id="716" xr6:uid="{00000000-000C-0000-FFFF-FFFFC9020000}" r="N21" connectionId="0">
    <xmlCellPr id="1" xr6:uid="{00000000-0010-0000-C902-000001000000}" uniqueName="P1072018">
      <xmlPr mapId="3" xpath="/TFI-IZD-KI/IPK-KI-E_1000962/P1072018" xmlDataType="decimal"/>
    </xmlCellPr>
  </singleXmlCell>
  <singleXmlCell id="717" xr6:uid="{00000000-000C-0000-FFFF-FFFFCA020000}" r="O21" connectionId="0">
    <xmlCellPr id="1" xr6:uid="{00000000-0010-0000-CA02-000001000000}" uniqueName="P1072019">
      <xmlPr mapId="3" xpath="/TFI-IZD-KI/IPK-KI-E_1000962/P1072019" xmlDataType="decimal"/>
    </xmlCellPr>
  </singleXmlCell>
  <singleXmlCell id="718" xr6:uid="{00000000-000C-0000-FFFF-FFFFCB020000}" r="P21" connectionId="0">
    <xmlCellPr id="1" xr6:uid="{00000000-0010-0000-CB02-000001000000}" uniqueName="P1072020">
      <xmlPr mapId="3" xpath="/TFI-IZD-KI/IPK-KI-E_1000962/P1072020" xmlDataType="decimal"/>
    </xmlCellPr>
  </singleXmlCell>
  <singleXmlCell id="719" xr6:uid="{00000000-000C-0000-FFFF-FFFFCC020000}" r="Q21" connectionId="0">
    <xmlCellPr id="1" xr6:uid="{00000000-0010-0000-CC02-000001000000}" uniqueName="P1072021">
      <xmlPr mapId="3" xpath="/TFI-IZD-KI/IPK-KI-E_1000962/P1072021" xmlDataType="decimal"/>
    </xmlCellPr>
  </singleXmlCell>
  <singleXmlCell id="720" xr6:uid="{00000000-000C-0000-FFFF-FFFFCD020000}" r="R21" connectionId="0">
    <xmlCellPr id="1" xr6:uid="{00000000-0010-0000-CD02-000001000000}" uniqueName="P1072022">
      <xmlPr mapId="3" xpath="/TFI-IZD-KI/IPK-KI-E_1000962/P1072022" xmlDataType="decimal"/>
    </xmlCellPr>
  </singleXmlCell>
  <singleXmlCell id="721" xr6:uid="{00000000-000C-0000-FFFF-FFFFCE020000}" r="E22" connectionId="0">
    <xmlCellPr id="1" xr6:uid="{00000000-0010-0000-CE02-000001000000}" uniqueName="P1072023">
      <xmlPr mapId="3" xpath="/TFI-IZD-KI/IPK-KI-E_1000962/P1072023" xmlDataType="decimal"/>
    </xmlCellPr>
  </singleXmlCell>
  <singleXmlCell id="722" xr6:uid="{00000000-000C-0000-FFFF-FFFFCF020000}" r="F22" connectionId="0">
    <xmlCellPr id="1" xr6:uid="{00000000-0010-0000-CF02-000001000000}" uniqueName="P1072024">
      <xmlPr mapId="3" xpath="/TFI-IZD-KI/IPK-KI-E_1000962/P1072024" xmlDataType="decimal"/>
    </xmlCellPr>
  </singleXmlCell>
  <singleXmlCell id="723" xr6:uid="{00000000-000C-0000-FFFF-FFFFD0020000}" r="G22" connectionId="0">
    <xmlCellPr id="1" xr6:uid="{00000000-0010-0000-D002-000001000000}" uniqueName="P1072025">
      <xmlPr mapId="3" xpath="/TFI-IZD-KI/IPK-KI-E_1000962/P1072025" xmlDataType="decimal"/>
    </xmlCellPr>
  </singleXmlCell>
  <singleXmlCell id="724" xr6:uid="{00000000-000C-0000-FFFF-FFFFD1020000}" r="H22" connectionId="0">
    <xmlCellPr id="1" xr6:uid="{00000000-0010-0000-D102-000001000000}" uniqueName="P1072026">
      <xmlPr mapId="3" xpath="/TFI-IZD-KI/IPK-KI-E_1000962/P1072026" xmlDataType="decimal"/>
    </xmlCellPr>
  </singleXmlCell>
  <singleXmlCell id="725" xr6:uid="{00000000-000C-0000-FFFF-FFFFD2020000}" r="I22" connectionId="0">
    <xmlCellPr id="1" xr6:uid="{00000000-0010-0000-D202-000001000000}" uniqueName="P1072027">
      <xmlPr mapId="3" xpath="/TFI-IZD-KI/IPK-KI-E_1000962/P1072027" xmlDataType="decimal"/>
    </xmlCellPr>
  </singleXmlCell>
  <singleXmlCell id="726" xr6:uid="{00000000-000C-0000-FFFF-FFFFD3020000}" r="J22" connectionId="0">
    <xmlCellPr id="1" xr6:uid="{00000000-0010-0000-D302-000001000000}" uniqueName="P1072028">
      <xmlPr mapId="3" xpath="/TFI-IZD-KI/IPK-KI-E_1000962/P1072028" xmlDataType="decimal"/>
    </xmlCellPr>
  </singleXmlCell>
  <singleXmlCell id="727" xr6:uid="{00000000-000C-0000-FFFF-FFFFD4020000}" r="K22" connectionId="0">
    <xmlCellPr id="1" xr6:uid="{00000000-0010-0000-D402-000001000000}" uniqueName="P1072029">
      <xmlPr mapId="3" xpath="/TFI-IZD-KI/IPK-KI-E_1000962/P1072029" xmlDataType="decimal"/>
    </xmlCellPr>
  </singleXmlCell>
  <singleXmlCell id="728" xr6:uid="{00000000-000C-0000-FFFF-FFFFD5020000}" r="L22" connectionId="0">
    <xmlCellPr id="1" xr6:uid="{00000000-0010-0000-D502-000001000000}" uniqueName="P1072030">
      <xmlPr mapId="3" xpath="/TFI-IZD-KI/IPK-KI-E_1000962/P1072030" xmlDataType="decimal"/>
    </xmlCellPr>
  </singleXmlCell>
  <singleXmlCell id="729" xr6:uid="{00000000-000C-0000-FFFF-FFFFD6020000}" r="M22" connectionId="0">
    <xmlCellPr id="1" xr6:uid="{00000000-0010-0000-D602-000001000000}" uniqueName="P1072031">
      <xmlPr mapId="3" xpath="/TFI-IZD-KI/IPK-KI-E_1000962/P1072031" xmlDataType="decimal"/>
    </xmlCellPr>
  </singleXmlCell>
  <singleXmlCell id="730" xr6:uid="{00000000-000C-0000-FFFF-FFFFD7020000}" r="N22" connectionId="0">
    <xmlCellPr id="1" xr6:uid="{00000000-0010-0000-D702-000001000000}" uniqueName="P1072032">
      <xmlPr mapId="3" xpath="/TFI-IZD-KI/IPK-KI-E_1000962/P1072032" xmlDataType="decimal"/>
    </xmlCellPr>
  </singleXmlCell>
  <singleXmlCell id="731" xr6:uid="{00000000-000C-0000-FFFF-FFFFD8020000}" r="O22" connectionId="0">
    <xmlCellPr id="1" xr6:uid="{00000000-0010-0000-D802-000001000000}" uniqueName="P1072033">
      <xmlPr mapId="3" xpath="/TFI-IZD-KI/IPK-KI-E_1000962/P1072033" xmlDataType="decimal"/>
    </xmlCellPr>
  </singleXmlCell>
  <singleXmlCell id="732" xr6:uid="{00000000-000C-0000-FFFF-FFFFD9020000}" r="P22" connectionId="0">
    <xmlCellPr id="1" xr6:uid="{00000000-0010-0000-D902-000001000000}" uniqueName="P1072034">
      <xmlPr mapId="3" xpath="/TFI-IZD-KI/IPK-KI-E_1000962/P1072034" xmlDataType="decimal"/>
    </xmlCellPr>
  </singleXmlCell>
  <singleXmlCell id="733" xr6:uid="{00000000-000C-0000-FFFF-FFFFDA020000}" r="Q22" connectionId="0">
    <xmlCellPr id="1" xr6:uid="{00000000-0010-0000-DA02-000001000000}" uniqueName="P1072035">
      <xmlPr mapId="3" xpath="/TFI-IZD-KI/IPK-KI-E_1000962/P1072035" xmlDataType="decimal"/>
    </xmlCellPr>
  </singleXmlCell>
  <singleXmlCell id="734" xr6:uid="{00000000-000C-0000-FFFF-FFFFDB020000}" r="R22" connectionId="0">
    <xmlCellPr id="1" xr6:uid="{00000000-0010-0000-DB02-000001000000}" uniqueName="P1072036">
      <xmlPr mapId="3" xpath="/TFI-IZD-KI/IPK-KI-E_1000962/P1072036" xmlDataType="decimal"/>
    </xmlCellPr>
  </singleXmlCell>
  <singleXmlCell id="735" xr6:uid="{00000000-000C-0000-FFFF-FFFFDC020000}" r="E23" connectionId="0">
    <xmlCellPr id="1" xr6:uid="{00000000-0010-0000-DC02-000001000000}" uniqueName="P1072037">
      <xmlPr mapId="3" xpath="/TFI-IZD-KI/IPK-KI-E_1000962/P1072037" xmlDataType="decimal"/>
    </xmlCellPr>
  </singleXmlCell>
  <singleXmlCell id="736" xr6:uid="{00000000-000C-0000-FFFF-FFFFDD020000}" r="F23" connectionId="0">
    <xmlCellPr id="1" xr6:uid="{00000000-0010-0000-DD02-000001000000}" uniqueName="P1072038">
      <xmlPr mapId="3" xpath="/TFI-IZD-KI/IPK-KI-E_1000962/P1072038" xmlDataType="decimal"/>
    </xmlCellPr>
  </singleXmlCell>
  <singleXmlCell id="737" xr6:uid="{00000000-000C-0000-FFFF-FFFFDE020000}" r="G23" connectionId="0">
    <xmlCellPr id="1" xr6:uid="{00000000-0010-0000-DE02-000001000000}" uniqueName="P1072039">
      <xmlPr mapId="3" xpath="/TFI-IZD-KI/IPK-KI-E_1000962/P1072039" xmlDataType="decimal"/>
    </xmlCellPr>
  </singleXmlCell>
  <singleXmlCell id="738" xr6:uid="{00000000-000C-0000-FFFF-FFFFDF020000}" r="H23" connectionId="0">
    <xmlCellPr id="1" xr6:uid="{00000000-0010-0000-DF02-000001000000}" uniqueName="P1072040">
      <xmlPr mapId="3" xpath="/TFI-IZD-KI/IPK-KI-E_1000962/P1072040" xmlDataType="decimal"/>
    </xmlCellPr>
  </singleXmlCell>
  <singleXmlCell id="739" xr6:uid="{00000000-000C-0000-FFFF-FFFFE0020000}" r="I23" connectionId="0">
    <xmlCellPr id="1" xr6:uid="{00000000-0010-0000-E002-000001000000}" uniqueName="P1072041">
      <xmlPr mapId="3" xpath="/TFI-IZD-KI/IPK-KI-E_1000962/P1072041" xmlDataType="decimal"/>
    </xmlCellPr>
  </singleXmlCell>
  <singleXmlCell id="740" xr6:uid="{00000000-000C-0000-FFFF-FFFFE1020000}" r="J23" connectionId="0">
    <xmlCellPr id="1" xr6:uid="{00000000-0010-0000-E102-000001000000}" uniqueName="P1072042">
      <xmlPr mapId="3" xpath="/TFI-IZD-KI/IPK-KI-E_1000962/P1072042" xmlDataType="decimal"/>
    </xmlCellPr>
  </singleXmlCell>
  <singleXmlCell id="741" xr6:uid="{00000000-000C-0000-FFFF-FFFFE2020000}" r="K23" connectionId="0">
    <xmlCellPr id="1" xr6:uid="{00000000-0010-0000-E202-000001000000}" uniqueName="P1072043">
      <xmlPr mapId="3" xpath="/TFI-IZD-KI/IPK-KI-E_1000962/P1072043" xmlDataType="decimal"/>
    </xmlCellPr>
  </singleXmlCell>
  <singleXmlCell id="742" xr6:uid="{00000000-000C-0000-FFFF-FFFFE3020000}" r="L23" connectionId="0">
    <xmlCellPr id="1" xr6:uid="{00000000-0010-0000-E302-000001000000}" uniqueName="P1072044">
      <xmlPr mapId="3" xpath="/TFI-IZD-KI/IPK-KI-E_1000962/P1072044" xmlDataType="decimal"/>
    </xmlCellPr>
  </singleXmlCell>
  <singleXmlCell id="743" xr6:uid="{00000000-000C-0000-FFFF-FFFFE4020000}" r="M23" connectionId="0">
    <xmlCellPr id="1" xr6:uid="{00000000-0010-0000-E402-000001000000}" uniqueName="P1072045">
      <xmlPr mapId="3" xpath="/TFI-IZD-KI/IPK-KI-E_1000962/P1072045" xmlDataType="decimal"/>
    </xmlCellPr>
  </singleXmlCell>
  <singleXmlCell id="744" xr6:uid="{00000000-000C-0000-FFFF-FFFFE5020000}" r="N23" connectionId="0">
    <xmlCellPr id="1" xr6:uid="{00000000-0010-0000-E502-000001000000}" uniqueName="P1072046">
      <xmlPr mapId="3" xpath="/TFI-IZD-KI/IPK-KI-E_1000962/P1072046" xmlDataType="decimal"/>
    </xmlCellPr>
  </singleXmlCell>
  <singleXmlCell id="745" xr6:uid="{00000000-000C-0000-FFFF-FFFFE6020000}" r="O23" connectionId="0">
    <xmlCellPr id="1" xr6:uid="{00000000-0010-0000-E602-000001000000}" uniqueName="P1072047">
      <xmlPr mapId="3" xpath="/TFI-IZD-KI/IPK-KI-E_1000962/P1072047" xmlDataType="decimal"/>
    </xmlCellPr>
  </singleXmlCell>
  <singleXmlCell id="746" xr6:uid="{00000000-000C-0000-FFFF-FFFFE7020000}" r="P23" connectionId="0">
    <xmlCellPr id="1" xr6:uid="{00000000-0010-0000-E702-000001000000}" uniqueName="P1072048">
      <xmlPr mapId="3" xpath="/TFI-IZD-KI/IPK-KI-E_1000962/P1072048" xmlDataType="decimal"/>
    </xmlCellPr>
  </singleXmlCell>
  <singleXmlCell id="747" xr6:uid="{00000000-000C-0000-FFFF-FFFFE8020000}" r="Q23" connectionId="0">
    <xmlCellPr id="1" xr6:uid="{00000000-0010-0000-E802-000001000000}" uniqueName="P1072049">
      <xmlPr mapId="3" xpath="/TFI-IZD-KI/IPK-KI-E_1000962/P1072049" xmlDataType="decimal"/>
    </xmlCellPr>
  </singleXmlCell>
  <singleXmlCell id="748" xr6:uid="{00000000-000C-0000-FFFF-FFFFE9020000}" r="R23" connectionId="0">
    <xmlCellPr id="1" xr6:uid="{00000000-0010-0000-E902-000001000000}" uniqueName="P1072050">
      <xmlPr mapId="3" xpath="/TFI-IZD-KI/IPK-KI-E_1000962/P1072050" xmlDataType="decimal"/>
    </xmlCellPr>
  </singleXmlCell>
  <singleXmlCell id="749" xr6:uid="{00000000-000C-0000-FFFF-FFFFEA020000}" r="E24" connectionId="0">
    <xmlCellPr id="1" xr6:uid="{00000000-0010-0000-EA02-000001000000}" uniqueName="P1072051">
      <xmlPr mapId="3" xpath="/TFI-IZD-KI/IPK-KI-E_1000962/P1072051" xmlDataType="decimal"/>
    </xmlCellPr>
  </singleXmlCell>
  <singleXmlCell id="750" xr6:uid="{00000000-000C-0000-FFFF-FFFFEB020000}" r="F24" connectionId="0">
    <xmlCellPr id="1" xr6:uid="{00000000-0010-0000-EB02-000001000000}" uniqueName="P1072052">
      <xmlPr mapId="3" xpath="/TFI-IZD-KI/IPK-KI-E_1000962/P1072052" xmlDataType="decimal"/>
    </xmlCellPr>
  </singleXmlCell>
  <singleXmlCell id="751" xr6:uid="{00000000-000C-0000-FFFF-FFFFEC020000}" r="G24" connectionId="0">
    <xmlCellPr id="1" xr6:uid="{00000000-0010-0000-EC02-000001000000}" uniqueName="P1072053">
      <xmlPr mapId="3" xpath="/TFI-IZD-KI/IPK-KI-E_1000962/P1072053" xmlDataType="decimal"/>
    </xmlCellPr>
  </singleXmlCell>
  <singleXmlCell id="752" xr6:uid="{00000000-000C-0000-FFFF-FFFFED020000}" r="H24" connectionId="0">
    <xmlCellPr id="1" xr6:uid="{00000000-0010-0000-ED02-000001000000}" uniqueName="P1072054">
      <xmlPr mapId="3" xpath="/TFI-IZD-KI/IPK-KI-E_1000962/P1072054" xmlDataType="decimal"/>
    </xmlCellPr>
  </singleXmlCell>
  <singleXmlCell id="753" xr6:uid="{00000000-000C-0000-FFFF-FFFFEE020000}" r="I24" connectionId="0">
    <xmlCellPr id="1" xr6:uid="{00000000-0010-0000-EE02-000001000000}" uniqueName="P1072055">
      <xmlPr mapId="3" xpath="/TFI-IZD-KI/IPK-KI-E_1000962/P1072055" xmlDataType="decimal"/>
    </xmlCellPr>
  </singleXmlCell>
  <singleXmlCell id="754" xr6:uid="{00000000-000C-0000-FFFF-FFFFEF020000}" r="J24" connectionId="0">
    <xmlCellPr id="1" xr6:uid="{00000000-0010-0000-EF02-000001000000}" uniqueName="P1072056">
      <xmlPr mapId="3" xpath="/TFI-IZD-KI/IPK-KI-E_1000962/P1072056" xmlDataType="decimal"/>
    </xmlCellPr>
  </singleXmlCell>
  <singleXmlCell id="755" xr6:uid="{00000000-000C-0000-FFFF-FFFFF0020000}" r="K24" connectionId="0">
    <xmlCellPr id="1" xr6:uid="{00000000-0010-0000-F002-000001000000}" uniqueName="P1072057">
      <xmlPr mapId="3" xpath="/TFI-IZD-KI/IPK-KI-E_1000962/P1072057" xmlDataType="decimal"/>
    </xmlCellPr>
  </singleXmlCell>
  <singleXmlCell id="756" xr6:uid="{00000000-000C-0000-FFFF-FFFFF1020000}" r="L24" connectionId="0">
    <xmlCellPr id="1" xr6:uid="{00000000-0010-0000-F102-000001000000}" uniqueName="P1072058">
      <xmlPr mapId="3" xpath="/TFI-IZD-KI/IPK-KI-E_1000962/P1072058" xmlDataType="decimal"/>
    </xmlCellPr>
  </singleXmlCell>
  <singleXmlCell id="757" xr6:uid="{00000000-000C-0000-FFFF-FFFFF2020000}" r="M24" connectionId="0">
    <xmlCellPr id="1" xr6:uid="{00000000-0010-0000-F202-000001000000}" uniqueName="P1072059">
      <xmlPr mapId="3" xpath="/TFI-IZD-KI/IPK-KI-E_1000962/P1072059" xmlDataType="decimal"/>
    </xmlCellPr>
  </singleXmlCell>
  <singleXmlCell id="758" xr6:uid="{00000000-000C-0000-FFFF-FFFFF3020000}" r="N24" connectionId="0">
    <xmlCellPr id="1" xr6:uid="{00000000-0010-0000-F302-000001000000}" uniqueName="P1072060">
      <xmlPr mapId="3" xpath="/TFI-IZD-KI/IPK-KI-E_1000962/P1072060" xmlDataType="decimal"/>
    </xmlCellPr>
  </singleXmlCell>
  <singleXmlCell id="759" xr6:uid="{00000000-000C-0000-FFFF-FFFFF4020000}" r="O24" connectionId="0">
    <xmlCellPr id="1" xr6:uid="{00000000-0010-0000-F402-000001000000}" uniqueName="P1072061">
      <xmlPr mapId="3" xpath="/TFI-IZD-KI/IPK-KI-E_1000962/P1072061" xmlDataType="decimal"/>
    </xmlCellPr>
  </singleXmlCell>
  <singleXmlCell id="760" xr6:uid="{00000000-000C-0000-FFFF-FFFFF5020000}" r="P24" connectionId="0">
    <xmlCellPr id="1" xr6:uid="{00000000-0010-0000-F502-000001000000}" uniqueName="P1072062">
      <xmlPr mapId="3" xpath="/TFI-IZD-KI/IPK-KI-E_1000962/P1072062" xmlDataType="decimal"/>
    </xmlCellPr>
  </singleXmlCell>
  <singleXmlCell id="761" xr6:uid="{00000000-000C-0000-FFFF-FFFFF6020000}" r="Q24" connectionId="0">
    <xmlCellPr id="1" xr6:uid="{00000000-0010-0000-F602-000001000000}" uniqueName="P1072063">
      <xmlPr mapId="3" xpath="/TFI-IZD-KI/IPK-KI-E_1000962/P1072063" xmlDataType="decimal"/>
    </xmlCellPr>
  </singleXmlCell>
  <singleXmlCell id="762" xr6:uid="{00000000-000C-0000-FFFF-FFFFF7020000}" r="R24" connectionId="0">
    <xmlCellPr id="1" xr6:uid="{00000000-0010-0000-F702-000001000000}" uniqueName="P1072064">
      <xmlPr mapId="3" xpath="/TFI-IZD-KI/IPK-KI-E_1000962/P1072064" xmlDataType="decimal"/>
    </xmlCellPr>
  </singleXmlCell>
  <singleXmlCell id="763" xr6:uid="{00000000-000C-0000-FFFF-FFFFF8020000}" r="E25" connectionId="0">
    <xmlCellPr id="1" xr6:uid="{00000000-0010-0000-F802-000001000000}" uniqueName="P1072065">
      <xmlPr mapId="3" xpath="/TFI-IZD-KI/IPK-KI-E_1000962/P1072065" xmlDataType="decimal"/>
    </xmlCellPr>
  </singleXmlCell>
  <singleXmlCell id="764" xr6:uid="{00000000-000C-0000-FFFF-FFFFF9020000}" r="F25" connectionId="0">
    <xmlCellPr id="1" xr6:uid="{00000000-0010-0000-F902-000001000000}" uniqueName="P1072066">
      <xmlPr mapId="3" xpath="/TFI-IZD-KI/IPK-KI-E_1000962/P1072066" xmlDataType="decimal"/>
    </xmlCellPr>
  </singleXmlCell>
  <singleXmlCell id="765" xr6:uid="{00000000-000C-0000-FFFF-FFFFFA020000}" r="G25" connectionId="0">
    <xmlCellPr id="1" xr6:uid="{00000000-0010-0000-FA02-000001000000}" uniqueName="P1072067">
      <xmlPr mapId="3" xpath="/TFI-IZD-KI/IPK-KI-E_1000962/P1072067" xmlDataType="decimal"/>
    </xmlCellPr>
  </singleXmlCell>
  <singleXmlCell id="766" xr6:uid="{00000000-000C-0000-FFFF-FFFFFB020000}" r="H25" connectionId="0">
    <xmlCellPr id="1" xr6:uid="{00000000-0010-0000-FB02-000001000000}" uniqueName="P1072068">
      <xmlPr mapId="3" xpath="/TFI-IZD-KI/IPK-KI-E_1000962/P1072068" xmlDataType="decimal"/>
    </xmlCellPr>
  </singleXmlCell>
  <singleXmlCell id="767" xr6:uid="{00000000-000C-0000-FFFF-FFFFFC020000}" r="I25" connectionId="0">
    <xmlCellPr id="1" xr6:uid="{00000000-0010-0000-FC02-000001000000}" uniqueName="P1072069">
      <xmlPr mapId="3" xpath="/TFI-IZD-KI/IPK-KI-E_1000962/P1072069" xmlDataType="decimal"/>
    </xmlCellPr>
  </singleXmlCell>
  <singleXmlCell id="768" xr6:uid="{00000000-000C-0000-FFFF-FFFFFD020000}" r="J25" connectionId="0">
    <xmlCellPr id="1" xr6:uid="{00000000-0010-0000-FD02-000001000000}" uniqueName="P1072070">
      <xmlPr mapId="3" xpath="/TFI-IZD-KI/IPK-KI-E_1000962/P1072070" xmlDataType="decimal"/>
    </xmlCellPr>
  </singleXmlCell>
  <singleXmlCell id="769" xr6:uid="{00000000-000C-0000-FFFF-FFFFFE020000}" r="K25" connectionId="0">
    <xmlCellPr id="1" xr6:uid="{00000000-0010-0000-FE02-000001000000}" uniqueName="P1072071">
      <xmlPr mapId="3" xpath="/TFI-IZD-KI/IPK-KI-E_1000962/P1072071" xmlDataType="decimal"/>
    </xmlCellPr>
  </singleXmlCell>
  <singleXmlCell id="770" xr6:uid="{00000000-000C-0000-FFFF-FFFFFF020000}" r="L25" connectionId="0">
    <xmlCellPr id="1" xr6:uid="{00000000-0010-0000-FF02-000001000000}" uniqueName="P1072072">
      <xmlPr mapId="3" xpath="/TFI-IZD-KI/IPK-KI-E_1000962/P1072072" xmlDataType="decimal"/>
    </xmlCellPr>
  </singleXmlCell>
  <singleXmlCell id="771" xr6:uid="{00000000-000C-0000-FFFF-FFFF00030000}" r="M25" connectionId="0">
    <xmlCellPr id="1" xr6:uid="{00000000-0010-0000-0003-000001000000}" uniqueName="P1072073">
      <xmlPr mapId="3" xpath="/TFI-IZD-KI/IPK-KI-E_1000962/P1072073" xmlDataType="decimal"/>
    </xmlCellPr>
  </singleXmlCell>
  <singleXmlCell id="772" xr6:uid="{00000000-000C-0000-FFFF-FFFF01030000}" r="N25" connectionId="0">
    <xmlCellPr id="1" xr6:uid="{00000000-0010-0000-0103-000001000000}" uniqueName="P1072074">
      <xmlPr mapId="3" xpath="/TFI-IZD-KI/IPK-KI-E_1000962/P1072074" xmlDataType="decimal"/>
    </xmlCellPr>
  </singleXmlCell>
  <singleXmlCell id="773" xr6:uid="{00000000-000C-0000-FFFF-FFFF02030000}" r="O25" connectionId="0">
    <xmlCellPr id="1" xr6:uid="{00000000-0010-0000-0203-000001000000}" uniqueName="P1072075">
      <xmlPr mapId="3" xpath="/TFI-IZD-KI/IPK-KI-E_1000962/P1072075" xmlDataType="decimal"/>
    </xmlCellPr>
  </singleXmlCell>
  <singleXmlCell id="774" xr6:uid="{00000000-000C-0000-FFFF-FFFF03030000}" r="P25" connectionId="0">
    <xmlCellPr id="1" xr6:uid="{00000000-0010-0000-0303-000001000000}" uniqueName="P1072076">
      <xmlPr mapId="3" xpath="/TFI-IZD-KI/IPK-KI-E_1000962/P1072076" xmlDataType="decimal"/>
    </xmlCellPr>
  </singleXmlCell>
  <singleXmlCell id="775" xr6:uid="{00000000-000C-0000-FFFF-FFFF04030000}" r="Q25" connectionId="0">
    <xmlCellPr id="1" xr6:uid="{00000000-0010-0000-0403-000001000000}" uniqueName="P1072077">
      <xmlPr mapId="3" xpath="/TFI-IZD-KI/IPK-KI-E_1000962/P1072077" xmlDataType="decimal"/>
    </xmlCellPr>
  </singleXmlCell>
  <singleXmlCell id="776" xr6:uid="{00000000-000C-0000-FFFF-FFFF05030000}" r="R25" connectionId="0">
    <xmlCellPr id="1" xr6:uid="{00000000-0010-0000-0503-000001000000}" uniqueName="P1072078">
      <xmlPr mapId="3" xpath="/TFI-IZD-KI/IPK-KI-E_1000962/P1072078" xmlDataType="decimal"/>
    </xmlCellPr>
  </singleXmlCell>
  <singleXmlCell id="777" xr6:uid="{00000000-000C-0000-FFFF-FFFF06030000}" r="E26" connectionId="0">
    <xmlCellPr id="1" xr6:uid="{00000000-0010-0000-0603-000001000000}" uniqueName="P1072079">
      <xmlPr mapId="3" xpath="/TFI-IZD-KI/IPK-KI-E_1000962/P1072079" xmlDataType="decimal"/>
    </xmlCellPr>
  </singleXmlCell>
  <singleXmlCell id="778" xr6:uid="{00000000-000C-0000-FFFF-FFFF07030000}" r="F26" connectionId="0">
    <xmlCellPr id="1" xr6:uid="{00000000-0010-0000-0703-000001000000}" uniqueName="P1072080">
      <xmlPr mapId="3" xpath="/TFI-IZD-KI/IPK-KI-E_1000962/P1072080" xmlDataType="decimal"/>
    </xmlCellPr>
  </singleXmlCell>
  <singleXmlCell id="779" xr6:uid="{00000000-000C-0000-FFFF-FFFF08030000}" r="G26" connectionId="0">
    <xmlCellPr id="1" xr6:uid="{00000000-0010-0000-0803-000001000000}" uniqueName="P1072081">
      <xmlPr mapId="3" xpath="/TFI-IZD-KI/IPK-KI-E_1000962/P1072081" xmlDataType="decimal"/>
    </xmlCellPr>
  </singleXmlCell>
  <singleXmlCell id="780" xr6:uid="{00000000-000C-0000-FFFF-FFFF09030000}" r="H26" connectionId="0">
    <xmlCellPr id="1" xr6:uid="{00000000-0010-0000-0903-000001000000}" uniqueName="P1072082">
      <xmlPr mapId="3" xpath="/TFI-IZD-KI/IPK-KI-E_1000962/P1072082" xmlDataType="decimal"/>
    </xmlCellPr>
  </singleXmlCell>
  <singleXmlCell id="781" xr6:uid="{00000000-000C-0000-FFFF-FFFF0A030000}" r="I26" connectionId="0">
    <xmlCellPr id="1" xr6:uid="{00000000-0010-0000-0A03-000001000000}" uniqueName="P1072083">
      <xmlPr mapId="3" xpath="/TFI-IZD-KI/IPK-KI-E_1000962/P1072083" xmlDataType="decimal"/>
    </xmlCellPr>
  </singleXmlCell>
  <singleXmlCell id="782" xr6:uid="{00000000-000C-0000-FFFF-FFFF0B030000}" r="J26" connectionId="0">
    <xmlCellPr id="1" xr6:uid="{00000000-0010-0000-0B03-000001000000}" uniqueName="P1072084">
      <xmlPr mapId="3" xpath="/TFI-IZD-KI/IPK-KI-E_1000962/P1072084" xmlDataType="decimal"/>
    </xmlCellPr>
  </singleXmlCell>
  <singleXmlCell id="783" xr6:uid="{00000000-000C-0000-FFFF-FFFF0C030000}" r="K26" connectionId="0">
    <xmlCellPr id="1" xr6:uid="{00000000-0010-0000-0C03-000001000000}" uniqueName="P1072085">
      <xmlPr mapId="3" xpath="/TFI-IZD-KI/IPK-KI-E_1000962/P1072085" xmlDataType="decimal"/>
    </xmlCellPr>
  </singleXmlCell>
  <singleXmlCell id="784" xr6:uid="{00000000-000C-0000-FFFF-FFFF0D030000}" r="L26" connectionId="0">
    <xmlCellPr id="1" xr6:uid="{00000000-0010-0000-0D03-000001000000}" uniqueName="P1072086">
      <xmlPr mapId="3" xpath="/TFI-IZD-KI/IPK-KI-E_1000962/P1072086" xmlDataType="decimal"/>
    </xmlCellPr>
  </singleXmlCell>
  <singleXmlCell id="785" xr6:uid="{00000000-000C-0000-FFFF-FFFF0E030000}" r="M26" connectionId="0">
    <xmlCellPr id="1" xr6:uid="{00000000-0010-0000-0E03-000001000000}" uniqueName="P1072087">
      <xmlPr mapId="3" xpath="/TFI-IZD-KI/IPK-KI-E_1000962/P1072087" xmlDataType="decimal"/>
    </xmlCellPr>
  </singleXmlCell>
  <singleXmlCell id="786" xr6:uid="{00000000-000C-0000-FFFF-FFFF0F030000}" r="N26" connectionId="0">
    <xmlCellPr id="1" xr6:uid="{00000000-0010-0000-0F03-000001000000}" uniqueName="P1072088">
      <xmlPr mapId="3" xpath="/TFI-IZD-KI/IPK-KI-E_1000962/P1072088" xmlDataType="decimal"/>
    </xmlCellPr>
  </singleXmlCell>
  <singleXmlCell id="787" xr6:uid="{00000000-000C-0000-FFFF-FFFF10030000}" r="O26" connectionId="0">
    <xmlCellPr id="1" xr6:uid="{00000000-0010-0000-1003-000001000000}" uniqueName="P1072089">
      <xmlPr mapId="3" xpath="/TFI-IZD-KI/IPK-KI-E_1000962/P1072089" xmlDataType="decimal"/>
    </xmlCellPr>
  </singleXmlCell>
  <singleXmlCell id="788" xr6:uid="{00000000-000C-0000-FFFF-FFFF11030000}" r="P26" connectionId="0">
    <xmlCellPr id="1" xr6:uid="{00000000-0010-0000-1103-000001000000}" uniqueName="P1072090">
      <xmlPr mapId="3" xpath="/TFI-IZD-KI/IPK-KI-E_1000962/P1072090" xmlDataType="decimal"/>
    </xmlCellPr>
  </singleXmlCell>
  <singleXmlCell id="789" xr6:uid="{00000000-000C-0000-FFFF-FFFF12030000}" r="Q26" connectionId="0">
    <xmlCellPr id="1" xr6:uid="{00000000-0010-0000-1203-000001000000}" uniqueName="P1072091">
      <xmlPr mapId="3" xpath="/TFI-IZD-KI/IPK-KI-E_1000962/P1072091" xmlDataType="decimal"/>
    </xmlCellPr>
  </singleXmlCell>
  <singleXmlCell id="790" xr6:uid="{00000000-000C-0000-FFFF-FFFF13030000}" r="R26" connectionId="0">
    <xmlCellPr id="1" xr6:uid="{00000000-0010-0000-1303-000001000000}" uniqueName="P1072092">
      <xmlPr mapId="3" xpath="/TFI-IZD-KI/IPK-KI-E_1000962/P1072092"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abSelected="1" view="pageBreakPreview" zoomScaleNormal="100" zoomScaleSheetLayoutView="100" workbookViewId="0">
      <selection activeCell="A2" sqref="A2:J2"/>
    </sheetView>
  </sheetViews>
  <sheetFormatPr defaultColWidth="9.140625" defaultRowHeight="15" x14ac:dyDescent="0.25"/>
  <cols>
    <col min="1" max="1" width="9.140625" style="4"/>
    <col min="2" max="2" width="10.42578125" style="4" customWidth="1"/>
    <col min="3" max="8" width="9.140625" style="4"/>
    <col min="9" max="9" width="13.42578125" style="4" customWidth="1"/>
    <col min="10" max="16384" width="9.140625" style="4"/>
  </cols>
  <sheetData>
    <row r="1" spans="1:10" ht="15.75" x14ac:dyDescent="0.25">
      <c r="A1" s="102" t="s">
        <v>197</v>
      </c>
      <c r="B1" s="103"/>
      <c r="C1" s="103"/>
      <c r="D1" s="2"/>
      <c r="E1" s="2"/>
      <c r="F1" s="2"/>
      <c r="G1" s="2"/>
      <c r="H1" s="2"/>
      <c r="I1" s="2"/>
      <c r="J1" s="3"/>
    </row>
    <row r="2" spans="1:10" ht="14.45" customHeight="1" x14ac:dyDescent="0.25">
      <c r="A2" s="104" t="s">
        <v>213</v>
      </c>
      <c r="B2" s="105"/>
      <c r="C2" s="105"/>
      <c r="D2" s="105"/>
      <c r="E2" s="105"/>
      <c r="F2" s="105"/>
      <c r="G2" s="105"/>
      <c r="H2" s="105"/>
      <c r="I2" s="105"/>
      <c r="J2" s="106"/>
    </row>
    <row r="3" spans="1:10" x14ac:dyDescent="0.25">
      <c r="A3" s="5"/>
      <c r="B3" s="6"/>
      <c r="C3" s="6"/>
      <c r="D3" s="6"/>
      <c r="E3" s="6"/>
      <c r="F3" s="6"/>
      <c r="G3" s="6"/>
      <c r="H3" s="6"/>
      <c r="I3" s="6"/>
      <c r="J3" s="7"/>
    </row>
    <row r="4" spans="1:10" ht="33.6" customHeight="1" x14ac:dyDescent="0.25">
      <c r="A4" s="107" t="s">
        <v>198</v>
      </c>
      <c r="B4" s="108"/>
      <c r="C4" s="108"/>
      <c r="D4" s="108"/>
      <c r="E4" s="109">
        <v>45658</v>
      </c>
      <c r="F4" s="110"/>
      <c r="G4" s="8" t="s">
        <v>0</v>
      </c>
      <c r="H4" s="111">
        <v>45838</v>
      </c>
      <c r="I4" s="112"/>
      <c r="J4" s="9"/>
    </row>
    <row r="5" spans="1:10" s="10" customFormat="1" ht="10.15" customHeight="1" x14ac:dyDescent="0.25">
      <c r="A5" s="113"/>
      <c r="B5" s="114"/>
      <c r="C5" s="114"/>
      <c r="D5" s="114"/>
      <c r="E5" s="114"/>
      <c r="F5" s="114"/>
      <c r="G5" s="114"/>
      <c r="H5" s="114"/>
      <c r="I5" s="114"/>
      <c r="J5" s="115"/>
    </row>
    <row r="6" spans="1:10" ht="20.45" customHeight="1" x14ac:dyDescent="0.25">
      <c r="A6" s="11"/>
      <c r="B6" s="12" t="s">
        <v>218</v>
      </c>
      <c r="C6" s="13"/>
      <c r="D6" s="13"/>
      <c r="E6" s="19">
        <v>2025</v>
      </c>
      <c r="F6" s="14"/>
      <c r="G6" s="8"/>
      <c r="H6" s="14"/>
      <c r="I6" s="15"/>
      <c r="J6" s="16"/>
    </row>
    <row r="7" spans="1:10" s="18" customFormat="1" ht="10.9" customHeight="1" x14ac:dyDescent="0.25">
      <c r="A7" s="11"/>
      <c r="B7" s="13"/>
      <c r="C7" s="13"/>
      <c r="D7" s="13"/>
      <c r="E7" s="17"/>
      <c r="F7" s="17"/>
      <c r="G7" s="8"/>
      <c r="H7" s="14"/>
      <c r="I7" s="15"/>
      <c r="J7" s="16"/>
    </row>
    <row r="8" spans="1:10" ht="20.45" customHeight="1" x14ac:dyDescent="0.25">
      <c r="A8" s="11"/>
      <c r="B8" s="12" t="s">
        <v>219</v>
      </c>
      <c r="C8" s="13"/>
      <c r="D8" s="13"/>
      <c r="E8" s="19">
        <v>2</v>
      </c>
      <c r="F8" s="14"/>
      <c r="G8" s="8"/>
      <c r="H8" s="14"/>
      <c r="I8" s="15"/>
      <c r="J8" s="16"/>
    </row>
    <row r="9" spans="1:10" s="18" customFormat="1" ht="10.9" customHeight="1" x14ac:dyDescent="0.25">
      <c r="A9" s="11"/>
      <c r="B9" s="13"/>
      <c r="C9" s="13"/>
      <c r="D9" s="13"/>
      <c r="E9" s="17"/>
      <c r="F9" s="17"/>
      <c r="G9" s="8"/>
      <c r="H9" s="17"/>
      <c r="I9" s="20"/>
      <c r="J9" s="16"/>
    </row>
    <row r="10" spans="1:10" ht="37.9" customHeight="1" x14ac:dyDescent="0.25">
      <c r="A10" s="123" t="s">
        <v>220</v>
      </c>
      <c r="B10" s="124"/>
      <c r="C10" s="124"/>
      <c r="D10" s="124"/>
      <c r="E10" s="124"/>
      <c r="F10" s="124"/>
      <c r="G10" s="124"/>
      <c r="H10" s="124"/>
      <c r="I10" s="124"/>
      <c r="J10" s="21"/>
    </row>
    <row r="11" spans="1:10" ht="24.6" customHeight="1" x14ac:dyDescent="0.25">
      <c r="A11" s="125" t="s">
        <v>199</v>
      </c>
      <c r="B11" s="126"/>
      <c r="C11" s="118" t="s">
        <v>283</v>
      </c>
      <c r="D11" s="119"/>
      <c r="E11" s="22"/>
      <c r="F11" s="127" t="s">
        <v>221</v>
      </c>
      <c r="G11" s="117"/>
      <c r="H11" s="128" t="s">
        <v>284</v>
      </c>
      <c r="I11" s="129"/>
      <c r="J11" s="23"/>
    </row>
    <row r="12" spans="1:10" ht="14.45" customHeight="1" x14ac:dyDescent="0.25">
      <c r="A12" s="24"/>
      <c r="B12" s="25"/>
      <c r="C12" s="25"/>
      <c r="D12" s="25"/>
      <c r="E12" s="121"/>
      <c r="F12" s="121"/>
      <c r="G12" s="121"/>
      <c r="H12" s="121"/>
      <c r="I12" s="26"/>
      <c r="J12" s="23"/>
    </row>
    <row r="13" spans="1:10" ht="21" customHeight="1" x14ac:dyDescent="0.25">
      <c r="A13" s="116" t="s">
        <v>214</v>
      </c>
      <c r="B13" s="117"/>
      <c r="C13" s="118" t="s">
        <v>287</v>
      </c>
      <c r="D13" s="119"/>
      <c r="E13" s="120"/>
      <c r="F13" s="121"/>
      <c r="G13" s="121"/>
      <c r="H13" s="121"/>
      <c r="I13" s="26"/>
      <c r="J13" s="23"/>
    </row>
    <row r="14" spans="1:10" ht="10.9" customHeight="1" x14ac:dyDescent="0.25">
      <c r="A14" s="22"/>
      <c r="B14" s="26"/>
      <c r="C14" s="25"/>
      <c r="D14" s="25"/>
      <c r="E14" s="122"/>
      <c r="F14" s="122"/>
      <c r="G14" s="122"/>
      <c r="H14" s="122"/>
      <c r="I14" s="25"/>
      <c r="J14" s="27"/>
    </row>
    <row r="15" spans="1:10" ht="22.9" customHeight="1" x14ac:dyDescent="0.25">
      <c r="A15" s="116" t="s">
        <v>200</v>
      </c>
      <c r="B15" s="117"/>
      <c r="C15" s="118" t="s">
        <v>286</v>
      </c>
      <c r="D15" s="119"/>
      <c r="E15" s="136"/>
      <c r="F15" s="137"/>
      <c r="G15" s="28" t="s">
        <v>222</v>
      </c>
      <c r="H15" s="128" t="s">
        <v>285</v>
      </c>
      <c r="I15" s="129"/>
      <c r="J15" s="29"/>
    </row>
    <row r="16" spans="1:10" ht="10.9" customHeight="1" x14ac:dyDescent="0.25">
      <c r="A16" s="22"/>
      <c r="B16" s="26"/>
      <c r="C16" s="25"/>
      <c r="D16" s="25"/>
      <c r="E16" s="122"/>
      <c r="F16" s="122"/>
      <c r="G16" s="122"/>
      <c r="H16" s="122"/>
      <c r="I16" s="25"/>
      <c r="J16" s="27"/>
    </row>
    <row r="17" spans="1:10" ht="22.9" customHeight="1" x14ac:dyDescent="0.25">
      <c r="A17" s="30"/>
      <c r="B17" s="28" t="s">
        <v>223</v>
      </c>
      <c r="C17" s="118" t="s">
        <v>288</v>
      </c>
      <c r="D17" s="119"/>
      <c r="E17" s="31"/>
      <c r="F17" s="31"/>
      <c r="G17" s="31"/>
      <c r="H17" s="31"/>
      <c r="I17" s="31"/>
      <c r="J17" s="29"/>
    </row>
    <row r="18" spans="1:10" x14ac:dyDescent="0.25">
      <c r="A18" s="130"/>
      <c r="B18" s="131"/>
      <c r="C18" s="122"/>
      <c r="D18" s="122"/>
      <c r="E18" s="122"/>
      <c r="F18" s="122"/>
      <c r="G18" s="122"/>
      <c r="H18" s="122"/>
      <c r="I18" s="25"/>
      <c r="J18" s="27"/>
    </row>
    <row r="19" spans="1:10" x14ac:dyDescent="0.25">
      <c r="A19" s="125" t="s">
        <v>201</v>
      </c>
      <c r="B19" s="132"/>
      <c r="C19" s="133" t="s">
        <v>289</v>
      </c>
      <c r="D19" s="134"/>
      <c r="E19" s="134"/>
      <c r="F19" s="134"/>
      <c r="G19" s="134"/>
      <c r="H19" s="134"/>
      <c r="I19" s="134"/>
      <c r="J19" s="135"/>
    </row>
    <row r="20" spans="1:10" x14ac:dyDescent="0.25">
      <c r="A20" s="24"/>
      <c r="B20" s="25"/>
      <c r="C20" s="32"/>
      <c r="D20" s="25"/>
      <c r="E20" s="122"/>
      <c r="F20" s="122"/>
      <c r="G20" s="122"/>
      <c r="H20" s="122"/>
      <c r="I20" s="25"/>
      <c r="J20" s="27"/>
    </row>
    <row r="21" spans="1:10" x14ac:dyDescent="0.25">
      <c r="A21" s="125" t="s">
        <v>202</v>
      </c>
      <c r="B21" s="132"/>
      <c r="C21" s="128">
        <v>33520</v>
      </c>
      <c r="D21" s="129"/>
      <c r="E21" s="122"/>
      <c r="F21" s="122"/>
      <c r="G21" s="133" t="s">
        <v>290</v>
      </c>
      <c r="H21" s="134"/>
      <c r="I21" s="134"/>
      <c r="J21" s="135"/>
    </row>
    <row r="22" spans="1:10" x14ac:dyDescent="0.25">
      <c r="A22" s="24"/>
      <c r="B22" s="25"/>
      <c r="C22" s="25"/>
      <c r="D22" s="25"/>
      <c r="E22" s="122"/>
      <c r="F22" s="122"/>
      <c r="G22" s="122"/>
      <c r="H22" s="122"/>
      <c r="I22" s="25"/>
      <c r="J22" s="27"/>
    </row>
    <row r="23" spans="1:10" x14ac:dyDescent="0.25">
      <c r="A23" s="125" t="s">
        <v>203</v>
      </c>
      <c r="B23" s="132"/>
      <c r="C23" s="133" t="s">
        <v>291</v>
      </c>
      <c r="D23" s="134"/>
      <c r="E23" s="134"/>
      <c r="F23" s="134"/>
      <c r="G23" s="134"/>
      <c r="H23" s="134"/>
      <c r="I23" s="134"/>
      <c r="J23" s="135"/>
    </row>
    <row r="24" spans="1:10" x14ac:dyDescent="0.25">
      <c r="A24" s="24"/>
      <c r="B24" s="25"/>
      <c r="C24" s="25"/>
      <c r="D24" s="25"/>
      <c r="E24" s="122"/>
      <c r="F24" s="122"/>
      <c r="G24" s="122"/>
      <c r="H24" s="122"/>
      <c r="I24" s="25"/>
      <c r="J24" s="27"/>
    </row>
    <row r="25" spans="1:10" x14ac:dyDescent="0.25">
      <c r="A25" s="125" t="s">
        <v>204</v>
      </c>
      <c r="B25" s="132"/>
      <c r="C25" s="141" t="s">
        <v>292</v>
      </c>
      <c r="D25" s="142"/>
      <c r="E25" s="142"/>
      <c r="F25" s="142"/>
      <c r="G25" s="142"/>
      <c r="H25" s="142"/>
      <c r="I25" s="142"/>
      <c r="J25" s="143"/>
    </row>
    <row r="26" spans="1:10" x14ac:dyDescent="0.25">
      <c r="A26" s="24"/>
      <c r="B26" s="25"/>
      <c r="C26" s="32"/>
      <c r="D26" s="25"/>
      <c r="E26" s="122"/>
      <c r="F26" s="122"/>
      <c r="G26" s="122"/>
      <c r="H26" s="122"/>
      <c r="I26" s="25"/>
      <c r="J26" s="27"/>
    </row>
    <row r="27" spans="1:10" x14ac:dyDescent="0.25">
      <c r="A27" s="125" t="s">
        <v>205</v>
      </c>
      <c r="B27" s="132"/>
      <c r="C27" s="141" t="s">
        <v>293</v>
      </c>
      <c r="D27" s="142"/>
      <c r="E27" s="142"/>
      <c r="F27" s="142"/>
      <c r="G27" s="142"/>
      <c r="H27" s="142"/>
      <c r="I27" s="142"/>
      <c r="J27" s="143"/>
    </row>
    <row r="28" spans="1:10" ht="13.9" customHeight="1" x14ac:dyDescent="0.25">
      <c r="A28" s="24"/>
      <c r="B28" s="25"/>
      <c r="C28" s="32"/>
      <c r="D28" s="25"/>
      <c r="E28" s="122"/>
      <c r="F28" s="122"/>
      <c r="G28" s="122"/>
      <c r="H28" s="122"/>
      <c r="I28" s="25"/>
      <c r="J28" s="27"/>
    </row>
    <row r="29" spans="1:10" ht="22.9" customHeight="1" x14ac:dyDescent="0.25">
      <c r="A29" s="138" t="s">
        <v>215</v>
      </c>
      <c r="B29" s="139"/>
      <c r="C29" s="33">
        <v>165</v>
      </c>
      <c r="D29" s="34"/>
      <c r="E29" s="140"/>
      <c r="F29" s="140"/>
      <c r="G29" s="140"/>
      <c r="H29" s="140"/>
      <c r="I29" s="35"/>
      <c r="J29" s="36"/>
    </row>
    <row r="30" spans="1:10" x14ac:dyDescent="0.25">
      <c r="A30" s="24"/>
      <c r="B30" s="25"/>
      <c r="C30" s="25"/>
      <c r="D30" s="25"/>
      <c r="E30" s="122"/>
      <c r="F30" s="122"/>
      <c r="G30" s="122"/>
      <c r="H30" s="122"/>
      <c r="I30" s="35"/>
      <c r="J30" s="36"/>
    </row>
    <row r="31" spans="1:10" x14ac:dyDescent="0.25">
      <c r="A31" s="125" t="s">
        <v>206</v>
      </c>
      <c r="B31" s="132"/>
      <c r="C31" s="46" t="s">
        <v>225</v>
      </c>
      <c r="D31" s="144" t="s">
        <v>224</v>
      </c>
      <c r="E31" s="145"/>
      <c r="F31" s="145"/>
      <c r="G31" s="145"/>
      <c r="H31" s="25"/>
      <c r="I31" s="37" t="s">
        <v>225</v>
      </c>
      <c r="J31" s="38" t="s">
        <v>226</v>
      </c>
    </row>
    <row r="32" spans="1:10" x14ac:dyDescent="0.25">
      <c r="A32" s="125"/>
      <c r="B32" s="132"/>
      <c r="C32" s="39"/>
      <c r="D32" s="8"/>
      <c r="E32" s="137"/>
      <c r="F32" s="137"/>
      <c r="G32" s="137"/>
      <c r="H32" s="137"/>
      <c r="I32" s="35"/>
      <c r="J32" s="36"/>
    </row>
    <row r="33" spans="1:10" x14ac:dyDescent="0.25">
      <c r="A33" s="125" t="s">
        <v>216</v>
      </c>
      <c r="B33" s="132"/>
      <c r="C33" s="33" t="s">
        <v>228</v>
      </c>
      <c r="D33" s="144" t="s">
        <v>227</v>
      </c>
      <c r="E33" s="145"/>
      <c r="F33" s="145"/>
      <c r="G33" s="145"/>
      <c r="H33" s="31"/>
      <c r="I33" s="37" t="s">
        <v>228</v>
      </c>
      <c r="J33" s="38" t="s">
        <v>229</v>
      </c>
    </row>
    <row r="34" spans="1:10" x14ac:dyDescent="0.25">
      <c r="A34" s="24"/>
      <c r="B34" s="25"/>
      <c r="C34" s="25"/>
      <c r="D34" s="25"/>
      <c r="E34" s="122"/>
      <c r="F34" s="122"/>
      <c r="G34" s="122"/>
      <c r="H34" s="122"/>
      <c r="I34" s="25"/>
      <c r="J34" s="27"/>
    </row>
    <row r="35" spans="1:10" x14ac:dyDescent="0.25">
      <c r="A35" s="144" t="s">
        <v>217</v>
      </c>
      <c r="B35" s="145"/>
      <c r="C35" s="145"/>
      <c r="D35" s="145"/>
      <c r="E35" s="145" t="s">
        <v>207</v>
      </c>
      <c r="F35" s="145"/>
      <c r="G35" s="145"/>
      <c r="H35" s="145"/>
      <c r="I35" s="145"/>
      <c r="J35" s="40" t="s">
        <v>208</v>
      </c>
    </row>
    <row r="36" spans="1:10" x14ac:dyDescent="0.25">
      <c r="A36" s="24"/>
      <c r="B36" s="25"/>
      <c r="C36" s="25"/>
      <c r="D36" s="25"/>
      <c r="E36" s="122"/>
      <c r="F36" s="122"/>
      <c r="G36" s="122"/>
      <c r="H36" s="122"/>
      <c r="I36" s="25"/>
      <c r="J36" s="36"/>
    </row>
    <row r="37" spans="1:10" x14ac:dyDescent="0.25">
      <c r="A37" s="146"/>
      <c r="B37" s="147"/>
      <c r="C37" s="147"/>
      <c r="D37" s="147"/>
      <c r="E37" s="146"/>
      <c r="F37" s="147"/>
      <c r="G37" s="147"/>
      <c r="H37" s="147"/>
      <c r="I37" s="148"/>
      <c r="J37" s="94"/>
    </row>
    <row r="38" spans="1:10" x14ac:dyDescent="0.25">
      <c r="A38" s="96"/>
      <c r="B38" s="95"/>
      <c r="C38" s="97"/>
      <c r="D38" s="149"/>
      <c r="E38" s="149"/>
      <c r="F38" s="149"/>
      <c r="G38" s="149"/>
      <c r="H38" s="149"/>
      <c r="I38" s="149"/>
      <c r="J38" s="98"/>
    </row>
    <row r="39" spans="1:10" x14ac:dyDescent="0.25">
      <c r="A39" s="146"/>
      <c r="B39" s="147"/>
      <c r="C39" s="147"/>
      <c r="D39" s="148"/>
      <c r="E39" s="146"/>
      <c r="F39" s="147"/>
      <c r="G39" s="147"/>
      <c r="H39" s="147"/>
      <c r="I39" s="148"/>
      <c r="J39" s="33"/>
    </row>
    <row r="40" spans="1:10" x14ac:dyDescent="0.25">
      <c r="A40" s="96"/>
      <c r="B40" s="95"/>
      <c r="C40" s="97"/>
      <c r="D40" s="99"/>
      <c r="E40" s="149"/>
      <c r="F40" s="149"/>
      <c r="G40" s="149"/>
      <c r="H40" s="149"/>
      <c r="I40" s="100"/>
      <c r="J40" s="98"/>
    </row>
    <row r="41" spans="1:10" x14ac:dyDescent="0.25">
      <c r="A41" s="146"/>
      <c r="B41" s="147"/>
      <c r="C41" s="147"/>
      <c r="D41" s="148"/>
      <c r="E41" s="146"/>
      <c r="F41" s="147"/>
      <c r="G41" s="147"/>
      <c r="H41" s="147"/>
      <c r="I41" s="148"/>
      <c r="J41" s="33"/>
    </row>
    <row r="42" spans="1:10" x14ac:dyDescent="0.25">
      <c r="A42" s="96"/>
      <c r="B42" s="95"/>
      <c r="C42" s="97"/>
      <c r="D42" s="99"/>
      <c r="E42" s="149"/>
      <c r="F42" s="149"/>
      <c r="G42" s="149"/>
      <c r="H42" s="149"/>
      <c r="I42" s="100"/>
      <c r="J42" s="98"/>
    </row>
    <row r="43" spans="1:10" x14ac:dyDescent="0.25">
      <c r="A43" s="146"/>
      <c r="B43" s="147"/>
      <c r="C43" s="147"/>
      <c r="D43" s="148"/>
      <c r="E43" s="146"/>
      <c r="F43" s="147"/>
      <c r="G43" s="147"/>
      <c r="H43" s="147"/>
      <c r="I43" s="148"/>
      <c r="J43" s="33"/>
    </row>
    <row r="44" spans="1:10" x14ac:dyDescent="0.25">
      <c r="A44" s="101"/>
      <c r="B44" s="97"/>
      <c r="C44" s="151"/>
      <c r="D44" s="151"/>
      <c r="E44" s="152"/>
      <c r="F44" s="152"/>
      <c r="G44" s="151"/>
      <c r="H44" s="151"/>
      <c r="I44" s="151"/>
      <c r="J44" s="98"/>
    </row>
    <row r="45" spans="1:10" x14ac:dyDescent="0.25">
      <c r="A45" s="146"/>
      <c r="B45" s="147"/>
      <c r="C45" s="147"/>
      <c r="D45" s="148"/>
      <c r="E45" s="146"/>
      <c r="F45" s="147"/>
      <c r="G45" s="147"/>
      <c r="H45" s="147"/>
      <c r="I45" s="148"/>
      <c r="J45" s="33"/>
    </row>
    <row r="46" spans="1:10" x14ac:dyDescent="0.25">
      <c r="A46" s="101"/>
      <c r="B46" s="97"/>
      <c r="C46" s="97"/>
      <c r="D46" s="95"/>
      <c r="E46" s="152"/>
      <c r="F46" s="152"/>
      <c r="G46" s="151"/>
      <c r="H46" s="151"/>
      <c r="I46" s="95"/>
      <c r="J46" s="98"/>
    </row>
    <row r="47" spans="1:10" x14ac:dyDescent="0.25">
      <c r="A47" s="146"/>
      <c r="B47" s="147"/>
      <c r="C47" s="147"/>
      <c r="D47" s="148"/>
      <c r="E47" s="146"/>
      <c r="F47" s="147"/>
      <c r="G47" s="147"/>
      <c r="H47" s="147"/>
      <c r="I47" s="148"/>
      <c r="J47" s="33"/>
    </row>
    <row r="48" spans="1:10" x14ac:dyDescent="0.25">
      <c r="A48" s="41"/>
      <c r="B48" s="32"/>
      <c r="C48" s="32"/>
      <c r="D48" s="25"/>
      <c r="E48" s="122"/>
      <c r="F48" s="122"/>
      <c r="G48" s="150"/>
      <c r="H48" s="150"/>
      <c r="I48" s="25"/>
      <c r="J48" s="42" t="s">
        <v>230</v>
      </c>
    </row>
    <row r="49" spans="1:10" x14ac:dyDescent="0.25">
      <c r="A49" s="41"/>
      <c r="B49" s="32"/>
      <c r="C49" s="32"/>
      <c r="D49" s="25"/>
      <c r="E49" s="122"/>
      <c r="F49" s="122"/>
      <c r="G49" s="150"/>
      <c r="H49" s="150"/>
      <c r="I49" s="25"/>
      <c r="J49" s="42" t="s">
        <v>231</v>
      </c>
    </row>
    <row r="50" spans="1:10" ht="14.45" customHeight="1" x14ac:dyDescent="0.25">
      <c r="A50" s="116" t="s">
        <v>209</v>
      </c>
      <c r="B50" s="127"/>
      <c r="C50" s="128" t="s">
        <v>231</v>
      </c>
      <c r="D50" s="129"/>
      <c r="E50" s="157" t="s">
        <v>232</v>
      </c>
      <c r="F50" s="139"/>
      <c r="G50" s="158"/>
      <c r="H50" s="159"/>
      <c r="I50" s="159"/>
      <c r="J50" s="160"/>
    </row>
    <row r="51" spans="1:10" x14ac:dyDescent="0.25">
      <c r="A51" s="41"/>
      <c r="B51" s="32"/>
      <c r="C51" s="150"/>
      <c r="D51" s="150"/>
      <c r="E51" s="122"/>
      <c r="F51" s="122"/>
      <c r="G51" s="161" t="s">
        <v>233</v>
      </c>
      <c r="H51" s="161"/>
      <c r="I51" s="161"/>
      <c r="J51" s="16"/>
    </row>
    <row r="52" spans="1:10" ht="13.9" customHeight="1" x14ac:dyDescent="0.25">
      <c r="A52" s="116" t="s">
        <v>210</v>
      </c>
      <c r="B52" s="127"/>
      <c r="C52" s="133" t="s">
        <v>294</v>
      </c>
      <c r="D52" s="134"/>
      <c r="E52" s="134"/>
      <c r="F52" s="134"/>
      <c r="G52" s="134"/>
      <c r="H52" s="134"/>
      <c r="I52" s="134"/>
      <c r="J52" s="135"/>
    </row>
    <row r="53" spans="1:10" x14ac:dyDescent="0.25">
      <c r="A53" s="24"/>
      <c r="B53" s="25"/>
      <c r="C53" s="140" t="s">
        <v>211</v>
      </c>
      <c r="D53" s="140"/>
      <c r="E53" s="140"/>
      <c r="F53" s="140"/>
      <c r="G53" s="140"/>
      <c r="H53" s="140"/>
      <c r="I53" s="140"/>
      <c r="J53" s="27"/>
    </row>
    <row r="54" spans="1:10" x14ac:dyDescent="0.25">
      <c r="A54" s="116" t="s">
        <v>212</v>
      </c>
      <c r="B54" s="127"/>
      <c r="C54" s="153" t="s">
        <v>295</v>
      </c>
      <c r="D54" s="154"/>
      <c r="E54" s="155"/>
      <c r="F54" s="122"/>
      <c r="G54" s="122"/>
      <c r="H54" s="145"/>
      <c r="I54" s="145"/>
      <c r="J54" s="156"/>
    </row>
    <row r="55" spans="1:10" x14ac:dyDescent="0.25">
      <c r="A55" s="24"/>
      <c r="B55" s="25"/>
      <c r="C55" s="32"/>
      <c r="D55" s="25"/>
      <c r="E55" s="122"/>
      <c r="F55" s="122"/>
      <c r="G55" s="122"/>
      <c r="H55" s="122"/>
      <c r="I55" s="25"/>
      <c r="J55" s="27"/>
    </row>
    <row r="56" spans="1:10" ht="14.45" customHeight="1" x14ac:dyDescent="0.25">
      <c r="A56" s="116" t="s">
        <v>204</v>
      </c>
      <c r="B56" s="127"/>
      <c r="C56" s="162" t="s">
        <v>296</v>
      </c>
      <c r="D56" s="163"/>
      <c r="E56" s="163"/>
      <c r="F56" s="163"/>
      <c r="G56" s="163"/>
      <c r="H56" s="163"/>
      <c r="I56" s="163"/>
      <c r="J56" s="164"/>
    </row>
    <row r="57" spans="1:10" x14ac:dyDescent="0.25">
      <c r="A57" s="24"/>
      <c r="B57" s="25"/>
      <c r="C57" s="25"/>
      <c r="D57" s="25"/>
      <c r="E57" s="122"/>
      <c r="F57" s="122"/>
      <c r="G57" s="122"/>
      <c r="H57" s="122"/>
      <c r="I57" s="25"/>
      <c r="J57" s="27"/>
    </row>
    <row r="58" spans="1:10" x14ac:dyDescent="0.25">
      <c r="A58" s="116" t="s">
        <v>234</v>
      </c>
      <c r="B58" s="127"/>
      <c r="C58" s="162" t="s">
        <v>300</v>
      </c>
      <c r="D58" s="163"/>
      <c r="E58" s="163"/>
      <c r="F58" s="163"/>
      <c r="G58" s="163"/>
      <c r="H58" s="163"/>
      <c r="I58" s="163"/>
      <c r="J58" s="164"/>
    </row>
    <row r="59" spans="1:10" ht="14.45" customHeight="1" x14ac:dyDescent="0.25">
      <c r="A59" s="24"/>
      <c r="B59" s="25"/>
      <c r="C59" s="165" t="s">
        <v>235</v>
      </c>
      <c r="D59" s="165"/>
      <c r="E59" s="165"/>
      <c r="F59" s="165"/>
      <c r="G59" s="25"/>
      <c r="H59" s="25"/>
      <c r="I59" s="25"/>
      <c r="J59" s="27"/>
    </row>
    <row r="60" spans="1:10" x14ac:dyDescent="0.25">
      <c r="A60" s="116" t="s">
        <v>236</v>
      </c>
      <c r="B60" s="127"/>
      <c r="C60" s="162" t="s">
        <v>301</v>
      </c>
      <c r="D60" s="163"/>
      <c r="E60" s="163"/>
      <c r="F60" s="163"/>
      <c r="G60" s="163"/>
      <c r="H60" s="163"/>
      <c r="I60" s="163"/>
      <c r="J60" s="164"/>
    </row>
    <row r="61" spans="1:10" ht="14.45" customHeight="1" x14ac:dyDescent="0.25">
      <c r="A61" s="43"/>
      <c r="B61" s="44"/>
      <c r="C61" s="166" t="s">
        <v>237</v>
      </c>
      <c r="D61" s="166"/>
      <c r="E61" s="166"/>
      <c r="F61" s="166"/>
      <c r="G61" s="166"/>
      <c r="H61" s="44"/>
      <c r="I61" s="44"/>
      <c r="J61" s="45"/>
    </row>
    <row r="68" ht="27" customHeight="1" x14ac:dyDescent="0.25"/>
    <row r="72" ht="38.450000000000003" customHeight="1" x14ac:dyDescent="0.25"/>
  </sheetData>
  <sheetProtection algorithmName="SHA-512" hashValue="lpYQvNrn3gxXDzodjgtwVIciiITK5aGMlgA+A2DvGZsqD9MeLafo62N0E7qB1/nXKSKxQyHuYBu59oCz2PLSSg==" saltValue="8jO5r9jFGx+LAT3mkysp6A=="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disablePrompts="1"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8"/>
  <sheetViews>
    <sheetView view="pageBreakPreview" zoomScaleNormal="100" workbookViewId="0">
      <selection sqref="A1:H1"/>
    </sheetView>
  </sheetViews>
  <sheetFormatPr defaultColWidth="8.85546875" defaultRowHeight="12.75" x14ac:dyDescent="0.2"/>
  <cols>
    <col min="1" max="5" width="8.85546875" style="51"/>
    <col min="6" max="6" width="16.42578125" style="51" customWidth="1"/>
    <col min="7" max="7" width="8.85546875" style="51"/>
    <col min="8" max="8" width="11.140625" style="50" customWidth="1"/>
    <col min="9" max="9" width="13.28515625" style="50" customWidth="1"/>
    <col min="10" max="16384" width="8.85546875" style="51"/>
  </cols>
  <sheetData>
    <row r="1" spans="1:9" x14ac:dyDescent="0.2">
      <c r="A1" s="183" t="s">
        <v>1</v>
      </c>
      <c r="B1" s="184"/>
      <c r="C1" s="184"/>
      <c r="D1" s="184"/>
      <c r="E1" s="184"/>
      <c r="F1" s="184"/>
      <c r="G1" s="184"/>
      <c r="H1" s="184"/>
    </row>
    <row r="2" spans="1:9" x14ac:dyDescent="0.2">
      <c r="A2" s="185" t="s">
        <v>298</v>
      </c>
      <c r="B2" s="186"/>
      <c r="C2" s="186"/>
      <c r="D2" s="186"/>
      <c r="E2" s="186"/>
      <c r="F2" s="186"/>
      <c r="G2" s="186"/>
      <c r="H2" s="186"/>
    </row>
    <row r="3" spans="1:9" x14ac:dyDescent="0.2">
      <c r="A3" s="187" t="s">
        <v>282</v>
      </c>
      <c r="B3" s="187"/>
      <c r="C3" s="187"/>
      <c r="D3" s="187"/>
      <c r="E3" s="187"/>
      <c r="F3" s="187"/>
      <c r="G3" s="187"/>
      <c r="H3" s="187"/>
      <c r="I3" s="188"/>
    </row>
    <row r="4" spans="1:9" ht="12.75" customHeight="1" x14ac:dyDescent="0.2">
      <c r="A4" s="189" t="s">
        <v>297</v>
      </c>
      <c r="B4" s="190"/>
      <c r="C4" s="190"/>
      <c r="D4" s="190"/>
      <c r="E4" s="190"/>
      <c r="F4" s="190"/>
      <c r="G4" s="190"/>
      <c r="H4" s="190"/>
      <c r="I4" s="191"/>
    </row>
    <row r="5" spans="1:9" ht="45.75" thickBot="1" x14ac:dyDescent="0.25">
      <c r="A5" s="192" t="s">
        <v>2</v>
      </c>
      <c r="B5" s="193"/>
      <c r="C5" s="193"/>
      <c r="D5" s="193"/>
      <c r="E5" s="193"/>
      <c r="F5" s="194"/>
      <c r="G5" s="52" t="s">
        <v>3</v>
      </c>
      <c r="H5" s="53" t="s">
        <v>193</v>
      </c>
      <c r="I5" s="54" t="s">
        <v>190</v>
      </c>
    </row>
    <row r="6" spans="1:9" x14ac:dyDescent="0.2">
      <c r="A6" s="180">
        <v>1</v>
      </c>
      <c r="B6" s="181"/>
      <c r="C6" s="181"/>
      <c r="D6" s="181"/>
      <c r="E6" s="181"/>
      <c r="F6" s="182"/>
      <c r="G6" s="55">
        <v>2</v>
      </c>
      <c r="H6" s="56">
        <v>3</v>
      </c>
      <c r="I6" s="56">
        <v>4</v>
      </c>
    </row>
    <row r="7" spans="1:9" x14ac:dyDescent="0.2">
      <c r="A7" s="176"/>
      <c r="B7" s="176"/>
      <c r="C7" s="176"/>
      <c r="D7" s="176"/>
      <c r="E7" s="176"/>
      <c r="F7" s="176"/>
      <c r="G7" s="176"/>
      <c r="H7" s="176"/>
      <c r="I7" s="177"/>
    </row>
    <row r="8" spans="1:9" x14ac:dyDescent="0.2">
      <c r="A8" s="171" t="s">
        <v>11</v>
      </c>
      <c r="B8" s="175"/>
      <c r="C8" s="175"/>
      <c r="D8" s="175"/>
      <c r="E8" s="175"/>
      <c r="F8" s="175"/>
      <c r="G8" s="175"/>
      <c r="H8" s="175"/>
      <c r="I8" s="175"/>
    </row>
    <row r="9" spans="1:9" ht="28.5" customHeight="1" x14ac:dyDescent="0.2">
      <c r="A9" s="178" t="s">
        <v>18</v>
      </c>
      <c r="B9" s="178"/>
      <c r="C9" s="178"/>
      <c r="D9" s="178"/>
      <c r="E9" s="178"/>
      <c r="F9" s="178"/>
      <c r="G9" s="57">
        <v>1</v>
      </c>
      <c r="H9" s="58">
        <f>H10+H11+H12</f>
        <v>78984660</v>
      </c>
      <c r="I9" s="58">
        <f>I10+I11+I12</f>
        <v>60660241</v>
      </c>
    </row>
    <row r="10" spans="1:9" x14ac:dyDescent="0.2">
      <c r="A10" s="179" t="s">
        <v>19</v>
      </c>
      <c r="B10" s="179"/>
      <c r="C10" s="179"/>
      <c r="D10" s="179"/>
      <c r="E10" s="179"/>
      <c r="F10" s="179"/>
      <c r="G10" s="59">
        <v>2</v>
      </c>
      <c r="H10" s="60">
        <v>4421335</v>
      </c>
      <c r="I10" s="60">
        <v>3071940</v>
      </c>
    </row>
    <row r="11" spans="1:9" x14ac:dyDescent="0.2">
      <c r="A11" s="179" t="s">
        <v>240</v>
      </c>
      <c r="B11" s="179"/>
      <c r="C11" s="179"/>
      <c r="D11" s="179"/>
      <c r="E11" s="179"/>
      <c r="F11" s="179"/>
      <c r="G11" s="59">
        <v>3</v>
      </c>
      <c r="H11" s="60">
        <v>72060700</v>
      </c>
      <c r="I11" s="60">
        <v>52041337</v>
      </c>
    </row>
    <row r="12" spans="1:9" x14ac:dyDescent="0.2">
      <c r="A12" s="169" t="s">
        <v>20</v>
      </c>
      <c r="B12" s="169"/>
      <c r="C12" s="169"/>
      <c r="D12" s="169"/>
      <c r="E12" s="169"/>
      <c r="F12" s="169"/>
      <c r="G12" s="59">
        <v>4</v>
      </c>
      <c r="H12" s="60">
        <v>2502625</v>
      </c>
      <c r="I12" s="60">
        <v>5546964</v>
      </c>
    </row>
    <row r="13" spans="1:9" x14ac:dyDescent="0.2">
      <c r="A13" s="173" t="s">
        <v>21</v>
      </c>
      <c r="B13" s="173"/>
      <c r="C13" s="173"/>
      <c r="D13" s="173"/>
      <c r="E13" s="173"/>
      <c r="F13" s="173"/>
      <c r="G13" s="57">
        <v>5</v>
      </c>
      <c r="H13" s="58">
        <f>H14+H15+H16+H17</f>
        <v>0</v>
      </c>
      <c r="I13" s="58">
        <f>I14+I15+I16+I17</f>
        <v>0</v>
      </c>
    </row>
    <row r="14" spans="1:9" x14ac:dyDescent="0.2">
      <c r="A14" s="169" t="s">
        <v>22</v>
      </c>
      <c r="B14" s="169"/>
      <c r="C14" s="169"/>
      <c r="D14" s="169"/>
      <c r="E14" s="169"/>
      <c r="F14" s="169"/>
      <c r="G14" s="59">
        <v>6</v>
      </c>
      <c r="H14" s="60">
        <v>0</v>
      </c>
      <c r="I14" s="60">
        <v>0</v>
      </c>
    </row>
    <row r="15" spans="1:9" x14ac:dyDescent="0.2">
      <c r="A15" s="169" t="s">
        <v>23</v>
      </c>
      <c r="B15" s="169"/>
      <c r="C15" s="169"/>
      <c r="D15" s="169"/>
      <c r="E15" s="169"/>
      <c r="F15" s="169"/>
      <c r="G15" s="59">
        <v>7</v>
      </c>
      <c r="H15" s="60">
        <v>0</v>
      </c>
      <c r="I15" s="60">
        <v>0</v>
      </c>
    </row>
    <row r="16" spans="1:9" x14ac:dyDescent="0.2">
      <c r="A16" s="169" t="s">
        <v>24</v>
      </c>
      <c r="B16" s="169"/>
      <c r="C16" s="169"/>
      <c r="D16" s="169"/>
      <c r="E16" s="169"/>
      <c r="F16" s="169"/>
      <c r="G16" s="59">
        <v>8</v>
      </c>
      <c r="H16" s="60">
        <v>0</v>
      </c>
      <c r="I16" s="60">
        <v>0</v>
      </c>
    </row>
    <row r="17" spans="1:9" x14ac:dyDescent="0.2">
      <c r="A17" s="169" t="s">
        <v>25</v>
      </c>
      <c r="B17" s="169"/>
      <c r="C17" s="169"/>
      <c r="D17" s="169"/>
      <c r="E17" s="169"/>
      <c r="F17" s="169"/>
      <c r="G17" s="59">
        <v>9</v>
      </c>
      <c r="H17" s="60">
        <v>0</v>
      </c>
      <c r="I17" s="60">
        <v>0</v>
      </c>
    </row>
    <row r="18" spans="1:9" ht="25.9" customHeight="1" x14ac:dyDescent="0.2">
      <c r="A18" s="173" t="s">
        <v>26</v>
      </c>
      <c r="B18" s="173"/>
      <c r="C18" s="173"/>
      <c r="D18" s="173"/>
      <c r="E18" s="173"/>
      <c r="F18" s="173"/>
      <c r="G18" s="57">
        <v>10</v>
      </c>
      <c r="H18" s="58">
        <f>H19+H20+H21</f>
        <v>0</v>
      </c>
      <c r="I18" s="58">
        <f>I19+I20+I21</f>
        <v>0</v>
      </c>
    </row>
    <row r="19" spans="1:9" x14ac:dyDescent="0.2">
      <c r="A19" s="169" t="s">
        <v>23</v>
      </c>
      <c r="B19" s="169"/>
      <c r="C19" s="169"/>
      <c r="D19" s="169"/>
      <c r="E19" s="169"/>
      <c r="F19" s="169"/>
      <c r="G19" s="59">
        <v>11</v>
      </c>
      <c r="H19" s="60">
        <v>0</v>
      </c>
      <c r="I19" s="60">
        <v>0</v>
      </c>
    </row>
    <row r="20" spans="1:9" x14ac:dyDescent="0.2">
      <c r="A20" s="169" t="s">
        <v>24</v>
      </c>
      <c r="B20" s="169"/>
      <c r="C20" s="169"/>
      <c r="D20" s="169"/>
      <c r="E20" s="169"/>
      <c r="F20" s="169"/>
      <c r="G20" s="59">
        <v>12</v>
      </c>
      <c r="H20" s="60">
        <v>0</v>
      </c>
      <c r="I20" s="60">
        <v>0</v>
      </c>
    </row>
    <row r="21" spans="1:9" x14ac:dyDescent="0.2">
      <c r="A21" s="169" t="s">
        <v>25</v>
      </c>
      <c r="B21" s="169"/>
      <c r="C21" s="169"/>
      <c r="D21" s="169"/>
      <c r="E21" s="169"/>
      <c r="F21" s="169"/>
      <c r="G21" s="59">
        <v>13</v>
      </c>
      <c r="H21" s="60">
        <v>0</v>
      </c>
      <c r="I21" s="60">
        <v>0</v>
      </c>
    </row>
    <row r="22" spans="1:9" x14ac:dyDescent="0.2">
      <c r="A22" s="173" t="s">
        <v>27</v>
      </c>
      <c r="B22" s="173"/>
      <c r="C22" s="173"/>
      <c r="D22" s="173"/>
      <c r="E22" s="173"/>
      <c r="F22" s="173"/>
      <c r="G22" s="57">
        <v>14</v>
      </c>
      <c r="H22" s="58">
        <f>H23+H24</f>
        <v>0</v>
      </c>
      <c r="I22" s="58">
        <f>I23+I24</f>
        <v>0</v>
      </c>
    </row>
    <row r="23" spans="1:9" x14ac:dyDescent="0.2">
      <c r="A23" s="169" t="s">
        <v>24</v>
      </c>
      <c r="B23" s="169"/>
      <c r="C23" s="169"/>
      <c r="D23" s="169"/>
      <c r="E23" s="169"/>
      <c r="F23" s="169"/>
      <c r="G23" s="59">
        <v>15</v>
      </c>
      <c r="H23" s="60">
        <v>0</v>
      </c>
      <c r="I23" s="60">
        <v>0</v>
      </c>
    </row>
    <row r="24" spans="1:9" x14ac:dyDescent="0.2">
      <c r="A24" s="169" t="s">
        <v>25</v>
      </c>
      <c r="B24" s="169"/>
      <c r="C24" s="169"/>
      <c r="D24" s="169"/>
      <c r="E24" s="169"/>
      <c r="F24" s="169"/>
      <c r="G24" s="59">
        <v>16</v>
      </c>
      <c r="H24" s="60">
        <v>0</v>
      </c>
      <c r="I24" s="60">
        <v>0</v>
      </c>
    </row>
    <row r="25" spans="1:9" ht="25.9" customHeight="1" x14ac:dyDescent="0.2">
      <c r="A25" s="173" t="s">
        <v>28</v>
      </c>
      <c r="B25" s="173"/>
      <c r="C25" s="173"/>
      <c r="D25" s="173"/>
      <c r="E25" s="173"/>
      <c r="F25" s="173"/>
      <c r="G25" s="57">
        <v>17</v>
      </c>
      <c r="H25" s="58">
        <f>H26+H27+H28</f>
        <v>1296052</v>
      </c>
      <c r="I25" s="58">
        <f>I26+I27+I28</f>
        <v>2718481</v>
      </c>
    </row>
    <row r="26" spans="1:9" x14ac:dyDescent="0.2">
      <c r="A26" s="169" t="s">
        <v>23</v>
      </c>
      <c r="B26" s="169"/>
      <c r="C26" s="169"/>
      <c r="D26" s="169"/>
      <c r="E26" s="169"/>
      <c r="F26" s="169"/>
      <c r="G26" s="59">
        <v>18</v>
      </c>
      <c r="H26" s="60">
        <v>1296052</v>
      </c>
      <c r="I26" s="60">
        <v>2718481</v>
      </c>
    </row>
    <row r="27" spans="1:9" x14ac:dyDescent="0.2">
      <c r="A27" s="169" t="s">
        <v>24</v>
      </c>
      <c r="B27" s="169"/>
      <c r="C27" s="169"/>
      <c r="D27" s="169"/>
      <c r="E27" s="169"/>
      <c r="F27" s="169"/>
      <c r="G27" s="59">
        <v>19</v>
      </c>
      <c r="H27" s="60">
        <v>0</v>
      </c>
      <c r="I27" s="60">
        <v>0</v>
      </c>
    </row>
    <row r="28" spans="1:9" x14ac:dyDescent="0.2">
      <c r="A28" s="169" t="s">
        <v>25</v>
      </c>
      <c r="B28" s="169"/>
      <c r="C28" s="169"/>
      <c r="D28" s="169"/>
      <c r="E28" s="169"/>
      <c r="F28" s="169"/>
      <c r="G28" s="59">
        <v>20</v>
      </c>
      <c r="H28" s="60">
        <v>0</v>
      </c>
      <c r="I28" s="60">
        <v>0</v>
      </c>
    </row>
    <row r="29" spans="1:9" x14ac:dyDescent="0.2">
      <c r="A29" s="173" t="s">
        <v>29</v>
      </c>
      <c r="B29" s="173"/>
      <c r="C29" s="173"/>
      <c r="D29" s="173"/>
      <c r="E29" s="173"/>
      <c r="F29" s="173"/>
      <c r="G29" s="57">
        <v>21</v>
      </c>
      <c r="H29" s="58">
        <f>H30+H31</f>
        <v>204969728</v>
      </c>
      <c r="I29" s="58">
        <f>I30+I31</f>
        <v>211601346</v>
      </c>
    </row>
    <row r="30" spans="1:9" x14ac:dyDescent="0.2">
      <c r="A30" s="169" t="s">
        <v>24</v>
      </c>
      <c r="B30" s="169"/>
      <c r="C30" s="169"/>
      <c r="D30" s="169"/>
      <c r="E30" s="169"/>
      <c r="F30" s="169"/>
      <c r="G30" s="59">
        <v>22</v>
      </c>
      <c r="H30" s="60">
        <v>36466921</v>
      </c>
      <c r="I30" s="60">
        <v>35311906</v>
      </c>
    </row>
    <row r="31" spans="1:9" x14ac:dyDescent="0.2">
      <c r="A31" s="169" t="s">
        <v>25</v>
      </c>
      <c r="B31" s="169"/>
      <c r="C31" s="169"/>
      <c r="D31" s="169"/>
      <c r="E31" s="169"/>
      <c r="F31" s="169"/>
      <c r="G31" s="59">
        <v>23</v>
      </c>
      <c r="H31" s="60">
        <v>168502807</v>
      </c>
      <c r="I31" s="60">
        <v>176289440</v>
      </c>
    </row>
    <row r="32" spans="1:9" x14ac:dyDescent="0.2">
      <c r="A32" s="169" t="s">
        <v>30</v>
      </c>
      <c r="B32" s="169"/>
      <c r="C32" s="169"/>
      <c r="D32" s="169"/>
      <c r="E32" s="169"/>
      <c r="F32" s="169"/>
      <c r="G32" s="59">
        <v>24</v>
      </c>
      <c r="H32" s="60">
        <v>0</v>
      </c>
      <c r="I32" s="60">
        <v>0</v>
      </c>
    </row>
    <row r="33" spans="1:9" ht="28.9" customHeight="1" x14ac:dyDescent="0.2">
      <c r="A33" s="169" t="s">
        <v>31</v>
      </c>
      <c r="B33" s="169"/>
      <c r="C33" s="169"/>
      <c r="D33" s="169"/>
      <c r="E33" s="169"/>
      <c r="F33" s="169"/>
      <c r="G33" s="59">
        <v>25</v>
      </c>
      <c r="H33" s="60">
        <v>0</v>
      </c>
      <c r="I33" s="60">
        <v>0</v>
      </c>
    </row>
    <row r="34" spans="1:9" x14ac:dyDescent="0.2">
      <c r="A34" s="169" t="s">
        <v>32</v>
      </c>
      <c r="B34" s="169"/>
      <c r="C34" s="169"/>
      <c r="D34" s="169"/>
      <c r="E34" s="169"/>
      <c r="F34" s="169"/>
      <c r="G34" s="59">
        <v>26</v>
      </c>
      <c r="H34" s="60">
        <v>0</v>
      </c>
      <c r="I34" s="60">
        <v>5100000</v>
      </c>
    </row>
    <row r="35" spans="1:9" x14ac:dyDescent="0.2">
      <c r="A35" s="169" t="s">
        <v>33</v>
      </c>
      <c r="B35" s="169"/>
      <c r="C35" s="169"/>
      <c r="D35" s="169"/>
      <c r="E35" s="169"/>
      <c r="F35" s="169"/>
      <c r="G35" s="59">
        <v>27</v>
      </c>
      <c r="H35" s="60">
        <v>4159210</v>
      </c>
      <c r="I35" s="60">
        <v>3860800</v>
      </c>
    </row>
    <row r="36" spans="1:9" x14ac:dyDescent="0.2">
      <c r="A36" s="169" t="s">
        <v>34</v>
      </c>
      <c r="B36" s="169"/>
      <c r="C36" s="169"/>
      <c r="D36" s="169"/>
      <c r="E36" s="169"/>
      <c r="F36" s="169"/>
      <c r="G36" s="59">
        <v>28</v>
      </c>
      <c r="H36" s="60">
        <v>2917719</v>
      </c>
      <c r="I36" s="60">
        <v>3053382</v>
      </c>
    </row>
    <row r="37" spans="1:9" x14ac:dyDescent="0.2">
      <c r="A37" s="169" t="s">
        <v>35</v>
      </c>
      <c r="B37" s="169"/>
      <c r="C37" s="169"/>
      <c r="D37" s="169"/>
      <c r="E37" s="169"/>
      <c r="F37" s="169"/>
      <c r="G37" s="59">
        <v>29</v>
      </c>
      <c r="H37" s="60">
        <v>193159</v>
      </c>
      <c r="I37" s="60">
        <v>327176</v>
      </c>
    </row>
    <row r="38" spans="1:9" x14ac:dyDescent="0.2">
      <c r="A38" s="169" t="s">
        <v>36</v>
      </c>
      <c r="B38" s="169"/>
      <c r="C38" s="169"/>
      <c r="D38" s="169"/>
      <c r="E38" s="169"/>
      <c r="F38" s="169"/>
      <c r="G38" s="59">
        <v>30</v>
      </c>
      <c r="H38" s="60">
        <v>259795</v>
      </c>
      <c r="I38" s="60">
        <v>309966</v>
      </c>
    </row>
    <row r="39" spans="1:9" ht="27.6" customHeight="1" x14ac:dyDescent="0.2">
      <c r="A39" s="169" t="s">
        <v>37</v>
      </c>
      <c r="B39" s="169"/>
      <c r="C39" s="169"/>
      <c r="D39" s="169"/>
      <c r="E39" s="169"/>
      <c r="F39" s="169"/>
      <c r="G39" s="59">
        <v>31</v>
      </c>
      <c r="H39" s="60">
        <v>0</v>
      </c>
      <c r="I39" s="60">
        <v>0</v>
      </c>
    </row>
    <row r="40" spans="1:9" x14ac:dyDescent="0.2">
      <c r="A40" s="167" t="s">
        <v>38</v>
      </c>
      <c r="B40" s="167"/>
      <c r="C40" s="167"/>
      <c r="D40" s="167"/>
      <c r="E40" s="167"/>
      <c r="F40" s="167"/>
      <c r="G40" s="57">
        <v>32</v>
      </c>
      <c r="H40" s="61">
        <f>H9+H13+H18+H22+H25+H29+H32+H33+H34+H35+H36+H37+H38+H39</f>
        <v>292780323</v>
      </c>
      <c r="I40" s="61">
        <f>I9+I13+I18+I22+I25+I29+I32+I33+I34+I35+I36+I37+I38+I39</f>
        <v>287631392</v>
      </c>
    </row>
    <row r="41" spans="1:9" x14ac:dyDescent="0.2">
      <c r="A41" s="171" t="s">
        <v>12</v>
      </c>
      <c r="B41" s="175"/>
      <c r="C41" s="175"/>
      <c r="D41" s="175"/>
      <c r="E41" s="175"/>
      <c r="F41" s="175"/>
      <c r="G41" s="175"/>
      <c r="H41" s="175"/>
      <c r="I41" s="175"/>
    </row>
    <row r="42" spans="1:9" x14ac:dyDescent="0.2">
      <c r="A42" s="173" t="s">
        <v>39</v>
      </c>
      <c r="B42" s="174"/>
      <c r="C42" s="174"/>
      <c r="D42" s="174"/>
      <c r="E42" s="174"/>
      <c r="F42" s="174"/>
      <c r="G42" s="57">
        <v>33</v>
      </c>
      <c r="H42" s="58">
        <f>H43+H44+H45+H46+H47</f>
        <v>0</v>
      </c>
      <c r="I42" s="58">
        <f>I43+I44+I45+I46+I47</f>
        <v>0</v>
      </c>
    </row>
    <row r="43" spans="1:9" x14ac:dyDescent="0.2">
      <c r="A43" s="169" t="s">
        <v>40</v>
      </c>
      <c r="B43" s="169"/>
      <c r="C43" s="169"/>
      <c r="D43" s="169"/>
      <c r="E43" s="169"/>
      <c r="F43" s="169"/>
      <c r="G43" s="59">
        <v>34</v>
      </c>
      <c r="H43" s="60">
        <v>0</v>
      </c>
      <c r="I43" s="60">
        <v>0</v>
      </c>
    </row>
    <row r="44" spans="1:9" x14ac:dyDescent="0.2">
      <c r="A44" s="169" t="s">
        <v>41</v>
      </c>
      <c r="B44" s="169"/>
      <c r="C44" s="169"/>
      <c r="D44" s="169"/>
      <c r="E44" s="169"/>
      <c r="F44" s="169"/>
      <c r="G44" s="59">
        <v>35</v>
      </c>
      <c r="H44" s="60">
        <v>0</v>
      </c>
      <c r="I44" s="60">
        <v>0</v>
      </c>
    </row>
    <row r="45" spans="1:9" x14ac:dyDescent="0.2">
      <c r="A45" s="169" t="s">
        <v>42</v>
      </c>
      <c r="B45" s="169"/>
      <c r="C45" s="169"/>
      <c r="D45" s="169"/>
      <c r="E45" s="169"/>
      <c r="F45" s="169"/>
      <c r="G45" s="59">
        <v>36</v>
      </c>
      <c r="H45" s="60">
        <v>0</v>
      </c>
      <c r="I45" s="60">
        <v>0</v>
      </c>
    </row>
    <row r="46" spans="1:9" x14ac:dyDescent="0.2">
      <c r="A46" s="169" t="s">
        <v>43</v>
      </c>
      <c r="B46" s="169"/>
      <c r="C46" s="169"/>
      <c r="D46" s="169"/>
      <c r="E46" s="169"/>
      <c r="F46" s="169"/>
      <c r="G46" s="59">
        <v>37</v>
      </c>
      <c r="H46" s="60">
        <v>0</v>
      </c>
      <c r="I46" s="60">
        <v>0</v>
      </c>
    </row>
    <row r="47" spans="1:9" x14ac:dyDescent="0.2">
      <c r="A47" s="169" t="s">
        <v>44</v>
      </c>
      <c r="B47" s="169"/>
      <c r="C47" s="169"/>
      <c r="D47" s="169"/>
      <c r="E47" s="169"/>
      <c r="F47" s="169"/>
      <c r="G47" s="59">
        <v>38</v>
      </c>
      <c r="H47" s="60">
        <v>0</v>
      </c>
      <c r="I47" s="60">
        <v>0</v>
      </c>
    </row>
    <row r="48" spans="1:9" ht="27.6" customHeight="1" x14ac:dyDescent="0.2">
      <c r="A48" s="173" t="s">
        <v>45</v>
      </c>
      <c r="B48" s="174"/>
      <c r="C48" s="174"/>
      <c r="D48" s="174"/>
      <c r="E48" s="174"/>
      <c r="F48" s="174"/>
      <c r="G48" s="57">
        <v>39</v>
      </c>
      <c r="H48" s="58">
        <f>H49+H50+H51</f>
        <v>0</v>
      </c>
      <c r="I48" s="58">
        <f>I49+I50+I51</f>
        <v>0</v>
      </c>
    </row>
    <row r="49" spans="1:9" x14ac:dyDescent="0.2">
      <c r="A49" s="169" t="s">
        <v>42</v>
      </c>
      <c r="B49" s="169"/>
      <c r="C49" s="169"/>
      <c r="D49" s="169"/>
      <c r="E49" s="169"/>
      <c r="F49" s="169"/>
      <c r="G49" s="59">
        <v>40</v>
      </c>
      <c r="H49" s="60">
        <v>0</v>
      </c>
      <c r="I49" s="60">
        <v>0</v>
      </c>
    </row>
    <row r="50" spans="1:9" x14ac:dyDescent="0.2">
      <c r="A50" s="169" t="s">
        <v>43</v>
      </c>
      <c r="B50" s="169"/>
      <c r="C50" s="169"/>
      <c r="D50" s="169"/>
      <c r="E50" s="169"/>
      <c r="F50" s="169"/>
      <c r="G50" s="59">
        <v>41</v>
      </c>
      <c r="H50" s="60">
        <v>0</v>
      </c>
      <c r="I50" s="60">
        <v>0</v>
      </c>
    </row>
    <row r="51" spans="1:9" x14ac:dyDescent="0.2">
      <c r="A51" s="169" t="s">
        <v>44</v>
      </c>
      <c r="B51" s="169"/>
      <c r="C51" s="169"/>
      <c r="D51" s="169"/>
      <c r="E51" s="169"/>
      <c r="F51" s="169"/>
      <c r="G51" s="59">
        <v>42</v>
      </c>
      <c r="H51" s="60">
        <v>0</v>
      </c>
      <c r="I51" s="60">
        <v>0</v>
      </c>
    </row>
    <row r="52" spans="1:9" x14ac:dyDescent="0.2">
      <c r="A52" s="173" t="s">
        <v>46</v>
      </c>
      <c r="B52" s="174"/>
      <c r="C52" s="174"/>
      <c r="D52" s="174"/>
      <c r="E52" s="174"/>
      <c r="F52" s="174"/>
      <c r="G52" s="57">
        <v>43</v>
      </c>
      <c r="H52" s="58">
        <f>H53+H54+H55</f>
        <v>263670286</v>
      </c>
      <c r="I52" s="58">
        <f>I53+I54+I55</f>
        <v>257679403</v>
      </c>
    </row>
    <row r="53" spans="1:9" x14ac:dyDescent="0.2">
      <c r="A53" s="169" t="s">
        <v>42</v>
      </c>
      <c r="B53" s="169"/>
      <c r="C53" s="169"/>
      <c r="D53" s="169"/>
      <c r="E53" s="169"/>
      <c r="F53" s="169"/>
      <c r="G53" s="59">
        <v>44</v>
      </c>
      <c r="H53" s="60">
        <v>258359948</v>
      </c>
      <c r="I53" s="60">
        <v>252493847</v>
      </c>
    </row>
    <row r="54" spans="1:9" x14ac:dyDescent="0.2">
      <c r="A54" s="169" t="s">
        <v>43</v>
      </c>
      <c r="B54" s="169"/>
      <c r="C54" s="169"/>
      <c r="D54" s="169"/>
      <c r="E54" s="169"/>
      <c r="F54" s="169"/>
      <c r="G54" s="59">
        <v>45</v>
      </c>
      <c r="H54" s="60">
        <v>4058132</v>
      </c>
      <c r="I54" s="60">
        <v>4057186</v>
      </c>
    </row>
    <row r="55" spans="1:9" x14ac:dyDescent="0.2">
      <c r="A55" s="169" t="s">
        <v>44</v>
      </c>
      <c r="B55" s="169"/>
      <c r="C55" s="169"/>
      <c r="D55" s="169"/>
      <c r="E55" s="169"/>
      <c r="F55" s="169"/>
      <c r="G55" s="59">
        <v>46</v>
      </c>
      <c r="H55" s="60">
        <v>1252206</v>
      </c>
      <c r="I55" s="60">
        <v>1128370</v>
      </c>
    </row>
    <row r="56" spans="1:9" x14ac:dyDescent="0.2">
      <c r="A56" s="169" t="s">
        <v>47</v>
      </c>
      <c r="B56" s="169"/>
      <c r="C56" s="169"/>
      <c r="D56" s="169"/>
      <c r="E56" s="169"/>
      <c r="F56" s="169"/>
      <c r="G56" s="59">
        <v>47</v>
      </c>
      <c r="H56" s="60">
        <v>0</v>
      </c>
      <c r="I56" s="60">
        <v>0</v>
      </c>
    </row>
    <row r="57" spans="1:9" ht="24" customHeight="1" x14ac:dyDescent="0.2">
      <c r="A57" s="170" t="s">
        <v>48</v>
      </c>
      <c r="B57" s="170"/>
      <c r="C57" s="170"/>
      <c r="D57" s="170"/>
      <c r="E57" s="170"/>
      <c r="F57" s="170"/>
      <c r="G57" s="59">
        <v>48</v>
      </c>
      <c r="H57" s="60">
        <v>0</v>
      </c>
      <c r="I57" s="60">
        <v>0</v>
      </c>
    </row>
    <row r="58" spans="1:9" x14ac:dyDescent="0.2">
      <c r="A58" s="170" t="s">
        <v>241</v>
      </c>
      <c r="B58" s="170"/>
      <c r="C58" s="170"/>
      <c r="D58" s="170"/>
      <c r="E58" s="170"/>
      <c r="F58" s="170"/>
      <c r="G58" s="59">
        <v>49</v>
      </c>
      <c r="H58" s="60">
        <v>777166</v>
      </c>
      <c r="I58" s="60">
        <v>902164</v>
      </c>
    </row>
    <row r="59" spans="1:9" x14ac:dyDescent="0.2">
      <c r="A59" s="170" t="s">
        <v>49</v>
      </c>
      <c r="B59" s="169"/>
      <c r="C59" s="169"/>
      <c r="D59" s="169"/>
      <c r="E59" s="169"/>
      <c r="F59" s="169"/>
      <c r="G59" s="59">
        <v>50</v>
      </c>
      <c r="H59" s="60">
        <v>0</v>
      </c>
      <c r="I59" s="60">
        <v>0</v>
      </c>
    </row>
    <row r="60" spans="1:9" x14ac:dyDescent="0.2">
      <c r="A60" s="170" t="s">
        <v>50</v>
      </c>
      <c r="B60" s="170"/>
      <c r="C60" s="170"/>
      <c r="D60" s="170"/>
      <c r="E60" s="170"/>
      <c r="F60" s="170"/>
      <c r="G60" s="59">
        <v>51</v>
      </c>
      <c r="H60" s="60">
        <v>0</v>
      </c>
      <c r="I60" s="60">
        <v>0</v>
      </c>
    </row>
    <row r="61" spans="1:9" x14ac:dyDescent="0.2">
      <c r="A61" s="170" t="s">
        <v>51</v>
      </c>
      <c r="B61" s="170"/>
      <c r="C61" s="170"/>
      <c r="D61" s="170"/>
      <c r="E61" s="170"/>
      <c r="F61" s="170"/>
      <c r="G61" s="59">
        <v>52</v>
      </c>
      <c r="H61" s="60">
        <v>2171048</v>
      </c>
      <c r="I61" s="60">
        <v>1768057</v>
      </c>
    </row>
    <row r="62" spans="1:9" ht="31.15" customHeight="1" x14ac:dyDescent="0.2">
      <c r="A62" s="170" t="s">
        <v>52</v>
      </c>
      <c r="B62" s="170"/>
      <c r="C62" s="170"/>
      <c r="D62" s="170"/>
      <c r="E62" s="170"/>
      <c r="F62" s="170"/>
      <c r="G62" s="59">
        <v>53</v>
      </c>
      <c r="H62" s="60">
        <v>0</v>
      </c>
      <c r="I62" s="60">
        <v>0</v>
      </c>
    </row>
    <row r="63" spans="1:9" x14ac:dyDescent="0.2">
      <c r="A63" s="167" t="s">
        <v>53</v>
      </c>
      <c r="B63" s="168"/>
      <c r="C63" s="168"/>
      <c r="D63" s="168"/>
      <c r="E63" s="168"/>
      <c r="F63" s="168"/>
      <c r="G63" s="57">
        <v>54</v>
      </c>
      <c r="H63" s="62">
        <f>H42+H48+H52+H56+H57+H58+H59+H60+H61+H62</f>
        <v>266618500</v>
      </c>
      <c r="I63" s="62">
        <f>I42+I48+I52+I56+I57+I58+I59+I60+I61+I62</f>
        <v>260349624</v>
      </c>
    </row>
    <row r="64" spans="1:9" x14ac:dyDescent="0.2">
      <c r="A64" s="171" t="s">
        <v>13</v>
      </c>
      <c r="B64" s="172"/>
      <c r="C64" s="172"/>
      <c r="D64" s="172"/>
      <c r="E64" s="172"/>
      <c r="F64" s="172"/>
      <c r="G64" s="172"/>
      <c r="H64" s="172"/>
      <c r="I64" s="172"/>
    </row>
    <row r="65" spans="1:9" x14ac:dyDescent="0.2">
      <c r="A65" s="169" t="s">
        <v>242</v>
      </c>
      <c r="B65" s="169"/>
      <c r="C65" s="169"/>
      <c r="D65" s="169"/>
      <c r="E65" s="169"/>
      <c r="F65" s="169"/>
      <c r="G65" s="59">
        <v>55</v>
      </c>
      <c r="H65" s="60">
        <v>11946636</v>
      </c>
      <c r="I65" s="60">
        <v>11946636</v>
      </c>
    </row>
    <row r="66" spans="1:9" x14ac:dyDescent="0.2">
      <c r="A66" s="169" t="s">
        <v>54</v>
      </c>
      <c r="B66" s="169"/>
      <c r="C66" s="169"/>
      <c r="D66" s="169"/>
      <c r="E66" s="169"/>
      <c r="F66" s="169"/>
      <c r="G66" s="59">
        <v>56</v>
      </c>
      <c r="H66" s="60">
        <v>19725</v>
      </c>
      <c r="I66" s="60">
        <v>19725</v>
      </c>
    </row>
    <row r="67" spans="1:9" x14ac:dyDescent="0.2">
      <c r="A67" s="169" t="s">
        <v>243</v>
      </c>
      <c r="B67" s="169"/>
      <c r="C67" s="169"/>
      <c r="D67" s="169"/>
      <c r="E67" s="169"/>
      <c r="F67" s="169"/>
      <c r="G67" s="59">
        <v>57</v>
      </c>
      <c r="H67" s="60">
        <v>0</v>
      </c>
      <c r="I67" s="60">
        <v>0</v>
      </c>
    </row>
    <row r="68" spans="1:9" x14ac:dyDescent="0.2">
      <c r="A68" s="169" t="s">
        <v>244</v>
      </c>
      <c r="B68" s="169"/>
      <c r="C68" s="169"/>
      <c r="D68" s="169"/>
      <c r="E68" s="169"/>
      <c r="F68" s="169"/>
      <c r="G68" s="59">
        <v>58</v>
      </c>
      <c r="H68" s="60">
        <v>0</v>
      </c>
      <c r="I68" s="60">
        <v>0</v>
      </c>
    </row>
    <row r="69" spans="1:9" x14ac:dyDescent="0.2">
      <c r="A69" s="169" t="s">
        <v>55</v>
      </c>
      <c r="B69" s="169"/>
      <c r="C69" s="169"/>
      <c r="D69" s="169"/>
      <c r="E69" s="169"/>
      <c r="F69" s="169"/>
      <c r="G69" s="59">
        <v>59</v>
      </c>
      <c r="H69" s="60">
        <v>180525</v>
      </c>
      <c r="I69" s="60">
        <v>52881</v>
      </c>
    </row>
    <row r="70" spans="1:9" x14ac:dyDescent="0.2">
      <c r="A70" s="169" t="s">
        <v>56</v>
      </c>
      <c r="B70" s="169"/>
      <c r="C70" s="169"/>
      <c r="D70" s="169"/>
      <c r="E70" s="169"/>
      <c r="F70" s="169"/>
      <c r="G70" s="59">
        <v>60</v>
      </c>
      <c r="H70" s="60">
        <v>11702231</v>
      </c>
      <c r="I70" s="60">
        <v>12857950</v>
      </c>
    </row>
    <row r="71" spans="1:9" x14ac:dyDescent="0.2">
      <c r="A71" s="169" t="s">
        <v>57</v>
      </c>
      <c r="B71" s="169"/>
      <c r="C71" s="169"/>
      <c r="D71" s="169"/>
      <c r="E71" s="169"/>
      <c r="F71" s="169"/>
      <c r="G71" s="59">
        <v>61</v>
      </c>
      <c r="H71" s="60">
        <v>0</v>
      </c>
      <c r="I71" s="60">
        <v>0</v>
      </c>
    </row>
    <row r="72" spans="1:9" x14ac:dyDescent="0.2">
      <c r="A72" s="169" t="s">
        <v>58</v>
      </c>
      <c r="B72" s="169"/>
      <c r="C72" s="169"/>
      <c r="D72" s="169"/>
      <c r="E72" s="169"/>
      <c r="F72" s="169"/>
      <c r="G72" s="59">
        <v>62</v>
      </c>
      <c r="H72" s="60">
        <v>1772324</v>
      </c>
      <c r="I72" s="60">
        <v>1772324</v>
      </c>
    </row>
    <row r="73" spans="1:9" x14ac:dyDescent="0.2">
      <c r="A73" s="169" t="s">
        <v>59</v>
      </c>
      <c r="B73" s="169"/>
      <c r="C73" s="169"/>
      <c r="D73" s="169"/>
      <c r="E73" s="169"/>
      <c r="F73" s="169"/>
      <c r="G73" s="59">
        <v>63</v>
      </c>
      <c r="H73" s="60">
        <v>-465263</v>
      </c>
      <c r="I73" s="60">
        <v>-465263</v>
      </c>
    </row>
    <row r="74" spans="1:9" x14ac:dyDescent="0.2">
      <c r="A74" s="169" t="s">
        <v>60</v>
      </c>
      <c r="B74" s="169"/>
      <c r="C74" s="169"/>
      <c r="D74" s="169"/>
      <c r="E74" s="169"/>
      <c r="F74" s="169"/>
      <c r="G74" s="59">
        <v>64</v>
      </c>
      <c r="H74" s="60">
        <v>1005644</v>
      </c>
      <c r="I74" s="60">
        <v>1097515</v>
      </c>
    </row>
    <row r="75" spans="1:9" x14ac:dyDescent="0.2">
      <c r="A75" s="169" t="s">
        <v>61</v>
      </c>
      <c r="B75" s="169"/>
      <c r="C75" s="169"/>
      <c r="D75" s="169"/>
      <c r="E75" s="169"/>
      <c r="F75" s="169"/>
      <c r="G75" s="59">
        <v>65</v>
      </c>
      <c r="H75" s="60">
        <v>0</v>
      </c>
      <c r="I75" s="60">
        <v>0</v>
      </c>
    </row>
    <row r="76" spans="1:9" x14ac:dyDescent="0.2">
      <c r="A76" s="169" t="s">
        <v>62</v>
      </c>
      <c r="B76" s="169"/>
      <c r="C76" s="169"/>
      <c r="D76" s="169"/>
      <c r="E76" s="169"/>
      <c r="F76" s="169"/>
      <c r="G76" s="59">
        <v>66</v>
      </c>
      <c r="H76" s="60">
        <v>0</v>
      </c>
      <c r="I76" s="60">
        <v>0</v>
      </c>
    </row>
    <row r="77" spans="1:9" x14ac:dyDescent="0.2">
      <c r="A77" s="167" t="s">
        <v>63</v>
      </c>
      <c r="B77" s="167"/>
      <c r="C77" s="167"/>
      <c r="D77" s="167"/>
      <c r="E77" s="167"/>
      <c r="F77" s="167"/>
      <c r="G77" s="57">
        <v>67</v>
      </c>
      <c r="H77" s="61">
        <f>H65+H66+H67+H68+H69+H70+H71+H72+H73+H74+H75+H76</f>
        <v>26161822</v>
      </c>
      <c r="I77" s="61">
        <f>I65+I66+I67+I68+I69+I70+I71+I72+I73+I74+I75+I76</f>
        <v>27281768</v>
      </c>
    </row>
    <row r="78" spans="1:9" x14ac:dyDescent="0.2">
      <c r="A78" s="167" t="s">
        <v>64</v>
      </c>
      <c r="B78" s="168"/>
      <c r="C78" s="168"/>
      <c r="D78" s="168"/>
      <c r="E78" s="168"/>
      <c r="F78" s="168"/>
      <c r="G78" s="57">
        <v>68</v>
      </c>
      <c r="H78" s="61">
        <f>H63+H77</f>
        <v>292780322</v>
      </c>
      <c r="I78" s="61">
        <f>I63+I77</f>
        <v>287631392</v>
      </c>
    </row>
  </sheetData>
  <sheetProtection algorithmName="SHA-512" hashValue="h7mY0DNVmS5XSO3LoakLLHsXfw2d7vdw44UFFAuYAL3fVPAOFoSCSFfqpHCXEsX+0tX7lueAB2SIfME2Gcjpug==" saltValue="JQk7LAn4fQymYv39nu37PA==" spinCount="100000" sheet="1" objects="1" scenarios="1"/>
  <mergeCells count="78">
    <mergeCell ref="A6:F6"/>
    <mergeCell ref="A1:H1"/>
    <mergeCell ref="A2:H2"/>
    <mergeCell ref="A3:I3"/>
    <mergeCell ref="A4:I4"/>
    <mergeCell ref="A5:F5"/>
    <mergeCell ref="A18:F18"/>
    <mergeCell ref="A7:I7"/>
    <mergeCell ref="A8:I8"/>
    <mergeCell ref="A9:F9"/>
    <mergeCell ref="A10:F10"/>
    <mergeCell ref="A11:F11"/>
    <mergeCell ref="A12:F12"/>
    <mergeCell ref="A13:F13"/>
    <mergeCell ref="A14:F14"/>
    <mergeCell ref="A15:F15"/>
    <mergeCell ref="A16:F16"/>
    <mergeCell ref="A17:F17"/>
    <mergeCell ref="A30:F30"/>
    <mergeCell ref="A19:F19"/>
    <mergeCell ref="A20:F20"/>
    <mergeCell ref="A21:F21"/>
    <mergeCell ref="A22:F22"/>
    <mergeCell ref="A23:F23"/>
    <mergeCell ref="A24:F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I41"/>
    <mergeCell ref="A54:F54"/>
    <mergeCell ref="A43:F43"/>
    <mergeCell ref="A44:F44"/>
    <mergeCell ref="A45:F45"/>
    <mergeCell ref="A46:F46"/>
    <mergeCell ref="A47:F47"/>
    <mergeCell ref="A48:F48"/>
    <mergeCell ref="A49:F49"/>
    <mergeCell ref="A50:F50"/>
    <mergeCell ref="A51:F51"/>
    <mergeCell ref="A52:F52"/>
    <mergeCell ref="A53:F53"/>
    <mergeCell ref="A66:F66"/>
    <mergeCell ref="A55:F55"/>
    <mergeCell ref="A56:F56"/>
    <mergeCell ref="A57:F57"/>
    <mergeCell ref="A58:F58"/>
    <mergeCell ref="A59:F59"/>
    <mergeCell ref="A60:F60"/>
    <mergeCell ref="A61:F61"/>
    <mergeCell ref="A62:F62"/>
    <mergeCell ref="A63:F63"/>
    <mergeCell ref="A64:I64"/>
    <mergeCell ref="A65:F65"/>
    <mergeCell ref="A78:F78"/>
    <mergeCell ref="A67:F67"/>
    <mergeCell ref="A68:F68"/>
    <mergeCell ref="A69:F69"/>
    <mergeCell ref="A70:F70"/>
    <mergeCell ref="A71:F71"/>
    <mergeCell ref="A72:F72"/>
    <mergeCell ref="A73:F73"/>
    <mergeCell ref="A74:F74"/>
    <mergeCell ref="A75:F75"/>
    <mergeCell ref="A76:F76"/>
    <mergeCell ref="A77:F77"/>
  </mergeCells>
  <dataValidations count="8">
    <dataValidation type="whole" operator="greaterThanOrEqual" allowBlank="1" showInputMessage="1" showErrorMessage="1" errorTitle="Nedopušten unos" error="Dopušten je unos samo pozitivnih cjelobrojnih vrijednosti ili nule." sqref="H9:I40 H65:I65 H68:I68 H42:I63" xr:uid="{00000000-0002-0000-0100-000000000000}">
      <formula1>0</formula1>
    </dataValidation>
    <dataValidation type="whole" operator="notEqual" allowBlank="1" showInputMessage="1" showErrorMessage="1" errorTitle="Nedopušten upis" error="Dopušten je upis samo cjelobrojnih vrijednosti." sqref="H66:I67 H70:I78" xr:uid="{00000000-0002-0000-0100-000001000000}">
      <formula1>9999999999</formula1>
    </dataValidation>
    <dataValidation type="whole" operator="notEqual" allowBlank="1" showInputMessage="1" showErrorMessage="1" errorTitle="Nedopušten unos" error="Dopušten je unos samo cjelobrojnih (pozitivnih ili negativnih) vrijednosti ili nule." sqref="H69:I69" xr:uid="{00000000-0002-0000-0100-000002000000}">
      <formula1>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3000000}">
      <formula1>999999999999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4000000}">
      <formula1>999999999999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5000000}">
      <formula1>9999999999</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6000000}">
      <formula1>9999999999</formula1>
    </dataValidation>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7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1"/>
  <sheetViews>
    <sheetView view="pageBreakPreview" zoomScale="110" zoomScaleNormal="100" zoomScaleSheetLayoutView="110" workbookViewId="0">
      <selection sqref="A1:H1"/>
    </sheetView>
  </sheetViews>
  <sheetFormatPr defaultRowHeight="12.75" x14ac:dyDescent="0.2"/>
  <cols>
    <col min="1" max="7" width="9.140625" style="64"/>
    <col min="8" max="8" width="11.7109375" style="63" customWidth="1"/>
    <col min="9" max="9" width="14.5703125" style="63" customWidth="1"/>
    <col min="10" max="10" width="15.140625" style="64" customWidth="1"/>
    <col min="11" max="11" width="13.28515625" style="64" customWidth="1"/>
    <col min="12" max="260" width="9.140625" style="64"/>
    <col min="261" max="261" width="9.85546875" style="64" bestFit="1" customWidth="1"/>
    <col min="262" max="262" width="11.7109375" style="64" bestFit="1" customWidth="1"/>
    <col min="263" max="516" width="9.140625" style="64"/>
    <col min="517" max="517" width="9.85546875" style="64" bestFit="1" customWidth="1"/>
    <col min="518" max="518" width="11.7109375" style="64" bestFit="1" customWidth="1"/>
    <col min="519" max="772" width="9.140625" style="64"/>
    <col min="773" max="773" width="9.85546875" style="64" bestFit="1" customWidth="1"/>
    <col min="774" max="774" width="11.7109375" style="64" bestFit="1" customWidth="1"/>
    <col min="775" max="1028" width="9.140625" style="64"/>
    <col min="1029" max="1029" width="9.85546875" style="64" bestFit="1" customWidth="1"/>
    <col min="1030" max="1030" width="11.7109375" style="64" bestFit="1" customWidth="1"/>
    <col min="1031" max="1284" width="9.140625" style="64"/>
    <col min="1285" max="1285" width="9.85546875" style="64" bestFit="1" customWidth="1"/>
    <col min="1286" max="1286" width="11.7109375" style="64" bestFit="1" customWidth="1"/>
    <col min="1287" max="1540" width="9.140625" style="64"/>
    <col min="1541" max="1541" width="9.85546875" style="64" bestFit="1" customWidth="1"/>
    <col min="1542" max="1542" width="11.7109375" style="64" bestFit="1" customWidth="1"/>
    <col min="1543" max="1796" width="9.140625" style="64"/>
    <col min="1797" max="1797" width="9.85546875" style="64" bestFit="1" customWidth="1"/>
    <col min="1798" max="1798" width="11.7109375" style="64" bestFit="1" customWidth="1"/>
    <col min="1799" max="2052" width="9.140625" style="64"/>
    <col min="2053" max="2053" width="9.85546875" style="64" bestFit="1" customWidth="1"/>
    <col min="2054" max="2054" width="11.7109375" style="64" bestFit="1" customWidth="1"/>
    <col min="2055" max="2308" width="9.140625" style="64"/>
    <col min="2309" max="2309" width="9.85546875" style="64" bestFit="1" customWidth="1"/>
    <col min="2310" max="2310" width="11.7109375" style="64" bestFit="1" customWidth="1"/>
    <col min="2311" max="2564" width="9.140625" style="64"/>
    <col min="2565" max="2565" width="9.85546875" style="64" bestFit="1" customWidth="1"/>
    <col min="2566" max="2566" width="11.7109375" style="64" bestFit="1" customWidth="1"/>
    <col min="2567" max="2820" width="9.140625" style="64"/>
    <col min="2821" max="2821" width="9.85546875" style="64" bestFit="1" customWidth="1"/>
    <col min="2822" max="2822" width="11.7109375" style="64" bestFit="1" customWidth="1"/>
    <col min="2823" max="3076" width="9.140625" style="64"/>
    <col min="3077" max="3077" width="9.85546875" style="64" bestFit="1" customWidth="1"/>
    <col min="3078" max="3078" width="11.7109375" style="64" bestFit="1" customWidth="1"/>
    <col min="3079" max="3332" width="9.140625" style="64"/>
    <col min="3333" max="3333" width="9.85546875" style="64" bestFit="1" customWidth="1"/>
    <col min="3334" max="3334" width="11.7109375" style="64" bestFit="1" customWidth="1"/>
    <col min="3335" max="3588" width="9.140625" style="64"/>
    <col min="3589" max="3589" width="9.85546875" style="64" bestFit="1" customWidth="1"/>
    <col min="3590" max="3590" width="11.7109375" style="64" bestFit="1" customWidth="1"/>
    <col min="3591" max="3844" width="9.140625" style="64"/>
    <col min="3845" max="3845" width="9.85546875" style="64" bestFit="1" customWidth="1"/>
    <col min="3846" max="3846" width="11.7109375" style="64" bestFit="1" customWidth="1"/>
    <col min="3847" max="4100" width="9.140625" style="64"/>
    <col min="4101" max="4101" width="9.85546875" style="64" bestFit="1" customWidth="1"/>
    <col min="4102" max="4102" width="11.7109375" style="64" bestFit="1" customWidth="1"/>
    <col min="4103" max="4356" width="9.140625" style="64"/>
    <col min="4357" max="4357" width="9.85546875" style="64" bestFit="1" customWidth="1"/>
    <col min="4358" max="4358" width="11.7109375" style="64" bestFit="1" customWidth="1"/>
    <col min="4359" max="4612" width="9.140625" style="64"/>
    <col min="4613" max="4613" width="9.85546875" style="64" bestFit="1" customWidth="1"/>
    <col min="4614" max="4614" width="11.7109375" style="64" bestFit="1" customWidth="1"/>
    <col min="4615" max="4868" width="9.140625" style="64"/>
    <col min="4869" max="4869" width="9.85546875" style="64" bestFit="1" customWidth="1"/>
    <col min="4870" max="4870" width="11.7109375" style="64" bestFit="1" customWidth="1"/>
    <col min="4871" max="5124" width="9.140625" style="64"/>
    <col min="5125" max="5125" width="9.85546875" style="64" bestFit="1" customWidth="1"/>
    <col min="5126" max="5126" width="11.7109375" style="64" bestFit="1" customWidth="1"/>
    <col min="5127" max="5380" width="9.140625" style="64"/>
    <col min="5381" max="5381" width="9.85546875" style="64" bestFit="1" customWidth="1"/>
    <col min="5382" max="5382" width="11.7109375" style="64" bestFit="1" customWidth="1"/>
    <col min="5383" max="5636" width="9.140625" style="64"/>
    <col min="5637" max="5637" width="9.85546875" style="64" bestFit="1" customWidth="1"/>
    <col min="5638" max="5638" width="11.7109375" style="64" bestFit="1" customWidth="1"/>
    <col min="5639" max="5892" width="9.140625" style="64"/>
    <col min="5893" max="5893" width="9.85546875" style="64" bestFit="1" customWidth="1"/>
    <col min="5894" max="5894" width="11.7109375" style="64" bestFit="1" customWidth="1"/>
    <col min="5895" max="6148" width="9.140625" style="64"/>
    <col min="6149" max="6149" width="9.85546875" style="64" bestFit="1" customWidth="1"/>
    <col min="6150" max="6150" width="11.7109375" style="64" bestFit="1" customWidth="1"/>
    <col min="6151" max="6404" width="9.140625" style="64"/>
    <col min="6405" max="6405" width="9.85546875" style="64" bestFit="1" customWidth="1"/>
    <col min="6406" max="6406" width="11.7109375" style="64" bestFit="1" customWidth="1"/>
    <col min="6407" max="6660" width="9.140625" style="64"/>
    <col min="6661" max="6661" width="9.85546875" style="64" bestFit="1" customWidth="1"/>
    <col min="6662" max="6662" width="11.7109375" style="64" bestFit="1" customWidth="1"/>
    <col min="6663" max="6916" width="9.140625" style="64"/>
    <col min="6917" max="6917" width="9.85546875" style="64" bestFit="1" customWidth="1"/>
    <col min="6918" max="6918" width="11.7109375" style="64" bestFit="1" customWidth="1"/>
    <col min="6919" max="7172" width="9.140625" style="64"/>
    <col min="7173" max="7173" width="9.85546875" style="64" bestFit="1" customWidth="1"/>
    <col min="7174" max="7174" width="11.7109375" style="64" bestFit="1" customWidth="1"/>
    <col min="7175" max="7428" width="9.140625" style="64"/>
    <col min="7429" max="7429" width="9.85546875" style="64" bestFit="1" customWidth="1"/>
    <col min="7430" max="7430" width="11.7109375" style="64" bestFit="1" customWidth="1"/>
    <col min="7431" max="7684" width="9.140625" style="64"/>
    <col min="7685" max="7685" width="9.85546875" style="64" bestFit="1" customWidth="1"/>
    <col min="7686" max="7686" width="11.7109375" style="64" bestFit="1" customWidth="1"/>
    <col min="7687" max="7940" width="9.140625" style="64"/>
    <col min="7941" max="7941" width="9.85546875" style="64" bestFit="1" customWidth="1"/>
    <col min="7942" max="7942" width="11.7109375" style="64" bestFit="1" customWidth="1"/>
    <col min="7943" max="8196" width="9.140625" style="64"/>
    <col min="8197" max="8197" width="9.85546875" style="64" bestFit="1" customWidth="1"/>
    <col min="8198" max="8198" width="11.7109375" style="64" bestFit="1" customWidth="1"/>
    <col min="8199" max="8452" width="9.140625" style="64"/>
    <col min="8453" max="8453" width="9.85546875" style="64" bestFit="1" customWidth="1"/>
    <col min="8454" max="8454" width="11.7109375" style="64" bestFit="1" customWidth="1"/>
    <col min="8455" max="8708" width="9.140625" style="64"/>
    <col min="8709" max="8709" width="9.85546875" style="64" bestFit="1" customWidth="1"/>
    <col min="8710" max="8710" width="11.7109375" style="64" bestFit="1" customWidth="1"/>
    <col min="8711" max="8964" width="9.140625" style="64"/>
    <col min="8965" max="8965" width="9.85546875" style="64" bestFit="1" customWidth="1"/>
    <col min="8966" max="8966" width="11.7109375" style="64" bestFit="1" customWidth="1"/>
    <col min="8967" max="9220" width="9.140625" style="64"/>
    <col min="9221" max="9221" width="9.85546875" style="64" bestFit="1" customWidth="1"/>
    <col min="9222" max="9222" width="11.7109375" style="64" bestFit="1" customWidth="1"/>
    <col min="9223" max="9476" width="9.140625" style="64"/>
    <col min="9477" max="9477" width="9.85546875" style="64" bestFit="1" customWidth="1"/>
    <col min="9478" max="9478" width="11.7109375" style="64" bestFit="1" customWidth="1"/>
    <col min="9479" max="9732" width="9.140625" style="64"/>
    <col min="9733" max="9733" width="9.85546875" style="64" bestFit="1" customWidth="1"/>
    <col min="9734" max="9734" width="11.7109375" style="64" bestFit="1" customWidth="1"/>
    <col min="9735" max="9988" width="9.140625" style="64"/>
    <col min="9989" max="9989" width="9.85546875" style="64" bestFit="1" customWidth="1"/>
    <col min="9990" max="9990" width="11.7109375" style="64" bestFit="1" customWidth="1"/>
    <col min="9991" max="10244" width="9.140625" style="64"/>
    <col min="10245" max="10245" width="9.85546875" style="64" bestFit="1" customWidth="1"/>
    <col min="10246" max="10246" width="11.7109375" style="64" bestFit="1" customWidth="1"/>
    <col min="10247" max="10500" width="9.140625" style="64"/>
    <col min="10501" max="10501" width="9.85546875" style="64" bestFit="1" customWidth="1"/>
    <col min="10502" max="10502" width="11.7109375" style="64" bestFit="1" customWidth="1"/>
    <col min="10503" max="10756" width="9.140625" style="64"/>
    <col min="10757" max="10757" width="9.85546875" style="64" bestFit="1" customWidth="1"/>
    <col min="10758" max="10758" width="11.7109375" style="64" bestFit="1" customWidth="1"/>
    <col min="10759" max="11012" width="9.140625" style="64"/>
    <col min="11013" max="11013" width="9.85546875" style="64" bestFit="1" customWidth="1"/>
    <col min="11014" max="11014" width="11.7109375" style="64" bestFit="1" customWidth="1"/>
    <col min="11015" max="11268" width="9.140625" style="64"/>
    <col min="11269" max="11269" width="9.85546875" style="64" bestFit="1" customWidth="1"/>
    <col min="11270" max="11270" width="11.7109375" style="64" bestFit="1" customWidth="1"/>
    <col min="11271" max="11524" width="9.140625" style="64"/>
    <col min="11525" max="11525" width="9.85546875" style="64" bestFit="1" customWidth="1"/>
    <col min="11526" max="11526" width="11.7109375" style="64" bestFit="1" customWidth="1"/>
    <col min="11527" max="11780" width="9.140625" style="64"/>
    <col min="11781" max="11781" width="9.85546875" style="64" bestFit="1" customWidth="1"/>
    <col min="11782" max="11782" width="11.7109375" style="64" bestFit="1" customWidth="1"/>
    <col min="11783" max="12036" width="9.140625" style="64"/>
    <col min="12037" max="12037" width="9.85546875" style="64" bestFit="1" customWidth="1"/>
    <col min="12038" max="12038" width="11.7109375" style="64" bestFit="1" customWidth="1"/>
    <col min="12039" max="12292" width="9.140625" style="64"/>
    <col min="12293" max="12293" width="9.85546875" style="64" bestFit="1" customWidth="1"/>
    <col min="12294" max="12294" width="11.7109375" style="64" bestFit="1" customWidth="1"/>
    <col min="12295" max="12548" width="9.140625" style="64"/>
    <col min="12549" max="12549" width="9.85546875" style="64" bestFit="1" customWidth="1"/>
    <col min="12550" max="12550" width="11.7109375" style="64" bestFit="1" customWidth="1"/>
    <col min="12551" max="12804" width="9.140625" style="64"/>
    <col min="12805" max="12805" width="9.85546875" style="64" bestFit="1" customWidth="1"/>
    <col min="12806" max="12806" width="11.7109375" style="64" bestFit="1" customWidth="1"/>
    <col min="12807" max="13060" width="9.140625" style="64"/>
    <col min="13061" max="13061" width="9.85546875" style="64" bestFit="1" customWidth="1"/>
    <col min="13062" max="13062" width="11.7109375" style="64" bestFit="1" customWidth="1"/>
    <col min="13063" max="13316" width="9.140625" style="64"/>
    <col min="13317" max="13317" width="9.85546875" style="64" bestFit="1" customWidth="1"/>
    <col min="13318" max="13318" width="11.7109375" style="64" bestFit="1" customWidth="1"/>
    <col min="13319" max="13572" width="9.140625" style="64"/>
    <col min="13573" max="13573" width="9.85546875" style="64" bestFit="1" customWidth="1"/>
    <col min="13574" max="13574" width="11.7109375" style="64" bestFit="1" customWidth="1"/>
    <col min="13575" max="13828" width="9.140625" style="64"/>
    <col min="13829" max="13829" width="9.85546875" style="64" bestFit="1" customWidth="1"/>
    <col min="13830" max="13830" width="11.7109375" style="64" bestFit="1" customWidth="1"/>
    <col min="13831" max="14084" width="9.140625" style="64"/>
    <col min="14085" max="14085" width="9.85546875" style="64" bestFit="1" customWidth="1"/>
    <col min="14086" max="14086" width="11.7109375" style="64" bestFit="1" customWidth="1"/>
    <col min="14087" max="14340" width="9.140625" style="64"/>
    <col min="14341" max="14341" width="9.85546875" style="64" bestFit="1" customWidth="1"/>
    <col min="14342" max="14342" width="11.7109375" style="64" bestFit="1" customWidth="1"/>
    <col min="14343" max="14596" width="9.140625" style="64"/>
    <col min="14597" max="14597" width="9.85546875" style="64" bestFit="1" customWidth="1"/>
    <col min="14598" max="14598" width="11.7109375" style="64" bestFit="1" customWidth="1"/>
    <col min="14599" max="14852" width="9.140625" style="64"/>
    <col min="14853" max="14853" width="9.85546875" style="64" bestFit="1" customWidth="1"/>
    <col min="14854" max="14854" width="11.7109375" style="64" bestFit="1" customWidth="1"/>
    <col min="14855" max="15108" width="9.140625" style="64"/>
    <col min="15109" max="15109" width="9.85546875" style="64" bestFit="1" customWidth="1"/>
    <col min="15110" max="15110" width="11.7109375" style="64" bestFit="1" customWidth="1"/>
    <col min="15111" max="15364" width="9.140625" style="64"/>
    <col min="15365" max="15365" width="9.85546875" style="64" bestFit="1" customWidth="1"/>
    <col min="15366" max="15366" width="11.7109375" style="64" bestFit="1" customWidth="1"/>
    <col min="15367" max="15620" width="9.140625" style="64"/>
    <col min="15621" max="15621" width="9.85546875" style="64" bestFit="1" customWidth="1"/>
    <col min="15622" max="15622" width="11.7109375" style="64" bestFit="1" customWidth="1"/>
    <col min="15623" max="15876" width="9.140625" style="64"/>
    <col min="15877" max="15877" width="9.85546875" style="64" bestFit="1" customWidth="1"/>
    <col min="15878" max="15878" width="11.7109375" style="64" bestFit="1" customWidth="1"/>
    <col min="15879" max="16132" width="9.140625" style="64"/>
    <col min="16133" max="16133" width="9.85546875" style="64" bestFit="1" customWidth="1"/>
    <col min="16134" max="16134" width="11.7109375" style="64" bestFit="1" customWidth="1"/>
    <col min="16135" max="16384" width="9.140625" style="64"/>
  </cols>
  <sheetData>
    <row r="1" spans="1:11" x14ac:dyDescent="0.2">
      <c r="A1" s="219" t="s">
        <v>4</v>
      </c>
      <c r="B1" s="220"/>
      <c r="C1" s="220"/>
      <c r="D1" s="220"/>
      <c r="E1" s="220"/>
      <c r="F1" s="220"/>
      <c r="G1" s="220"/>
      <c r="H1" s="220"/>
    </row>
    <row r="2" spans="1:11" ht="12.75" customHeight="1" x14ac:dyDescent="0.2">
      <c r="A2" s="221" t="s">
        <v>299</v>
      </c>
      <c r="B2" s="222"/>
      <c r="C2" s="222"/>
      <c r="D2" s="222"/>
      <c r="E2" s="222"/>
      <c r="F2" s="222"/>
      <c r="G2" s="222"/>
      <c r="H2" s="222"/>
    </row>
    <row r="3" spans="1:11" x14ac:dyDescent="0.2">
      <c r="A3" s="209" t="s">
        <v>282</v>
      </c>
      <c r="B3" s="210"/>
      <c r="C3" s="210"/>
      <c r="D3" s="210"/>
      <c r="E3" s="210"/>
      <c r="F3" s="210"/>
      <c r="G3" s="210"/>
      <c r="H3" s="210"/>
      <c r="I3" s="210"/>
      <c r="J3" s="211"/>
      <c r="K3" s="211"/>
    </row>
    <row r="4" spans="1:11" x14ac:dyDescent="0.2">
      <c r="A4" s="212" t="s">
        <v>297</v>
      </c>
      <c r="B4" s="213"/>
      <c r="C4" s="213"/>
      <c r="D4" s="213"/>
      <c r="E4" s="213"/>
      <c r="F4" s="213"/>
      <c r="G4" s="213"/>
      <c r="H4" s="213"/>
      <c r="I4" s="213"/>
      <c r="J4" s="214"/>
      <c r="K4" s="214"/>
    </row>
    <row r="5" spans="1:11" x14ac:dyDescent="0.2">
      <c r="A5" s="215" t="s">
        <v>2</v>
      </c>
      <c r="B5" s="216"/>
      <c r="C5" s="216"/>
      <c r="D5" s="216"/>
      <c r="E5" s="216"/>
      <c r="F5" s="216"/>
      <c r="G5" s="215" t="s">
        <v>5</v>
      </c>
      <c r="H5" s="195" t="s">
        <v>194</v>
      </c>
      <c r="I5" s="196"/>
      <c r="J5" s="195" t="s">
        <v>190</v>
      </c>
      <c r="K5" s="196"/>
    </row>
    <row r="6" spans="1:11" x14ac:dyDescent="0.2">
      <c r="A6" s="216"/>
      <c r="B6" s="216"/>
      <c r="C6" s="216"/>
      <c r="D6" s="216"/>
      <c r="E6" s="216"/>
      <c r="F6" s="216"/>
      <c r="G6" s="216"/>
      <c r="H6" s="48" t="s">
        <v>191</v>
      </c>
      <c r="I6" s="48" t="s">
        <v>192</v>
      </c>
      <c r="J6" s="48" t="s">
        <v>191</v>
      </c>
      <c r="K6" s="48" t="s">
        <v>192</v>
      </c>
    </row>
    <row r="7" spans="1:11" x14ac:dyDescent="0.2">
      <c r="A7" s="197">
        <v>1</v>
      </c>
      <c r="B7" s="198"/>
      <c r="C7" s="198"/>
      <c r="D7" s="198"/>
      <c r="E7" s="198"/>
      <c r="F7" s="198"/>
      <c r="G7" s="47">
        <v>2</v>
      </c>
      <c r="H7" s="48">
        <v>3</v>
      </c>
      <c r="I7" s="48">
        <v>4</v>
      </c>
      <c r="J7" s="48">
        <v>5</v>
      </c>
      <c r="K7" s="48">
        <v>6</v>
      </c>
    </row>
    <row r="8" spans="1:11" x14ac:dyDescent="0.2">
      <c r="A8" s="203" t="s">
        <v>66</v>
      </c>
      <c r="B8" s="203"/>
      <c r="C8" s="203"/>
      <c r="D8" s="203"/>
      <c r="E8" s="203"/>
      <c r="F8" s="203"/>
      <c r="G8" s="67">
        <v>1</v>
      </c>
      <c r="H8" s="68">
        <v>5562852</v>
      </c>
      <c r="I8" s="68">
        <v>2865483</v>
      </c>
      <c r="J8" s="68">
        <v>5884240</v>
      </c>
      <c r="K8" s="68">
        <v>3025164</v>
      </c>
    </row>
    <row r="9" spans="1:11" x14ac:dyDescent="0.2">
      <c r="A9" s="203" t="s">
        <v>65</v>
      </c>
      <c r="B9" s="203"/>
      <c r="C9" s="203"/>
      <c r="D9" s="203"/>
      <c r="E9" s="203"/>
      <c r="F9" s="203"/>
      <c r="G9" s="67">
        <v>2</v>
      </c>
      <c r="H9" s="68">
        <v>1408802</v>
      </c>
      <c r="I9" s="68">
        <v>806058</v>
      </c>
      <c r="J9" s="68">
        <v>1529072</v>
      </c>
      <c r="K9" s="68">
        <v>785466</v>
      </c>
    </row>
    <row r="10" spans="1:11" x14ac:dyDescent="0.2">
      <c r="A10" s="203" t="s">
        <v>67</v>
      </c>
      <c r="B10" s="203"/>
      <c r="C10" s="203"/>
      <c r="D10" s="203"/>
      <c r="E10" s="203"/>
      <c r="F10" s="203"/>
      <c r="G10" s="67">
        <v>3</v>
      </c>
      <c r="H10" s="68">
        <v>0</v>
      </c>
      <c r="I10" s="68">
        <v>0</v>
      </c>
      <c r="J10" s="68">
        <v>0</v>
      </c>
      <c r="K10" s="68">
        <v>0</v>
      </c>
    </row>
    <row r="11" spans="1:11" x14ac:dyDescent="0.2">
      <c r="A11" s="203" t="s">
        <v>68</v>
      </c>
      <c r="B11" s="203"/>
      <c r="C11" s="203"/>
      <c r="D11" s="203"/>
      <c r="E11" s="203"/>
      <c r="F11" s="203"/>
      <c r="G11" s="67">
        <v>4</v>
      </c>
      <c r="H11" s="68">
        <v>0</v>
      </c>
      <c r="I11" s="68">
        <v>0</v>
      </c>
      <c r="J11" s="68">
        <v>0</v>
      </c>
      <c r="K11" s="68">
        <v>0</v>
      </c>
    </row>
    <row r="12" spans="1:11" x14ac:dyDescent="0.2">
      <c r="A12" s="203" t="s">
        <v>69</v>
      </c>
      <c r="B12" s="203"/>
      <c r="C12" s="203"/>
      <c r="D12" s="203"/>
      <c r="E12" s="203"/>
      <c r="F12" s="203"/>
      <c r="G12" s="67">
        <v>5</v>
      </c>
      <c r="H12" s="68">
        <v>1081585</v>
      </c>
      <c r="I12" s="68">
        <v>569722</v>
      </c>
      <c r="J12" s="68">
        <v>1257134</v>
      </c>
      <c r="K12" s="68">
        <v>640655</v>
      </c>
    </row>
    <row r="13" spans="1:11" ht="12.6" customHeight="1" x14ac:dyDescent="0.2">
      <c r="A13" s="203" t="s">
        <v>70</v>
      </c>
      <c r="B13" s="203"/>
      <c r="C13" s="203"/>
      <c r="D13" s="203"/>
      <c r="E13" s="203"/>
      <c r="F13" s="203"/>
      <c r="G13" s="67">
        <v>6</v>
      </c>
      <c r="H13" s="68">
        <v>291218</v>
      </c>
      <c r="I13" s="68">
        <v>181085</v>
      </c>
      <c r="J13" s="68">
        <v>320328</v>
      </c>
      <c r="K13" s="68">
        <v>200510</v>
      </c>
    </row>
    <row r="14" spans="1:11" ht="35.450000000000003" customHeight="1" x14ac:dyDescent="0.2">
      <c r="A14" s="203" t="s">
        <v>71</v>
      </c>
      <c r="B14" s="203"/>
      <c r="C14" s="203"/>
      <c r="D14" s="203"/>
      <c r="E14" s="203"/>
      <c r="F14" s="203"/>
      <c r="G14" s="67">
        <v>7</v>
      </c>
      <c r="H14" s="68">
        <v>0</v>
      </c>
      <c r="I14" s="68">
        <v>0</v>
      </c>
      <c r="J14" s="68">
        <v>0</v>
      </c>
      <c r="K14" s="68">
        <v>0</v>
      </c>
    </row>
    <row r="15" spans="1:11" ht="28.9" customHeight="1" x14ac:dyDescent="0.2">
      <c r="A15" s="203" t="s">
        <v>72</v>
      </c>
      <c r="B15" s="203"/>
      <c r="C15" s="203"/>
      <c r="D15" s="203"/>
      <c r="E15" s="203"/>
      <c r="F15" s="203"/>
      <c r="G15" s="67">
        <v>8</v>
      </c>
      <c r="H15" s="68">
        <v>6187</v>
      </c>
      <c r="I15" s="68">
        <v>868</v>
      </c>
      <c r="J15" s="68">
        <v>32621</v>
      </c>
      <c r="K15" s="68">
        <v>18312</v>
      </c>
    </row>
    <row r="16" spans="1:11" ht="28.9" customHeight="1" x14ac:dyDescent="0.2">
      <c r="A16" s="203" t="s">
        <v>73</v>
      </c>
      <c r="B16" s="203"/>
      <c r="C16" s="203"/>
      <c r="D16" s="203"/>
      <c r="E16" s="203"/>
      <c r="F16" s="203"/>
      <c r="G16" s="67">
        <v>9</v>
      </c>
      <c r="H16" s="68">
        <v>0</v>
      </c>
      <c r="I16" s="68">
        <v>0</v>
      </c>
      <c r="J16" s="68">
        <v>0</v>
      </c>
      <c r="K16" s="68">
        <v>0</v>
      </c>
    </row>
    <row r="17" spans="1:11" ht="28.9" customHeight="1" x14ac:dyDescent="0.2">
      <c r="A17" s="203" t="s">
        <v>245</v>
      </c>
      <c r="B17" s="203"/>
      <c r="C17" s="203"/>
      <c r="D17" s="203"/>
      <c r="E17" s="203"/>
      <c r="F17" s="203"/>
      <c r="G17" s="67">
        <v>10</v>
      </c>
      <c r="H17" s="68">
        <v>0</v>
      </c>
      <c r="I17" s="68">
        <v>0</v>
      </c>
      <c r="J17" s="68">
        <v>0</v>
      </c>
      <c r="K17" s="68">
        <v>0</v>
      </c>
    </row>
    <row r="18" spans="1:11" x14ac:dyDescent="0.2">
      <c r="A18" s="203" t="s">
        <v>74</v>
      </c>
      <c r="B18" s="203"/>
      <c r="C18" s="203"/>
      <c r="D18" s="203"/>
      <c r="E18" s="203"/>
      <c r="F18" s="203"/>
      <c r="G18" s="67">
        <v>11</v>
      </c>
      <c r="H18" s="68">
        <v>0</v>
      </c>
      <c r="I18" s="68">
        <v>0</v>
      </c>
      <c r="J18" s="68">
        <v>0</v>
      </c>
      <c r="K18" s="68">
        <v>0</v>
      </c>
    </row>
    <row r="19" spans="1:11" x14ac:dyDescent="0.2">
      <c r="A19" s="203" t="s">
        <v>75</v>
      </c>
      <c r="B19" s="203"/>
      <c r="C19" s="203"/>
      <c r="D19" s="203"/>
      <c r="E19" s="203"/>
      <c r="F19" s="203"/>
      <c r="G19" s="67">
        <v>12</v>
      </c>
      <c r="H19" s="68">
        <v>8899</v>
      </c>
      <c r="I19" s="68">
        <v>9082</v>
      </c>
      <c r="J19" s="68">
        <v>-4768</v>
      </c>
      <c r="K19" s="68">
        <v>-3008</v>
      </c>
    </row>
    <row r="20" spans="1:11" ht="25.5" customHeight="1" x14ac:dyDescent="0.2">
      <c r="A20" s="203" t="s">
        <v>246</v>
      </c>
      <c r="B20" s="203"/>
      <c r="C20" s="203"/>
      <c r="D20" s="203"/>
      <c r="E20" s="203"/>
      <c r="F20" s="203"/>
      <c r="G20" s="67">
        <v>13</v>
      </c>
      <c r="H20" s="68">
        <v>0</v>
      </c>
      <c r="I20" s="68">
        <v>0</v>
      </c>
      <c r="J20" s="68">
        <v>0</v>
      </c>
      <c r="K20" s="68">
        <v>0</v>
      </c>
    </row>
    <row r="21" spans="1:11" ht="25.5" customHeight="1" x14ac:dyDescent="0.2">
      <c r="A21" s="203" t="s">
        <v>76</v>
      </c>
      <c r="B21" s="203"/>
      <c r="C21" s="203"/>
      <c r="D21" s="203"/>
      <c r="E21" s="203"/>
      <c r="F21" s="203"/>
      <c r="G21" s="67">
        <v>14</v>
      </c>
      <c r="H21" s="68">
        <v>0</v>
      </c>
      <c r="I21" s="68">
        <v>0</v>
      </c>
      <c r="J21" s="68">
        <v>0</v>
      </c>
      <c r="K21" s="68">
        <v>0</v>
      </c>
    </row>
    <row r="22" spans="1:11" x14ac:dyDescent="0.2">
      <c r="A22" s="203" t="s">
        <v>77</v>
      </c>
      <c r="B22" s="203"/>
      <c r="C22" s="203"/>
      <c r="D22" s="203"/>
      <c r="E22" s="203"/>
      <c r="F22" s="203"/>
      <c r="G22" s="67">
        <v>15</v>
      </c>
      <c r="H22" s="68">
        <v>330329</v>
      </c>
      <c r="I22" s="68">
        <v>179372</v>
      </c>
      <c r="J22" s="68">
        <v>51599</v>
      </c>
      <c r="K22" s="68">
        <v>28207</v>
      </c>
    </row>
    <row r="23" spans="1:11" x14ac:dyDescent="0.2">
      <c r="A23" s="203" t="s">
        <v>78</v>
      </c>
      <c r="B23" s="203"/>
      <c r="C23" s="203"/>
      <c r="D23" s="203"/>
      <c r="E23" s="203"/>
      <c r="F23" s="203"/>
      <c r="G23" s="67">
        <v>16</v>
      </c>
      <c r="H23" s="68">
        <v>39462</v>
      </c>
      <c r="I23" s="68">
        <v>6339</v>
      </c>
      <c r="J23" s="68">
        <v>14071</v>
      </c>
      <c r="K23" s="68">
        <v>162</v>
      </c>
    </row>
    <row r="24" spans="1:11" ht="25.15" customHeight="1" x14ac:dyDescent="0.2">
      <c r="A24" s="217" t="s">
        <v>247</v>
      </c>
      <c r="B24" s="217"/>
      <c r="C24" s="217"/>
      <c r="D24" s="217"/>
      <c r="E24" s="217"/>
      <c r="F24" s="217"/>
      <c r="G24" s="69">
        <v>17</v>
      </c>
      <c r="H24" s="70">
        <f>H8-H9-H10+H11+H12-H13+H14+H15+H16+H17+H18+H19+H20+H22-H23+H21</f>
        <v>5250370</v>
      </c>
      <c r="I24" s="70">
        <f>I8-I9-I10+I11+I12-I13+I14+I15+I16+I17+I18+I19+I20+I22-I23+I21</f>
        <v>2631045</v>
      </c>
      <c r="J24" s="70">
        <f t="shared" ref="J24:K24" si="0">J8-J9-J10+J11+J12-J13+J14+J15+J16+J17+J18+J19+J20+J22-J23+J21</f>
        <v>5357355</v>
      </c>
      <c r="K24" s="70">
        <f t="shared" si="0"/>
        <v>2723192</v>
      </c>
    </row>
    <row r="25" spans="1:11" x14ac:dyDescent="0.2">
      <c r="A25" s="203" t="s">
        <v>79</v>
      </c>
      <c r="B25" s="203"/>
      <c r="C25" s="203"/>
      <c r="D25" s="203"/>
      <c r="E25" s="203"/>
      <c r="F25" s="203"/>
      <c r="G25" s="67">
        <v>18</v>
      </c>
      <c r="H25" s="68">
        <v>3967258</v>
      </c>
      <c r="I25" s="68">
        <v>1902380</v>
      </c>
      <c r="J25" s="68">
        <v>3814305</v>
      </c>
      <c r="K25" s="68">
        <v>2004427</v>
      </c>
    </row>
    <row r="26" spans="1:11" ht="24" customHeight="1" x14ac:dyDescent="0.2">
      <c r="A26" s="203" t="s">
        <v>238</v>
      </c>
      <c r="B26" s="203"/>
      <c r="C26" s="203"/>
      <c r="D26" s="203"/>
      <c r="E26" s="203"/>
      <c r="F26" s="203"/>
      <c r="G26" s="67">
        <v>19</v>
      </c>
      <c r="H26" s="68">
        <v>0</v>
      </c>
      <c r="I26" s="68">
        <v>0</v>
      </c>
      <c r="J26" s="68">
        <v>0</v>
      </c>
      <c r="K26" s="68">
        <v>0</v>
      </c>
    </row>
    <row r="27" spans="1:11" x14ac:dyDescent="0.2">
      <c r="A27" s="203" t="s">
        <v>80</v>
      </c>
      <c r="B27" s="203"/>
      <c r="C27" s="203"/>
      <c r="D27" s="203"/>
      <c r="E27" s="203"/>
      <c r="F27" s="203"/>
      <c r="G27" s="67">
        <v>20</v>
      </c>
      <c r="H27" s="68">
        <v>334753</v>
      </c>
      <c r="I27" s="68">
        <v>167319</v>
      </c>
      <c r="J27" s="68">
        <v>425316</v>
      </c>
      <c r="K27" s="68">
        <v>209898</v>
      </c>
    </row>
    <row r="28" spans="1:11" x14ac:dyDescent="0.2">
      <c r="A28" s="203" t="s">
        <v>81</v>
      </c>
      <c r="B28" s="203"/>
      <c r="C28" s="203"/>
      <c r="D28" s="203"/>
      <c r="E28" s="203"/>
      <c r="F28" s="203"/>
      <c r="G28" s="67">
        <v>21</v>
      </c>
      <c r="H28" s="68">
        <v>0</v>
      </c>
      <c r="I28" s="68">
        <v>0</v>
      </c>
      <c r="J28" s="68">
        <v>0</v>
      </c>
      <c r="K28" s="68">
        <v>0</v>
      </c>
    </row>
    <row r="29" spans="1:11" x14ac:dyDescent="0.2">
      <c r="A29" s="203" t="s">
        <v>248</v>
      </c>
      <c r="B29" s="203"/>
      <c r="C29" s="203"/>
      <c r="D29" s="203"/>
      <c r="E29" s="203"/>
      <c r="F29" s="203"/>
      <c r="G29" s="67">
        <v>22</v>
      </c>
      <c r="H29" s="68">
        <v>6505</v>
      </c>
      <c r="I29" s="68">
        <v>7984</v>
      </c>
      <c r="J29" s="68">
        <v>124998</v>
      </c>
      <c r="K29" s="68">
        <v>111979</v>
      </c>
    </row>
    <row r="30" spans="1:11" ht="35.25" customHeight="1" x14ac:dyDescent="0.2">
      <c r="A30" s="203" t="s">
        <v>249</v>
      </c>
      <c r="B30" s="203"/>
      <c r="C30" s="203"/>
      <c r="D30" s="203"/>
      <c r="E30" s="203"/>
      <c r="F30" s="203"/>
      <c r="G30" s="67">
        <v>23</v>
      </c>
      <c r="H30" s="68">
        <v>12201</v>
      </c>
      <c r="I30" s="68">
        <v>254517</v>
      </c>
      <c r="J30" s="68">
        <v>-104779</v>
      </c>
      <c r="K30" s="68">
        <v>59397</v>
      </c>
    </row>
    <row r="31" spans="1:11" ht="26.45" customHeight="1" x14ac:dyDescent="0.2">
      <c r="A31" s="203" t="s">
        <v>82</v>
      </c>
      <c r="B31" s="203"/>
      <c r="C31" s="203"/>
      <c r="D31" s="203"/>
      <c r="E31" s="203"/>
      <c r="F31" s="203"/>
      <c r="G31" s="67">
        <v>24</v>
      </c>
      <c r="H31" s="68">
        <v>0</v>
      </c>
      <c r="I31" s="68">
        <v>0</v>
      </c>
      <c r="J31" s="68">
        <v>0</v>
      </c>
      <c r="K31" s="68">
        <v>0</v>
      </c>
    </row>
    <row r="32" spans="1:11" ht="26.45" customHeight="1" x14ac:dyDescent="0.2">
      <c r="A32" s="203" t="s">
        <v>83</v>
      </c>
      <c r="B32" s="203"/>
      <c r="C32" s="203"/>
      <c r="D32" s="203"/>
      <c r="E32" s="203"/>
      <c r="F32" s="203"/>
      <c r="G32" s="67">
        <v>25</v>
      </c>
      <c r="H32" s="68">
        <v>0</v>
      </c>
      <c r="I32" s="68">
        <v>0</v>
      </c>
      <c r="J32" s="68">
        <v>0</v>
      </c>
      <c r="K32" s="68">
        <v>0</v>
      </c>
    </row>
    <row r="33" spans="1:11" ht="14.45" customHeight="1" x14ac:dyDescent="0.2">
      <c r="A33" s="203" t="s">
        <v>84</v>
      </c>
      <c r="B33" s="203"/>
      <c r="C33" s="203"/>
      <c r="D33" s="203"/>
      <c r="E33" s="203"/>
      <c r="F33" s="203"/>
      <c r="G33" s="67">
        <v>26</v>
      </c>
      <c r="H33" s="68">
        <v>0</v>
      </c>
      <c r="I33" s="68">
        <v>0</v>
      </c>
      <c r="J33" s="68">
        <v>0</v>
      </c>
      <c r="K33" s="68">
        <v>0</v>
      </c>
    </row>
    <row r="34" spans="1:11" ht="25.5" customHeight="1" x14ac:dyDescent="0.2">
      <c r="A34" s="203" t="s">
        <v>250</v>
      </c>
      <c r="B34" s="203"/>
      <c r="C34" s="203"/>
      <c r="D34" s="203"/>
      <c r="E34" s="203"/>
      <c r="F34" s="203"/>
      <c r="G34" s="67">
        <v>27</v>
      </c>
      <c r="H34" s="68">
        <v>0</v>
      </c>
      <c r="I34" s="68">
        <v>0</v>
      </c>
      <c r="J34" s="68">
        <v>0</v>
      </c>
      <c r="K34" s="68">
        <v>0</v>
      </c>
    </row>
    <row r="35" spans="1:11" ht="37.5" customHeight="1" x14ac:dyDescent="0.2">
      <c r="A35" s="203" t="s">
        <v>85</v>
      </c>
      <c r="B35" s="203"/>
      <c r="C35" s="203"/>
      <c r="D35" s="203"/>
      <c r="E35" s="203"/>
      <c r="F35" s="203"/>
      <c r="G35" s="67">
        <v>28</v>
      </c>
      <c r="H35" s="68">
        <v>0</v>
      </c>
      <c r="I35" s="68">
        <v>0</v>
      </c>
      <c r="J35" s="68">
        <v>0</v>
      </c>
      <c r="K35" s="68">
        <v>0</v>
      </c>
    </row>
    <row r="36" spans="1:11" ht="27.75" customHeight="1" x14ac:dyDescent="0.2">
      <c r="A36" s="218" t="s">
        <v>251</v>
      </c>
      <c r="B36" s="218"/>
      <c r="C36" s="218"/>
      <c r="D36" s="218"/>
      <c r="E36" s="218"/>
      <c r="F36" s="218"/>
      <c r="G36" s="69">
        <v>29</v>
      </c>
      <c r="H36" s="70">
        <f>H24-H25-H26+H28-H27-H29-H30-H31-H32+H33+H34+H35</f>
        <v>929653</v>
      </c>
      <c r="I36" s="70">
        <f>I24-I25-I26+I28-I27-I29-I30-I31-I32+I33+I34+I35</f>
        <v>298845</v>
      </c>
      <c r="J36" s="70">
        <f>J24-J25-J26+J28-J27-J29-J30-J31-J32+J33+J34+J35</f>
        <v>1097515</v>
      </c>
      <c r="K36" s="70">
        <f t="shared" ref="K36" si="1">K24-K25-K26+K28-K27-K29-K30-K31-K32+K33+K34+K35</f>
        <v>337491</v>
      </c>
    </row>
    <row r="37" spans="1:11" ht="25.5" customHeight="1" x14ac:dyDescent="0.2">
      <c r="A37" s="203" t="s">
        <v>252</v>
      </c>
      <c r="B37" s="203"/>
      <c r="C37" s="203"/>
      <c r="D37" s="203"/>
      <c r="E37" s="203"/>
      <c r="F37" s="203"/>
      <c r="G37" s="67">
        <v>30</v>
      </c>
      <c r="H37" s="68">
        <v>0</v>
      </c>
      <c r="I37" s="68">
        <v>0</v>
      </c>
      <c r="J37" s="68">
        <v>0</v>
      </c>
      <c r="K37" s="68">
        <v>0</v>
      </c>
    </row>
    <row r="38" spans="1:11" ht="26.25" customHeight="1" x14ac:dyDescent="0.2">
      <c r="A38" s="218" t="s">
        <v>253</v>
      </c>
      <c r="B38" s="218"/>
      <c r="C38" s="218"/>
      <c r="D38" s="218"/>
      <c r="E38" s="218"/>
      <c r="F38" s="218"/>
      <c r="G38" s="69">
        <v>31</v>
      </c>
      <c r="H38" s="70">
        <f>H36-H37</f>
        <v>929653</v>
      </c>
      <c r="I38" s="70">
        <f>I36-I37</f>
        <v>298845</v>
      </c>
      <c r="J38" s="70">
        <f t="shared" ref="J38:K38" si="2">J36-J37</f>
        <v>1097515</v>
      </c>
      <c r="K38" s="70">
        <f t="shared" si="2"/>
        <v>337491</v>
      </c>
    </row>
    <row r="39" spans="1:11" ht="29.25" customHeight="1" x14ac:dyDescent="0.2">
      <c r="A39" s="218" t="s">
        <v>254</v>
      </c>
      <c r="B39" s="218"/>
      <c r="C39" s="218"/>
      <c r="D39" s="218"/>
      <c r="E39" s="218"/>
      <c r="F39" s="218"/>
      <c r="G39" s="69">
        <v>32</v>
      </c>
      <c r="H39" s="70">
        <f>H40-H41</f>
        <v>0</v>
      </c>
      <c r="I39" s="70">
        <f>I40-I41</f>
        <v>0</v>
      </c>
      <c r="J39" s="70">
        <f t="shared" ref="J39:K39" si="3">J40-J41</f>
        <v>0</v>
      </c>
      <c r="K39" s="70">
        <f t="shared" si="3"/>
        <v>0</v>
      </c>
    </row>
    <row r="40" spans="1:11" ht="27.75" customHeight="1" x14ac:dyDescent="0.2">
      <c r="A40" s="203" t="s">
        <v>86</v>
      </c>
      <c r="B40" s="203"/>
      <c r="C40" s="203"/>
      <c r="D40" s="203"/>
      <c r="E40" s="203"/>
      <c r="F40" s="203"/>
      <c r="G40" s="67">
        <v>33</v>
      </c>
      <c r="H40" s="68">
        <v>0</v>
      </c>
      <c r="I40" s="68">
        <v>0</v>
      </c>
      <c r="J40" s="68">
        <v>0</v>
      </c>
      <c r="K40" s="68">
        <v>0</v>
      </c>
    </row>
    <row r="41" spans="1:11" ht="22.9" customHeight="1" x14ac:dyDescent="0.2">
      <c r="A41" s="203" t="s">
        <v>87</v>
      </c>
      <c r="B41" s="203"/>
      <c r="C41" s="203"/>
      <c r="D41" s="203"/>
      <c r="E41" s="203"/>
      <c r="F41" s="203"/>
      <c r="G41" s="67">
        <v>34</v>
      </c>
      <c r="H41" s="68">
        <v>0</v>
      </c>
      <c r="I41" s="68">
        <v>0</v>
      </c>
      <c r="J41" s="68">
        <v>0</v>
      </c>
      <c r="K41" s="68">
        <v>0</v>
      </c>
    </row>
    <row r="42" spans="1:11" x14ac:dyDescent="0.2">
      <c r="A42" s="218" t="s">
        <v>255</v>
      </c>
      <c r="B42" s="218"/>
      <c r="C42" s="218"/>
      <c r="D42" s="218"/>
      <c r="E42" s="218"/>
      <c r="F42" s="218"/>
      <c r="G42" s="69">
        <v>35</v>
      </c>
      <c r="H42" s="70">
        <f>H38+H39</f>
        <v>929653</v>
      </c>
      <c r="I42" s="70">
        <f>I38+I39</f>
        <v>298845</v>
      </c>
      <c r="J42" s="70">
        <f t="shared" ref="J42:K42" si="4">J38+J39</f>
        <v>1097515</v>
      </c>
      <c r="K42" s="70">
        <f t="shared" si="4"/>
        <v>337491</v>
      </c>
    </row>
    <row r="43" spans="1:11" x14ac:dyDescent="0.2">
      <c r="A43" s="203" t="s">
        <v>88</v>
      </c>
      <c r="B43" s="203"/>
      <c r="C43" s="203"/>
      <c r="D43" s="203"/>
      <c r="E43" s="203"/>
      <c r="F43" s="203"/>
      <c r="G43" s="67">
        <v>36</v>
      </c>
      <c r="H43" s="68">
        <v>0</v>
      </c>
      <c r="I43" s="68">
        <v>0</v>
      </c>
      <c r="J43" s="68">
        <v>0</v>
      </c>
      <c r="K43" s="68">
        <v>0</v>
      </c>
    </row>
    <row r="44" spans="1:11" x14ac:dyDescent="0.2">
      <c r="A44" s="203" t="s">
        <v>89</v>
      </c>
      <c r="B44" s="203"/>
      <c r="C44" s="203"/>
      <c r="D44" s="203"/>
      <c r="E44" s="203"/>
      <c r="F44" s="203"/>
      <c r="G44" s="67">
        <v>37</v>
      </c>
      <c r="H44" s="68">
        <v>929653</v>
      </c>
      <c r="I44" s="68">
        <v>298845</v>
      </c>
      <c r="J44" s="68">
        <v>1097515</v>
      </c>
      <c r="K44" s="68">
        <v>337491</v>
      </c>
    </row>
    <row r="45" spans="1:11" x14ac:dyDescent="0.2">
      <c r="A45" s="205" t="s">
        <v>14</v>
      </c>
      <c r="B45" s="206"/>
      <c r="C45" s="206"/>
      <c r="D45" s="206"/>
      <c r="E45" s="206"/>
      <c r="F45" s="206"/>
      <c r="G45" s="207"/>
      <c r="H45" s="207"/>
      <c r="I45" s="207"/>
      <c r="J45" s="208"/>
      <c r="K45" s="208"/>
    </row>
    <row r="46" spans="1:11" x14ac:dyDescent="0.2">
      <c r="A46" s="204" t="s">
        <v>90</v>
      </c>
      <c r="B46" s="204"/>
      <c r="C46" s="204"/>
      <c r="D46" s="204"/>
      <c r="E46" s="204"/>
      <c r="F46" s="204"/>
      <c r="G46" s="67">
        <v>38</v>
      </c>
      <c r="H46" s="71">
        <f>H42</f>
        <v>929653</v>
      </c>
      <c r="I46" s="71">
        <f>I42</f>
        <v>298845</v>
      </c>
      <c r="J46" s="71">
        <f t="shared" ref="J46:K46" si="5">J42</f>
        <v>1097515</v>
      </c>
      <c r="K46" s="71">
        <f t="shared" si="5"/>
        <v>337491</v>
      </c>
    </row>
    <row r="47" spans="1:11" x14ac:dyDescent="0.2">
      <c r="A47" s="217" t="s">
        <v>256</v>
      </c>
      <c r="B47" s="217"/>
      <c r="C47" s="217"/>
      <c r="D47" s="217"/>
      <c r="E47" s="217"/>
      <c r="F47" s="217"/>
      <c r="G47" s="69">
        <v>39</v>
      </c>
      <c r="H47" s="70">
        <f>H48+H60</f>
        <v>12921</v>
      </c>
      <c r="I47" s="70">
        <f>I48+I60</f>
        <v>8714</v>
      </c>
      <c r="J47" s="70">
        <f t="shared" ref="J47:K47" si="6">J48+J60</f>
        <v>22431</v>
      </c>
      <c r="K47" s="70">
        <f t="shared" si="6"/>
        <v>13733</v>
      </c>
    </row>
    <row r="48" spans="1:11" ht="24.75" customHeight="1" x14ac:dyDescent="0.2">
      <c r="A48" s="200" t="s">
        <v>257</v>
      </c>
      <c r="B48" s="200"/>
      <c r="C48" s="200"/>
      <c r="D48" s="200"/>
      <c r="E48" s="200"/>
      <c r="F48" s="200"/>
      <c r="G48" s="69">
        <v>40</v>
      </c>
      <c r="H48" s="70">
        <f>SUM(H49:H55)+H58+H59</f>
        <v>12921</v>
      </c>
      <c r="I48" s="70">
        <f>SUM(I49:I55)+I58+I59</f>
        <v>8714</v>
      </c>
      <c r="J48" s="70">
        <f t="shared" ref="J48:K48" si="7">SUM(J49:J55)+J58+J59</f>
        <v>22431</v>
      </c>
      <c r="K48" s="70">
        <f t="shared" si="7"/>
        <v>13733</v>
      </c>
    </row>
    <row r="49" spans="1:11" x14ac:dyDescent="0.2">
      <c r="A49" s="202" t="s">
        <v>91</v>
      </c>
      <c r="B49" s="202"/>
      <c r="C49" s="202"/>
      <c r="D49" s="202"/>
      <c r="E49" s="202"/>
      <c r="F49" s="202"/>
      <c r="G49" s="67">
        <v>41</v>
      </c>
      <c r="H49" s="72">
        <v>0</v>
      </c>
      <c r="I49" s="72">
        <v>0</v>
      </c>
      <c r="J49" s="72">
        <v>0</v>
      </c>
      <c r="K49" s="72">
        <v>0</v>
      </c>
    </row>
    <row r="50" spans="1:11" x14ac:dyDescent="0.2">
      <c r="A50" s="202" t="s">
        <v>92</v>
      </c>
      <c r="B50" s="202"/>
      <c r="C50" s="202"/>
      <c r="D50" s="202"/>
      <c r="E50" s="202"/>
      <c r="F50" s="202"/>
      <c r="G50" s="67">
        <v>42</v>
      </c>
      <c r="H50" s="72">
        <v>0</v>
      </c>
      <c r="I50" s="72">
        <v>0</v>
      </c>
      <c r="J50" s="72">
        <v>0</v>
      </c>
      <c r="K50" s="72">
        <v>0</v>
      </c>
    </row>
    <row r="51" spans="1:11" ht="23.45" customHeight="1" x14ac:dyDescent="0.2">
      <c r="A51" s="202" t="s">
        <v>258</v>
      </c>
      <c r="B51" s="202"/>
      <c r="C51" s="202"/>
      <c r="D51" s="202"/>
      <c r="E51" s="202"/>
      <c r="F51" s="202"/>
      <c r="G51" s="67">
        <v>43</v>
      </c>
      <c r="H51" s="72">
        <v>0</v>
      </c>
      <c r="I51" s="72">
        <v>0</v>
      </c>
      <c r="J51" s="72">
        <v>0</v>
      </c>
      <c r="K51" s="72">
        <v>0</v>
      </c>
    </row>
    <row r="52" spans="1:11" ht="27" customHeight="1" x14ac:dyDescent="0.2">
      <c r="A52" s="202" t="s">
        <v>93</v>
      </c>
      <c r="B52" s="202"/>
      <c r="C52" s="202"/>
      <c r="D52" s="202"/>
      <c r="E52" s="202"/>
      <c r="F52" s="202"/>
      <c r="G52" s="67">
        <v>44</v>
      </c>
      <c r="H52" s="72">
        <v>0</v>
      </c>
      <c r="I52" s="72">
        <v>0</v>
      </c>
      <c r="J52" s="72">
        <v>0</v>
      </c>
      <c r="K52" s="72">
        <v>0</v>
      </c>
    </row>
    <row r="53" spans="1:11" ht="27" customHeight="1" x14ac:dyDescent="0.2">
      <c r="A53" s="202" t="s">
        <v>259</v>
      </c>
      <c r="B53" s="202"/>
      <c r="C53" s="202"/>
      <c r="D53" s="202"/>
      <c r="E53" s="202"/>
      <c r="F53" s="202"/>
      <c r="G53" s="67">
        <v>45</v>
      </c>
      <c r="H53" s="72">
        <v>0</v>
      </c>
      <c r="I53" s="72">
        <v>0</v>
      </c>
      <c r="J53" s="72">
        <v>0</v>
      </c>
      <c r="K53" s="72">
        <v>0</v>
      </c>
    </row>
    <row r="54" spans="1:11" ht="27.6" customHeight="1" x14ac:dyDescent="0.2">
      <c r="A54" s="202" t="s">
        <v>260</v>
      </c>
      <c r="B54" s="202"/>
      <c r="C54" s="202"/>
      <c r="D54" s="202"/>
      <c r="E54" s="202"/>
      <c r="F54" s="202"/>
      <c r="G54" s="67">
        <v>46</v>
      </c>
      <c r="H54" s="72">
        <v>12921</v>
      </c>
      <c r="I54" s="72">
        <v>8714</v>
      </c>
      <c r="J54" s="72">
        <v>22431</v>
      </c>
      <c r="K54" s="72">
        <v>13733</v>
      </c>
    </row>
    <row r="55" spans="1:11" ht="44.25" customHeight="1" x14ac:dyDescent="0.2">
      <c r="A55" s="199" t="s">
        <v>239</v>
      </c>
      <c r="B55" s="199"/>
      <c r="C55" s="199"/>
      <c r="D55" s="199"/>
      <c r="E55" s="199"/>
      <c r="F55" s="199"/>
      <c r="G55" s="67">
        <v>47</v>
      </c>
      <c r="H55" s="72">
        <v>0</v>
      </c>
      <c r="I55" s="72">
        <v>0</v>
      </c>
      <c r="J55" s="72">
        <v>0</v>
      </c>
      <c r="K55" s="72">
        <v>0</v>
      </c>
    </row>
    <row r="56" spans="1:11" ht="33" customHeight="1" x14ac:dyDescent="0.2">
      <c r="A56" s="199" t="s">
        <v>261</v>
      </c>
      <c r="B56" s="199"/>
      <c r="C56" s="199"/>
      <c r="D56" s="199"/>
      <c r="E56" s="199"/>
      <c r="F56" s="199"/>
      <c r="G56" s="67">
        <v>48</v>
      </c>
      <c r="H56" s="72">
        <v>0</v>
      </c>
      <c r="I56" s="72">
        <v>0</v>
      </c>
      <c r="J56" s="72">
        <v>0</v>
      </c>
      <c r="K56" s="72">
        <v>0</v>
      </c>
    </row>
    <row r="57" spans="1:11" ht="28.5" customHeight="1" x14ac:dyDescent="0.2">
      <c r="A57" s="199" t="s">
        <v>262</v>
      </c>
      <c r="B57" s="199"/>
      <c r="C57" s="199"/>
      <c r="D57" s="199"/>
      <c r="E57" s="199"/>
      <c r="F57" s="199"/>
      <c r="G57" s="67">
        <v>49</v>
      </c>
      <c r="H57" s="72">
        <v>0</v>
      </c>
      <c r="I57" s="72">
        <v>0</v>
      </c>
      <c r="J57" s="72">
        <v>0</v>
      </c>
      <c r="K57" s="72">
        <v>0</v>
      </c>
    </row>
    <row r="58" spans="1:11" ht="39" customHeight="1" x14ac:dyDescent="0.2">
      <c r="A58" s="199" t="s">
        <v>263</v>
      </c>
      <c r="B58" s="199"/>
      <c r="C58" s="199"/>
      <c r="D58" s="199"/>
      <c r="E58" s="199"/>
      <c r="F58" s="199"/>
      <c r="G58" s="67">
        <v>50</v>
      </c>
      <c r="H58" s="72">
        <v>0</v>
      </c>
      <c r="I58" s="72">
        <v>0</v>
      </c>
      <c r="J58" s="72">
        <v>0</v>
      </c>
      <c r="K58" s="72">
        <v>0</v>
      </c>
    </row>
    <row r="59" spans="1:11" ht="24" customHeight="1" x14ac:dyDescent="0.2">
      <c r="A59" s="199" t="s">
        <v>264</v>
      </c>
      <c r="B59" s="199"/>
      <c r="C59" s="199"/>
      <c r="D59" s="199"/>
      <c r="E59" s="199"/>
      <c r="F59" s="199"/>
      <c r="G59" s="67">
        <v>51</v>
      </c>
      <c r="H59" s="72">
        <v>0</v>
      </c>
      <c r="I59" s="72">
        <v>0</v>
      </c>
      <c r="J59" s="72">
        <v>0</v>
      </c>
      <c r="K59" s="72">
        <v>0</v>
      </c>
    </row>
    <row r="60" spans="1:11" ht="25.15" customHeight="1" x14ac:dyDescent="0.2">
      <c r="A60" s="200" t="s">
        <v>265</v>
      </c>
      <c r="B60" s="200"/>
      <c r="C60" s="200"/>
      <c r="D60" s="200"/>
      <c r="E60" s="200"/>
      <c r="F60" s="200"/>
      <c r="G60" s="69">
        <v>52</v>
      </c>
      <c r="H60" s="70">
        <f>SUM(H61:H68)</f>
        <v>0</v>
      </c>
      <c r="I60" s="70">
        <f>SUM(I61:I68)</f>
        <v>0</v>
      </c>
      <c r="J60" s="70">
        <f t="shared" ref="J60:K60" si="8">SUM(J61:J68)</f>
        <v>0</v>
      </c>
      <c r="K60" s="70">
        <f t="shared" si="8"/>
        <v>0</v>
      </c>
    </row>
    <row r="61" spans="1:11" ht="12.75" customHeight="1" x14ac:dyDescent="0.2">
      <c r="A61" s="199" t="s">
        <v>94</v>
      </c>
      <c r="B61" s="199"/>
      <c r="C61" s="199"/>
      <c r="D61" s="199"/>
      <c r="E61" s="199"/>
      <c r="F61" s="199"/>
      <c r="G61" s="67">
        <v>53</v>
      </c>
      <c r="H61" s="72">
        <v>0</v>
      </c>
      <c r="I61" s="72">
        <v>0</v>
      </c>
      <c r="J61" s="72">
        <v>0</v>
      </c>
      <c r="K61" s="72">
        <v>0</v>
      </c>
    </row>
    <row r="62" spans="1:11" ht="12.75" customHeight="1" x14ac:dyDescent="0.2">
      <c r="A62" s="199" t="s">
        <v>266</v>
      </c>
      <c r="B62" s="199"/>
      <c r="C62" s="199"/>
      <c r="D62" s="199"/>
      <c r="E62" s="199"/>
      <c r="F62" s="199"/>
      <c r="G62" s="67">
        <v>54</v>
      </c>
      <c r="H62" s="72">
        <v>0</v>
      </c>
      <c r="I62" s="72">
        <v>0</v>
      </c>
      <c r="J62" s="72">
        <v>0</v>
      </c>
      <c r="K62" s="72">
        <v>0</v>
      </c>
    </row>
    <row r="63" spans="1:11" ht="12.75" customHeight="1" x14ac:dyDescent="0.2">
      <c r="A63" s="199" t="s">
        <v>267</v>
      </c>
      <c r="B63" s="199"/>
      <c r="C63" s="199"/>
      <c r="D63" s="199"/>
      <c r="E63" s="199"/>
      <c r="F63" s="199"/>
      <c r="G63" s="67">
        <v>55</v>
      </c>
      <c r="H63" s="72">
        <v>0</v>
      </c>
      <c r="I63" s="72">
        <v>0</v>
      </c>
      <c r="J63" s="72">
        <v>0</v>
      </c>
      <c r="K63" s="72">
        <v>0</v>
      </c>
    </row>
    <row r="64" spans="1:11" ht="12.75" customHeight="1" x14ac:dyDescent="0.2">
      <c r="A64" s="199" t="s">
        <v>95</v>
      </c>
      <c r="B64" s="199"/>
      <c r="C64" s="199"/>
      <c r="D64" s="199"/>
      <c r="E64" s="199"/>
      <c r="F64" s="199"/>
      <c r="G64" s="67">
        <v>56</v>
      </c>
      <c r="H64" s="72">
        <v>0</v>
      </c>
      <c r="I64" s="72">
        <v>0</v>
      </c>
      <c r="J64" s="72">
        <v>0</v>
      </c>
      <c r="K64" s="72">
        <v>0</v>
      </c>
    </row>
    <row r="65" spans="1:11" ht="25.5" customHeight="1" x14ac:dyDescent="0.2">
      <c r="A65" s="199" t="s">
        <v>96</v>
      </c>
      <c r="B65" s="199"/>
      <c r="C65" s="199"/>
      <c r="D65" s="199"/>
      <c r="E65" s="199"/>
      <c r="F65" s="199"/>
      <c r="G65" s="67">
        <v>57</v>
      </c>
      <c r="H65" s="72">
        <v>0</v>
      </c>
      <c r="I65" s="72">
        <v>0</v>
      </c>
      <c r="J65" s="72">
        <v>0</v>
      </c>
      <c r="K65" s="72">
        <v>0</v>
      </c>
    </row>
    <row r="66" spans="1:11" ht="12.75" customHeight="1" x14ac:dyDescent="0.2">
      <c r="A66" s="199" t="s">
        <v>93</v>
      </c>
      <c r="B66" s="199"/>
      <c r="C66" s="199"/>
      <c r="D66" s="199"/>
      <c r="E66" s="199"/>
      <c r="F66" s="199"/>
      <c r="G66" s="67">
        <v>58</v>
      </c>
      <c r="H66" s="72">
        <v>0</v>
      </c>
      <c r="I66" s="72">
        <v>0</v>
      </c>
      <c r="J66" s="72">
        <v>0</v>
      </c>
      <c r="K66" s="72">
        <v>0</v>
      </c>
    </row>
    <row r="67" spans="1:11" ht="24.75" customHeight="1" x14ac:dyDescent="0.2">
      <c r="A67" s="199" t="s">
        <v>97</v>
      </c>
      <c r="B67" s="199"/>
      <c r="C67" s="199"/>
      <c r="D67" s="199"/>
      <c r="E67" s="199"/>
      <c r="F67" s="199"/>
      <c r="G67" s="67">
        <v>59</v>
      </c>
      <c r="H67" s="72">
        <v>0</v>
      </c>
      <c r="I67" s="72">
        <v>0</v>
      </c>
      <c r="J67" s="72">
        <v>0</v>
      </c>
      <c r="K67" s="72">
        <v>0</v>
      </c>
    </row>
    <row r="68" spans="1:11" ht="22.9" customHeight="1" x14ac:dyDescent="0.2">
      <c r="A68" s="199" t="s">
        <v>98</v>
      </c>
      <c r="B68" s="199"/>
      <c r="C68" s="199"/>
      <c r="D68" s="199"/>
      <c r="E68" s="199"/>
      <c r="F68" s="199"/>
      <c r="G68" s="67">
        <v>60</v>
      </c>
      <c r="H68" s="72">
        <v>0</v>
      </c>
      <c r="I68" s="72">
        <v>0</v>
      </c>
      <c r="J68" s="72">
        <v>0</v>
      </c>
      <c r="K68" s="72">
        <v>0</v>
      </c>
    </row>
    <row r="69" spans="1:11" ht="12.75" customHeight="1" x14ac:dyDescent="0.2">
      <c r="A69" s="200" t="s">
        <v>268</v>
      </c>
      <c r="B69" s="200"/>
      <c r="C69" s="200"/>
      <c r="D69" s="200"/>
      <c r="E69" s="200"/>
      <c r="F69" s="200"/>
      <c r="G69" s="69">
        <v>61</v>
      </c>
      <c r="H69" s="73">
        <f>H46+H47</f>
        <v>942574</v>
      </c>
      <c r="I69" s="73">
        <f>I46+I47</f>
        <v>307559</v>
      </c>
      <c r="J69" s="73">
        <f t="shared" ref="J69:K69" si="9">J46+J47</f>
        <v>1119946</v>
      </c>
      <c r="K69" s="73">
        <f t="shared" si="9"/>
        <v>351224</v>
      </c>
    </row>
    <row r="70" spans="1:11" ht="12.75" customHeight="1" x14ac:dyDescent="0.2">
      <c r="A70" s="201" t="s">
        <v>99</v>
      </c>
      <c r="B70" s="201"/>
      <c r="C70" s="201"/>
      <c r="D70" s="201"/>
      <c r="E70" s="201"/>
      <c r="F70" s="201"/>
      <c r="G70" s="67">
        <v>62</v>
      </c>
      <c r="H70" s="68">
        <v>0</v>
      </c>
      <c r="I70" s="68">
        <v>0</v>
      </c>
      <c r="J70" s="68">
        <v>0</v>
      </c>
      <c r="K70" s="68">
        <v>0</v>
      </c>
    </row>
    <row r="71" spans="1:11" x14ac:dyDescent="0.2">
      <c r="A71" s="204" t="s">
        <v>100</v>
      </c>
      <c r="B71" s="204"/>
      <c r="C71" s="204"/>
      <c r="D71" s="204"/>
      <c r="E71" s="204"/>
      <c r="F71" s="204"/>
      <c r="G71" s="67">
        <v>63</v>
      </c>
      <c r="H71" s="74">
        <v>942574</v>
      </c>
      <c r="I71" s="74">
        <v>307559</v>
      </c>
      <c r="J71" s="74">
        <v>1119946</v>
      </c>
      <c r="K71" s="74">
        <v>351224</v>
      </c>
    </row>
  </sheetData>
  <sheetProtection algorithmName="SHA-512" hashValue="nkBD341ekkdW/AXFTJjUC3kCGGqf+yyOTWmgL/+YHEoDNbWs4G3ajk+GBmKlEIeREKOQn5t14wezUDiyi2iZEg==" saltValue="NvxVzhnKdHR6vpWfaHerHw==" spinCount="100000" sheet="1" objects="1" scenarios="1"/>
  <mergeCells count="73">
    <mergeCell ref="A13:F13"/>
    <mergeCell ref="A1:H1"/>
    <mergeCell ref="A2:H2"/>
    <mergeCell ref="A8:F8"/>
    <mergeCell ref="A9:F9"/>
    <mergeCell ref="A10:F10"/>
    <mergeCell ref="A11:F11"/>
    <mergeCell ref="A12:F12"/>
    <mergeCell ref="A25:F25"/>
    <mergeCell ref="A14:F14"/>
    <mergeCell ref="A15:F15"/>
    <mergeCell ref="A16:F16"/>
    <mergeCell ref="A17:F17"/>
    <mergeCell ref="A18:F18"/>
    <mergeCell ref="A19:F19"/>
    <mergeCell ref="A20:F20"/>
    <mergeCell ref="A21:F21"/>
    <mergeCell ref="A22:F22"/>
    <mergeCell ref="A23:F23"/>
    <mergeCell ref="A24:F24"/>
    <mergeCell ref="A37:F37"/>
    <mergeCell ref="A26:F26"/>
    <mergeCell ref="A27:F27"/>
    <mergeCell ref="A28:F28"/>
    <mergeCell ref="A29:F29"/>
    <mergeCell ref="A30:F30"/>
    <mergeCell ref="A31:F31"/>
    <mergeCell ref="A32:F32"/>
    <mergeCell ref="A33:F33"/>
    <mergeCell ref="A34:F34"/>
    <mergeCell ref="A35:F35"/>
    <mergeCell ref="A36:F36"/>
    <mergeCell ref="A47:F47"/>
    <mergeCell ref="A48:F48"/>
    <mergeCell ref="A49:F49"/>
    <mergeCell ref="A38:F38"/>
    <mergeCell ref="A39:F39"/>
    <mergeCell ref="A40:F40"/>
    <mergeCell ref="A41:F41"/>
    <mergeCell ref="A42:F42"/>
    <mergeCell ref="A43:F43"/>
    <mergeCell ref="A71:F71"/>
    <mergeCell ref="A45:K45"/>
    <mergeCell ref="A3:K3"/>
    <mergeCell ref="A4:K4"/>
    <mergeCell ref="A5:F6"/>
    <mergeCell ref="G5:G6"/>
    <mergeCell ref="H5:I5"/>
    <mergeCell ref="A62:F62"/>
    <mergeCell ref="A63:F63"/>
    <mergeCell ref="A64:F64"/>
    <mergeCell ref="A65:F65"/>
    <mergeCell ref="A66:F66"/>
    <mergeCell ref="A67:F67"/>
    <mergeCell ref="A56:F56"/>
    <mergeCell ref="A57:F57"/>
    <mergeCell ref="A58:F58"/>
    <mergeCell ref="J5:K5"/>
    <mergeCell ref="A7:F7"/>
    <mergeCell ref="A68:F68"/>
    <mergeCell ref="A69:F69"/>
    <mergeCell ref="A70:F70"/>
    <mergeCell ref="A59:F59"/>
    <mergeCell ref="A60:F60"/>
    <mergeCell ref="A61:F61"/>
    <mergeCell ref="A50:F50"/>
    <mergeCell ref="A51:F51"/>
    <mergeCell ref="A52:F52"/>
    <mergeCell ref="A53:F53"/>
    <mergeCell ref="A54:F54"/>
    <mergeCell ref="A55:F55"/>
    <mergeCell ref="A44:F44"/>
    <mergeCell ref="A46:F46"/>
  </mergeCells>
  <dataValidations count="8">
    <dataValidation operator="greaterThanOrEqual" allowBlank="1" showInputMessage="1" showErrorMessage="1" errorTitle="Nedopušten upis" error="Dopušten je upis samo pozitivnih cjelobrojnih vrijednosti ili nule." sqref="H43:K44" xr:uid="{00000000-0002-0000-0200-000000000000}"/>
    <dataValidation type="whole" operator="greaterThanOrEqual" allowBlank="1" showInputMessage="1" showErrorMessage="1" errorTitle="Nedopušten upis" error="Dopušten je upis samo pozitivnih cjelobrojnih vrijednosti ili nule." sqref="H22:K23 I33:K42 H34:H42" xr:uid="{00000000-0002-0000-0200-000001000000}">
      <formula1>0</formula1>
    </dataValidation>
    <dataValidation type="whole" operator="notEqual" allowBlank="1" showInputMessage="1" showErrorMessage="1" errorTitle="Nedopušten upis" error="Dopušten je upis samo cjelobrojnih vrijednosti." sqref="H10:K10 H46:K71 H13:K21 H29:H33 I29:K32 H24:K24" xr:uid="{00000000-0002-0000-0200-000002000000}">
      <formula1>999999999</formula1>
    </dataValidation>
    <dataValidation type="whole" operator="greaterThanOrEqual" allowBlank="1" showInputMessage="1" showErrorMessage="1" errorTitle="Nedopušten upis" error="Dopušten je upis samo pozitivnih cjelobrojnjih vrijednosti ili nule" sqref="H8:K9 H11:K12" xr:uid="{00000000-0002-0000-0200-000003000000}">
      <formula1>0</formula1>
    </dataValidation>
    <dataValidation type="whole" operator="greaterThanOrEqual" allowBlank="1" showInputMessage="1" showErrorMessage="1" errorTitle="Nedopušten upis" error="Dopušten je upis samo pozitivnih cjelobrojnih vrijednosti ili nule" sqref="H25:K28" xr:uid="{00000000-0002-0000-0200-000004000000}">
      <formula1>0</formula1>
    </dataValidation>
    <dataValidation type="whole" operator="notEqual" allowBlank="1" showInputMessage="1" showErrorMessage="1" errorTitle="Pogrešan unos" error="Mogu se unijeti samo cjelobrojne vrijednosti." sqref="JA65428:JB65439 SW65428:SX65439 ACS65428:ACT65439 AMO65428:AMP65439 AWK65428:AWL65439 BGG65428:BGH65439 BQC65428:BQD65439 BZY65428:BZZ65439 CJU65428:CJV65439 CTQ65428:CTR65439 DDM65428:DDN65439 DNI65428:DNJ65439 DXE65428:DXF65439 EHA65428:EHB65439 EQW65428:EQX65439 FAS65428:FAT65439 FKO65428:FKP65439 FUK65428:FUL65439 GEG65428:GEH65439 GOC65428:GOD65439 GXY65428:GXZ65439 HHU65428:HHV65439 HRQ65428:HRR65439 IBM65428:IBN65439 ILI65428:ILJ65439 IVE65428:IVF65439 JFA65428:JFB65439 JOW65428:JOX65439 JYS65428:JYT65439 KIO65428:KIP65439 KSK65428:KSL65439 LCG65428:LCH65439 LMC65428:LMD65439 LVY65428:LVZ65439 MFU65428:MFV65439 MPQ65428:MPR65439 MZM65428:MZN65439 NJI65428:NJJ65439 NTE65428:NTF65439 ODA65428:ODB65439 OMW65428:OMX65439 OWS65428:OWT65439 PGO65428:PGP65439 PQK65428:PQL65439 QAG65428:QAH65439 QKC65428:QKD65439 QTY65428:QTZ65439 RDU65428:RDV65439 RNQ65428:RNR65439 RXM65428:RXN65439 SHI65428:SHJ65439 SRE65428:SRF65439 TBA65428:TBB65439 TKW65428:TKX65439 TUS65428:TUT65439 UEO65428:UEP65439 UOK65428:UOL65439 UYG65428:UYH65439 VIC65428:VID65439 VRY65428:VRZ65439 WBU65428:WBV65439 WLQ65428:WLR65439 WVM65428:WVN65439 JA130964:JB130975 SW130964:SX130975 ACS130964:ACT130975 AMO130964:AMP130975 AWK130964:AWL130975 BGG130964:BGH130975 BQC130964:BQD130975 BZY130964:BZZ130975 CJU130964:CJV130975 CTQ130964:CTR130975 DDM130964:DDN130975 DNI130964:DNJ130975 DXE130964:DXF130975 EHA130964:EHB130975 EQW130964:EQX130975 FAS130964:FAT130975 FKO130964:FKP130975 FUK130964:FUL130975 GEG130964:GEH130975 GOC130964:GOD130975 GXY130964:GXZ130975 HHU130964:HHV130975 HRQ130964:HRR130975 IBM130964:IBN130975 ILI130964:ILJ130975 IVE130964:IVF130975 JFA130964:JFB130975 JOW130964:JOX130975 JYS130964:JYT130975 KIO130964:KIP130975 KSK130964:KSL130975 LCG130964:LCH130975 LMC130964:LMD130975 LVY130964:LVZ130975 MFU130964:MFV130975 MPQ130964:MPR130975 MZM130964:MZN130975 NJI130964:NJJ130975 NTE130964:NTF130975 ODA130964:ODB130975 OMW130964:OMX130975 OWS130964:OWT130975 PGO130964:PGP130975 PQK130964:PQL130975 QAG130964:QAH130975 QKC130964:QKD130975 QTY130964:QTZ130975 RDU130964:RDV130975 RNQ130964:RNR130975 RXM130964:RXN130975 SHI130964:SHJ130975 SRE130964:SRF130975 TBA130964:TBB130975 TKW130964:TKX130975 TUS130964:TUT130975 UEO130964:UEP130975 UOK130964:UOL130975 UYG130964:UYH130975 VIC130964:VID130975 VRY130964:VRZ130975 WBU130964:WBV130975 WLQ130964:WLR130975 WVM130964:WVN130975 JA196500:JB196511 SW196500:SX196511 ACS196500:ACT196511 AMO196500:AMP196511 AWK196500:AWL196511 BGG196500:BGH196511 BQC196500:BQD196511 BZY196500:BZZ196511 CJU196500:CJV196511 CTQ196500:CTR196511 DDM196500:DDN196511 DNI196500:DNJ196511 DXE196500:DXF196511 EHA196500:EHB196511 EQW196500:EQX196511 FAS196500:FAT196511 FKO196500:FKP196511 FUK196500:FUL196511 GEG196500:GEH196511 GOC196500:GOD196511 GXY196500:GXZ196511 HHU196500:HHV196511 HRQ196500:HRR196511 IBM196500:IBN196511 ILI196500:ILJ196511 IVE196500:IVF196511 JFA196500:JFB196511 JOW196500:JOX196511 JYS196500:JYT196511 KIO196500:KIP196511 KSK196500:KSL196511 LCG196500:LCH196511 LMC196500:LMD196511 LVY196500:LVZ196511 MFU196500:MFV196511 MPQ196500:MPR196511 MZM196500:MZN196511 NJI196500:NJJ196511 NTE196500:NTF196511 ODA196500:ODB196511 OMW196500:OMX196511 OWS196500:OWT196511 PGO196500:PGP196511 PQK196500:PQL196511 QAG196500:QAH196511 QKC196500:QKD196511 QTY196500:QTZ196511 RDU196500:RDV196511 RNQ196500:RNR196511 RXM196500:RXN196511 SHI196500:SHJ196511 SRE196500:SRF196511 TBA196500:TBB196511 TKW196500:TKX196511 TUS196500:TUT196511 UEO196500:UEP196511 UOK196500:UOL196511 UYG196500:UYH196511 VIC196500:VID196511 VRY196500:VRZ196511 WBU196500:WBV196511 WLQ196500:WLR196511 WVM196500:WVN196511 JA262036:JB262047 SW262036:SX262047 ACS262036:ACT262047 AMO262036:AMP262047 AWK262036:AWL262047 BGG262036:BGH262047 BQC262036:BQD262047 BZY262036:BZZ262047 CJU262036:CJV262047 CTQ262036:CTR262047 DDM262036:DDN262047 DNI262036:DNJ262047 DXE262036:DXF262047 EHA262036:EHB262047 EQW262036:EQX262047 FAS262036:FAT262047 FKO262036:FKP262047 FUK262036:FUL262047 GEG262036:GEH262047 GOC262036:GOD262047 GXY262036:GXZ262047 HHU262036:HHV262047 HRQ262036:HRR262047 IBM262036:IBN262047 ILI262036:ILJ262047 IVE262036:IVF262047 JFA262036:JFB262047 JOW262036:JOX262047 JYS262036:JYT262047 KIO262036:KIP262047 KSK262036:KSL262047 LCG262036:LCH262047 LMC262036:LMD262047 LVY262036:LVZ262047 MFU262036:MFV262047 MPQ262036:MPR262047 MZM262036:MZN262047 NJI262036:NJJ262047 NTE262036:NTF262047 ODA262036:ODB262047 OMW262036:OMX262047 OWS262036:OWT262047 PGO262036:PGP262047 PQK262036:PQL262047 QAG262036:QAH262047 QKC262036:QKD262047 QTY262036:QTZ262047 RDU262036:RDV262047 RNQ262036:RNR262047 RXM262036:RXN262047 SHI262036:SHJ262047 SRE262036:SRF262047 TBA262036:TBB262047 TKW262036:TKX262047 TUS262036:TUT262047 UEO262036:UEP262047 UOK262036:UOL262047 UYG262036:UYH262047 VIC262036:VID262047 VRY262036:VRZ262047 WBU262036:WBV262047 WLQ262036:WLR262047 WVM262036:WVN262047 JA327572:JB327583 SW327572:SX327583 ACS327572:ACT327583 AMO327572:AMP327583 AWK327572:AWL327583 BGG327572:BGH327583 BQC327572:BQD327583 BZY327572:BZZ327583 CJU327572:CJV327583 CTQ327572:CTR327583 DDM327572:DDN327583 DNI327572:DNJ327583 DXE327572:DXF327583 EHA327572:EHB327583 EQW327572:EQX327583 FAS327572:FAT327583 FKO327572:FKP327583 FUK327572:FUL327583 GEG327572:GEH327583 GOC327572:GOD327583 GXY327572:GXZ327583 HHU327572:HHV327583 HRQ327572:HRR327583 IBM327572:IBN327583 ILI327572:ILJ327583 IVE327572:IVF327583 JFA327572:JFB327583 JOW327572:JOX327583 JYS327572:JYT327583 KIO327572:KIP327583 KSK327572:KSL327583 LCG327572:LCH327583 LMC327572:LMD327583 LVY327572:LVZ327583 MFU327572:MFV327583 MPQ327572:MPR327583 MZM327572:MZN327583 NJI327572:NJJ327583 NTE327572:NTF327583 ODA327572:ODB327583 OMW327572:OMX327583 OWS327572:OWT327583 PGO327572:PGP327583 PQK327572:PQL327583 QAG327572:QAH327583 QKC327572:QKD327583 QTY327572:QTZ327583 RDU327572:RDV327583 RNQ327572:RNR327583 RXM327572:RXN327583 SHI327572:SHJ327583 SRE327572:SRF327583 TBA327572:TBB327583 TKW327572:TKX327583 TUS327572:TUT327583 UEO327572:UEP327583 UOK327572:UOL327583 UYG327572:UYH327583 VIC327572:VID327583 VRY327572:VRZ327583 WBU327572:WBV327583 WLQ327572:WLR327583 WVM327572:WVN327583 JA393108:JB393119 SW393108:SX393119 ACS393108:ACT393119 AMO393108:AMP393119 AWK393108:AWL393119 BGG393108:BGH393119 BQC393108:BQD393119 BZY393108:BZZ393119 CJU393108:CJV393119 CTQ393108:CTR393119 DDM393108:DDN393119 DNI393108:DNJ393119 DXE393108:DXF393119 EHA393108:EHB393119 EQW393108:EQX393119 FAS393108:FAT393119 FKO393108:FKP393119 FUK393108:FUL393119 GEG393108:GEH393119 GOC393108:GOD393119 GXY393108:GXZ393119 HHU393108:HHV393119 HRQ393108:HRR393119 IBM393108:IBN393119 ILI393108:ILJ393119 IVE393108:IVF393119 JFA393108:JFB393119 JOW393108:JOX393119 JYS393108:JYT393119 KIO393108:KIP393119 KSK393108:KSL393119 LCG393108:LCH393119 LMC393108:LMD393119 LVY393108:LVZ393119 MFU393108:MFV393119 MPQ393108:MPR393119 MZM393108:MZN393119 NJI393108:NJJ393119 NTE393108:NTF393119 ODA393108:ODB393119 OMW393108:OMX393119 OWS393108:OWT393119 PGO393108:PGP393119 PQK393108:PQL393119 QAG393108:QAH393119 QKC393108:QKD393119 QTY393108:QTZ393119 RDU393108:RDV393119 RNQ393108:RNR393119 RXM393108:RXN393119 SHI393108:SHJ393119 SRE393108:SRF393119 TBA393108:TBB393119 TKW393108:TKX393119 TUS393108:TUT393119 UEO393108:UEP393119 UOK393108:UOL393119 UYG393108:UYH393119 VIC393108:VID393119 VRY393108:VRZ393119 WBU393108:WBV393119 WLQ393108:WLR393119 WVM393108:WVN393119 JA458644:JB458655 SW458644:SX458655 ACS458644:ACT458655 AMO458644:AMP458655 AWK458644:AWL458655 BGG458644:BGH458655 BQC458644:BQD458655 BZY458644:BZZ458655 CJU458644:CJV458655 CTQ458644:CTR458655 DDM458644:DDN458655 DNI458644:DNJ458655 DXE458644:DXF458655 EHA458644:EHB458655 EQW458644:EQX458655 FAS458644:FAT458655 FKO458644:FKP458655 FUK458644:FUL458655 GEG458644:GEH458655 GOC458644:GOD458655 GXY458644:GXZ458655 HHU458644:HHV458655 HRQ458644:HRR458655 IBM458644:IBN458655 ILI458644:ILJ458655 IVE458644:IVF458655 JFA458644:JFB458655 JOW458644:JOX458655 JYS458644:JYT458655 KIO458644:KIP458655 KSK458644:KSL458655 LCG458644:LCH458655 LMC458644:LMD458655 LVY458644:LVZ458655 MFU458644:MFV458655 MPQ458644:MPR458655 MZM458644:MZN458655 NJI458644:NJJ458655 NTE458644:NTF458655 ODA458644:ODB458655 OMW458644:OMX458655 OWS458644:OWT458655 PGO458644:PGP458655 PQK458644:PQL458655 QAG458644:QAH458655 QKC458644:QKD458655 QTY458644:QTZ458655 RDU458644:RDV458655 RNQ458644:RNR458655 RXM458644:RXN458655 SHI458644:SHJ458655 SRE458644:SRF458655 TBA458644:TBB458655 TKW458644:TKX458655 TUS458644:TUT458655 UEO458644:UEP458655 UOK458644:UOL458655 UYG458644:UYH458655 VIC458644:VID458655 VRY458644:VRZ458655 WBU458644:WBV458655 WLQ458644:WLR458655 WVM458644:WVN458655 JA524180:JB524191 SW524180:SX524191 ACS524180:ACT524191 AMO524180:AMP524191 AWK524180:AWL524191 BGG524180:BGH524191 BQC524180:BQD524191 BZY524180:BZZ524191 CJU524180:CJV524191 CTQ524180:CTR524191 DDM524180:DDN524191 DNI524180:DNJ524191 DXE524180:DXF524191 EHA524180:EHB524191 EQW524180:EQX524191 FAS524180:FAT524191 FKO524180:FKP524191 FUK524180:FUL524191 GEG524180:GEH524191 GOC524180:GOD524191 GXY524180:GXZ524191 HHU524180:HHV524191 HRQ524180:HRR524191 IBM524180:IBN524191 ILI524180:ILJ524191 IVE524180:IVF524191 JFA524180:JFB524191 JOW524180:JOX524191 JYS524180:JYT524191 KIO524180:KIP524191 KSK524180:KSL524191 LCG524180:LCH524191 LMC524180:LMD524191 LVY524180:LVZ524191 MFU524180:MFV524191 MPQ524180:MPR524191 MZM524180:MZN524191 NJI524180:NJJ524191 NTE524180:NTF524191 ODA524180:ODB524191 OMW524180:OMX524191 OWS524180:OWT524191 PGO524180:PGP524191 PQK524180:PQL524191 QAG524180:QAH524191 QKC524180:QKD524191 QTY524180:QTZ524191 RDU524180:RDV524191 RNQ524180:RNR524191 RXM524180:RXN524191 SHI524180:SHJ524191 SRE524180:SRF524191 TBA524180:TBB524191 TKW524180:TKX524191 TUS524180:TUT524191 UEO524180:UEP524191 UOK524180:UOL524191 UYG524180:UYH524191 VIC524180:VID524191 VRY524180:VRZ524191 WBU524180:WBV524191 WLQ524180:WLR524191 WVM524180:WVN524191 JA589716:JB589727 SW589716:SX589727 ACS589716:ACT589727 AMO589716:AMP589727 AWK589716:AWL589727 BGG589716:BGH589727 BQC589716:BQD589727 BZY589716:BZZ589727 CJU589716:CJV589727 CTQ589716:CTR589727 DDM589716:DDN589727 DNI589716:DNJ589727 DXE589716:DXF589727 EHA589716:EHB589727 EQW589716:EQX589727 FAS589716:FAT589727 FKO589716:FKP589727 FUK589716:FUL589727 GEG589716:GEH589727 GOC589716:GOD589727 GXY589716:GXZ589727 HHU589716:HHV589727 HRQ589716:HRR589727 IBM589716:IBN589727 ILI589716:ILJ589727 IVE589716:IVF589727 JFA589716:JFB589727 JOW589716:JOX589727 JYS589716:JYT589727 KIO589716:KIP589727 KSK589716:KSL589727 LCG589716:LCH589727 LMC589716:LMD589727 LVY589716:LVZ589727 MFU589716:MFV589727 MPQ589716:MPR589727 MZM589716:MZN589727 NJI589716:NJJ589727 NTE589716:NTF589727 ODA589716:ODB589727 OMW589716:OMX589727 OWS589716:OWT589727 PGO589716:PGP589727 PQK589716:PQL589727 QAG589716:QAH589727 QKC589716:QKD589727 QTY589716:QTZ589727 RDU589716:RDV589727 RNQ589716:RNR589727 RXM589716:RXN589727 SHI589716:SHJ589727 SRE589716:SRF589727 TBA589716:TBB589727 TKW589716:TKX589727 TUS589716:TUT589727 UEO589716:UEP589727 UOK589716:UOL589727 UYG589716:UYH589727 VIC589716:VID589727 VRY589716:VRZ589727 WBU589716:WBV589727 WLQ589716:WLR589727 WVM589716:WVN589727 JA655252:JB655263 SW655252:SX655263 ACS655252:ACT655263 AMO655252:AMP655263 AWK655252:AWL655263 BGG655252:BGH655263 BQC655252:BQD655263 BZY655252:BZZ655263 CJU655252:CJV655263 CTQ655252:CTR655263 DDM655252:DDN655263 DNI655252:DNJ655263 DXE655252:DXF655263 EHA655252:EHB655263 EQW655252:EQX655263 FAS655252:FAT655263 FKO655252:FKP655263 FUK655252:FUL655263 GEG655252:GEH655263 GOC655252:GOD655263 GXY655252:GXZ655263 HHU655252:HHV655263 HRQ655252:HRR655263 IBM655252:IBN655263 ILI655252:ILJ655263 IVE655252:IVF655263 JFA655252:JFB655263 JOW655252:JOX655263 JYS655252:JYT655263 KIO655252:KIP655263 KSK655252:KSL655263 LCG655252:LCH655263 LMC655252:LMD655263 LVY655252:LVZ655263 MFU655252:MFV655263 MPQ655252:MPR655263 MZM655252:MZN655263 NJI655252:NJJ655263 NTE655252:NTF655263 ODA655252:ODB655263 OMW655252:OMX655263 OWS655252:OWT655263 PGO655252:PGP655263 PQK655252:PQL655263 QAG655252:QAH655263 QKC655252:QKD655263 QTY655252:QTZ655263 RDU655252:RDV655263 RNQ655252:RNR655263 RXM655252:RXN655263 SHI655252:SHJ655263 SRE655252:SRF655263 TBA655252:TBB655263 TKW655252:TKX655263 TUS655252:TUT655263 UEO655252:UEP655263 UOK655252:UOL655263 UYG655252:UYH655263 VIC655252:VID655263 VRY655252:VRZ655263 WBU655252:WBV655263 WLQ655252:WLR655263 WVM655252:WVN655263 JA720788:JB720799 SW720788:SX720799 ACS720788:ACT720799 AMO720788:AMP720799 AWK720788:AWL720799 BGG720788:BGH720799 BQC720788:BQD720799 BZY720788:BZZ720799 CJU720788:CJV720799 CTQ720788:CTR720799 DDM720788:DDN720799 DNI720788:DNJ720799 DXE720788:DXF720799 EHA720788:EHB720799 EQW720788:EQX720799 FAS720788:FAT720799 FKO720788:FKP720799 FUK720788:FUL720799 GEG720788:GEH720799 GOC720788:GOD720799 GXY720788:GXZ720799 HHU720788:HHV720799 HRQ720788:HRR720799 IBM720788:IBN720799 ILI720788:ILJ720799 IVE720788:IVF720799 JFA720788:JFB720799 JOW720788:JOX720799 JYS720788:JYT720799 KIO720788:KIP720799 KSK720788:KSL720799 LCG720788:LCH720799 LMC720788:LMD720799 LVY720788:LVZ720799 MFU720788:MFV720799 MPQ720788:MPR720799 MZM720788:MZN720799 NJI720788:NJJ720799 NTE720788:NTF720799 ODA720788:ODB720799 OMW720788:OMX720799 OWS720788:OWT720799 PGO720788:PGP720799 PQK720788:PQL720799 QAG720788:QAH720799 QKC720788:QKD720799 QTY720788:QTZ720799 RDU720788:RDV720799 RNQ720788:RNR720799 RXM720788:RXN720799 SHI720788:SHJ720799 SRE720788:SRF720799 TBA720788:TBB720799 TKW720788:TKX720799 TUS720788:TUT720799 UEO720788:UEP720799 UOK720788:UOL720799 UYG720788:UYH720799 VIC720788:VID720799 VRY720788:VRZ720799 WBU720788:WBV720799 WLQ720788:WLR720799 WVM720788:WVN720799 JA786324:JB786335 SW786324:SX786335 ACS786324:ACT786335 AMO786324:AMP786335 AWK786324:AWL786335 BGG786324:BGH786335 BQC786324:BQD786335 BZY786324:BZZ786335 CJU786324:CJV786335 CTQ786324:CTR786335 DDM786324:DDN786335 DNI786324:DNJ786335 DXE786324:DXF786335 EHA786324:EHB786335 EQW786324:EQX786335 FAS786324:FAT786335 FKO786324:FKP786335 FUK786324:FUL786335 GEG786324:GEH786335 GOC786324:GOD786335 GXY786324:GXZ786335 HHU786324:HHV786335 HRQ786324:HRR786335 IBM786324:IBN786335 ILI786324:ILJ786335 IVE786324:IVF786335 JFA786324:JFB786335 JOW786324:JOX786335 JYS786324:JYT786335 KIO786324:KIP786335 KSK786324:KSL786335 LCG786324:LCH786335 LMC786324:LMD786335 LVY786324:LVZ786335 MFU786324:MFV786335 MPQ786324:MPR786335 MZM786324:MZN786335 NJI786324:NJJ786335 NTE786324:NTF786335 ODA786324:ODB786335 OMW786324:OMX786335 OWS786324:OWT786335 PGO786324:PGP786335 PQK786324:PQL786335 QAG786324:QAH786335 QKC786324:QKD786335 QTY786324:QTZ786335 RDU786324:RDV786335 RNQ786324:RNR786335 RXM786324:RXN786335 SHI786324:SHJ786335 SRE786324:SRF786335 TBA786324:TBB786335 TKW786324:TKX786335 TUS786324:TUT786335 UEO786324:UEP786335 UOK786324:UOL786335 UYG786324:UYH786335 VIC786324:VID786335 VRY786324:VRZ786335 WBU786324:WBV786335 WLQ786324:WLR786335 WVM786324:WVN786335 JA851860:JB851871 SW851860:SX851871 ACS851860:ACT851871 AMO851860:AMP851871 AWK851860:AWL851871 BGG851860:BGH851871 BQC851860:BQD851871 BZY851860:BZZ851871 CJU851860:CJV851871 CTQ851860:CTR851871 DDM851860:DDN851871 DNI851860:DNJ851871 DXE851860:DXF851871 EHA851860:EHB851871 EQW851860:EQX851871 FAS851860:FAT851871 FKO851860:FKP851871 FUK851860:FUL851871 GEG851860:GEH851871 GOC851860:GOD851871 GXY851860:GXZ851871 HHU851860:HHV851871 HRQ851860:HRR851871 IBM851860:IBN851871 ILI851860:ILJ851871 IVE851860:IVF851871 JFA851860:JFB851871 JOW851860:JOX851871 JYS851860:JYT851871 KIO851860:KIP851871 KSK851860:KSL851871 LCG851860:LCH851871 LMC851860:LMD851871 LVY851860:LVZ851871 MFU851860:MFV851871 MPQ851860:MPR851871 MZM851860:MZN851871 NJI851860:NJJ851871 NTE851860:NTF851871 ODA851860:ODB851871 OMW851860:OMX851871 OWS851860:OWT851871 PGO851860:PGP851871 PQK851860:PQL851871 QAG851860:QAH851871 QKC851860:QKD851871 QTY851860:QTZ851871 RDU851860:RDV851871 RNQ851860:RNR851871 RXM851860:RXN851871 SHI851860:SHJ851871 SRE851860:SRF851871 TBA851860:TBB851871 TKW851860:TKX851871 TUS851860:TUT851871 UEO851860:UEP851871 UOK851860:UOL851871 UYG851860:UYH851871 VIC851860:VID851871 VRY851860:VRZ851871 WBU851860:WBV851871 WLQ851860:WLR851871 WVM851860:WVN851871 JA917396:JB917407 SW917396:SX917407 ACS917396:ACT917407 AMO917396:AMP917407 AWK917396:AWL917407 BGG917396:BGH917407 BQC917396:BQD917407 BZY917396:BZZ917407 CJU917396:CJV917407 CTQ917396:CTR917407 DDM917396:DDN917407 DNI917396:DNJ917407 DXE917396:DXF917407 EHA917396:EHB917407 EQW917396:EQX917407 FAS917396:FAT917407 FKO917396:FKP917407 FUK917396:FUL917407 GEG917396:GEH917407 GOC917396:GOD917407 GXY917396:GXZ917407 HHU917396:HHV917407 HRQ917396:HRR917407 IBM917396:IBN917407 ILI917396:ILJ917407 IVE917396:IVF917407 JFA917396:JFB917407 JOW917396:JOX917407 JYS917396:JYT917407 KIO917396:KIP917407 KSK917396:KSL917407 LCG917396:LCH917407 LMC917396:LMD917407 LVY917396:LVZ917407 MFU917396:MFV917407 MPQ917396:MPR917407 MZM917396:MZN917407 NJI917396:NJJ917407 NTE917396:NTF917407 ODA917396:ODB917407 OMW917396:OMX917407 OWS917396:OWT917407 PGO917396:PGP917407 PQK917396:PQL917407 QAG917396:QAH917407 QKC917396:QKD917407 QTY917396:QTZ917407 RDU917396:RDV917407 RNQ917396:RNR917407 RXM917396:RXN917407 SHI917396:SHJ917407 SRE917396:SRF917407 TBA917396:TBB917407 TKW917396:TKX917407 TUS917396:TUT917407 UEO917396:UEP917407 UOK917396:UOL917407 UYG917396:UYH917407 VIC917396:VID917407 VRY917396:VRZ917407 WBU917396:WBV917407 WLQ917396:WLR917407 WVM917396:WVN917407 JA982932:JB982943 SW982932:SX982943 ACS982932:ACT982943 AMO982932:AMP982943 AWK982932:AWL982943 BGG982932:BGH982943 BQC982932:BQD982943 BZY982932:BZZ982943 CJU982932:CJV982943 CTQ982932:CTR982943 DDM982932:DDN982943 DNI982932:DNJ982943 DXE982932:DXF982943 EHA982932:EHB982943 EQW982932:EQX982943 FAS982932:FAT982943 FKO982932:FKP982943 FUK982932:FUL982943 GEG982932:GEH982943 GOC982932:GOD982943 GXY982932:GXZ982943 HHU982932:HHV982943 HRQ982932:HRR982943 IBM982932:IBN982943 ILI982932:ILJ982943 IVE982932:IVF982943 JFA982932:JFB982943 JOW982932:JOX982943 JYS982932:JYT982943 KIO982932:KIP982943 KSK982932:KSL982943 LCG982932:LCH982943 LMC982932:LMD982943 LVY982932:LVZ982943 MFU982932:MFV982943 MPQ982932:MPR982943 MZM982932:MZN982943 NJI982932:NJJ982943 NTE982932:NTF982943 ODA982932:ODB982943 OMW982932:OMX982943 OWS982932:OWT982943 PGO982932:PGP982943 PQK982932:PQL982943 QAG982932:QAH982943 QKC982932:QKD982943 QTY982932:QTZ982943 RDU982932:RDV982943 RNQ982932:RNR982943 RXM982932:RXN982943 SHI982932:SHJ982943 SRE982932:SRF982943 TBA982932:TBB982943 TKW982932:TKX982943 TUS982932:TUT982943 UEO982932:UEP982943 UOK982932:UOL982943 UYG982932:UYH982943 VIC982932:VID982943 VRY982932:VRZ982943 WBU982932:WBV982943 WLQ982932:WLR982943 WVM982932:WVN982943 JA65442:JB65443 SW65442:SX65443 ACS65442:ACT65443 AMO65442:AMP65443 AWK65442:AWL65443 BGG65442:BGH65443 BQC65442:BQD65443 BZY65442:BZZ65443 CJU65442:CJV65443 CTQ65442:CTR65443 DDM65442:DDN65443 DNI65442:DNJ65443 DXE65442:DXF65443 EHA65442:EHB65443 EQW65442:EQX65443 FAS65442:FAT65443 FKO65442:FKP65443 FUK65442:FUL65443 GEG65442:GEH65443 GOC65442:GOD65443 GXY65442:GXZ65443 HHU65442:HHV65443 HRQ65442:HRR65443 IBM65442:IBN65443 ILI65442:ILJ65443 IVE65442:IVF65443 JFA65442:JFB65443 JOW65442:JOX65443 JYS65442:JYT65443 KIO65442:KIP65443 KSK65442:KSL65443 LCG65442:LCH65443 LMC65442:LMD65443 LVY65442:LVZ65443 MFU65442:MFV65443 MPQ65442:MPR65443 MZM65442:MZN65443 NJI65442:NJJ65443 NTE65442:NTF65443 ODA65442:ODB65443 OMW65442:OMX65443 OWS65442:OWT65443 PGO65442:PGP65443 PQK65442:PQL65443 QAG65442:QAH65443 QKC65442:QKD65443 QTY65442:QTZ65443 RDU65442:RDV65443 RNQ65442:RNR65443 RXM65442:RXN65443 SHI65442:SHJ65443 SRE65442:SRF65443 TBA65442:TBB65443 TKW65442:TKX65443 TUS65442:TUT65443 UEO65442:UEP65443 UOK65442:UOL65443 UYG65442:UYH65443 VIC65442:VID65443 VRY65442:VRZ65443 WBU65442:WBV65443 WLQ65442:WLR65443 WVM65442:WVN65443 JA130978:JB130979 SW130978:SX130979 ACS130978:ACT130979 AMO130978:AMP130979 AWK130978:AWL130979 BGG130978:BGH130979 BQC130978:BQD130979 BZY130978:BZZ130979 CJU130978:CJV130979 CTQ130978:CTR130979 DDM130978:DDN130979 DNI130978:DNJ130979 DXE130978:DXF130979 EHA130978:EHB130979 EQW130978:EQX130979 FAS130978:FAT130979 FKO130978:FKP130979 FUK130978:FUL130979 GEG130978:GEH130979 GOC130978:GOD130979 GXY130978:GXZ130979 HHU130978:HHV130979 HRQ130978:HRR130979 IBM130978:IBN130979 ILI130978:ILJ130979 IVE130978:IVF130979 JFA130978:JFB130979 JOW130978:JOX130979 JYS130978:JYT130979 KIO130978:KIP130979 KSK130978:KSL130979 LCG130978:LCH130979 LMC130978:LMD130979 LVY130978:LVZ130979 MFU130978:MFV130979 MPQ130978:MPR130979 MZM130978:MZN130979 NJI130978:NJJ130979 NTE130978:NTF130979 ODA130978:ODB130979 OMW130978:OMX130979 OWS130978:OWT130979 PGO130978:PGP130979 PQK130978:PQL130979 QAG130978:QAH130979 QKC130978:QKD130979 QTY130978:QTZ130979 RDU130978:RDV130979 RNQ130978:RNR130979 RXM130978:RXN130979 SHI130978:SHJ130979 SRE130978:SRF130979 TBA130978:TBB130979 TKW130978:TKX130979 TUS130978:TUT130979 UEO130978:UEP130979 UOK130978:UOL130979 UYG130978:UYH130979 VIC130978:VID130979 VRY130978:VRZ130979 WBU130978:WBV130979 WLQ130978:WLR130979 WVM130978:WVN130979 JA196514:JB196515 SW196514:SX196515 ACS196514:ACT196515 AMO196514:AMP196515 AWK196514:AWL196515 BGG196514:BGH196515 BQC196514:BQD196515 BZY196514:BZZ196515 CJU196514:CJV196515 CTQ196514:CTR196515 DDM196514:DDN196515 DNI196514:DNJ196515 DXE196514:DXF196515 EHA196514:EHB196515 EQW196514:EQX196515 FAS196514:FAT196515 FKO196514:FKP196515 FUK196514:FUL196515 GEG196514:GEH196515 GOC196514:GOD196515 GXY196514:GXZ196515 HHU196514:HHV196515 HRQ196514:HRR196515 IBM196514:IBN196515 ILI196514:ILJ196515 IVE196514:IVF196515 JFA196514:JFB196515 JOW196514:JOX196515 JYS196514:JYT196515 KIO196514:KIP196515 KSK196514:KSL196515 LCG196514:LCH196515 LMC196514:LMD196515 LVY196514:LVZ196515 MFU196514:MFV196515 MPQ196514:MPR196515 MZM196514:MZN196515 NJI196514:NJJ196515 NTE196514:NTF196515 ODA196514:ODB196515 OMW196514:OMX196515 OWS196514:OWT196515 PGO196514:PGP196515 PQK196514:PQL196515 QAG196514:QAH196515 QKC196514:QKD196515 QTY196514:QTZ196515 RDU196514:RDV196515 RNQ196514:RNR196515 RXM196514:RXN196515 SHI196514:SHJ196515 SRE196514:SRF196515 TBA196514:TBB196515 TKW196514:TKX196515 TUS196514:TUT196515 UEO196514:UEP196515 UOK196514:UOL196515 UYG196514:UYH196515 VIC196514:VID196515 VRY196514:VRZ196515 WBU196514:WBV196515 WLQ196514:WLR196515 WVM196514:WVN196515 JA262050:JB262051 SW262050:SX262051 ACS262050:ACT262051 AMO262050:AMP262051 AWK262050:AWL262051 BGG262050:BGH262051 BQC262050:BQD262051 BZY262050:BZZ262051 CJU262050:CJV262051 CTQ262050:CTR262051 DDM262050:DDN262051 DNI262050:DNJ262051 DXE262050:DXF262051 EHA262050:EHB262051 EQW262050:EQX262051 FAS262050:FAT262051 FKO262050:FKP262051 FUK262050:FUL262051 GEG262050:GEH262051 GOC262050:GOD262051 GXY262050:GXZ262051 HHU262050:HHV262051 HRQ262050:HRR262051 IBM262050:IBN262051 ILI262050:ILJ262051 IVE262050:IVF262051 JFA262050:JFB262051 JOW262050:JOX262051 JYS262050:JYT262051 KIO262050:KIP262051 KSK262050:KSL262051 LCG262050:LCH262051 LMC262050:LMD262051 LVY262050:LVZ262051 MFU262050:MFV262051 MPQ262050:MPR262051 MZM262050:MZN262051 NJI262050:NJJ262051 NTE262050:NTF262051 ODA262050:ODB262051 OMW262050:OMX262051 OWS262050:OWT262051 PGO262050:PGP262051 PQK262050:PQL262051 QAG262050:QAH262051 QKC262050:QKD262051 QTY262050:QTZ262051 RDU262050:RDV262051 RNQ262050:RNR262051 RXM262050:RXN262051 SHI262050:SHJ262051 SRE262050:SRF262051 TBA262050:TBB262051 TKW262050:TKX262051 TUS262050:TUT262051 UEO262050:UEP262051 UOK262050:UOL262051 UYG262050:UYH262051 VIC262050:VID262051 VRY262050:VRZ262051 WBU262050:WBV262051 WLQ262050:WLR262051 WVM262050:WVN262051 JA327586:JB327587 SW327586:SX327587 ACS327586:ACT327587 AMO327586:AMP327587 AWK327586:AWL327587 BGG327586:BGH327587 BQC327586:BQD327587 BZY327586:BZZ327587 CJU327586:CJV327587 CTQ327586:CTR327587 DDM327586:DDN327587 DNI327586:DNJ327587 DXE327586:DXF327587 EHA327586:EHB327587 EQW327586:EQX327587 FAS327586:FAT327587 FKO327586:FKP327587 FUK327586:FUL327587 GEG327586:GEH327587 GOC327586:GOD327587 GXY327586:GXZ327587 HHU327586:HHV327587 HRQ327586:HRR327587 IBM327586:IBN327587 ILI327586:ILJ327587 IVE327586:IVF327587 JFA327586:JFB327587 JOW327586:JOX327587 JYS327586:JYT327587 KIO327586:KIP327587 KSK327586:KSL327587 LCG327586:LCH327587 LMC327586:LMD327587 LVY327586:LVZ327587 MFU327586:MFV327587 MPQ327586:MPR327587 MZM327586:MZN327587 NJI327586:NJJ327587 NTE327586:NTF327587 ODA327586:ODB327587 OMW327586:OMX327587 OWS327586:OWT327587 PGO327586:PGP327587 PQK327586:PQL327587 QAG327586:QAH327587 QKC327586:QKD327587 QTY327586:QTZ327587 RDU327586:RDV327587 RNQ327586:RNR327587 RXM327586:RXN327587 SHI327586:SHJ327587 SRE327586:SRF327587 TBA327586:TBB327587 TKW327586:TKX327587 TUS327586:TUT327587 UEO327586:UEP327587 UOK327586:UOL327587 UYG327586:UYH327587 VIC327586:VID327587 VRY327586:VRZ327587 WBU327586:WBV327587 WLQ327586:WLR327587 WVM327586:WVN327587 JA393122:JB393123 SW393122:SX393123 ACS393122:ACT393123 AMO393122:AMP393123 AWK393122:AWL393123 BGG393122:BGH393123 BQC393122:BQD393123 BZY393122:BZZ393123 CJU393122:CJV393123 CTQ393122:CTR393123 DDM393122:DDN393123 DNI393122:DNJ393123 DXE393122:DXF393123 EHA393122:EHB393123 EQW393122:EQX393123 FAS393122:FAT393123 FKO393122:FKP393123 FUK393122:FUL393123 GEG393122:GEH393123 GOC393122:GOD393123 GXY393122:GXZ393123 HHU393122:HHV393123 HRQ393122:HRR393123 IBM393122:IBN393123 ILI393122:ILJ393123 IVE393122:IVF393123 JFA393122:JFB393123 JOW393122:JOX393123 JYS393122:JYT393123 KIO393122:KIP393123 KSK393122:KSL393123 LCG393122:LCH393123 LMC393122:LMD393123 LVY393122:LVZ393123 MFU393122:MFV393123 MPQ393122:MPR393123 MZM393122:MZN393123 NJI393122:NJJ393123 NTE393122:NTF393123 ODA393122:ODB393123 OMW393122:OMX393123 OWS393122:OWT393123 PGO393122:PGP393123 PQK393122:PQL393123 QAG393122:QAH393123 QKC393122:QKD393123 QTY393122:QTZ393123 RDU393122:RDV393123 RNQ393122:RNR393123 RXM393122:RXN393123 SHI393122:SHJ393123 SRE393122:SRF393123 TBA393122:TBB393123 TKW393122:TKX393123 TUS393122:TUT393123 UEO393122:UEP393123 UOK393122:UOL393123 UYG393122:UYH393123 VIC393122:VID393123 VRY393122:VRZ393123 WBU393122:WBV393123 WLQ393122:WLR393123 WVM393122:WVN393123 JA458658:JB458659 SW458658:SX458659 ACS458658:ACT458659 AMO458658:AMP458659 AWK458658:AWL458659 BGG458658:BGH458659 BQC458658:BQD458659 BZY458658:BZZ458659 CJU458658:CJV458659 CTQ458658:CTR458659 DDM458658:DDN458659 DNI458658:DNJ458659 DXE458658:DXF458659 EHA458658:EHB458659 EQW458658:EQX458659 FAS458658:FAT458659 FKO458658:FKP458659 FUK458658:FUL458659 GEG458658:GEH458659 GOC458658:GOD458659 GXY458658:GXZ458659 HHU458658:HHV458659 HRQ458658:HRR458659 IBM458658:IBN458659 ILI458658:ILJ458659 IVE458658:IVF458659 JFA458658:JFB458659 JOW458658:JOX458659 JYS458658:JYT458659 KIO458658:KIP458659 KSK458658:KSL458659 LCG458658:LCH458659 LMC458658:LMD458659 LVY458658:LVZ458659 MFU458658:MFV458659 MPQ458658:MPR458659 MZM458658:MZN458659 NJI458658:NJJ458659 NTE458658:NTF458659 ODA458658:ODB458659 OMW458658:OMX458659 OWS458658:OWT458659 PGO458658:PGP458659 PQK458658:PQL458659 QAG458658:QAH458659 QKC458658:QKD458659 QTY458658:QTZ458659 RDU458658:RDV458659 RNQ458658:RNR458659 RXM458658:RXN458659 SHI458658:SHJ458659 SRE458658:SRF458659 TBA458658:TBB458659 TKW458658:TKX458659 TUS458658:TUT458659 UEO458658:UEP458659 UOK458658:UOL458659 UYG458658:UYH458659 VIC458658:VID458659 VRY458658:VRZ458659 WBU458658:WBV458659 WLQ458658:WLR458659 WVM458658:WVN458659 JA524194:JB524195 SW524194:SX524195 ACS524194:ACT524195 AMO524194:AMP524195 AWK524194:AWL524195 BGG524194:BGH524195 BQC524194:BQD524195 BZY524194:BZZ524195 CJU524194:CJV524195 CTQ524194:CTR524195 DDM524194:DDN524195 DNI524194:DNJ524195 DXE524194:DXF524195 EHA524194:EHB524195 EQW524194:EQX524195 FAS524194:FAT524195 FKO524194:FKP524195 FUK524194:FUL524195 GEG524194:GEH524195 GOC524194:GOD524195 GXY524194:GXZ524195 HHU524194:HHV524195 HRQ524194:HRR524195 IBM524194:IBN524195 ILI524194:ILJ524195 IVE524194:IVF524195 JFA524194:JFB524195 JOW524194:JOX524195 JYS524194:JYT524195 KIO524194:KIP524195 KSK524194:KSL524195 LCG524194:LCH524195 LMC524194:LMD524195 LVY524194:LVZ524195 MFU524194:MFV524195 MPQ524194:MPR524195 MZM524194:MZN524195 NJI524194:NJJ524195 NTE524194:NTF524195 ODA524194:ODB524195 OMW524194:OMX524195 OWS524194:OWT524195 PGO524194:PGP524195 PQK524194:PQL524195 QAG524194:QAH524195 QKC524194:QKD524195 QTY524194:QTZ524195 RDU524194:RDV524195 RNQ524194:RNR524195 RXM524194:RXN524195 SHI524194:SHJ524195 SRE524194:SRF524195 TBA524194:TBB524195 TKW524194:TKX524195 TUS524194:TUT524195 UEO524194:UEP524195 UOK524194:UOL524195 UYG524194:UYH524195 VIC524194:VID524195 VRY524194:VRZ524195 WBU524194:WBV524195 WLQ524194:WLR524195 WVM524194:WVN524195 JA589730:JB589731 SW589730:SX589731 ACS589730:ACT589731 AMO589730:AMP589731 AWK589730:AWL589731 BGG589730:BGH589731 BQC589730:BQD589731 BZY589730:BZZ589731 CJU589730:CJV589731 CTQ589730:CTR589731 DDM589730:DDN589731 DNI589730:DNJ589731 DXE589730:DXF589731 EHA589730:EHB589731 EQW589730:EQX589731 FAS589730:FAT589731 FKO589730:FKP589731 FUK589730:FUL589731 GEG589730:GEH589731 GOC589730:GOD589731 GXY589730:GXZ589731 HHU589730:HHV589731 HRQ589730:HRR589731 IBM589730:IBN589731 ILI589730:ILJ589731 IVE589730:IVF589731 JFA589730:JFB589731 JOW589730:JOX589731 JYS589730:JYT589731 KIO589730:KIP589731 KSK589730:KSL589731 LCG589730:LCH589731 LMC589730:LMD589731 LVY589730:LVZ589731 MFU589730:MFV589731 MPQ589730:MPR589731 MZM589730:MZN589731 NJI589730:NJJ589731 NTE589730:NTF589731 ODA589730:ODB589731 OMW589730:OMX589731 OWS589730:OWT589731 PGO589730:PGP589731 PQK589730:PQL589731 QAG589730:QAH589731 QKC589730:QKD589731 QTY589730:QTZ589731 RDU589730:RDV589731 RNQ589730:RNR589731 RXM589730:RXN589731 SHI589730:SHJ589731 SRE589730:SRF589731 TBA589730:TBB589731 TKW589730:TKX589731 TUS589730:TUT589731 UEO589730:UEP589731 UOK589730:UOL589731 UYG589730:UYH589731 VIC589730:VID589731 VRY589730:VRZ589731 WBU589730:WBV589731 WLQ589730:WLR589731 WVM589730:WVN589731 JA655266:JB655267 SW655266:SX655267 ACS655266:ACT655267 AMO655266:AMP655267 AWK655266:AWL655267 BGG655266:BGH655267 BQC655266:BQD655267 BZY655266:BZZ655267 CJU655266:CJV655267 CTQ655266:CTR655267 DDM655266:DDN655267 DNI655266:DNJ655267 DXE655266:DXF655267 EHA655266:EHB655267 EQW655266:EQX655267 FAS655266:FAT655267 FKO655266:FKP655267 FUK655266:FUL655267 GEG655266:GEH655267 GOC655266:GOD655267 GXY655266:GXZ655267 HHU655266:HHV655267 HRQ655266:HRR655267 IBM655266:IBN655267 ILI655266:ILJ655267 IVE655266:IVF655267 JFA655266:JFB655267 JOW655266:JOX655267 JYS655266:JYT655267 KIO655266:KIP655267 KSK655266:KSL655267 LCG655266:LCH655267 LMC655266:LMD655267 LVY655266:LVZ655267 MFU655266:MFV655267 MPQ655266:MPR655267 MZM655266:MZN655267 NJI655266:NJJ655267 NTE655266:NTF655267 ODA655266:ODB655267 OMW655266:OMX655267 OWS655266:OWT655267 PGO655266:PGP655267 PQK655266:PQL655267 QAG655266:QAH655267 QKC655266:QKD655267 QTY655266:QTZ655267 RDU655266:RDV655267 RNQ655266:RNR655267 RXM655266:RXN655267 SHI655266:SHJ655267 SRE655266:SRF655267 TBA655266:TBB655267 TKW655266:TKX655267 TUS655266:TUT655267 UEO655266:UEP655267 UOK655266:UOL655267 UYG655266:UYH655267 VIC655266:VID655267 VRY655266:VRZ655267 WBU655266:WBV655267 WLQ655266:WLR655267 WVM655266:WVN655267 JA720802:JB720803 SW720802:SX720803 ACS720802:ACT720803 AMO720802:AMP720803 AWK720802:AWL720803 BGG720802:BGH720803 BQC720802:BQD720803 BZY720802:BZZ720803 CJU720802:CJV720803 CTQ720802:CTR720803 DDM720802:DDN720803 DNI720802:DNJ720803 DXE720802:DXF720803 EHA720802:EHB720803 EQW720802:EQX720803 FAS720802:FAT720803 FKO720802:FKP720803 FUK720802:FUL720803 GEG720802:GEH720803 GOC720802:GOD720803 GXY720802:GXZ720803 HHU720802:HHV720803 HRQ720802:HRR720803 IBM720802:IBN720803 ILI720802:ILJ720803 IVE720802:IVF720803 JFA720802:JFB720803 JOW720802:JOX720803 JYS720802:JYT720803 KIO720802:KIP720803 KSK720802:KSL720803 LCG720802:LCH720803 LMC720802:LMD720803 LVY720802:LVZ720803 MFU720802:MFV720803 MPQ720802:MPR720803 MZM720802:MZN720803 NJI720802:NJJ720803 NTE720802:NTF720803 ODA720802:ODB720803 OMW720802:OMX720803 OWS720802:OWT720803 PGO720802:PGP720803 PQK720802:PQL720803 QAG720802:QAH720803 QKC720802:QKD720803 QTY720802:QTZ720803 RDU720802:RDV720803 RNQ720802:RNR720803 RXM720802:RXN720803 SHI720802:SHJ720803 SRE720802:SRF720803 TBA720802:TBB720803 TKW720802:TKX720803 TUS720802:TUT720803 UEO720802:UEP720803 UOK720802:UOL720803 UYG720802:UYH720803 VIC720802:VID720803 VRY720802:VRZ720803 WBU720802:WBV720803 WLQ720802:WLR720803 WVM720802:WVN720803 JA786338:JB786339 SW786338:SX786339 ACS786338:ACT786339 AMO786338:AMP786339 AWK786338:AWL786339 BGG786338:BGH786339 BQC786338:BQD786339 BZY786338:BZZ786339 CJU786338:CJV786339 CTQ786338:CTR786339 DDM786338:DDN786339 DNI786338:DNJ786339 DXE786338:DXF786339 EHA786338:EHB786339 EQW786338:EQX786339 FAS786338:FAT786339 FKO786338:FKP786339 FUK786338:FUL786339 GEG786338:GEH786339 GOC786338:GOD786339 GXY786338:GXZ786339 HHU786338:HHV786339 HRQ786338:HRR786339 IBM786338:IBN786339 ILI786338:ILJ786339 IVE786338:IVF786339 JFA786338:JFB786339 JOW786338:JOX786339 JYS786338:JYT786339 KIO786338:KIP786339 KSK786338:KSL786339 LCG786338:LCH786339 LMC786338:LMD786339 LVY786338:LVZ786339 MFU786338:MFV786339 MPQ786338:MPR786339 MZM786338:MZN786339 NJI786338:NJJ786339 NTE786338:NTF786339 ODA786338:ODB786339 OMW786338:OMX786339 OWS786338:OWT786339 PGO786338:PGP786339 PQK786338:PQL786339 QAG786338:QAH786339 QKC786338:QKD786339 QTY786338:QTZ786339 RDU786338:RDV786339 RNQ786338:RNR786339 RXM786338:RXN786339 SHI786338:SHJ786339 SRE786338:SRF786339 TBA786338:TBB786339 TKW786338:TKX786339 TUS786338:TUT786339 UEO786338:UEP786339 UOK786338:UOL786339 UYG786338:UYH786339 VIC786338:VID786339 VRY786338:VRZ786339 WBU786338:WBV786339 WLQ786338:WLR786339 WVM786338:WVN786339 JA851874:JB851875 SW851874:SX851875 ACS851874:ACT851875 AMO851874:AMP851875 AWK851874:AWL851875 BGG851874:BGH851875 BQC851874:BQD851875 BZY851874:BZZ851875 CJU851874:CJV851875 CTQ851874:CTR851875 DDM851874:DDN851875 DNI851874:DNJ851875 DXE851874:DXF851875 EHA851874:EHB851875 EQW851874:EQX851875 FAS851874:FAT851875 FKO851874:FKP851875 FUK851874:FUL851875 GEG851874:GEH851875 GOC851874:GOD851875 GXY851874:GXZ851875 HHU851874:HHV851875 HRQ851874:HRR851875 IBM851874:IBN851875 ILI851874:ILJ851875 IVE851874:IVF851875 JFA851874:JFB851875 JOW851874:JOX851875 JYS851874:JYT851875 KIO851874:KIP851875 KSK851874:KSL851875 LCG851874:LCH851875 LMC851874:LMD851875 LVY851874:LVZ851875 MFU851874:MFV851875 MPQ851874:MPR851875 MZM851874:MZN851875 NJI851874:NJJ851875 NTE851874:NTF851875 ODA851874:ODB851875 OMW851874:OMX851875 OWS851874:OWT851875 PGO851874:PGP851875 PQK851874:PQL851875 QAG851874:QAH851875 QKC851874:QKD851875 QTY851874:QTZ851875 RDU851874:RDV851875 RNQ851874:RNR851875 RXM851874:RXN851875 SHI851874:SHJ851875 SRE851874:SRF851875 TBA851874:TBB851875 TKW851874:TKX851875 TUS851874:TUT851875 UEO851874:UEP851875 UOK851874:UOL851875 UYG851874:UYH851875 VIC851874:VID851875 VRY851874:VRZ851875 WBU851874:WBV851875 WLQ851874:WLR851875 WVM851874:WVN851875 JA917410:JB917411 SW917410:SX917411 ACS917410:ACT917411 AMO917410:AMP917411 AWK917410:AWL917411 BGG917410:BGH917411 BQC917410:BQD917411 BZY917410:BZZ917411 CJU917410:CJV917411 CTQ917410:CTR917411 DDM917410:DDN917411 DNI917410:DNJ917411 DXE917410:DXF917411 EHA917410:EHB917411 EQW917410:EQX917411 FAS917410:FAT917411 FKO917410:FKP917411 FUK917410:FUL917411 GEG917410:GEH917411 GOC917410:GOD917411 GXY917410:GXZ917411 HHU917410:HHV917411 HRQ917410:HRR917411 IBM917410:IBN917411 ILI917410:ILJ917411 IVE917410:IVF917411 JFA917410:JFB917411 JOW917410:JOX917411 JYS917410:JYT917411 KIO917410:KIP917411 KSK917410:KSL917411 LCG917410:LCH917411 LMC917410:LMD917411 LVY917410:LVZ917411 MFU917410:MFV917411 MPQ917410:MPR917411 MZM917410:MZN917411 NJI917410:NJJ917411 NTE917410:NTF917411 ODA917410:ODB917411 OMW917410:OMX917411 OWS917410:OWT917411 PGO917410:PGP917411 PQK917410:PQL917411 QAG917410:QAH917411 QKC917410:QKD917411 QTY917410:QTZ917411 RDU917410:RDV917411 RNQ917410:RNR917411 RXM917410:RXN917411 SHI917410:SHJ917411 SRE917410:SRF917411 TBA917410:TBB917411 TKW917410:TKX917411 TUS917410:TUT917411 UEO917410:UEP917411 UOK917410:UOL917411 UYG917410:UYH917411 VIC917410:VID917411 VRY917410:VRZ917411 WBU917410:WBV917411 WLQ917410:WLR917411 WVM917410:WVN917411 JA982946:JB982947 SW982946:SX982947 ACS982946:ACT982947 AMO982946:AMP982947 AWK982946:AWL982947 BGG982946:BGH982947 BQC982946:BQD982947 BZY982946:BZZ982947 CJU982946:CJV982947 CTQ982946:CTR982947 DDM982946:DDN982947 DNI982946:DNJ982947 DXE982946:DXF982947 EHA982946:EHB982947 EQW982946:EQX982947 FAS982946:FAT982947 FKO982946:FKP982947 FUK982946:FUL982947 GEG982946:GEH982947 GOC982946:GOD982947 GXY982946:GXZ982947 HHU982946:HHV982947 HRQ982946:HRR982947 IBM982946:IBN982947 ILI982946:ILJ982947 IVE982946:IVF982947 JFA982946:JFB982947 JOW982946:JOX982947 JYS982946:JYT982947 KIO982946:KIP982947 KSK982946:KSL982947 LCG982946:LCH982947 LMC982946:LMD982947 LVY982946:LVZ982947 MFU982946:MFV982947 MPQ982946:MPR982947 MZM982946:MZN982947 NJI982946:NJJ982947 NTE982946:NTF982947 ODA982946:ODB982947 OMW982946:OMX982947 OWS982946:OWT982947 PGO982946:PGP982947 PQK982946:PQL982947 QAG982946:QAH982947 QKC982946:QKD982947 QTY982946:QTZ982947 RDU982946:RDV982947 RNQ982946:RNR982947 RXM982946:RXN982947 SHI982946:SHJ982947 SRE982946:SRF982947 TBA982946:TBB982947 TKW982946:TKX982947 TUS982946:TUT982947 UEO982946:UEP982947 UOK982946:UOL982947 UYG982946:UYH982947 VIC982946:VID982947 VRY982946:VRZ982947 WBU982946:WBV982947 WLQ982946:WLR982947 WVM982946:WVN982947 JA65425:JB65426 SW65425:SX65426 ACS65425:ACT65426 AMO65425:AMP65426 AWK65425:AWL65426 BGG65425:BGH65426 BQC65425:BQD65426 BZY65425:BZZ65426 CJU65425:CJV65426 CTQ65425:CTR65426 DDM65425:DDN65426 DNI65425:DNJ65426 DXE65425:DXF65426 EHA65425:EHB65426 EQW65425:EQX65426 FAS65425:FAT65426 FKO65425:FKP65426 FUK65425:FUL65426 GEG65425:GEH65426 GOC65425:GOD65426 GXY65425:GXZ65426 HHU65425:HHV65426 HRQ65425:HRR65426 IBM65425:IBN65426 ILI65425:ILJ65426 IVE65425:IVF65426 JFA65425:JFB65426 JOW65425:JOX65426 JYS65425:JYT65426 KIO65425:KIP65426 KSK65425:KSL65426 LCG65425:LCH65426 LMC65425:LMD65426 LVY65425:LVZ65426 MFU65425:MFV65426 MPQ65425:MPR65426 MZM65425:MZN65426 NJI65425:NJJ65426 NTE65425:NTF65426 ODA65425:ODB65426 OMW65425:OMX65426 OWS65425:OWT65426 PGO65425:PGP65426 PQK65425:PQL65426 QAG65425:QAH65426 QKC65425:QKD65426 QTY65425:QTZ65426 RDU65425:RDV65426 RNQ65425:RNR65426 RXM65425:RXN65426 SHI65425:SHJ65426 SRE65425:SRF65426 TBA65425:TBB65426 TKW65425:TKX65426 TUS65425:TUT65426 UEO65425:UEP65426 UOK65425:UOL65426 UYG65425:UYH65426 VIC65425:VID65426 VRY65425:VRZ65426 WBU65425:WBV65426 WLQ65425:WLR65426 WVM65425:WVN65426 JA130961:JB130962 SW130961:SX130962 ACS130961:ACT130962 AMO130961:AMP130962 AWK130961:AWL130962 BGG130961:BGH130962 BQC130961:BQD130962 BZY130961:BZZ130962 CJU130961:CJV130962 CTQ130961:CTR130962 DDM130961:DDN130962 DNI130961:DNJ130962 DXE130961:DXF130962 EHA130961:EHB130962 EQW130961:EQX130962 FAS130961:FAT130962 FKO130961:FKP130962 FUK130961:FUL130962 GEG130961:GEH130962 GOC130961:GOD130962 GXY130961:GXZ130962 HHU130961:HHV130962 HRQ130961:HRR130962 IBM130961:IBN130962 ILI130961:ILJ130962 IVE130961:IVF130962 JFA130961:JFB130962 JOW130961:JOX130962 JYS130961:JYT130962 KIO130961:KIP130962 KSK130961:KSL130962 LCG130961:LCH130962 LMC130961:LMD130962 LVY130961:LVZ130962 MFU130961:MFV130962 MPQ130961:MPR130962 MZM130961:MZN130962 NJI130961:NJJ130962 NTE130961:NTF130962 ODA130961:ODB130962 OMW130961:OMX130962 OWS130961:OWT130962 PGO130961:PGP130962 PQK130961:PQL130962 QAG130961:QAH130962 QKC130961:QKD130962 QTY130961:QTZ130962 RDU130961:RDV130962 RNQ130961:RNR130962 RXM130961:RXN130962 SHI130961:SHJ130962 SRE130961:SRF130962 TBA130961:TBB130962 TKW130961:TKX130962 TUS130961:TUT130962 UEO130961:UEP130962 UOK130961:UOL130962 UYG130961:UYH130962 VIC130961:VID130962 VRY130961:VRZ130962 WBU130961:WBV130962 WLQ130961:WLR130962 WVM130961:WVN130962 JA196497:JB196498 SW196497:SX196498 ACS196497:ACT196498 AMO196497:AMP196498 AWK196497:AWL196498 BGG196497:BGH196498 BQC196497:BQD196498 BZY196497:BZZ196498 CJU196497:CJV196498 CTQ196497:CTR196498 DDM196497:DDN196498 DNI196497:DNJ196498 DXE196497:DXF196498 EHA196497:EHB196498 EQW196497:EQX196498 FAS196497:FAT196498 FKO196497:FKP196498 FUK196497:FUL196498 GEG196497:GEH196498 GOC196497:GOD196498 GXY196497:GXZ196498 HHU196497:HHV196498 HRQ196497:HRR196498 IBM196497:IBN196498 ILI196497:ILJ196498 IVE196497:IVF196498 JFA196497:JFB196498 JOW196497:JOX196498 JYS196497:JYT196498 KIO196497:KIP196498 KSK196497:KSL196498 LCG196497:LCH196498 LMC196497:LMD196498 LVY196497:LVZ196498 MFU196497:MFV196498 MPQ196497:MPR196498 MZM196497:MZN196498 NJI196497:NJJ196498 NTE196497:NTF196498 ODA196497:ODB196498 OMW196497:OMX196498 OWS196497:OWT196498 PGO196497:PGP196498 PQK196497:PQL196498 QAG196497:QAH196498 QKC196497:QKD196498 QTY196497:QTZ196498 RDU196497:RDV196498 RNQ196497:RNR196498 RXM196497:RXN196498 SHI196497:SHJ196498 SRE196497:SRF196498 TBA196497:TBB196498 TKW196497:TKX196498 TUS196497:TUT196498 UEO196497:UEP196498 UOK196497:UOL196498 UYG196497:UYH196498 VIC196497:VID196498 VRY196497:VRZ196498 WBU196497:WBV196498 WLQ196497:WLR196498 WVM196497:WVN196498 JA262033:JB262034 SW262033:SX262034 ACS262033:ACT262034 AMO262033:AMP262034 AWK262033:AWL262034 BGG262033:BGH262034 BQC262033:BQD262034 BZY262033:BZZ262034 CJU262033:CJV262034 CTQ262033:CTR262034 DDM262033:DDN262034 DNI262033:DNJ262034 DXE262033:DXF262034 EHA262033:EHB262034 EQW262033:EQX262034 FAS262033:FAT262034 FKO262033:FKP262034 FUK262033:FUL262034 GEG262033:GEH262034 GOC262033:GOD262034 GXY262033:GXZ262034 HHU262033:HHV262034 HRQ262033:HRR262034 IBM262033:IBN262034 ILI262033:ILJ262034 IVE262033:IVF262034 JFA262033:JFB262034 JOW262033:JOX262034 JYS262033:JYT262034 KIO262033:KIP262034 KSK262033:KSL262034 LCG262033:LCH262034 LMC262033:LMD262034 LVY262033:LVZ262034 MFU262033:MFV262034 MPQ262033:MPR262034 MZM262033:MZN262034 NJI262033:NJJ262034 NTE262033:NTF262034 ODA262033:ODB262034 OMW262033:OMX262034 OWS262033:OWT262034 PGO262033:PGP262034 PQK262033:PQL262034 QAG262033:QAH262034 QKC262033:QKD262034 QTY262033:QTZ262034 RDU262033:RDV262034 RNQ262033:RNR262034 RXM262033:RXN262034 SHI262033:SHJ262034 SRE262033:SRF262034 TBA262033:TBB262034 TKW262033:TKX262034 TUS262033:TUT262034 UEO262033:UEP262034 UOK262033:UOL262034 UYG262033:UYH262034 VIC262033:VID262034 VRY262033:VRZ262034 WBU262033:WBV262034 WLQ262033:WLR262034 WVM262033:WVN262034 JA327569:JB327570 SW327569:SX327570 ACS327569:ACT327570 AMO327569:AMP327570 AWK327569:AWL327570 BGG327569:BGH327570 BQC327569:BQD327570 BZY327569:BZZ327570 CJU327569:CJV327570 CTQ327569:CTR327570 DDM327569:DDN327570 DNI327569:DNJ327570 DXE327569:DXF327570 EHA327569:EHB327570 EQW327569:EQX327570 FAS327569:FAT327570 FKO327569:FKP327570 FUK327569:FUL327570 GEG327569:GEH327570 GOC327569:GOD327570 GXY327569:GXZ327570 HHU327569:HHV327570 HRQ327569:HRR327570 IBM327569:IBN327570 ILI327569:ILJ327570 IVE327569:IVF327570 JFA327569:JFB327570 JOW327569:JOX327570 JYS327569:JYT327570 KIO327569:KIP327570 KSK327569:KSL327570 LCG327569:LCH327570 LMC327569:LMD327570 LVY327569:LVZ327570 MFU327569:MFV327570 MPQ327569:MPR327570 MZM327569:MZN327570 NJI327569:NJJ327570 NTE327569:NTF327570 ODA327569:ODB327570 OMW327569:OMX327570 OWS327569:OWT327570 PGO327569:PGP327570 PQK327569:PQL327570 QAG327569:QAH327570 QKC327569:QKD327570 QTY327569:QTZ327570 RDU327569:RDV327570 RNQ327569:RNR327570 RXM327569:RXN327570 SHI327569:SHJ327570 SRE327569:SRF327570 TBA327569:TBB327570 TKW327569:TKX327570 TUS327569:TUT327570 UEO327569:UEP327570 UOK327569:UOL327570 UYG327569:UYH327570 VIC327569:VID327570 VRY327569:VRZ327570 WBU327569:WBV327570 WLQ327569:WLR327570 WVM327569:WVN327570 JA393105:JB393106 SW393105:SX393106 ACS393105:ACT393106 AMO393105:AMP393106 AWK393105:AWL393106 BGG393105:BGH393106 BQC393105:BQD393106 BZY393105:BZZ393106 CJU393105:CJV393106 CTQ393105:CTR393106 DDM393105:DDN393106 DNI393105:DNJ393106 DXE393105:DXF393106 EHA393105:EHB393106 EQW393105:EQX393106 FAS393105:FAT393106 FKO393105:FKP393106 FUK393105:FUL393106 GEG393105:GEH393106 GOC393105:GOD393106 GXY393105:GXZ393106 HHU393105:HHV393106 HRQ393105:HRR393106 IBM393105:IBN393106 ILI393105:ILJ393106 IVE393105:IVF393106 JFA393105:JFB393106 JOW393105:JOX393106 JYS393105:JYT393106 KIO393105:KIP393106 KSK393105:KSL393106 LCG393105:LCH393106 LMC393105:LMD393106 LVY393105:LVZ393106 MFU393105:MFV393106 MPQ393105:MPR393106 MZM393105:MZN393106 NJI393105:NJJ393106 NTE393105:NTF393106 ODA393105:ODB393106 OMW393105:OMX393106 OWS393105:OWT393106 PGO393105:PGP393106 PQK393105:PQL393106 QAG393105:QAH393106 QKC393105:QKD393106 QTY393105:QTZ393106 RDU393105:RDV393106 RNQ393105:RNR393106 RXM393105:RXN393106 SHI393105:SHJ393106 SRE393105:SRF393106 TBA393105:TBB393106 TKW393105:TKX393106 TUS393105:TUT393106 UEO393105:UEP393106 UOK393105:UOL393106 UYG393105:UYH393106 VIC393105:VID393106 VRY393105:VRZ393106 WBU393105:WBV393106 WLQ393105:WLR393106 WVM393105:WVN393106 JA458641:JB458642 SW458641:SX458642 ACS458641:ACT458642 AMO458641:AMP458642 AWK458641:AWL458642 BGG458641:BGH458642 BQC458641:BQD458642 BZY458641:BZZ458642 CJU458641:CJV458642 CTQ458641:CTR458642 DDM458641:DDN458642 DNI458641:DNJ458642 DXE458641:DXF458642 EHA458641:EHB458642 EQW458641:EQX458642 FAS458641:FAT458642 FKO458641:FKP458642 FUK458641:FUL458642 GEG458641:GEH458642 GOC458641:GOD458642 GXY458641:GXZ458642 HHU458641:HHV458642 HRQ458641:HRR458642 IBM458641:IBN458642 ILI458641:ILJ458642 IVE458641:IVF458642 JFA458641:JFB458642 JOW458641:JOX458642 JYS458641:JYT458642 KIO458641:KIP458642 KSK458641:KSL458642 LCG458641:LCH458642 LMC458641:LMD458642 LVY458641:LVZ458642 MFU458641:MFV458642 MPQ458641:MPR458642 MZM458641:MZN458642 NJI458641:NJJ458642 NTE458641:NTF458642 ODA458641:ODB458642 OMW458641:OMX458642 OWS458641:OWT458642 PGO458641:PGP458642 PQK458641:PQL458642 QAG458641:QAH458642 QKC458641:QKD458642 QTY458641:QTZ458642 RDU458641:RDV458642 RNQ458641:RNR458642 RXM458641:RXN458642 SHI458641:SHJ458642 SRE458641:SRF458642 TBA458641:TBB458642 TKW458641:TKX458642 TUS458641:TUT458642 UEO458641:UEP458642 UOK458641:UOL458642 UYG458641:UYH458642 VIC458641:VID458642 VRY458641:VRZ458642 WBU458641:WBV458642 WLQ458641:WLR458642 WVM458641:WVN458642 JA524177:JB524178 SW524177:SX524178 ACS524177:ACT524178 AMO524177:AMP524178 AWK524177:AWL524178 BGG524177:BGH524178 BQC524177:BQD524178 BZY524177:BZZ524178 CJU524177:CJV524178 CTQ524177:CTR524178 DDM524177:DDN524178 DNI524177:DNJ524178 DXE524177:DXF524178 EHA524177:EHB524178 EQW524177:EQX524178 FAS524177:FAT524178 FKO524177:FKP524178 FUK524177:FUL524178 GEG524177:GEH524178 GOC524177:GOD524178 GXY524177:GXZ524178 HHU524177:HHV524178 HRQ524177:HRR524178 IBM524177:IBN524178 ILI524177:ILJ524178 IVE524177:IVF524178 JFA524177:JFB524178 JOW524177:JOX524178 JYS524177:JYT524178 KIO524177:KIP524178 KSK524177:KSL524178 LCG524177:LCH524178 LMC524177:LMD524178 LVY524177:LVZ524178 MFU524177:MFV524178 MPQ524177:MPR524178 MZM524177:MZN524178 NJI524177:NJJ524178 NTE524177:NTF524178 ODA524177:ODB524178 OMW524177:OMX524178 OWS524177:OWT524178 PGO524177:PGP524178 PQK524177:PQL524178 QAG524177:QAH524178 QKC524177:QKD524178 QTY524177:QTZ524178 RDU524177:RDV524178 RNQ524177:RNR524178 RXM524177:RXN524178 SHI524177:SHJ524178 SRE524177:SRF524178 TBA524177:TBB524178 TKW524177:TKX524178 TUS524177:TUT524178 UEO524177:UEP524178 UOK524177:UOL524178 UYG524177:UYH524178 VIC524177:VID524178 VRY524177:VRZ524178 WBU524177:WBV524178 WLQ524177:WLR524178 WVM524177:WVN524178 JA589713:JB589714 SW589713:SX589714 ACS589713:ACT589714 AMO589713:AMP589714 AWK589713:AWL589714 BGG589713:BGH589714 BQC589713:BQD589714 BZY589713:BZZ589714 CJU589713:CJV589714 CTQ589713:CTR589714 DDM589713:DDN589714 DNI589713:DNJ589714 DXE589713:DXF589714 EHA589713:EHB589714 EQW589713:EQX589714 FAS589713:FAT589714 FKO589713:FKP589714 FUK589713:FUL589714 GEG589713:GEH589714 GOC589713:GOD589714 GXY589713:GXZ589714 HHU589713:HHV589714 HRQ589713:HRR589714 IBM589713:IBN589714 ILI589713:ILJ589714 IVE589713:IVF589714 JFA589713:JFB589714 JOW589713:JOX589714 JYS589713:JYT589714 KIO589713:KIP589714 KSK589713:KSL589714 LCG589713:LCH589714 LMC589713:LMD589714 LVY589713:LVZ589714 MFU589713:MFV589714 MPQ589713:MPR589714 MZM589713:MZN589714 NJI589713:NJJ589714 NTE589713:NTF589714 ODA589713:ODB589714 OMW589713:OMX589714 OWS589713:OWT589714 PGO589713:PGP589714 PQK589713:PQL589714 QAG589713:QAH589714 QKC589713:QKD589714 QTY589713:QTZ589714 RDU589713:RDV589714 RNQ589713:RNR589714 RXM589713:RXN589714 SHI589713:SHJ589714 SRE589713:SRF589714 TBA589713:TBB589714 TKW589713:TKX589714 TUS589713:TUT589714 UEO589713:UEP589714 UOK589713:UOL589714 UYG589713:UYH589714 VIC589713:VID589714 VRY589713:VRZ589714 WBU589713:WBV589714 WLQ589713:WLR589714 WVM589713:WVN589714 JA655249:JB655250 SW655249:SX655250 ACS655249:ACT655250 AMO655249:AMP655250 AWK655249:AWL655250 BGG655249:BGH655250 BQC655249:BQD655250 BZY655249:BZZ655250 CJU655249:CJV655250 CTQ655249:CTR655250 DDM655249:DDN655250 DNI655249:DNJ655250 DXE655249:DXF655250 EHA655249:EHB655250 EQW655249:EQX655250 FAS655249:FAT655250 FKO655249:FKP655250 FUK655249:FUL655250 GEG655249:GEH655250 GOC655249:GOD655250 GXY655249:GXZ655250 HHU655249:HHV655250 HRQ655249:HRR655250 IBM655249:IBN655250 ILI655249:ILJ655250 IVE655249:IVF655250 JFA655249:JFB655250 JOW655249:JOX655250 JYS655249:JYT655250 KIO655249:KIP655250 KSK655249:KSL655250 LCG655249:LCH655250 LMC655249:LMD655250 LVY655249:LVZ655250 MFU655249:MFV655250 MPQ655249:MPR655250 MZM655249:MZN655250 NJI655249:NJJ655250 NTE655249:NTF655250 ODA655249:ODB655250 OMW655249:OMX655250 OWS655249:OWT655250 PGO655249:PGP655250 PQK655249:PQL655250 QAG655249:QAH655250 QKC655249:QKD655250 QTY655249:QTZ655250 RDU655249:RDV655250 RNQ655249:RNR655250 RXM655249:RXN655250 SHI655249:SHJ655250 SRE655249:SRF655250 TBA655249:TBB655250 TKW655249:TKX655250 TUS655249:TUT655250 UEO655249:UEP655250 UOK655249:UOL655250 UYG655249:UYH655250 VIC655249:VID655250 VRY655249:VRZ655250 WBU655249:WBV655250 WLQ655249:WLR655250 WVM655249:WVN655250 JA720785:JB720786 SW720785:SX720786 ACS720785:ACT720786 AMO720785:AMP720786 AWK720785:AWL720786 BGG720785:BGH720786 BQC720785:BQD720786 BZY720785:BZZ720786 CJU720785:CJV720786 CTQ720785:CTR720786 DDM720785:DDN720786 DNI720785:DNJ720786 DXE720785:DXF720786 EHA720785:EHB720786 EQW720785:EQX720786 FAS720785:FAT720786 FKO720785:FKP720786 FUK720785:FUL720786 GEG720785:GEH720786 GOC720785:GOD720786 GXY720785:GXZ720786 HHU720785:HHV720786 HRQ720785:HRR720786 IBM720785:IBN720786 ILI720785:ILJ720786 IVE720785:IVF720786 JFA720785:JFB720786 JOW720785:JOX720786 JYS720785:JYT720786 KIO720785:KIP720786 KSK720785:KSL720786 LCG720785:LCH720786 LMC720785:LMD720786 LVY720785:LVZ720786 MFU720785:MFV720786 MPQ720785:MPR720786 MZM720785:MZN720786 NJI720785:NJJ720786 NTE720785:NTF720786 ODA720785:ODB720786 OMW720785:OMX720786 OWS720785:OWT720786 PGO720785:PGP720786 PQK720785:PQL720786 QAG720785:QAH720786 QKC720785:QKD720786 QTY720785:QTZ720786 RDU720785:RDV720786 RNQ720785:RNR720786 RXM720785:RXN720786 SHI720785:SHJ720786 SRE720785:SRF720786 TBA720785:TBB720786 TKW720785:TKX720786 TUS720785:TUT720786 UEO720785:UEP720786 UOK720785:UOL720786 UYG720785:UYH720786 VIC720785:VID720786 VRY720785:VRZ720786 WBU720785:WBV720786 WLQ720785:WLR720786 WVM720785:WVN720786 JA786321:JB786322 SW786321:SX786322 ACS786321:ACT786322 AMO786321:AMP786322 AWK786321:AWL786322 BGG786321:BGH786322 BQC786321:BQD786322 BZY786321:BZZ786322 CJU786321:CJV786322 CTQ786321:CTR786322 DDM786321:DDN786322 DNI786321:DNJ786322 DXE786321:DXF786322 EHA786321:EHB786322 EQW786321:EQX786322 FAS786321:FAT786322 FKO786321:FKP786322 FUK786321:FUL786322 GEG786321:GEH786322 GOC786321:GOD786322 GXY786321:GXZ786322 HHU786321:HHV786322 HRQ786321:HRR786322 IBM786321:IBN786322 ILI786321:ILJ786322 IVE786321:IVF786322 JFA786321:JFB786322 JOW786321:JOX786322 JYS786321:JYT786322 KIO786321:KIP786322 KSK786321:KSL786322 LCG786321:LCH786322 LMC786321:LMD786322 LVY786321:LVZ786322 MFU786321:MFV786322 MPQ786321:MPR786322 MZM786321:MZN786322 NJI786321:NJJ786322 NTE786321:NTF786322 ODA786321:ODB786322 OMW786321:OMX786322 OWS786321:OWT786322 PGO786321:PGP786322 PQK786321:PQL786322 QAG786321:QAH786322 QKC786321:QKD786322 QTY786321:QTZ786322 RDU786321:RDV786322 RNQ786321:RNR786322 RXM786321:RXN786322 SHI786321:SHJ786322 SRE786321:SRF786322 TBA786321:TBB786322 TKW786321:TKX786322 TUS786321:TUT786322 UEO786321:UEP786322 UOK786321:UOL786322 UYG786321:UYH786322 VIC786321:VID786322 VRY786321:VRZ786322 WBU786321:WBV786322 WLQ786321:WLR786322 WVM786321:WVN786322 JA851857:JB851858 SW851857:SX851858 ACS851857:ACT851858 AMO851857:AMP851858 AWK851857:AWL851858 BGG851857:BGH851858 BQC851857:BQD851858 BZY851857:BZZ851858 CJU851857:CJV851858 CTQ851857:CTR851858 DDM851857:DDN851858 DNI851857:DNJ851858 DXE851857:DXF851858 EHA851857:EHB851858 EQW851857:EQX851858 FAS851857:FAT851858 FKO851857:FKP851858 FUK851857:FUL851858 GEG851857:GEH851858 GOC851857:GOD851858 GXY851857:GXZ851858 HHU851857:HHV851858 HRQ851857:HRR851858 IBM851857:IBN851858 ILI851857:ILJ851858 IVE851857:IVF851858 JFA851857:JFB851858 JOW851857:JOX851858 JYS851857:JYT851858 KIO851857:KIP851858 KSK851857:KSL851858 LCG851857:LCH851858 LMC851857:LMD851858 LVY851857:LVZ851858 MFU851857:MFV851858 MPQ851857:MPR851858 MZM851857:MZN851858 NJI851857:NJJ851858 NTE851857:NTF851858 ODA851857:ODB851858 OMW851857:OMX851858 OWS851857:OWT851858 PGO851857:PGP851858 PQK851857:PQL851858 QAG851857:QAH851858 QKC851857:QKD851858 QTY851857:QTZ851858 RDU851857:RDV851858 RNQ851857:RNR851858 RXM851857:RXN851858 SHI851857:SHJ851858 SRE851857:SRF851858 TBA851857:TBB851858 TKW851857:TKX851858 TUS851857:TUT851858 UEO851857:UEP851858 UOK851857:UOL851858 UYG851857:UYH851858 VIC851857:VID851858 VRY851857:VRZ851858 WBU851857:WBV851858 WLQ851857:WLR851858 WVM851857:WVN851858 JA917393:JB917394 SW917393:SX917394 ACS917393:ACT917394 AMO917393:AMP917394 AWK917393:AWL917394 BGG917393:BGH917394 BQC917393:BQD917394 BZY917393:BZZ917394 CJU917393:CJV917394 CTQ917393:CTR917394 DDM917393:DDN917394 DNI917393:DNJ917394 DXE917393:DXF917394 EHA917393:EHB917394 EQW917393:EQX917394 FAS917393:FAT917394 FKO917393:FKP917394 FUK917393:FUL917394 GEG917393:GEH917394 GOC917393:GOD917394 GXY917393:GXZ917394 HHU917393:HHV917394 HRQ917393:HRR917394 IBM917393:IBN917394 ILI917393:ILJ917394 IVE917393:IVF917394 JFA917393:JFB917394 JOW917393:JOX917394 JYS917393:JYT917394 KIO917393:KIP917394 KSK917393:KSL917394 LCG917393:LCH917394 LMC917393:LMD917394 LVY917393:LVZ917394 MFU917393:MFV917394 MPQ917393:MPR917394 MZM917393:MZN917394 NJI917393:NJJ917394 NTE917393:NTF917394 ODA917393:ODB917394 OMW917393:OMX917394 OWS917393:OWT917394 PGO917393:PGP917394 PQK917393:PQL917394 QAG917393:QAH917394 QKC917393:QKD917394 QTY917393:QTZ917394 RDU917393:RDV917394 RNQ917393:RNR917394 RXM917393:RXN917394 SHI917393:SHJ917394 SRE917393:SRF917394 TBA917393:TBB917394 TKW917393:TKX917394 TUS917393:TUT917394 UEO917393:UEP917394 UOK917393:UOL917394 UYG917393:UYH917394 VIC917393:VID917394 VRY917393:VRZ917394 WBU917393:WBV917394 WLQ917393:WLR917394 WVM917393:WVN917394 JA982929:JB982930 SW982929:SX982930 ACS982929:ACT982930 AMO982929:AMP982930 AWK982929:AWL982930 BGG982929:BGH982930 BQC982929:BQD982930 BZY982929:BZZ982930 CJU982929:CJV982930 CTQ982929:CTR982930 DDM982929:DDN982930 DNI982929:DNJ982930 DXE982929:DXF982930 EHA982929:EHB982930 EQW982929:EQX982930 FAS982929:FAT982930 FKO982929:FKP982930 FUK982929:FUL982930 GEG982929:GEH982930 GOC982929:GOD982930 GXY982929:GXZ982930 HHU982929:HHV982930 HRQ982929:HRR982930 IBM982929:IBN982930 ILI982929:ILJ982930 IVE982929:IVF982930 JFA982929:JFB982930 JOW982929:JOX982930 JYS982929:JYT982930 KIO982929:KIP982930 KSK982929:KSL982930 LCG982929:LCH982930 LMC982929:LMD982930 LVY982929:LVZ982930 MFU982929:MFV982930 MPQ982929:MPR982930 MZM982929:MZN982930 NJI982929:NJJ982930 NTE982929:NTF982930 ODA982929:ODB982930 OMW982929:OMX982930 OWS982929:OWT982930 PGO982929:PGP982930 PQK982929:PQL982930 QAG982929:QAH982930 QKC982929:QKD982930 QTY982929:QTZ982930 RDU982929:RDV982930 RNQ982929:RNR982930 RXM982929:RXN982930 SHI982929:SHJ982930 SRE982929:SRF982930 TBA982929:TBB982930 TKW982929:TKX982930 TUS982929:TUT982930 UEO982929:UEP982930 UOK982929:UOL982930 UYG982929:UYH982930 VIC982929:VID982930 VRY982929:VRZ982930 WBU982929:WBV982930 WLQ982929:WLR982930 WVM982929:WVN982930 JA65419:JB65419 SW65419:SX65419 ACS65419:ACT65419 AMO65419:AMP65419 AWK65419:AWL65419 BGG65419:BGH65419 BQC65419:BQD65419 BZY65419:BZZ65419 CJU65419:CJV65419 CTQ65419:CTR65419 DDM65419:DDN65419 DNI65419:DNJ65419 DXE65419:DXF65419 EHA65419:EHB65419 EQW65419:EQX65419 FAS65419:FAT65419 FKO65419:FKP65419 FUK65419:FUL65419 GEG65419:GEH65419 GOC65419:GOD65419 GXY65419:GXZ65419 HHU65419:HHV65419 HRQ65419:HRR65419 IBM65419:IBN65419 ILI65419:ILJ65419 IVE65419:IVF65419 JFA65419:JFB65419 JOW65419:JOX65419 JYS65419:JYT65419 KIO65419:KIP65419 KSK65419:KSL65419 LCG65419:LCH65419 LMC65419:LMD65419 LVY65419:LVZ65419 MFU65419:MFV65419 MPQ65419:MPR65419 MZM65419:MZN65419 NJI65419:NJJ65419 NTE65419:NTF65419 ODA65419:ODB65419 OMW65419:OMX65419 OWS65419:OWT65419 PGO65419:PGP65419 PQK65419:PQL65419 QAG65419:QAH65419 QKC65419:QKD65419 QTY65419:QTZ65419 RDU65419:RDV65419 RNQ65419:RNR65419 RXM65419:RXN65419 SHI65419:SHJ65419 SRE65419:SRF65419 TBA65419:TBB65419 TKW65419:TKX65419 TUS65419:TUT65419 UEO65419:UEP65419 UOK65419:UOL65419 UYG65419:UYH65419 VIC65419:VID65419 VRY65419:VRZ65419 WBU65419:WBV65419 WLQ65419:WLR65419 WVM65419:WVN65419 JA130955:JB130955 SW130955:SX130955 ACS130955:ACT130955 AMO130955:AMP130955 AWK130955:AWL130955 BGG130955:BGH130955 BQC130955:BQD130955 BZY130955:BZZ130955 CJU130955:CJV130955 CTQ130955:CTR130955 DDM130955:DDN130955 DNI130955:DNJ130955 DXE130955:DXF130955 EHA130955:EHB130955 EQW130955:EQX130955 FAS130955:FAT130955 FKO130955:FKP130955 FUK130955:FUL130955 GEG130955:GEH130955 GOC130955:GOD130955 GXY130955:GXZ130955 HHU130955:HHV130955 HRQ130955:HRR130955 IBM130955:IBN130955 ILI130955:ILJ130955 IVE130955:IVF130955 JFA130955:JFB130955 JOW130955:JOX130955 JYS130955:JYT130955 KIO130955:KIP130955 KSK130955:KSL130955 LCG130955:LCH130955 LMC130955:LMD130955 LVY130955:LVZ130955 MFU130955:MFV130955 MPQ130955:MPR130955 MZM130955:MZN130955 NJI130955:NJJ130955 NTE130955:NTF130955 ODA130955:ODB130955 OMW130955:OMX130955 OWS130955:OWT130955 PGO130955:PGP130955 PQK130955:PQL130955 QAG130955:QAH130955 QKC130955:QKD130955 QTY130955:QTZ130955 RDU130955:RDV130955 RNQ130955:RNR130955 RXM130955:RXN130955 SHI130955:SHJ130955 SRE130955:SRF130955 TBA130955:TBB130955 TKW130955:TKX130955 TUS130955:TUT130955 UEO130955:UEP130955 UOK130955:UOL130955 UYG130955:UYH130955 VIC130955:VID130955 VRY130955:VRZ130955 WBU130955:WBV130955 WLQ130955:WLR130955 WVM130955:WVN130955 JA196491:JB196491 SW196491:SX196491 ACS196491:ACT196491 AMO196491:AMP196491 AWK196491:AWL196491 BGG196491:BGH196491 BQC196491:BQD196491 BZY196491:BZZ196491 CJU196491:CJV196491 CTQ196491:CTR196491 DDM196491:DDN196491 DNI196491:DNJ196491 DXE196491:DXF196491 EHA196491:EHB196491 EQW196491:EQX196491 FAS196491:FAT196491 FKO196491:FKP196491 FUK196491:FUL196491 GEG196491:GEH196491 GOC196491:GOD196491 GXY196491:GXZ196491 HHU196491:HHV196491 HRQ196491:HRR196491 IBM196491:IBN196491 ILI196491:ILJ196491 IVE196491:IVF196491 JFA196491:JFB196491 JOW196491:JOX196491 JYS196491:JYT196491 KIO196491:KIP196491 KSK196491:KSL196491 LCG196491:LCH196491 LMC196491:LMD196491 LVY196491:LVZ196491 MFU196491:MFV196491 MPQ196491:MPR196491 MZM196491:MZN196491 NJI196491:NJJ196491 NTE196491:NTF196491 ODA196491:ODB196491 OMW196491:OMX196491 OWS196491:OWT196491 PGO196491:PGP196491 PQK196491:PQL196491 QAG196491:QAH196491 QKC196491:QKD196491 QTY196491:QTZ196491 RDU196491:RDV196491 RNQ196491:RNR196491 RXM196491:RXN196491 SHI196491:SHJ196491 SRE196491:SRF196491 TBA196491:TBB196491 TKW196491:TKX196491 TUS196491:TUT196491 UEO196491:UEP196491 UOK196491:UOL196491 UYG196491:UYH196491 VIC196491:VID196491 VRY196491:VRZ196491 WBU196491:WBV196491 WLQ196491:WLR196491 WVM196491:WVN196491 JA262027:JB262027 SW262027:SX262027 ACS262027:ACT262027 AMO262027:AMP262027 AWK262027:AWL262027 BGG262027:BGH262027 BQC262027:BQD262027 BZY262027:BZZ262027 CJU262027:CJV262027 CTQ262027:CTR262027 DDM262027:DDN262027 DNI262027:DNJ262027 DXE262027:DXF262027 EHA262027:EHB262027 EQW262027:EQX262027 FAS262027:FAT262027 FKO262027:FKP262027 FUK262027:FUL262027 GEG262027:GEH262027 GOC262027:GOD262027 GXY262027:GXZ262027 HHU262027:HHV262027 HRQ262027:HRR262027 IBM262027:IBN262027 ILI262027:ILJ262027 IVE262027:IVF262027 JFA262027:JFB262027 JOW262027:JOX262027 JYS262027:JYT262027 KIO262027:KIP262027 KSK262027:KSL262027 LCG262027:LCH262027 LMC262027:LMD262027 LVY262027:LVZ262027 MFU262027:MFV262027 MPQ262027:MPR262027 MZM262027:MZN262027 NJI262027:NJJ262027 NTE262027:NTF262027 ODA262027:ODB262027 OMW262027:OMX262027 OWS262027:OWT262027 PGO262027:PGP262027 PQK262027:PQL262027 QAG262027:QAH262027 QKC262027:QKD262027 QTY262027:QTZ262027 RDU262027:RDV262027 RNQ262027:RNR262027 RXM262027:RXN262027 SHI262027:SHJ262027 SRE262027:SRF262027 TBA262027:TBB262027 TKW262027:TKX262027 TUS262027:TUT262027 UEO262027:UEP262027 UOK262027:UOL262027 UYG262027:UYH262027 VIC262027:VID262027 VRY262027:VRZ262027 WBU262027:WBV262027 WLQ262027:WLR262027 WVM262027:WVN262027 JA327563:JB327563 SW327563:SX327563 ACS327563:ACT327563 AMO327563:AMP327563 AWK327563:AWL327563 BGG327563:BGH327563 BQC327563:BQD327563 BZY327563:BZZ327563 CJU327563:CJV327563 CTQ327563:CTR327563 DDM327563:DDN327563 DNI327563:DNJ327563 DXE327563:DXF327563 EHA327563:EHB327563 EQW327563:EQX327563 FAS327563:FAT327563 FKO327563:FKP327563 FUK327563:FUL327563 GEG327563:GEH327563 GOC327563:GOD327563 GXY327563:GXZ327563 HHU327563:HHV327563 HRQ327563:HRR327563 IBM327563:IBN327563 ILI327563:ILJ327563 IVE327563:IVF327563 JFA327563:JFB327563 JOW327563:JOX327563 JYS327563:JYT327563 KIO327563:KIP327563 KSK327563:KSL327563 LCG327563:LCH327563 LMC327563:LMD327563 LVY327563:LVZ327563 MFU327563:MFV327563 MPQ327563:MPR327563 MZM327563:MZN327563 NJI327563:NJJ327563 NTE327563:NTF327563 ODA327563:ODB327563 OMW327563:OMX327563 OWS327563:OWT327563 PGO327563:PGP327563 PQK327563:PQL327563 QAG327563:QAH327563 QKC327563:QKD327563 QTY327563:QTZ327563 RDU327563:RDV327563 RNQ327563:RNR327563 RXM327563:RXN327563 SHI327563:SHJ327563 SRE327563:SRF327563 TBA327563:TBB327563 TKW327563:TKX327563 TUS327563:TUT327563 UEO327563:UEP327563 UOK327563:UOL327563 UYG327563:UYH327563 VIC327563:VID327563 VRY327563:VRZ327563 WBU327563:WBV327563 WLQ327563:WLR327563 WVM327563:WVN327563 JA393099:JB393099 SW393099:SX393099 ACS393099:ACT393099 AMO393099:AMP393099 AWK393099:AWL393099 BGG393099:BGH393099 BQC393099:BQD393099 BZY393099:BZZ393099 CJU393099:CJV393099 CTQ393099:CTR393099 DDM393099:DDN393099 DNI393099:DNJ393099 DXE393099:DXF393099 EHA393099:EHB393099 EQW393099:EQX393099 FAS393099:FAT393099 FKO393099:FKP393099 FUK393099:FUL393099 GEG393099:GEH393099 GOC393099:GOD393099 GXY393099:GXZ393099 HHU393099:HHV393099 HRQ393099:HRR393099 IBM393099:IBN393099 ILI393099:ILJ393099 IVE393099:IVF393099 JFA393099:JFB393099 JOW393099:JOX393099 JYS393099:JYT393099 KIO393099:KIP393099 KSK393099:KSL393099 LCG393099:LCH393099 LMC393099:LMD393099 LVY393099:LVZ393099 MFU393099:MFV393099 MPQ393099:MPR393099 MZM393099:MZN393099 NJI393099:NJJ393099 NTE393099:NTF393099 ODA393099:ODB393099 OMW393099:OMX393099 OWS393099:OWT393099 PGO393099:PGP393099 PQK393099:PQL393099 QAG393099:QAH393099 QKC393099:QKD393099 QTY393099:QTZ393099 RDU393099:RDV393099 RNQ393099:RNR393099 RXM393099:RXN393099 SHI393099:SHJ393099 SRE393099:SRF393099 TBA393099:TBB393099 TKW393099:TKX393099 TUS393099:TUT393099 UEO393099:UEP393099 UOK393099:UOL393099 UYG393099:UYH393099 VIC393099:VID393099 VRY393099:VRZ393099 WBU393099:WBV393099 WLQ393099:WLR393099 WVM393099:WVN393099 JA458635:JB458635 SW458635:SX458635 ACS458635:ACT458635 AMO458635:AMP458635 AWK458635:AWL458635 BGG458635:BGH458635 BQC458635:BQD458635 BZY458635:BZZ458635 CJU458635:CJV458635 CTQ458635:CTR458635 DDM458635:DDN458635 DNI458635:DNJ458635 DXE458635:DXF458635 EHA458635:EHB458635 EQW458635:EQX458635 FAS458635:FAT458635 FKO458635:FKP458635 FUK458635:FUL458635 GEG458635:GEH458635 GOC458635:GOD458635 GXY458635:GXZ458635 HHU458635:HHV458635 HRQ458635:HRR458635 IBM458635:IBN458635 ILI458635:ILJ458635 IVE458635:IVF458635 JFA458635:JFB458635 JOW458635:JOX458635 JYS458635:JYT458635 KIO458635:KIP458635 KSK458635:KSL458635 LCG458635:LCH458635 LMC458635:LMD458635 LVY458635:LVZ458635 MFU458635:MFV458635 MPQ458635:MPR458635 MZM458635:MZN458635 NJI458635:NJJ458635 NTE458635:NTF458635 ODA458635:ODB458635 OMW458635:OMX458635 OWS458635:OWT458635 PGO458635:PGP458635 PQK458635:PQL458635 QAG458635:QAH458635 QKC458635:QKD458635 QTY458635:QTZ458635 RDU458635:RDV458635 RNQ458635:RNR458635 RXM458635:RXN458635 SHI458635:SHJ458635 SRE458635:SRF458635 TBA458635:TBB458635 TKW458635:TKX458635 TUS458635:TUT458635 UEO458635:UEP458635 UOK458635:UOL458635 UYG458635:UYH458635 VIC458635:VID458635 VRY458635:VRZ458635 WBU458635:WBV458635 WLQ458635:WLR458635 WVM458635:WVN458635 JA524171:JB524171 SW524171:SX524171 ACS524171:ACT524171 AMO524171:AMP524171 AWK524171:AWL524171 BGG524171:BGH524171 BQC524171:BQD524171 BZY524171:BZZ524171 CJU524171:CJV524171 CTQ524171:CTR524171 DDM524171:DDN524171 DNI524171:DNJ524171 DXE524171:DXF524171 EHA524171:EHB524171 EQW524171:EQX524171 FAS524171:FAT524171 FKO524171:FKP524171 FUK524171:FUL524171 GEG524171:GEH524171 GOC524171:GOD524171 GXY524171:GXZ524171 HHU524171:HHV524171 HRQ524171:HRR524171 IBM524171:IBN524171 ILI524171:ILJ524171 IVE524171:IVF524171 JFA524171:JFB524171 JOW524171:JOX524171 JYS524171:JYT524171 KIO524171:KIP524171 KSK524171:KSL524171 LCG524171:LCH524171 LMC524171:LMD524171 LVY524171:LVZ524171 MFU524171:MFV524171 MPQ524171:MPR524171 MZM524171:MZN524171 NJI524171:NJJ524171 NTE524171:NTF524171 ODA524171:ODB524171 OMW524171:OMX524171 OWS524171:OWT524171 PGO524171:PGP524171 PQK524171:PQL524171 QAG524171:QAH524171 QKC524171:QKD524171 QTY524171:QTZ524171 RDU524171:RDV524171 RNQ524171:RNR524171 RXM524171:RXN524171 SHI524171:SHJ524171 SRE524171:SRF524171 TBA524171:TBB524171 TKW524171:TKX524171 TUS524171:TUT524171 UEO524171:UEP524171 UOK524171:UOL524171 UYG524171:UYH524171 VIC524171:VID524171 VRY524171:VRZ524171 WBU524171:WBV524171 WLQ524171:WLR524171 WVM524171:WVN524171 JA589707:JB589707 SW589707:SX589707 ACS589707:ACT589707 AMO589707:AMP589707 AWK589707:AWL589707 BGG589707:BGH589707 BQC589707:BQD589707 BZY589707:BZZ589707 CJU589707:CJV589707 CTQ589707:CTR589707 DDM589707:DDN589707 DNI589707:DNJ589707 DXE589707:DXF589707 EHA589707:EHB589707 EQW589707:EQX589707 FAS589707:FAT589707 FKO589707:FKP589707 FUK589707:FUL589707 GEG589707:GEH589707 GOC589707:GOD589707 GXY589707:GXZ589707 HHU589707:HHV589707 HRQ589707:HRR589707 IBM589707:IBN589707 ILI589707:ILJ589707 IVE589707:IVF589707 JFA589707:JFB589707 JOW589707:JOX589707 JYS589707:JYT589707 KIO589707:KIP589707 KSK589707:KSL589707 LCG589707:LCH589707 LMC589707:LMD589707 LVY589707:LVZ589707 MFU589707:MFV589707 MPQ589707:MPR589707 MZM589707:MZN589707 NJI589707:NJJ589707 NTE589707:NTF589707 ODA589707:ODB589707 OMW589707:OMX589707 OWS589707:OWT589707 PGO589707:PGP589707 PQK589707:PQL589707 QAG589707:QAH589707 QKC589707:QKD589707 QTY589707:QTZ589707 RDU589707:RDV589707 RNQ589707:RNR589707 RXM589707:RXN589707 SHI589707:SHJ589707 SRE589707:SRF589707 TBA589707:TBB589707 TKW589707:TKX589707 TUS589707:TUT589707 UEO589707:UEP589707 UOK589707:UOL589707 UYG589707:UYH589707 VIC589707:VID589707 VRY589707:VRZ589707 WBU589707:WBV589707 WLQ589707:WLR589707 WVM589707:WVN589707 JA655243:JB655243 SW655243:SX655243 ACS655243:ACT655243 AMO655243:AMP655243 AWK655243:AWL655243 BGG655243:BGH655243 BQC655243:BQD655243 BZY655243:BZZ655243 CJU655243:CJV655243 CTQ655243:CTR655243 DDM655243:DDN655243 DNI655243:DNJ655243 DXE655243:DXF655243 EHA655243:EHB655243 EQW655243:EQX655243 FAS655243:FAT655243 FKO655243:FKP655243 FUK655243:FUL655243 GEG655243:GEH655243 GOC655243:GOD655243 GXY655243:GXZ655243 HHU655243:HHV655243 HRQ655243:HRR655243 IBM655243:IBN655243 ILI655243:ILJ655243 IVE655243:IVF655243 JFA655243:JFB655243 JOW655243:JOX655243 JYS655243:JYT655243 KIO655243:KIP655243 KSK655243:KSL655243 LCG655243:LCH655243 LMC655243:LMD655243 LVY655243:LVZ655243 MFU655243:MFV655243 MPQ655243:MPR655243 MZM655243:MZN655243 NJI655243:NJJ655243 NTE655243:NTF655243 ODA655243:ODB655243 OMW655243:OMX655243 OWS655243:OWT655243 PGO655243:PGP655243 PQK655243:PQL655243 QAG655243:QAH655243 QKC655243:QKD655243 QTY655243:QTZ655243 RDU655243:RDV655243 RNQ655243:RNR655243 RXM655243:RXN655243 SHI655243:SHJ655243 SRE655243:SRF655243 TBA655243:TBB655243 TKW655243:TKX655243 TUS655243:TUT655243 UEO655243:UEP655243 UOK655243:UOL655243 UYG655243:UYH655243 VIC655243:VID655243 VRY655243:VRZ655243 WBU655243:WBV655243 WLQ655243:WLR655243 WVM655243:WVN655243 JA720779:JB720779 SW720779:SX720779 ACS720779:ACT720779 AMO720779:AMP720779 AWK720779:AWL720779 BGG720779:BGH720779 BQC720779:BQD720779 BZY720779:BZZ720779 CJU720779:CJV720779 CTQ720779:CTR720779 DDM720779:DDN720779 DNI720779:DNJ720779 DXE720779:DXF720779 EHA720779:EHB720779 EQW720779:EQX720779 FAS720779:FAT720779 FKO720779:FKP720779 FUK720779:FUL720779 GEG720779:GEH720779 GOC720779:GOD720779 GXY720779:GXZ720779 HHU720779:HHV720779 HRQ720779:HRR720779 IBM720779:IBN720779 ILI720779:ILJ720779 IVE720779:IVF720779 JFA720779:JFB720779 JOW720779:JOX720779 JYS720779:JYT720779 KIO720779:KIP720779 KSK720779:KSL720779 LCG720779:LCH720779 LMC720779:LMD720779 LVY720779:LVZ720779 MFU720779:MFV720779 MPQ720779:MPR720779 MZM720779:MZN720779 NJI720779:NJJ720779 NTE720779:NTF720779 ODA720779:ODB720779 OMW720779:OMX720779 OWS720779:OWT720779 PGO720779:PGP720779 PQK720779:PQL720779 QAG720779:QAH720779 QKC720779:QKD720779 QTY720779:QTZ720779 RDU720779:RDV720779 RNQ720779:RNR720779 RXM720779:RXN720779 SHI720779:SHJ720779 SRE720779:SRF720779 TBA720779:TBB720779 TKW720779:TKX720779 TUS720779:TUT720779 UEO720779:UEP720779 UOK720779:UOL720779 UYG720779:UYH720779 VIC720779:VID720779 VRY720779:VRZ720779 WBU720779:WBV720779 WLQ720779:WLR720779 WVM720779:WVN720779 JA786315:JB786315 SW786315:SX786315 ACS786315:ACT786315 AMO786315:AMP786315 AWK786315:AWL786315 BGG786315:BGH786315 BQC786315:BQD786315 BZY786315:BZZ786315 CJU786315:CJV786315 CTQ786315:CTR786315 DDM786315:DDN786315 DNI786315:DNJ786315 DXE786315:DXF786315 EHA786315:EHB786315 EQW786315:EQX786315 FAS786315:FAT786315 FKO786315:FKP786315 FUK786315:FUL786315 GEG786315:GEH786315 GOC786315:GOD786315 GXY786315:GXZ786315 HHU786315:HHV786315 HRQ786315:HRR786315 IBM786315:IBN786315 ILI786315:ILJ786315 IVE786315:IVF786315 JFA786315:JFB786315 JOW786315:JOX786315 JYS786315:JYT786315 KIO786315:KIP786315 KSK786315:KSL786315 LCG786315:LCH786315 LMC786315:LMD786315 LVY786315:LVZ786315 MFU786315:MFV786315 MPQ786315:MPR786315 MZM786315:MZN786315 NJI786315:NJJ786315 NTE786315:NTF786315 ODA786315:ODB786315 OMW786315:OMX786315 OWS786315:OWT786315 PGO786315:PGP786315 PQK786315:PQL786315 QAG786315:QAH786315 QKC786315:QKD786315 QTY786315:QTZ786315 RDU786315:RDV786315 RNQ786315:RNR786315 RXM786315:RXN786315 SHI786315:SHJ786315 SRE786315:SRF786315 TBA786315:TBB786315 TKW786315:TKX786315 TUS786315:TUT786315 UEO786315:UEP786315 UOK786315:UOL786315 UYG786315:UYH786315 VIC786315:VID786315 VRY786315:VRZ786315 WBU786315:WBV786315 WLQ786315:WLR786315 WVM786315:WVN786315 JA851851:JB851851 SW851851:SX851851 ACS851851:ACT851851 AMO851851:AMP851851 AWK851851:AWL851851 BGG851851:BGH851851 BQC851851:BQD851851 BZY851851:BZZ851851 CJU851851:CJV851851 CTQ851851:CTR851851 DDM851851:DDN851851 DNI851851:DNJ851851 DXE851851:DXF851851 EHA851851:EHB851851 EQW851851:EQX851851 FAS851851:FAT851851 FKO851851:FKP851851 FUK851851:FUL851851 GEG851851:GEH851851 GOC851851:GOD851851 GXY851851:GXZ851851 HHU851851:HHV851851 HRQ851851:HRR851851 IBM851851:IBN851851 ILI851851:ILJ851851 IVE851851:IVF851851 JFA851851:JFB851851 JOW851851:JOX851851 JYS851851:JYT851851 KIO851851:KIP851851 KSK851851:KSL851851 LCG851851:LCH851851 LMC851851:LMD851851 LVY851851:LVZ851851 MFU851851:MFV851851 MPQ851851:MPR851851 MZM851851:MZN851851 NJI851851:NJJ851851 NTE851851:NTF851851 ODA851851:ODB851851 OMW851851:OMX851851 OWS851851:OWT851851 PGO851851:PGP851851 PQK851851:PQL851851 QAG851851:QAH851851 QKC851851:QKD851851 QTY851851:QTZ851851 RDU851851:RDV851851 RNQ851851:RNR851851 RXM851851:RXN851851 SHI851851:SHJ851851 SRE851851:SRF851851 TBA851851:TBB851851 TKW851851:TKX851851 TUS851851:TUT851851 UEO851851:UEP851851 UOK851851:UOL851851 UYG851851:UYH851851 VIC851851:VID851851 VRY851851:VRZ851851 WBU851851:WBV851851 WLQ851851:WLR851851 WVM851851:WVN851851 JA917387:JB917387 SW917387:SX917387 ACS917387:ACT917387 AMO917387:AMP917387 AWK917387:AWL917387 BGG917387:BGH917387 BQC917387:BQD917387 BZY917387:BZZ917387 CJU917387:CJV917387 CTQ917387:CTR917387 DDM917387:DDN917387 DNI917387:DNJ917387 DXE917387:DXF917387 EHA917387:EHB917387 EQW917387:EQX917387 FAS917387:FAT917387 FKO917387:FKP917387 FUK917387:FUL917387 GEG917387:GEH917387 GOC917387:GOD917387 GXY917387:GXZ917387 HHU917387:HHV917387 HRQ917387:HRR917387 IBM917387:IBN917387 ILI917387:ILJ917387 IVE917387:IVF917387 JFA917387:JFB917387 JOW917387:JOX917387 JYS917387:JYT917387 KIO917387:KIP917387 KSK917387:KSL917387 LCG917387:LCH917387 LMC917387:LMD917387 LVY917387:LVZ917387 MFU917387:MFV917387 MPQ917387:MPR917387 MZM917387:MZN917387 NJI917387:NJJ917387 NTE917387:NTF917387 ODA917387:ODB917387 OMW917387:OMX917387 OWS917387:OWT917387 PGO917387:PGP917387 PQK917387:PQL917387 QAG917387:QAH917387 QKC917387:QKD917387 QTY917387:QTZ917387 RDU917387:RDV917387 RNQ917387:RNR917387 RXM917387:RXN917387 SHI917387:SHJ917387 SRE917387:SRF917387 TBA917387:TBB917387 TKW917387:TKX917387 TUS917387:TUT917387 UEO917387:UEP917387 UOK917387:UOL917387 UYG917387:UYH917387 VIC917387:VID917387 VRY917387:VRZ917387 WBU917387:WBV917387 WLQ917387:WLR917387 WVM917387:WVN917387 JA982923:JB982923 SW982923:SX982923 ACS982923:ACT982923 AMO982923:AMP982923 AWK982923:AWL982923 BGG982923:BGH982923 BQC982923:BQD982923 BZY982923:BZZ982923 CJU982923:CJV982923 CTQ982923:CTR982923 DDM982923:DDN982923 DNI982923:DNJ982923 DXE982923:DXF982923 EHA982923:EHB982923 EQW982923:EQX982923 FAS982923:FAT982923 FKO982923:FKP982923 FUK982923:FUL982923 GEG982923:GEH982923 GOC982923:GOD982923 GXY982923:GXZ982923 HHU982923:HHV982923 HRQ982923:HRR982923 IBM982923:IBN982923 ILI982923:ILJ982923 IVE982923:IVF982923 JFA982923:JFB982923 JOW982923:JOX982923 JYS982923:JYT982923 KIO982923:KIP982923 KSK982923:KSL982923 LCG982923:LCH982923 LMC982923:LMD982923 LVY982923:LVZ982923 MFU982923:MFV982923 MPQ982923:MPR982923 MZM982923:MZN982923 NJI982923:NJJ982923 NTE982923:NTF982923 ODA982923:ODB982923 OMW982923:OMX982923 OWS982923:OWT982923 PGO982923:PGP982923 PQK982923:PQL982923 QAG982923:QAH982923 QKC982923:QKD982923 QTY982923:QTZ982923 RDU982923:RDV982923 RNQ982923:RNR982923 RXM982923:RXN982923 SHI982923:SHJ982923 SRE982923:SRF982923 TBA982923:TBB982923 TKW982923:TKX982923 TUS982923:TUT982923 UEO982923:UEP982923 UOK982923:UOL982923 UYG982923:UYH982923 VIC982923:VID982923 VRY982923:VRZ982923 WBU982923:WBV982923 WLQ982923:WLR982923 WVM982923:WVN982923 H982923 H917387 H851851 H786315 H720779 H655243 H589707 H524171 H458635 H393099 H327563 H262027 H196491 H130955 H65419 H982929:H982930 H917393:H917394 H851857:H851858 H786321:H786322 H720785:H720786 H655249:H655250 H589713:H589714 H524177:H524178 H458641:H458642 H393105:H393106 H327569:H327570 H262033:H262034 H196497:H196498 H130961:H130962 H65425:H65426 H982946:H982947 H917410:H917411 H851874:H851875 H786338:H786339 H720802:H720803 H655266:H655267 H589730:H589731 H524194:H524195 H458658:H458659 H393122:H393123 H327586:H327587 H262050:H262051 H196514:H196515 H130978:H130979 H65442:H65443 H982932:H982943 H917396:H917407 H851860:H851871 H786324:H786335 H720788:H720799 H655252:H655263 H589716:H589727 H524180:H524191 H458644:H458655 H393108:H393119 H327572:H327583 H262036:H262047 H196500:H196511 H130964:H130975 H65428:H65439" xr:uid="{00000000-0002-0000-0200-000005000000}">
      <formula1>999999999999</formula1>
    </dataValidation>
    <dataValidation type="whole" operator="notEqual" allowBlank="1" showInputMessage="1" showErrorMessage="1" errorTitle="Pogrešan unos" error="Mogu se unijeti samo cjelobrojne pozitivne ili negativne vrijednosti." sqref="JA65383:JB65383 SW65383:SX65383 ACS65383:ACT65383 AMO65383:AMP65383 AWK65383:AWL65383 BGG65383:BGH65383 BQC65383:BQD65383 BZY65383:BZZ65383 CJU65383:CJV65383 CTQ65383:CTR65383 DDM65383:DDN65383 DNI65383:DNJ65383 DXE65383:DXF65383 EHA65383:EHB65383 EQW65383:EQX65383 FAS65383:FAT65383 FKO65383:FKP65383 FUK65383:FUL65383 GEG65383:GEH65383 GOC65383:GOD65383 GXY65383:GXZ65383 HHU65383:HHV65383 HRQ65383:HRR65383 IBM65383:IBN65383 ILI65383:ILJ65383 IVE65383:IVF65383 JFA65383:JFB65383 JOW65383:JOX65383 JYS65383:JYT65383 KIO65383:KIP65383 KSK65383:KSL65383 LCG65383:LCH65383 LMC65383:LMD65383 LVY65383:LVZ65383 MFU65383:MFV65383 MPQ65383:MPR65383 MZM65383:MZN65383 NJI65383:NJJ65383 NTE65383:NTF65383 ODA65383:ODB65383 OMW65383:OMX65383 OWS65383:OWT65383 PGO65383:PGP65383 PQK65383:PQL65383 QAG65383:QAH65383 QKC65383:QKD65383 QTY65383:QTZ65383 RDU65383:RDV65383 RNQ65383:RNR65383 RXM65383:RXN65383 SHI65383:SHJ65383 SRE65383:SRF65383 TBA65383:TBB65383 TKW65383:TKX65383 TUS65383:TUT65383 UEO65383:UEP65383 UOK65383:UOL65383 UYG65383:UYH65383 VIC65383:VID65383 VRY65383:VRZ65383 WBU65383:WBV65383 WLQ65383:WLR65383 WVM65383:WVN65383 JA130919:JB130919 SW130919:SX130919 ACS130919:ACT130919 AMO130919:AMP130919 AWK130919:AWL130919 BGG130919:BGH130919 BQC130919:BQD130919 BZY130919:BZZ130919 CJU130919:CJV130919 CTQ130919:CTR130919 DDM130919:DDN130919 DNI130919:DNJ130919 DXE130919:DXF130919 EHA130919:EHB130919 EQW130919:EQX130919 FAS130919:FAT130919 FKO130919:FKP130919 FUK130919:FUL130919 GEG130919:GEH130919 GOC130919:GOD130919 GXY130919:GXZ130919 HHU130919:HHV130919 HRQ130919:HRR130919 IBM130919:IBN130919 ILI130919:ILJ130919 IVE130919:IVF130919 JFA130919:JFB130919 JOW130919:JOX130919 JYS130919:JYT130919 KIO130919:KIP130919 KSK130919:KSL130919 LCG130919:LCH130919 LMC130919:LMD130919 LVY130919:LVZ130919 MFU130919:MFV130919 MPQ130919:MPR130919 MZM130919:MZN130919 NJI130919:NJJ130919 NTE130919:NTF130919 ODA130919:ODB130919 OMW130919:OMX130919 OWS130919:OWT130919 PGO130919:PGP130919 PQK130919:PQL130919 QAG130919:QAH130919 QKC130919:QKD130919 QTY130919:QTZ130919 RDU130919:RDV130919 RNQ130919:RNR130919 RXM130919:RXN130919 SHI130919:SHJ130919 SRE130919:SRF130919 TBA130919:TBB130919 TKW130919:TKX130919 TUS130919:TUT130919 UEO130919:UEP130919 UOK130919:UOL130919 UYG130919:UYH130919 VIC130919:VID130919 VRY130919:VRZ130919 WBU130919:WBV130919 WLQ130919:WLR130919 WVM130919:WVN130919 JA196455:JB196455 SW196455:SX196455 ACS196455:ACT196455 AMO196455:AMP196455 AWK196455:AWL196455 BGG196455:BGH196455 BQC196455:BQD196455 BZY196455:BZZ196455 CJU196455:CJV196455 CTQ196455:CTR196455 DDM196455:DDN196455 DNI196455:DNJ196455 DXE196455:DXF196455 EHA196455:EHB196455 EQW196455:EQX196455 FAS196455:FAT196455 FKO196455:FKP196455 FUK196455:FUL196455 GEG196455:GEH196455 GOC196455:GOD196455 GXY196455:GXZ196455 HHU196455:HHV196455 HRQ196455:HRR196455 IBM196455:IBN196455 ILI196455:ILJ196455 IVE196455:IVF196455 JFA196455:JFB196455 JOW196455:JOX196455 JYS196455:JYT196455 KIO196455:KIP196455 KSK196455:KSL196455 LCG196455:LCH196455 LMC196455:LMD196455 LVY196455:LVZ196455 MFU196455:MFV196455 MPQ196455:MPR196455 MZM196455:MZN196455 NJI196455:NJJ196455 NTE196455:NTF196455 ODA196455:ODB196455 OMW196455:OMX196455 OWS196455:OWT196455 PGO196455:PGP196455 PQK196455:PQL196455 QAG196455:QAH196455 QKC196455:QKD196455 QTY196455:QTZ196455 RDU196455:RDV196455 RNQ196455:RNR196455 RXM196455:RXN196455 SHI196455:SHJ196455 SRE196455:SRF196455 TBA196455:TBB196455 TKW196455:TKX196455 TUS196455:TUT196455 UEO196455:UEP196455 UOK196455:UOL196455 UYG196455:UYH196455 VIC196455:VID196455 VRY196455:VRZ196455 WBU196455:WBV196455 WLQ196455:WLR196455 WVM196455:WVN196455 JA261991:JB261991 SW261991:SX261991 ACS261991:ACT261991 AMO261991:AMP261991 AWK261991:AWL261991 BGG261991:BGH261991 BQC261991:BQD261991 BZY261991:BZZ261991 CJU261991:CJV261991 CTQ261991:CTR261991 DDM261991:DDN261991 DNI261991:DNJ261991 DXE261991:DXF261991 EHA261991:EHB261991 EQW261991:EQX261991 FAS261991:FAT261991 FKO261991:FKP261991 FUK261991:FUL261991 GEG261991:GEH261991 GOC261991:GOD261991 GXY261991:GXZ261991 HHU261991:HHV261991 HRQ261991:HRR261991 IBM261991:IBN261991 ILI261991:ILJ261991 IVE261991:IVF261991 JFA261991:JFB261991 JOW261991:JOX261991 JYS261991:JYT261991 KIO261991:KIP261991 KSK261991:KSL261991 LCG261991:LCH261991 LMC261991:LMD261991 LVY261991:LVZ261991 MFU261991:MFV261991 MPQ261991:MPR261991 MZM261991:MZN261991 NJI261991:NJJ261991 NTE261991:NTF261991 ODA261991:ODB261991 OMW261991:OMX261991 OWS261991:OWT261991 PGO261991:PGP261991 PQK261991:PQL261991 QAG261991:QAH261991 QKC261991:QKD261991 QTY261991:QTZ261991 RDU261991:RDV261991 RNQ261991:RNR261991 RXM261991:RXN261991 SHI261991:SHJ261991 SRE261991:SRF261991 TBA261991:TBB261991 TKW261991:TKX261991 TUS261991:TUT261991 UEO261991:UEP261991 UOK261991:UOL261991 UYG261991:UYH261991 VIC261991:VID261991 VRY261991:VRZ261991 WBU261991:WBV261991 WLQ261991:WLR261991 WVM261991:WVN261991 JA327527:JB327527 SW327527:SX327527 ACS327527:ACT327527 AMO327527:AMP327527 AWK327527:AWL327527 BGG327527:BGH327527 BQC327527:BQD327527 BZY327527:BZZ327527 CJU327527:CJV327527 CTQ327527:CTR327527 DDM327527:DDN327527 DNI327527:DNJ327527 DXE327527:DXF327527 EHA327527:EHB327527 EQW327527:EQX327527 FAS327527:FAT327527 FKO327527:FKP327527 FUK327527:FUL327527 GEG327527:GEH327527 GOC327527:GOD327527 GXY327527:GXZ327527 HHU327527:HHV327527 HRQ327527:HRR327527 IBM327527:IBN327527 ILI327527:ILJ327527 IVE327527:IVF327527 JFA327527:JFB327527 JOW327527:JOX327527 JYS327527:JYT327527 KIO327527:KIP327527 KSK327527:KSL327527 LCG327527:LCH327527 LMC327527:LMD327527 LVY327527:LVZ327527 MFU327527:MFV327527 MPQ327527:MPR327527 MZM327527:MZN327527 NJI327527:NJJ327527 NTE327527:NTF327527 ODA327527:ODB327527 OMW327527:OMX327527 OWS327527:OWT327527 PGO327527:PGP327527 PQK327527:PQL327527 QAG327527:QAH327527 QKC327527:QKD327527 QTY327527:QTZ327527 RDU327527:RDV327527 RNQ327527:RNR327527 RXM327527:RXN327527 SHI327527:SHJ327527 SRE327527:SRF327527 TBA327527:TBB327527 TKW327527:TKX327527 TUS327527:TUT327527 UEO327527:UEP327527 UOK327527:UOL327527 UYG327527:UYH327527 VIC327527:VID327527 VRY327527:VRZ327527 WBU327527:WBV327527 WLQ327527:WLR327527 WVM327527:WVN327527 JA393063:JB393063 SW393063:SX393063 ACS393063:ACT393063 AMO393063:AMP393063 AWK393063:AWL393063 BGG393063:BGH393063 BQC393063:BQD393063 BZY393063:BZZ393063 CJU393063:CJV393063 CTQ393063:CTR393063 DDM393063:DDN393063 DNI393063:DNJ393063 DXE393063:DXF393063 EHA393063:EHB393063 EQW393063:EQX393063 FAS393063:FAT393063 FKO393063:FKP393063 FUK393063:FUL393063 GEG393063:GEH393063 GOC393063:GOD393063 GXY393063:GXZ393063 HHU393063:HHV393063 HRQ393063:HRR393063 IBM393063:IBN393063 ILI393063:ILJ393063 IVE393063:IVF393063 JFA393063:JFB393063 JOW393063:JOX393063 JYS393063:JYT393063 KIO393063:KIP393063 KSK393063:KSL393063 LCG393063:LCH393063 LMC393063:LMD393063 LVY393063:LVZ393063 MFU393063:MFV393063 MPQ393063:MPR393063 MZM393063:MZN393063 NJI393063:NJJ393063 NTE393063:NTF393063 ODA393063:ODB393063 OMW393063:OMX393063 OWS393063:OWT393063 PGO393063:PGP393063 PQK393063:PQL393063 QAG393063:QAH393063 QKC393063:QKD393063 QTY393063:QTZ393063 RDU393063:RDV393063 RNQ393063:RNR393063 RXM393063:RXN393063 SHI393063:SHJ393063 SRE393063:SRF393063 TBA393063:TBB393063 TKW393063:TKX393063 TUS393063:TUT393063 UEO393063:UEP393063 UOK393063:UOL393063 UYG393063:UYH393063 VIC393063:VID393063 VRY393063:VRZ393063 WBU393063:WBV393063 WLQ393063:WLR393063 WVM393063:WVN393063 JA458599:JB458599 SW458599:SX458599 ACS458599:ACT458599 AMO458599:AMP458599 AWK458599:AWL458599 BGG458599:BGH458599 BQC458599:BQD458599 BZY458599:BZZ458599 CJU458599:CJV458599 CTQ458599:CTR458599 DDM458599:DDN458599 DNI458599:DNJ458599 DXE458599:DXF458599 EHA458599:EHB458599 EQW458599:EQX458599 FAS458599:FAT458599 FKO458599:FKP458599 FUK458599:FUL458599 GEG458599:GEH458599 GOC458599:GOD458599 GXY458599:GXZ458599 HHU458599:HHV458599 HRQ458599:HRR458599 IBM458599:IBN458599 ILI458599:ILJ458599 IVE458599:IVF458599 JFA458599:JFB458599 JOW458599:JOX458599 JYS458599:JYT458599 KIO458599:KIP458599 KSK458599:KSL458599 LCG458599:LCH458599 LMC458599:LMD458599 LVY458599:LVZ458599 MFU458599:MFV458599 MPQ458599:MPR458599 MZM458599:MZN458599 NJI458599:NJJ458599 NTE458599:NTF458599 ODA458599:ODB458599 OMW458599:OMX458599 OWS458599:OWT458599 PGO458599:PGP458599 PQK458599:PQL458599 QAG458599:QAH458599 QKC458599:QKD458599 QTY458599:QTZ458599 RDU458599:RDV458599 RNQ458599:RNR458599 RXM458599:RXN458599 SHI458599:SHJ458599 SRE458599:SRF458599 TBA458599:TBB458599 TKW458599:TKX458599 TUS458599:TUT458599 UEO458599:UEP458599 UOK458599:UOL458599 UYG458599:UYH458599 VIC458599:VID458599 VRY458599:VRZ458599 WBU458599:WBV458599 WLQ458599:WLR458599 WVM458599:WVN458599 JA524135:JB524135 SW524135:SX524135 ACS524135:ACT524135 AMO524135:AMP524135 AWK524135:AWL524135 BGG524135:BGH524135 BQC524135:BQD524135 BZY524135:BZZ524135 CJU524135:CJV524135 CTQ524135:CTR524135 DDM524135:DDN524135 DNI524135:DNJ524135 DXE524135:DXF524135 EHA524135:EHB524135 EQW524135:EQX524135 FAS524135:FAT524135 FKO524135:FKP524135 FUK524135:FUL524135 GEG524135:GEH524135 GOC524135:GOD524135 GXY524135:GXZ524135 HHU524135:HHV524135 HRQ524135:HRR524135 IBM524135:IBN524135 ILI524135:ILJ524135 IVE524135:IVF524135 JFA524135:JFB524135 JOW524135:JOX524135 JYS524135:JYT524135 KIO524135:KIP524135 KSK524135:KSL524135 LCG524135:LCH524135 LMC524135:LMD524135 LVY524135:LVZ524135 MFU524135:MFV524135 MPQ524135:MPR524135 MZM524135:MZN524135 NJI524135:NJJ524135 NTE524135:NTF524135 ODA524135:ODB524135 OMW524135:OMX524135 OWS524135:OWT524135 PGO524135:PGP524135 PQK524135:PQL524135 QAG524135:QAH524135 QKC524135:QKD524135 QTY524135:QTZ524135 RDU524135:RDV524135 RNQ524135:RNR524135 RXM524135:RXN524135 SHI524135:SHJ524135 SRE524135:SRF524135 TBA524135:TBB524135 TKW524135:TKX524135 TUS524135:TUT524135 UEO524135:UEP524135 UOK524135:UOL524135 UYG524135:UYH524135 VIC524135:VID524135 VRY524135:VRZ524135 WBU524135:WBV524135 WLQ524135:WLR524135 WVM524135:WVN524135 JA589671:JB589671 SW589671:SX589671 ACS589671:ACT589671 AMO589671:AMP589671 AWK589671:AWL589671 BGG589671:BGH589671 BQC589671:BQD589671 BZY589671:BZZ589671 CJU589671:CJV589671 CTQ589671:CTR589671 DDM589671:DDN589671 DNI589671:DNJ589671 DXE589671:DXF589671 EHA589671:EHB589671 EQW589671:EQX589671 FAS589671:FAT589671 FKO589671:FKP589671 FUK589671:FUL589671 GEG589671:GEH589671 GOC589671:GOD589671 GXY589671:GXZ589671 HHU589671:HHV589671 HRQ589671:HRR589671 IBM589671:IBN589671 ILI589671:ILJ589671 IVE589671:IVF589671 JFA589671:JFB589671 JOW589671:JOX589671 JYS589671:JYT589671 KIO589671:KIP589671 KSK589671:KSL589671 LCG589671:LCH589671 LMC589671:LMD589671 LVY589671:LVZ589671 MFU589671:MFV589671 MPQ589671:MPR589671 MZM589671:MZN589671 NJI589671:NJJ589671 NTE589671:NTF589671 ODA589671:ODB589671 OMW589671:OMX589671 OWS589671:OWT589671 PGO589671:PGP589671 PQK589671:PQL589671 QAG589671:QAH589671 QKC589671:QKD589671 QTY589671:QTZ589671 RDU589671:RDV589671 RNQ589671:RNR589671 RXM589671:RXN589671 SHI589671:SHJ589671 SRE589671:SRF589671 TBA589671:TBB589671 TKW589671:TKX589671 TUS589671:TUT589671 UEO589671:UEP589671 UOK589671:UOL589671 UYG589671:UYH589671 VIC589671:VID589671 VRY589671:VRZ589671 WBU589671:WBV589671 WLQ589671:WLR589671 WVM589671:WVN589671 JA655207:JB655207 SW655207:SX655207 ACS655207:ACT655207 AMO655207:AMP655207 AWK655207:AWL655207 BGG655207:BGH655207 BQC655207:BQD655207 BZY655207:BZZ655207 CJU655207:CJV655207 CTQ655207:CTR655207 DDM655207:DDN655207 DNI655207:DNJ655207 DXE655207:DXF655207 EHA655207:EHB655207 EQW655207:EQX655207 FAS655207:FAT655207 FKO655207:FKP655207 FUK655207:FUL655207 GEG655207:GEH655207 GOC655207:GOD655207 GXY655207:GXZ655207 HHU655207:HHV655207 HRQ655207:HRR655207 IBM655207:IBN655207 ILI655207:ILJ655207 IVE655207:IVF655207 JFA655207:JFB655207 JOW655207:JOX655207 JYS655207:JYT655207 KIO655207:KIP655207 KSK655207:KSL655207 LCG655207:LCH655207 LMC655207:LMD655207 LVY655207:LVZ655207 MFU655207:MFV655207 MPQ655207:MPR655207 MZM655207:MZN655207 NJI655207:NJJ655207 NTE655207:NTF655207 ODA655207:ODB655207 OMW655207:OMX655207 OWS655207:OWT655207 PGO655207:PGP655207 PQK655207:PQL655207 QAG655207:QAH655207 QKC655207:QKD655207 QTY655207:QTZ655207 RDU655207:RDV655207 RNQ655207:RNR655207 RXM655207:RXN655207 SHI655207:SHJ655207 SRE655207:SRF655207 TBA655207:TBB655207 TKW655207:TKX655207 TUS655207:TUT655207 UEO655207:UEP655207 UOK655207:UOL655207 UYG655207:UYH655207 VIC655207:VID655207 VRY655207:VRZ655207 WBU655207:WBV655207 WLQ655207:WLR655207 WVM655207:WVN655207 JA720743:JB720743 SW720743:SX720743 ACS720743:ACT720743 AMO720743:AMP720743 AWK720743:AWL720743 BGG720743:BGH720743 BQC720743:BQD720743 BZY720743:BZZ720743 CJU720743:CJV720743 CTQ720743:CTR720743 DDM720743:DDN720743 DNI720743:DNJ720743 DXE720743:DXF720743 EHA720743:EHB720743 EQW720743:EQX720743 FAS720743:FAT720743 FKO720743:FKP720743 FUK720743:FUL720743 GEG720743:GEH720743 GOC720743:GOD720743 GXY720743:GXZ720743 HHU720743:HHV720743 HRQ720743:HRR720743 IBM720743:IBN720743 ILI720743:ILJ720743 IVE720743:IVF720743 JFA720743:JFB720743 JOW720743:JOX720743 JYS720743:JYT720743 KIO720743:KIP720743 KSK720743:KSL720743 LCG720743:LCH720743 LMC720743:LMD720743 LVY720743:LVZ720743 MFU720743:MFV720743 MPQ720743:MPR720743 MZM720743:MZN720743 NJI720743:NJJ720743 NTE720743:NTF720743 ODA720743:ODB720743 OMW720743:OMX720743 OWS720743:OWT720743 PGO720743:PGP720743 PQK720743:PQL720743 QAG720743:QAH720743 QKC720743:QKD720743 QTY720743:QTZ720743 RDU720743:RDV720743 RNQ720743:RNR720743 RXM720743:RXN720743 SHI720743:SHJ720743 SRE720743:SRF720743 TBA720743:TBB720743 TKW720743:TKX720743 TUS720743:TUT720743 UEO720743:UEP720743 UOK720743:UOL720743 UYG720743:UYH720743 VIC720743:VID720743 VRY720743:VRZ720743 WBU720743:WBV720743 WLQ720743:WLR720743 WVM720743:WVN720743 JA786279:JB786279 SW786279:SX786279 ACS786279:ACT786279 AMO786279:AMP786279 AWK786279:AWL786279 BGG786279:BGH786279 BQC786279:BQD786279 BZY786279:BZZ786279 CJU786279:CJV786279 CTQ786279:CTR786279 DDM786279:DDN786279 DNI786279:DNJ786279 DXE786279:DXF786279 EHA786279:EHB786279 EQW786279:EQX786279 FAS786279:FAT786279 FKO786279:FKP786279 FUK786279:FUL786279 GEG786279:GEH786279 GOC786279:GOD786279 GXY786279:GXZ786279 HHU786279:HHV786279 HRQ786279:HRR786279 IBM786279:IBN786279 ILI786279:ILJ786279 IVE786279:IVF786279 JFA786279:JFB786279 JOW786279:JOX786279 JYS786279:JYT786279 KIO786279:KIP786279 KSK786279:KSL786279 LCG786279:LCH786279 LMC786279:LMD786279 LVY786279:LVZ786279 MFU786279:MFV786279 MPQ786279:MPR786279 MZM786279:MZN786279 NJI786279:NJJ786279 NTE786279:NTF786279 ODA786279:ODB786279 OMW786279:OMX786279 OWS786279:OWT786279 PGO786279:PGP786279 PQK786279:PQL786279 QAG786279:QAH786279 QKC786279:QKD786279 QTY786279:QTZ786279 RDU786279:RDV786279 RNQ786279:RNR786279 RXM786279:RXN786279 SHI786279:SHJ786279 SRE786279:SRF786279 TBA786279:TBB786279 TKW786279:TKX786279 TUS786279:TUT786279 UEO786279:UEP786279 UOK786279:UOL786279 UYG786279:UYH786279 VIC786279:VID786279 VRY786279:VRZ786279 WBU786279:WBV786279 WLQ786279:WLR786279 WVM786279:WVN786279 JA851815:JB851815 SW851815:SX851815 ACS851815:ACT851815 AMO851815:AMP851815 AWK851815:AWL851815 BGG851815:BGH851815 BQC851815:BQD851815 BZY851815:BZZ851815 CJU851815:CJV851815 CTQ851815:CTR851815 DDM851815:DDN851815 DNI851815:DNJ851815 DXE851815:DXF851815 EHA851815:EHB851815 EQW851815:EQX851815 FAS851815:FAT851815 FKO851815:FKP851815 FUK851815:FUL851815 GEG851815:GEH851815 GOC851815:GOD851815 GXY851815:GXZ851815 HHU851815:HHV851815 HRQ851815:HRR851815 IBM851815:IBN851815 ILI851815:ILJ851815 IVE851815:IVF851815 JFA851815:JFB851815 JOW851815:JOX851815 JYS851815:JYT851815 KIO851815:KIP851815 KSK851815:KSL851815 LCG851815:LCH851815 LMC851815:LMD851815 LVY851815:LVZ851815 MFU851815:MFV851815 MPQ851815:MPR851815 MZM851815:MZN851815 NJI851815:NJJ851815 NTE851815:NTF851815 ODA851815:ODB851815 OMW851815:OMX851815 OWS851815:OWT851815 PGO851815:PGP851815 PQK851815:PQL851815 QAG851815:QAH851815 QKC851815:QKD851815 QTY851815:QTZ851815 RDU851815:RDV851815 RNQ851815:RNR851815 RXM851815:RXN851815 SHI851815:SHJ851815 SRE851815:SRF851815 TBA851815:TBB851815 TKW851815:TKX851815 TUS851815:TUT851815 UEO851815:UEP851815 UOK851815:UOL851815 UYG851815:UYH851815 VIC851815:VID851815 VRY851815:VRZ851815 WBU851815:WBV851815 WLQ851815:WLR851815 WVM851815:WVN851815 JA917351:JB917351 SW917351:SX917351 ACS917351:ACT917351 AMO917351:AMP917351 AWK917351:AWL917351 BGG917351:BGH917351 BQC917351:BQD917351 BZY917351:BZZ917351 CJU917351:CJV917351 CTQ917351:CTR917351 DDM917351:DDN917351 DNI917351:DNJ917351 DXE917351:DXF917351 EHA917351:EHB917351 EQW917351:EQX917351 FAS917351:FAT917351 FKO917351:FKP917351 FUK917351:FUL917351 GEG917351:GEH917351 GOC917351:GOD917351 GXY917351:GXZ917351 HHU917351:HHV917351 HRQ917351:HRR917351 IBM917351:IBN917351 ILI917351:ILJ917351 IVE917351:IVF917351 JFA917351:JFB917351 JOW917351:JOX917351 JYS917351:JYT917351 KIO917351:KIP917351 KSK917351:KSL917351 LCG917351:LCH917351 LMC917351:LMD917351 LVY917351:LVZ917351 MFU917351:MFV917351 MPQ917351:MPR917351 MZM917351:MZN917351 NJI917351:NJJ917351 NTE917351:NTF917351 ODA917351:ODB917351 OMW917351:OMX917351 OWS917351:OWT917351 PGO917351:PGP917351 PQK917351:PQL917351 QAG917351:QAH917351 QKC917351:QKD917351 QTY917351:QTZ917351 RDU917351:RDV917351 RNQ917351:RNR917351 RXM917351:RXN917351 SHI917351:SHJ917351 SRE917351:SRF917351 TBA917351:TBB917351 TKW917351:TKX917351 TUS917351:TUT917351 UEO917351:UEP917351 UOK917351:UOL917351 UYG917351:UYH917351 VIC917351:VID917351 VRY917351:VRZ917351 WBU917351:WBV917351 WLQ917351:WLR917351 WVM917351:WVN917351 JA982887:JB982887 SW982887:SX982887 ACS982887:ACT982887 AMO982887:AMP982887 AWK982887:AWL982887 BGG982887:BGH982887 BQC982887:BQD982887 BZY982887:BZZ982887 CJU982887:CJV982887 CTQ982887:CTR982887 DDM982887:DDN982887 DNI982887:DNJ982887 DXE982887:DXF982887 EHA982887:EHB982887 EQW982887:EQX982887 FAS982887:FAT982887 FKO982887:FKP982887 FUK982887:FUL982887 GEG982887:GEH982887 GOC982887:GOD982887 GXY982887:GXZ982887 HHU982887:HHV982887 HRQ982887:HRR982887 IBM982887:IBN982887 ILI982887:ILJ982887 IVE982887:IVF982887 JFA982887:JFB982887 JOW982887:JOX982887 JYS982887:JYT982887 KIO982887:KIP982887 KSK982887:KSL982887 LCG982887:LCH982887 LMC982887:LMD982887 LVY982887:LVZ982887 MFU982887:MFV982887 MPQ982887:MPR982887 MZM982887:MZN982887 NJI982887:NJJ982887 NTE982887:NTF982887 ODA982887:ODB982887 OMW982887:OMX982887 OWS982887:OWT982887 PGO982887:PGP982887 PQK982887:PQL982887 QAG982887:QAH982887 QKC982887:QKD982887 QTY982887:QTZ982887 RDU982887:RDV982887 RNQ982887:RNR982887 RXM982887:RXN982887 SHI982887:SHJ982887 SRE982887:SRF982887 TBA982887:TBB982887 TKW982887:TKX982887 TUS982887:TUT982887 UEO982887:UEP982887 UOK982887:UOL982887 UYG982887:UYH982887 VIC982887:VID982887 VRY982887:VRZ982887 WBU982887:WBV982887 WLQ982887:WLR982887 WVM982887:WVN982887 H982887 H917351 H851815 H786279 H720743 H655207 H589671 H524135 H458599 H393063 H327527 H261991 H196455 H130919 H65383" xr:uid="{00000000-0002-0000-0200-000006000000}">
      <formula1>999999999999</formula1>
    </dataValidation>
    <dataValidation type="whole" operator="greaterThanOrEqual" allowBlank="1" showInputMessage="1" showErrorMessage="1" errorTitle="Pogrešan unos" error="Mogu se unijeti samo cjelobrojne pozitivne vrijednosti." sqref="JA65384:JB65418 SW65384:SX65418 ACS65384:ACT65418 AMO65384:AMP65418 AWK65384:AWL65418 BGG65384:BGH65418 BQC65384:BQD65418 BZY65384:BZZ65418 CJU65384:CJV65418 CTQ65384:CTR65418 DDM65384:DDN65418 DNI65384:DNJ65418 DXE65384:DXF65418 EHA65384:EHB65418 EQW65384:EQX65418 FAS65384:FAT65418 FKO65384:FKP65418 FUK65384:FUL65418 GEG65384:GEH65418 GOC65384:GOD65418 GXY65384:GXZ65418 HHU65384:HHV65418 HRQ65384:HRR65418 IBM65384:IBN65418 ILI65384:ILJ65418 IVE65384:IVF65418 JFA65384:JFB65418 JOW65384:JOX65418 JYS65384:JYT65418 KIO65384:KIP65418 KSK65384:KSL65418 LCG65384:LCH65418 LMC65384:LMD65418 LVY65384:LVZ65418 MFU65384:MFV65418 MPQ65384:MPR65418 MZM65384:MZN65418 NJI65384:NJJ65418 NTE65384:NTF65418 ODA65384:ODB65418 OMW65384:OMX65418 OWS65384:OWT65418 PGO65384:PGP65418 PQK65384:PQL65418 QAG65384:QAH65418 QKC65384:QKD65418 QTY65384:QTZ65418 RDU65384:RDV65418 RNQ65384:RNR65418 RXM65384:RXN65418 SHI65384:SHJ65418 SRE65384:SRF65418 TBA65384:TBB65418 TKW65384:TKX65418 TUS65384:TUT65418 UEO65384:UEP65418 UOK65384:UOL65418 UYG65384:UYH65418 VIC65384:VID65418 VRY65384:VRZ65418 WBU65384:WBV65418 WLQ65384:WLR65418 WVM65384:WVN65418 JA130920:JB130954 SW130920:SX130954 ACS130920:ACT130954 AMO130920:AMP130954 AWK130920:AWL130954 BGG130920:BGH130954 BQC130920:BQD130954 BZY130920:BZZ130954 CJU130920:CJV130954 CTQ130920:CTR130954 DDM130920:DDN130954 DNI130920:DNJ130954 DXE130920:DXF130954 EHA130920:EHB130954 EQW130920:EQX130954 FAS130920:FAT130954 FKO130920:FKP130954 FUK130920:FUL130954 GEG130920:GEH130954 GOC130920:GOD130954 GXY130920:GXZ130954 HHU130920:HHV130954 HRQ130920:HRR130954 IBM130920:IBN130954 ILI130920:ILJ130954 IVE130920:IVF130954 JFA130920:JFB130954 JOW130920:JOX130954 JYS130920:JYT130954 KIO130920:KIP130954 KSK130920:KSL130954 LCG130920:LCH130954 LMC130920:LMD130954 LVY130920:LVZ130954 MFU130920:MFV130954 MPQ130920:MPR130954 MZM130920:MZN130954 NJI130920:NJJ130954 NTE130920:NTF130954 ODA130920:ODB130954 OMW130920:OMX130954 OWS130920:OWT130954 PGO130920:PGP130954 PQK130920:PQL130954 QAG130920:QAH130954 QKC130920:QKD130954 QTY130920:QTZ130954 RDU130920:RDV130954 RNQ130920:RNR130954 RXM130920:RXN130954 SHI130920:SHJ130954 SRE130920:SRF130954 TBA130920:TBB130954 TKW130920:TKX130954 TUS130920:TUT130954 UEO130920:UEP130954 UOK130920:UOL130954 UYG130920:UYH130954 VIC130920:VID130954 VRY130920:VRZ130954 WBU130920:WBV130954 WLQ130920:WLR130954 WVM130920:WVN130954 JA196456:JB196490 SW196456:SX196490 ACS196456:ACT196490 AMO196456:AMP196490 AWK196456:AWL196490 BGG196456:BGH196490 BQC196456:BQD196490 BZY196456:BZZ196490 CJU196456:CJV196490 CTQ196456:CTR196490 DDM196456:DDN196490 DNI196456:DNJ196490 DXE196456:DXF196490 EHA196456:EHB196490 EQW196456:EQX196490 FAS196456:FAT196490 FKO196456:FKP196490 FUK196456:FUL196490 GEG196456:GEH196490 GOC196456:GOD196490 GXY196456:GXZ196490 HHU196456:HHV196490 HRQ196456:HRR196490 IBM196456:IBN196490 ILI196456:ILJ196490 IVE196456:IVF196490 JFA196456:JFB196490 JOW196456:JOX196490 JYS196456:JYT196490 KIO196456:KIP196490 KSK196456:KSL196490 LCG196456:LCH196490 LMC196456:LMD196490 LVY196456:LVZ196490 MFU196456:MFV196490 MPQ196456:MPR196490 MZM196456:MZN196490 NJI196456:NJJ196490 NTE196456:NTF196490 ODA196456:ODB196490 OMW196456:OMX196490 OWS196456:OWT196490 PGO196456:PGP196490 PQK196456:PQL196490 QAG196456:QAH196490 QKC196456:QKD196490 QTY196456:QTZ196490 RDU196456:RDV196490 RNQ196456:RNR196490 RXM196456:RXN196490 SHI196456:SHJ196490 SRE196456:SRF196490 TBA196456:TBB196490 TKW196456:TKX196490 TUS196456:TUT196490 UEO196456:UEP196490 UOK196456:UOL196490 UYG196456:UYH196490 VIC196456:VID196490 VRY196456:VRZ196490 WBU196456:WBV196490 WLQ196456:WLR196490 WVM196456:WVN196490 JA261992:JB262026 SW261992:SX262026 ACS261992:ACT262026 AMO261992:AMP262026 AWK261992:AWL262026 BGG261992:BGH262026 BQC261992:BQD262026 BZY261992:BZZ262026 CJU261992:CJV262026 CTQ261992:CTR262026 DDM261992:DDN262026 DNI261992:DNJ262026 DXE261992:DXF262026 EHA261992:EHB262026 EQW261992:EQX262026 FAS261992:FAT262026 FKO261992:FKP262026 FUK261992:FUL262026 GEG261992:GEH262026 GOC261992:GOD262026 GXY261992:GXZ262026 HHU261992:HHV262026 HRQ261992:HRR262026 IBM261992:IBN262026 ILI261992:ILJ262026 IVE261992:IVF262026 JFA261992:JFB262026 JOW261992:JOX262026 JYS261992:JYT262026 KIO261992:KIP262026 KSK261992:KSL262026 LCG261992:LCH262026 LMC261992:LMD262026 LVY261992:LVZ262026 MFU261992:MFV262026 MPQ261992:MPR262026 MZM261992:MZN262026 NJI261992:NJJ262026 NTE261992:NTF262026 ODA261992:ODB262026 OMW261992:OMX262026 OWS261992:OWT262026 PGO261992:PGP262026 PQK261992:PQL262026 QAG261992:QAH262026 QKC261992:QKD262026 QTY261992:QTZ262026 RDU261992:RDV262026 RNQ261992:RNR262026 RXM261992:RXN262026 SHI261992:SHJ262026 SRE261992:SRF262026 TBA261992:TBB262026 TKW261992:TKX262026 TUS261992:TUT262026 UEO261992:UEP262026 UOK261992:UOL262026 UYG261992:UYH262026 VIC261992:VID262026 VRY261992:VRZ262026 WBU261992:WBV262026 WLQ261992:WLR262026 WVM261992:WVN262026 JA327528:JB327562 SW327528:SX327562 ACS327528:ACT327562 AMO327528:AMP327562 AWK327528:AWL327562 BGG327528:BGH327562 BQC327528:BQD327562 BZY327528:BZZ327562 CJU327528:CJV327562 CTQ327528:CTR327562 DDM327528:DDN327562 DNI327528:DNJ327562 DXE327528:DXF327562 EHA327528:EHB327562 EQW327528:EQX327562 FAS327528:FAT327562 FKO327528:FKP327562 FUK327528:FUL327562 GEG327528:GEH327562 GOC327528:GOD327562 GXY327528:GXZ327562 HHU327528:HHV327562 HRQ327528:HRR327562 IBM327528:IBN327562 ILI327528:ILJ327562 IVE327528:IVF327562 JFA327528:JFB327562 JOW327528:JOX327562 JYS327528:JYT327562 KIO327528:KIP327562 KSK327528:KSL327562 LCG327528:LCH327562 LMC327528:LMD327562 LVY327528:LVZ327562 MFU327528:MFV327562 MPQ327528:MPR327562 MZM327528:MZN327562 NJI327528:NJJ327562 NTE327528:NTF327562 ODA327528:ODB327562 OMW327528:OMX327562 OWS327528:OWT327562 PGO327528:PGP327562 PQK327528:PQL327562 QAG327528:QAH327562 QKC327528:QKD327562 QTY327528:QTZ327562 RDU327528:RDV327562 RNQ327528:RNR327562 RXM327528:RXN327562 SHI327528:SHJ327562 SRE327528:SRF327562 TBA327528:TBB327562 TKW327528:TKX327562 TUS327528:TUT327562 UEO327528:UEP327562 UOK327528:UOL327562 UYG327528:UYH327562 VIC327528:VID327562 VRY327528:VRZ327562 WBU327528:WBV327562 WLQ327528:WLR327562 WVM327528:WVN327562 JA393064:JB393098 SW393064:SX393098 ACS393064:ACT393098 AMO393064:AMP393098 AWK393064:AWL393098 BGG393064:BGH393098 BQC393064:BQD393098 BZY393064:BZZ393098 CJU393064:CJV393098 CTQ393064:CTR393098 DDM393064:DDN393098 DNI393064:DNJ393098 DXE393064:DXF393098 EHA393064:EHB393098 EQW393064:EQX393098 FAS393064:FAT393098 FKO393064:FKP393098 FUK393064:FUL393098 GEG393064:GEH393098 GOC393064:GOD393098 GXY393064:GXZ393098 HHU393064:HHV393098 HRQ393064:HRR393098 IBM393064:IBN393098 ILI393064:ILJ393098 IVE393064:IVF393098 JFA393064:JFB393098 JOW393064:JOX393098 JYS393064:JYT393098 KIO393064:KIP393098 KSK393064:KSL393098 LCG393064:LCH393098 LMC393064:LMD393098 LVY393064:LVZ393098 MFU393064:MFV393098 MPQ393064:MPR393098 MZM393064:MZN393098 NJI393064:NJJ393098 NTE393064:NTF393098 ODA393064:ODB393098 OMW393064:OMX393098 OWS393064:OWT393098 PGO393064:PGP393098 PQK393064:PQL393098 QAG393064:QAH393098 QKC393064:QKD393098 QTY393064:QTZ393098 RDU393064:RDV393098 RNQ393064:RNR393098 RXM393064:RXN393098 SHI393064:SHJ393098 SRE393064:SRF393098 TBA393064:TBB393098 TKW393064:TKX393098 TUS393064:TUT393098 UEO393064:UEP393098 UOK393064:UOL393098 UYG393064:UYH393098 VIC393064:VID393098 VRY393064:VRZ393098 WBU393064:WBV393098 WLQ393064:WLR393098 WVM393064:WVN393098 JA458600:JB458634 SW458600:SX458634 ACS458600:ACT458634 AMO458600:AMP458634 AWK458600:AWL458634 BGG458600:BGH458634 BQC458600:BQD458634 BZY458600:BZZ458634 CJU458600:CJV458634 CTQ458600:CTR458634 DDM458600:DDN458634 DNI458600:DNJ458634 DXE458600:DXF458634 EHA458600:EHB458634 EQW458600:EQX458634 FAS458600:FAT458634 FKO458600:FKP458634 FUK458600:FUL458634 GEG458600:GEH458634 GOC458600:GOD458634 GXY458600:GXZ458634 HHU458600:HHV458634 HRQ458600:HRR458634 IBM458600:IBN458634 ILI458600:ILJ458634 IVE458600:IVF458634 JFA458600:JFB458634 JOW458600:JOX458634 JYS458600:JYT458634 KIO458600:KIP458634 KSK458600:KSL458634 LCG458600:LCH458634 LMC458600:LMD458634 LVY458600:LVZ458634 MFU458600:MFV458634 MPQ458600:MPR458634 MZM458600:MZN458634 NJI458600:NJJ458634 NTE458600:NTF458634 ODA458600:ODB458634 OMW458600:OMX458634 OWS458600:OWT458634 PGO458600:PGP458634 PQK458600:PQL458634 QAG458600:QAH458634 QKC458600:QKD458634 QTY458600:QTZ458634 RDU458600:RDV458634 RNQ458600:RNR458634 RXM458600:RXN458634 SHI458600:SHJ458634 SRE458600:SRF458634 TBA458600:TBB458634 TKW458600:TKX458634 TUS458600:TUT458634 UEO458600:UEP458634 UOK458600:UOL458634 UYG458600:UYH458634 VIC458600:VID458634 VRY458600:VRZ458634 WBU458600:WBV458634 WLQ458600:WLR458634 WVM458600:WVN458634 JA524136:JB524170 SW524136:SX524170 ACS524136:ACT524170 AMO524136:AMP524170 AWK524136:AWL524170 BGG524136:BGH524170 BQC524136:BQD524170 BZY524136:BZZ524170 CJU524136:CJV524170 CTQ524136:CTR524170 DDM524136:DDN524170 DNI524136:DNJ524170 DXE524136:DXF524170 EHA524136:EHB524170 EQW524136:EQX524170 FAS524136:FAT524170 FKO524136:FKP524170 FUK524136:FUL524170 GEG524136:GEH524170 GOC524136:GOD524170 GXY524136:GXZ524170 HHU524136:HHV524170 HRQ524136:HRR524170 IBM524136:IBN524170 ILI524136:ILJ524170 IVE524136:IVF524170 JFA524136:JFB524170 JOW524136:JOX524170 JYS524136:JYT524170 KIO524136:KIP524170 KSK524136:KSL524170 LCG524136:LCH524170 LMC524136:LMD524170 LVY524136:LVZ524170 MFU524136:MFV524170 MPQ524136:MPR524170 MZM524136:MZN524170 NJI524136:NJJ524170 NTE524136:NTF524170 ODA524136:ODB524170 OMW524136:OMX524170 OWS524136:OWT524170 PGO524136:PGP524170 PQK524136:PQL524170 QAG524136:QAH524170 QKC524136:QKD524170 QTY524136:QTZ524170 RDU524136:RDV524170 RNQ524136:RNR524170 RXM524136:RXN524170 SHI524136:SHJ524170 SRE524136:SRF524170 TBA524136:TBB524170 TKW524136:TKX524170 TUS524136:TUT524170 UEO524136:UEP524170 UOK524136:UOL524170 UYG524136:UYH524170 VIC524136:VID524170 VRY524136:VRZ524170 WBU524136:WBV524170 WLQ524136:WLR524170 WVM524136:WVN524170 JA589672:JB589706 SW589672:SX589706 ACS589672:ACT589706 AMO589672:AMP589706 AWK589672:AWL589706 BGG589672:BGH589706 BQC589672:BQD589706 BZY589672:BZZ589706 CJU589672:CJV589706 CTQ589672:CTR589706 DDM589672:DDN589706 DNI589672:DNJ589706 DXE589672:DXF589706 EHA589672:EHB589706 EQW589672:EQX589706 FAS589672:FAT589706 FKO589672:FKP589706 FUK589672:FUL589706 GEG589672:GEH589706 GOC589672:GOD589706 GXY589672:GXZ589706 HHU589672:HHV589706 HRQ589672:HRR589706 IBM589672:IBN589706 ILI589672:ILJ589706 IVE589672:IVF589706 JFA589672:JFB589706 JOW589672:JOX589706 JYS589672:JYT589706 KIO589672:KIP589706 KSK589672:KSL589706 LCG589672:LCH589706 LMC589672:LMD589706 LVY589672:LVZ589706 MFU589672:MFV589706 MPQ589672:MPR589706 MZM589672:MZN589706 NJI589672:NJJ589706 NTE589672:NTF589706 ODA589672:ODB589706 OMW589672:OMX589706 OWS589672:OWT589706 PGO589672:PGP589706 PQK589672:PQL589706 QAG589672:QAH589706 QKC589672:QKD589706 QTY589672:QTZ589706 RDU589672:RDV589706 RNQ589672:RNR589706 RXM589672:RXN589706 SHI589672:SHJ589706 SRE589672:SRF589706 TBA589672:TBB589706 TKW589672:TKX589706 TUS589672:TUT589706 UEO589672:UEP589706 UOK589672:UOL589706 UYG589672:UYH589706 VIC589672:VID589706 VRY589672:VRZ589706 WBU589672:WBV589706 WLQ589672:WLR589706 WVM589672:WVN589706 JA655208:JB655242 SW655208:SX655242 ACS655208:ACT655242 AMO655208:AMP655242 AWK655208:AWL655242 BGG655208:BGH655242 BQC655208:BQD655242 BZY655208:BZZ655242 CJU655208:CJV655242 CTQ655208:CTR655242 DDM655208:DDN655242 DNI655208:DNJ655242 DXE655208:DXF655242 EHA655208:EHB655242 EQW655208:EQX655242 FAS655208:FAT655242 FKO655208:FKP655242 FUK655208:FUL655242 GEG655208:GEH655242 GOC655208:GOD655242 GXY655208:GXZ655242 HHU655208:HHV655242 HRQ655208:HRR655242 IBM655208:IBN655242 ILI655208:ILJ655242 IVE655208:IVF655242 JFA655208:JFB655242 JOW655208:JOX655242 JYS655208:JYT655242 KIO655208:KIP655242 KSK655208:KSL655242 LCG655208:LCH655242 LMC655208:LMD655242 LVY655208:LVZ655242 MFU655208:MFV655242 MPQ655208:MPR655242 MZM655208:MZN655242 NJI655208:NJJ655242 NTE655208:NTF655242 ODA655208:ODB655242 OMW655208:OMX655242 OWS655208:OWT655242 PGO655208:PGP655242 PQK655208:PQL655242 QAG655208:QAH655242 QKC655208:QKD655242 QTY655208:QTZ655242 RDU655208:RDV655242 RNQ655208:RNR655242 RXM655208:RXN655242 SHI655208:SHJ655242 SRE655208:SRF655242 TBA655208:TBB655242 TKW655208:TKX655242 TUS655208:TUT655242 UEO655208:UEP655242 UOK655208:UOL655242 UYG655208:UYH655242 VIC655208:VID655242 VRY655208:VRZ655242 WBU655208:WBV655242 WLQ655208:WLR655242 WVM655208:WVN655242 JA720744:JB720778 SW720744:SX720778 ACS720744:ACT720778 AMO720744:AMP720778 AWK720744:AWL720778 BGG720744:BGH720778 BQC720744:BQD720778 BZY720744:BZZ720778 CJU720744:CJV720778 CTQ720744:CTR720778 DDM720744:DDN720778 DNI720744:DNJ720778 DXE720744:DXF720778 EHA720744:EHB720778 EQW720744:EQX720778 FAS720744:FAT720778 FKO720744:FKP720778 FUK720744:FUL720778 GEG720744:GEH720778 GOC720744:GOD720778 GXY720744:GXZ720778 HHU720744:HHV720778 HRQ720744:HRR720778 IBM720744:IBN720778 ILI720744:ILJ720778 IVE720744:IVF720778 JFA720744:JFB720778 JOW720744:JOX720778 JYS720744:JYT720778 KIO720744:KIP720778 KSK720744:KSL720778 LCG720744:LCH720778 LMC720744:LMD720778 LVY720744:LVZ720778 MFU720744:MFV720778 MPQ720744:MPR720778 MZM720744:MZN720778 NJI720744:NJJ720778 NTE720744:NTF720778 ODA720744:ODB720778 OMW720744:OMX720778 OWS720744:OWT720778 PGO720744:PGP720778 PQK720744:PQL720778 QAG720744:QAH720778 QKC720744:QKD720778 QTY720744:QTZ720778 RDU720744:RDV720778 RNQ720744:RNR720778 RXM720744:RXN720778 SHI720744:SHJ720778 SRE720744:SRF720778 TBA720744:TBB720778 TKW720744:TKX720778 TUS720744:TUT720778 UEO720744:UEP720778 UOK720744:UOL720778 UYG720744:UYH720778 VIC720744:VID720778 VRY720744:VRZ720778 WBU720744:WBV720778 WLQ720744:WLR720778 WVM720744:WVN720778 JA786280:JB786314 SW786280:SX786314 ACS786280:ACT786314 AMO786280:AMP786314 AWK786280:AWL786314 BGG786280:BGH786314 BQC786280:BQD786314 BZY786280:BZZ786314 CJU786280:CJV786314 CTQ786280:CTR786314 DDM786280:DDN786314 DNI786280:DNJ786314 DXE786280:DXF786314 EHA786280:EHB786314 EQW786280:EQX786314 FAS786280:FAT786314 FKO786280:FKP786314 FUK786280:FUL786314 GEG786280:GEH786314 GOC786280:GOD786314 GXY786280:GXZ786314 HHU786280:HHV786314 HRQ786280:HRR786314 IBM786280:IBN786314 ILI786280:ILJ786314 IVE786280:IVF786314 JFA786280:JFB786314 JOW786280:JOX786314 JYS786280:JYT786314 KIO786280:KIP786314 KSK786280:KSL786314 LCG786280:LCH786314 LMC786280:LMD786314 LVY786280:LVZ786314 MFU786280:MFV786314 MPQ786280:MPR786314 MZM786280:MZN786314 NJI786280:NJJ786314 NTE786280:NTF786314 ODA786280:ODB786314 OMW786280:OMX786314 OWS786280:OWT786314 PGO786280:PGP786314 PQK786280:PQL786314 QAG786280:QAH786314 QKC786280:QKD786314 QTY786280:QTZ786314 RDU786280:RDV786314 RNQ786280:RNR786314 RXM786280:RXN786314 SHI786280:SHJ786314 SRE786280:SRF786314 TBA786280:TBB786314 TKW786280:TKX786314 TUS786280:TUT786314 UEO786280:UEP786314 UOK786280:UOL786314 UYG786280:UYH786314 VIC786280:VID786314 VRY786280:VRZ786314 WBU786280:WBV786314 WLQ786280:WLR786314 WVM786280:WVN786314 JA851816:JB851850 SW851816:SX851850 ACS851816:ACT851850 AMO851816:AMP851850 AWK851816:AWL851850 BGG851816:BGH851850 BQC851816:BQD851850 BZY851816:BZZ851850 CJU851816:CJV851850 CTQ851816:CTR851850 DDM851816:DDN851850 DNI851816:DNJ851850 DXE851816:DXF851850 EHA851816:EHB851850 EQW851816:EQX851850 FAS851816:FAT851850 FKO851816:FKP851850 FUK851816:FUL851850 GEG851816:GEH851850 GOC851816:GOD851850 GXY851816:GXZ851850 HHU851816:HHV851850 HRQ851816:HRR851850 IBM851816:IBN851850 ILI851816:ILJ851850 IVE851816:IVF851850 JFA851816:JFB851850 JOW851816:JOX851850 JYS851816:JYT851850 KIO851816:KIP851850 KSK851816:KSL851850 LCG851816:LCH851850 LMC851816:LMD851850 LVY851816:LVZ851850 MFU851816:MFV851850 MPQ851816:MPR851850 MZM851816:MZN851850 NJI851816:NJJ851850 NTE851816:NTF851850 ODA851816:ODB851850 OMW851816:OMX851850 OWS851816:OWT851850 PGO851816:PGP851850 PQK851816:PQL851850 QAG851816:QAH851850 QKC851816:QKD851850 QTY851816:QTZ851850 RDU851816:RDV851850 RNQ851816:RNR851850 RXM851816:RXN851850 SHI851816:SHJ851850 SRE851816:SRF851850 TBA851816:TBB851850 TKW851816:TKX851850 TUS851816:TUT851850 UEO851816:UEP851850 UOK851816:UOL851850 UYG851816:UYH851850 VIC851816:VID851850 VRY851816:VRZ851850 WBU851816:WBV851850 WLQ851816:WLR851850 WVM851816:WVN851850 JA917352:JB917386 SW917352:SX917386 ACS917352:ACT917386 AMO917352:AMP917386 AWK917352:AWL917386 BGG917352:BGH917386 BQC917352:BQD917386 BZY917352:BZZ917386 CJU917352:CJV917386 CTQ917352:CTR917386 DDM917352:DDN917386 DNI917352:DNJ917386 DXE917352:DXF917386 EHA917352:EHB917386 EQW917352:EQX917386 FAS917352:FAT917386 FKO917352:FKP917386 FUK917352:FUL917386 GEG917352:GEH917386 GOC917352:GOD917386 GXY917352:GXZ917386 HHU917352:HHV917386 HRQ917352:HRR917386 IBM917352:IBN917386 ILI917352:ILJ917386 IVE917352:IVF917386 JFA917352:JFB917386 JOW917352:JOX917386 JYS917352:JYT917386 KIO917352:KIP917386 KSK917352:KSL917386 LCG917352:LCH917386 LMC917352:LMD917386 LVY917352:LVZ917386 MFU917352:MFV917386 MPQ917352:MPR917386 MZM917352:MZN917386 NJI917352:NJJ917386 NTE917352:NTF917386 ODA917352:ODB917386 OMW917352:OMX917386 OWS917352:OWT917386 PGO917352:PGP917386 PQK917352:PQL917386 QAG917352:QAH917386 QKC917352:QKD917386 QTY917352:QTZ917386 RDU917352:RDV917386 RNQ917352:RNR917386 RXM917352:RXN917386 SHI917352:SHJ917386 SRE917352:SRF917386 TBA917352:TBB917386 TKW917352:TKX917386 TUS917352:TUT917386 UEO917352:UEP917386 UOK917352:UOL917386 UYG917352:UYH917386 VIC917352:VID917386 VRY917352:VRZ917386 WBU917352:WBV917386 WLQ917352:WLR917386 WVM917352:WVN917386 JA982888:JB982922 SW982888:SX982922 ACS982888:ACT982922 AMO982888:AMP982922 AWK982888:AWL982922 BGG982888:BGH982922 BQC982888:BQD982922 BZY982888:BZZ982922 CJU982888:CJV982922 CTQ982888:CTR982922 DDM982888:DDN982922 DNI982888:DNJ982922 DXE982888:DXF982922 EHA982888:EHB982922 EQW982888:EQX982922 FAS982888:FAT982922 FKO982888:FKP982922 FUK982888:FUL982922 GEG982888:GEH982922 GOC982888:GOD982922 GXY982888:GXZ982922 HHU982888:HHV982922 HRQ982888:HRR982922 IBM982888:IBN982922 ILI982888:ILJ982922 IVE982888:IVF982922 JFA982888:JFB982922 JOW982888:JOX982922 JYS982888:JYT982922 KIO982888:KIP982922 KSK982888:KSL982922 LCG982888:LCH982922 LMC982888:LMD982922 LVY982888:LVZ982922 MFU982888:MFV982922 MPQ982888:MPR982922 MZM982888:MZN982922 NJI982888:NJJ982922 NTE982888:NTF982922 ODA982888:ODB982922 OMW982888:OMX982922 OWS982888:OWT982922 PGO982888:PGP982922 PQK982888:PQL982922 QAG982888:QAH982922 QKC982888:QKD982922 QTY982888:QTZ982922 RDU982888:RDV982922 RNQ982888:RNR982922 RXM982888:RXN982922 SHI982888:SHJ982922 SRE982888:SRF982922 TBA982888:TBB982922 TKW982888:TKX982922 TUS982888:TUT982922 UEO982888:UEP982922 UOK982888:UOL982922 UYG982888:UYH982922 VIC982888:VID982922 VRY982888:VRZ982922 WBU982888:WBV982922 WLQ982888:WLR982922 WVM982888:WVN982922 JA65420:JB65422 SW65420:SX65422 ACS65420:ACT65422 AMO65420:AMP65422 AWK65420:AWL65422 BGG65420:BGH65422 BQC65420:BQD65422 BZY65420:BZZ65422 CJU65420:CJV65422 CTQ65420:CTR65422 DDM65420:DDN65422 DNI65420:DNJ65422 DXE65420:DXF65422 EHA65420:EHB65422 EQW65420:EQX65422 FAS65420:FAT65422 FKO65420:FKP65422 FUK65420:FUL65422 GEG65420:GEH65422 GOC65420:GOD65422 GXY65420:GXZ65422 HHU65420:HHV65422 HRQ65420:HRR65422 IBM65420:IBN65422 ILI65420:ILJ65422 IVE65420:IVF65422 JFA65420:JFB65422 JOW65420:JOX65422 JYS65420:JYT65422 KIO65420:KIP65422 KSK65420:KSL65422 LCG65420:LCH65422 LMC65420:LMD65422 LVY65420:LVZ65422 MFU65420:MFV65422 MPQ65420:MPR65422 MZM65420:MZN65422 NJI65420:NJJ65422 NTE65420:NTF65422 ODA65420:ODB65422 OMW65420:OMX65422 OWS65420:OWT65422 PGO65420:PGP65422 PQK65420:PQL65422 QAG65420:QAH65422 QKC65420:QKD65422 QTY65420:QTZ65422 RDU65420:RDV65422 RNQ65420:RNR65422 RXM65420:RXN65422 SHI65420:SHJ65422 SRE65420:SRF65422 TBA65420:TBB65422 TKW65420:TKX65422 TUS65420:TUT65422 UEO65420:UEP65422 UOK65420:UOL65422 UYG65420:UYH65422 VIC65420:VID65422 VRY65420:VRZ65422 WBU65420:WBV65422 WLQ65420:WLR65422 WVM65420:WVN65422 JA130956:JB130958 SW130956:SX130958 ACS130956:ACT130958 AMO130956:AMP130958 AWK130956:AWL130958 BGG130956:BGH130958 BQC130956:BQD130958 BZY130956:BZZ130958 CJU130956:CJV130958 CTQ130956:CTR130958 DDM130956:DDN130958 DNI130956:DNJ130958 DXE130956:DXF130958 EHA130956:EHB130958 EQW130956:EQX130958 FAS130956:FAT130958 FKO130956:FKP130958 FUK130956:FUL130958 GEG130956:GEH130958 GOC130956:GOD130958 GXY130956:GXZ130958 HHU130956:HHV130958 HRQ130956:HRR130958 IBM130956:IBN130958 ILI130956:ILJ130958 IVE130956:IVF130958 JFA130956:JFB130958 JOW130956:JOX130958 JYS130956:JYT130958 KIO130956:KIP130958 KSK130956:KSL130958 LCG130956:LCH130958 LMC130956:LMD130958 LVY130956:LVZ130958 MFU130956:MFV130958 MPQ130956:MPR130958 MZM130956:MZN130958 NJI130956:NJJ130958 NTE130956:NTF130958 ODA130956:ODB130958 OMW130956:OMX130958 OWS130956:OWT130958 PGO130956:PGP130958 PQK130956:PQL130958 QAG130956:QAH130958 QKC130956:QKD130958 QTY130956:QTZ130958 RDU130956:RDV130958 RNQ130956:RNR130958 RXM130956:RXN130958 SHI130956:SHJ130958 SRE130956:SRF130958 TBA130956:TBB130958 TKW130956:TKX130958 TUS130956:TUT130958 UEO130956:UEP130958 UOK130956:UOL130958 UYG130956:UYH130958 VIC130956:VID130958 VRY130956:VRZ130958 WBU130956:WBV130958 WLQ130956:WLR130958 WVM130956:WVN130958 JA196492:JB196494 SW196492:SX196494 ACS196492:ACT196494 AMO196492:AMP196494 AWK196492:AWL196494 BGG196492:BGH196494 BQC196492:BQD196494 BZY196492:BZZ196494 CJU196492:CJV196494 CTQ196492:CTR196494 DDM196492:DDN196494 DNI196492:DNJ196494 DXE196492:DXF196494 EHA196492:EHB196494 EQW196492:EQX196494 FAS196492:FAT196494 FKO196492:FKP196494 FUK196492:FUL196494 GEG196492:GEH196494 GOC196492:GOD196494 GXY196492:GXZ196494 HHU196492:HHV196494 HRQ196492:HRR196494 IBM196492:IBN196494 ILI196492:ILJ196494 IVE196492:IVF196494 JFA196492:JFB196494 JOW196492:JOX196494 JYS196492:JYT196494 KIO196492:KIP196494 KSK196492:KSL196494 LCG196492:LCH196494 LMC196492:LMD196494 LVY196492:LVZ196494 MFU196492:MFV196494 MPQ196492:MPR196494 MZM196492:MZN196494 NJI196492:NJJ196494 NTE196492:NTF196494 ODA196492:ODB196494 OMW196492:OMX196494 OWS196492:OWT196494 PGO196492:PGP196494 PQK196492:PQL196494 QAG196492:QAH196494 QKC196492:QKD196494 QTY196492:QTZ196494 RDU196492:RDV196494 RNQ196492:RNR196494 RXM196492:RXN196494 SHI196492:SHJ196494 SRE196492:SRF196494 TBA196492:TBB196494 TKW196492:TKX196494 TUS196492:TUT196494 UEO196492:UEP196494 UOK196492:UOL196494 UYG196492:UYH196494 VIC196492:VID196494 VRY196492:VRZ196494 WBU196492:WBV196494 WLQ196492:WLR196494 WVM196492:WVN196494 JA262028:JB262030 SW262028:SX262030 ACS262028:ACT262030 AMO262028:AMP262030 AWK262028:AWL262030 BGG262028:BGH262030 BQC262028:BQD262030 BZY262028:BZZ262030 CJU262028:CJV262030 CTQ262028:CTR262030 DDM262028:DDN262030 DNI262028:DNJ262030 DXE262028:DXF262030 EHA262028:EHB262030 EQW262028:EQX262030 FAS262028:FAT262030 FKO262028:FKP262030 FUK262028:FUL262030 GEG262028:GEH262030 GOC262028:GOD262030 GXY262028:GXZ262030 HHU262028:HHV262030 HRQ262028:HRR262030 IBM262028:IBN262030 ILI262028:ILJ262030 IVE262028:IVF262030 JFA262028:JFB262030 JOW262028:JOX262030 JYS262028:JYT262030 KIO262028:KIP262030 KSK262028:KSL262030 LCG262028:LCH262030 LMC262028:LMD262030 LVY262028:LVZ262030 MFU262028:MFV262030 MPQ262028:MPR262030 MZM262028:MZN262030 NJI262028:NJJ262030 NTE262028:NTF262030 ODA262028:ODB262030 OMW262028:OMX262030 OWS262028:OWT262030 PGO262028:PGP262030 PQK262028:PQL262030 QAG262028:QAH262030 QKC262028:QKD262030 QTY262028:QTZ262030 RDU262028:RDV262030 RNQ262028:RNR262030 RXM262028:RXN262030 SHI262028:SHJ262030 SRE262028:SRF262030 TBA262028:TBB262030 TKW262028:TKX262030 TUS262028:TUT262030 UEO262028:UEP262030 UOK262028:UOL262030 UYG262028:UYH262030 VIC262028:VID262030 VRY262028:VRZ262030 WBU262028:WBV262030 WLQ262028:WLR262030 WVM262028:WVN262030 JA327564:JB327566 SW327564:SX327566 ACS327564:ACT327566 AMO327564:AMP327566 AWK327564:AWL327566 BGG327564:BGH327566 BQC327564:BQD327566 BZY327564:BZZ327566 CJU327564:CJV327566 CTQ327564:CTR327566 DDM327564:DDN327566 DNI327564:DNJ327566 DXE327564:DXF327566 EHA327564:EHB327566 EQW327564:EQX327566 FAS327564:FAT327566 FKO327564:FKP327566 FUK327564:FUL327566 GEG327564:GEH327566 GOC327564:GOD327566 GXY327564:GXZ327566 HHU327564:HHV327566 HRQ327564:HRR327566 IBM327564:IBN327566 ILI327564:ILJ327566 IVE327564:IVF327566 JFA327564:JFB327566 JOW327564:JOX327566 JYS327564:JYT327566 KIO327564:KIP327566 KSK327564:KSL327566 LCG327564:LCH327566 LMC327564:LMD327566 LVY327564:LVZ327566 MFU327564:MFV327566 MPQ327564:MPR327566 MZM327564:MZN327566 NJI327564:NJJ327566 NTE327564:NTF327566 ODA327564:ODB327566 OMW327564:OMX327566 OWS327564:OWT327566 PGO327564:PGP327566 PQK327564:PQL327566 QAG327564:QAH327566 QKC327564:QKD327566 QTY327564:QTZ327566 RDU327564:RDV327566 RNQ327564:RNR327566 RXM327564:RXN327566 SHI327564:SHJ327566 SRE327564:SRF327566 TBA327564:TBB327566 TKW327564:TKX327566 TUS327564:TUT327566 UEO327564:UEP327566 UOK327564:UOL327566 UYG327564:UYH327566 VIC327564:VID327566 VRY327564:VRZ327566 WBU327564:WBV327566 WLQ327564:WLR327566 WVM327564:WVN327566 JA393100:JB393102 SW393100:SX393102 ACS393100:ACT393102 AMO393100:AMP393102 AWK393100:AWL393102 BGG393100:BGH393102 BQC393100:BQD393102 BZY393100:BZZ393102 CJU393100:CJV393102 CTQ393100:CTR393102 DDM393100:DDN393102 DNI393100:DNJ393102 DXE393100:DXF393102 EHA393100:EHB393102 EQW393100:EQX393102 FAS393100:FAT393102 FKO393100:FKP393102 FUK393100:FUL393102 GEG393100:GEH393102 GOC393100:GOD393102 GXY393100:GXZ393102 HHU393100:HHV393102 HRQ393100:HRR393102 IBM393100:IBN393102 ILI393100:ILJ393102 IVE393100:IVF393102 JFA393100:JFB393102 JOW393100:JOX393102 JYS393100:JYT393102 KIO393100:KIP393102 KSK393100:KSL393102 LCG393100:LCH393102 LMC393100:LMD393102 LVY393100:LVZ393102 MFU393100:MFV393102 MPQ393100:MPR393102 MZM393100:MZN393102 NJI393100:NJJ393102 NTE393100:NTF393102 ODA393100:ODB393102 OMW393100:OMX393102 OWS393100:OWT393102 PGO393100:PGP393102 PQK393100:PQL393102 QAG393100:QAH393102 QKC393100:QKD393102 QTY393100:QTZ393102 RDU393100:RDV393102 RNQ393100:RNR393102 RXM393100:RXN393102 SHI393100:SHJ393102 SRE393100:SRF393102 TBA393100:TBB393102 TKW393100:TKX393102 TUS393100:TUT393102 UEO393100:UEP393102 UOK393100:UOL393102 UYG393100:UYH393102 VIC393100:VID393102 VRY393100:VRZ393102 WBU393100:WBV393102 WLQ393100:WLR393102 WVM393100:WVN393102 JA458636:JB458638 SW458636:SX458638 ACS458636:ACT458638 AMO458636:AMP458638 AWK458636:AWL458638 BGG458636:BGH458638 BQC458636:BQD458638 BZY458636:BZZ458638 CJU458636:CJV458638 CTQ458636:CTR458638 DDM458636:DDN458638 DNI458636:DNJ458638 DXE458636:DXF458638 EHA458636:EHB458638 EQW458636:EQX458638 FAS458636:FAT458638 FKO458636:FKP458638 FUK458636:FUL458638 GEG458636:GEH458638 GOC458636:GOD458638 GXY458636:GXZ458638 HHU458636:HHV458638 HRQ458636:HRR458638 IBM458636:IBN458638 ILI458636:ILJ458638 IVE458636:IVF458638 JFA458636:JFB458638 JOW458636:JOX458638 JYS458636:JYT458638 KIO458636:KIP458638 KSK458636:KSL458638 LCG458636:LCH458638 LMC458636:LMD458638 LVY458636:LVZ458638 MFU458636:MFV458638 MPQ458636:MPR458638 MZM458636:MZN458638 NJI458636:NJJ458638 NTE458636:NTF458638 ODA458636:ODB458638 OMW458636:OMX458638 OWS458636:OWT458638 PGO458636:PGP458638 PQK458636:PQL458638 QAG458636:QAH458638 QKC458636:QKD458638 QTY458636:QTZ458638 RDU458636:RDV458638 RNQ458636:RNR458638 RXM458636:RXN458638 SHI458636:SHJ458638 SRE458636:SRF458638 TBA458636:TBB458638 TKW458636:TKX458638 TUS458636:TUT458638 UEO458636:UEP458638 UOK458636:UOL458638 UYG458636:UYH458638 VIC458636:VID458638 VRY458636:VRZ458638 WBU458636:WBV458638 WLQ458636:WLR458638 WVM458636:WVN458638 JA524172:JB524174 SW524172:SX524174 ACS524172:ACT524174 AMO524172:AMP524174 AWK524172:AWL524174 BGG524172:BGH524174 BQC524172:BQD524174 BZY524172:BZZ524174 CJU524172:CJV524174 CTQ524172:CTR524174 DDM524172:DDN524174 DNI524172:DNJ524174 DXE524172:DXF524174 EHA524172:EHB524174 EQW524172:EQX524174 FAS524172:FAT524174 FKO524172:FKP524174 FUK524172:FUL524174 GEG524172:GEH524174 GOC524172:GOD524174 GXY524172:GXZ524174 HHU524172:HHV524174 HRQ524172:HRR524174 IBM524172:IBN524174 ILI524172:ILJ524174 IVE524172:IVF524174 JFA524172:JFB524174 JOW524172:JOX524174 JYS524172:JYT524174 KIO524172:KIP524174 KSK524172:KSL524174 LCG524172:LCH524174 LMC524172:LMD524174 LVY524172:LVZ524174 MFU524172:MFV524174 MPQ524172:MPR524174 MZM524172:MZN524174 NJI524172:NJJ524174 NTE524172:NTF524174 ODA524172:ODB524174 OMW524172:OMX524174 OWS524172:OWT524174 PGO524172:PGP524174 PQK524172:PQL524174 QAG524172:QAH524174 QKC524172:QKD524174 QTY524172:QTZ524174 RDU524172:RDV524174 RNQ524172:RNR524174 RXM524172:RXN524174 SHI524172:SHJ524174 SRE524172:SRF524174 TBA524172:TBB524174 TKW524172:TKX524174 TUS524172:TUT524174 UEO524172:UEP524174 UOK524172:UOL524174 UYG524172:UYH524174 VIC524172:VID524174 VRY524172:VRZ524174 WBU524172:WBV524174 WLQ524172:WLR524174 WVM524172:WVN524174 JA589708:JB589710 SW589708:SX589710 ACS589708:ACT589710 AMO589708:AMP589710 AWK589708:AWL589710 BGG589708:BGH589710 BQC589708:BQD589710 BZY589708:BZZ589710 CJU589708:CJV589710 CTQ589708:CTR589710 DDM589708:DDN589710 DNI589708:DNJ589710 DXE589708:DXF589710 EHA589708:EHB589710 EQW589708:EQX589710 FAS589708:FAT589710 FKO589708:FKP589710 FUK589708:FUL589710 GEG589708:GEH589710 GOC589708:GOD589710 GXY589708:GXZ589710 HHU589708:HHV589710 HRQ589708:HRR589710 IBM589708:IBN589710 ILI589708:ILJ589710 IVE589708:IVF589710 JFA589708:JFB589710 JOW589708:JOX589710 JYS589708:JYT589710 KIO589708:KIP589710 KSK589708:KSL589710 LCG589708:LCH589710 LMC589708:LMD589710 LVY589708:LVZ589710 MFU589708:MFV589710 MPQ589708:MPR589710 MZM589708:MZN589710 NJI589708:NJJ589710 NTE589708:NTF589710 ODA589708:ODB589710 OMW589708:OMX589710 OWS589708:OWT589710 PGO589708:PGP589710 PQK589708:PQL589710 QAG589708:QAH589710 QKC589708:QKD589710 QTY589708:QTZ589710 RDU589708:RDV589710 RNQ589708:RNR589710 RXM589708:RXN589710 SHI589708:SHJ589710 SRE589708:SRF589710 TBA589708:TBB589710 TKW589708:TKX589710 TUS589708:TUT589710 UEO589708:UEP589710 UOK589708:UOL589710 UYG589708:UYH589710 VIC589708:VID589710 VRY589708:VRZ589710 WBU589708:WBV589710 WLQ589708:WLR589710 WVM589708:WVN589710 JA655244:JB655246 SW655244:SX655246 ACS655244:ACT655246 AMO655244:AMP655246 AWK655244:AWL655246 BGG655244:BGH655246 BQC655244:BQD655246 BZY655244:BZZ655246 CJU655244:CJV655246 CTQ655244:CTR655246 DDM655244:DDN655246 DNI655244:DNJ655246 DXE655244:DXF655246 EHA655244:EHB655246 EQW655244:EQX655246 FAS655244:FAT655246 FKO655244:FKP655246 FUK655244:FUL655246 GEG655244:GEH655246 GOC655244:GOD655246 GXY655244:GXZ655246 HHU655244:HHV655246 HRQ655244:HRR655246 IBM655244:IBN655246 ILI655244:ILJ655246 IVE655244:IVF655246 JFA655244:JFB655246 JOW655244:JOX655246 JYS655244:JYT655246 KIO655244:KIP655246 KSK655244:KSL655246 LCG655244:LCH655246 LMC655244:LMD655246 LVY655244:LVZ655246 MFU655244:MFV655246 MPQ655244:MPR655246 MZM655244:MZN655246 NJI655244:NJJ655246 NTE655244:NTF655246 ODA655244:ODB655246 OMW655244:OMX655246 OWS655244:OWT655246 PGO655244:PGP655246 PQK655244:PQL655246 QAG655244:QAH655246 QKC655244:QKD655246 QTY655244:QTZ655246 RDU655244:RDV655246 RNQ655244:RNR655246 RXM655244:RXN655246 SHI655244:SHJ655246 SRE655244:SRF655246 TBA655244:TBB655246 TKW655244:TKX655246 TUS655244:TUT655246 UEO655244:UEP655246 UOK655244:UOL655246 UYG655244:UYH655246 VIC655244:VID655246 VRY655244:VRZ655246 WBU655244:WBV655246 WLQ655244:WLR655246 WVM655244:WVN655246 JA720780:JB720782 SW720780:SX720782 ACS720780:ACT720782 AMO720780:AMP720782 AWK720780:AWL720782 BGG720780:BGH720782 BQC720780:BQD720782 BZY720780:BZZ720782 CJU720780:CJV720782 CTQ720780:CTR720782 DDM720780:DDN720782 DNI720780:DNJ720782 DXE720780:DXF720782 EHA720780:EHB720782 EQW720780:EQX720782 FAS720780:FAT720782 FKO720780:FKP720782 FUK720780:FUL720782 GEG720780:GEH720782 GOC720780:GOD720782 GXY720780:GXZ720782 HHU720780:HHV720782 HRQ720780:HRR720782 IBM720780:IBN720782 ILI720780:ILJ720782 IVE720780:IVF720782 JFA720780:JFB720782 JOW720780:JOX720782 JYS720780:JYT720782 KIO720780:KIP720782 KSK720780:KSL720782 LCG720780:LCH720782 LMC720780:LMD720782 LVY720780:LVZ720782 MFU720780:MFV720782 MPQ720780:MPR720782 MZM720780:MZN720782 NJI720780:NJJ720782 NTE720780:NTF720782 ODA720780:ODB720782 OMW720780:OMX720782 OWS720780:OWT720782 PGO720780:PGP720782 PQK720780:PQL720782 QAG720780:QAH720782 QKC720780:QKD720782 QTY720780:QTZ720782 RDU720780:RDV720782 RNQ720780:RNR720782 RXM720780:RXN720782 SHI720780:SHJ720782 SRE720780:SRF720782 TBA720780:TBB720782 TKW720780:TKX720782 TUS720780:TUT720782 UEO720780:UEP720782 UOK720780:UOL720782 UYG720780:UYH720782 VIC720780:VID720782 VRY720780:VRZ720782 WBU720780:WBV720782 WLQ720780:WLR720782 WVM720780:WVN720782 JA786316:JB786318 SW786316:SX786318 ACS786316:ACT786318 AMO786316:AMP786318 AWK786316:AWL786318 BGG786316:BGH786318 BQC786316:BQD786318 BZY786316:BZZ786318 CJU786316:CJV786318 CTQ786316:CTR786318 DDM786316:DDN786318 DNI786316:DNJ786318 DXE786316:DXF786318 EHA786316:EHB786318 EQW786316:EQX786318 FAS786316:FAT786318 FKO786316:FKP786318 FUK786316:FUL786318 GEG786316:GEH786318 GOC786316:GOD786318 GXY786316:GXZ786318 HHU786316:HHV786318 HRQ786316:HRR786318 IBM786316:IBN786318 ILI786316:ILJ786318 IVE786316:IVF786318 JFA786316:JFB786318 JOW786316:JOX786318 JYS786316:JYT786318 KIO786316:KIP786318 KSK786316:KSL786318 LCG786316:LCH786318 LMC786316:LMD786318 LVY786316:LVZ786318 MFU786316:MFV786318 MPQ786316:MPR786318 MZM786316:MZN786318 NJI786316:NJJ786318 NTE786316:NTF786318 ODA786316:ODB786318 OMW786316:OMX786318 OWS786316:OWT786318 PGO786316:PGP786318 PQK786316:PQL786318 QAG786316:QAH786318 QKC786316:QKD786318 QTY786316:QTZ786318 RDU786316:RDV786318 RNQ786316:RNR786318 RXM786316:RXN786318 SHI786316:SHJ786318 SRE786316:SRF786318 TBA786316:TBB786318 TKW786316:TKX786318 TUS786316:TUT786318 UEO786316:UEP786318 UOK786316:UOL786318 UYG786316:UYH786318 VIC786316:VID786318 VRY786316:VRZ786318 WBU786316:WBV786318 WLQ786316:WLR786318 WVM786316:WVN786318 JA851852:JB851854 SW851852:SX851854 ACS851852:ACT851854 AMO851852:AMP851854 AWK851852:AWL851854 BGG851852:BGH851854 BQC851852:BQD851854 BZY851852:BZZ851854 CJU851852:CJV851854 CTQ851852:CTR851854 DDM851852:DDN851854 DNI851852:DNJ851854 DXE851852:DXF851854 EHA851852:EHB851854 EQW851852:EQX851854 FAS851852:FAT851854 FKO851852:FKP851854 FUK851852:FUL851854 GEG851852:GEH851854 GOC851852:GOD851854 GXY851852:GXZ851854 HHU851852:HHV851854 HRQ851852:HRR851854 IBM851852:IBN851854 ILI851852:ILJ851854 IVE851852:IVF851854 JFA851852:JFB851854 JOW851852:JOX851854 JYS851852:JYT851854 KIO851852:KIP851854 KSK851852:KSL851854 LCG851852:LCH851854 LMC851852:LMD851854 LVY851852:LVZ851854 MFU851852:MFV851854 MPQ851852:MPR851854 MZM851852:MZN851854 NJI851852:NJJ851854 NTE851852:NTF851854 ODA851852:ODB851854 OMW851852:OMX851854 OWS851852:OWT851854 PGO851852:PGP851854 PQK851852:PQL851854 QAG851852:QAH851854 QKC851852:QKD851854 QTY851852:QTZ851854 RDU851852:RDV851854 RNQ851852:RNR851854 RXM851852:RXN851854 SHI851852:SHJ851854 SRE851852:SRF851854 TBA851852:TBB851854 TKW851852:TKX851854 TUS851852:TUT851854 UEO851852:UEP851854 UOK851852:UOL851854 UYG851852:UYH851854 VIC851852:VID851854 VRY851852:VRZ851854 WBU851852:WBV851854 WLQ851852:WLR851854 WVM851852:WVN851854 JA917388:JB917390 SW917388:SX917390 ACS917388:ACT917390 AMO917388:AMP917390 AWK917388:AWL917390 BGG917388:BGH917390 BQC917388:BQD917390 BZY917388:BZZ917390 CJU917388:CJV917390 CTQ917388:CTR917390 DDM917388:DDN917390 DNI917388:DNJ917390 DXE917388:DXF917390 EHA917388:EHB917390 EQW917388:EQX917390 FAS917388:FAT917390 FKO917388:FKP917390 FUK917388:FUL917390 GEG917388:GEH917390 GOC917388:GOD917390 GXY917388:GXZ917390 HHU917388:HHV917390 HRQ917388:HRR917390 IBM917388:IBN917390 ILI917388:ILJ917390 IVE917388:IVF917390 JFA917388:JFB917390 JOW917388:JOX917390 JYS917388:JYT917390 KIO917388:KIP917390 KSK917388:KSL917390 LCG917388:LCH917390 LMC917388:LMD917390 LVY917388:LVZ917390 MFU917388:MFV917390 MPQ917388:MPR917390 MZM917388:MZN917390 NJI917388:NJJ917390 NTE917388:NTF917390 ODA917388:ODB917390 OMW917388:OMX917390 OWS917388:OWT917390 PGO917388:PGP917390 PQK917388:PQL917390 QAG917388:QAH917390 QKC917388:QKD917390 QTY917388:QTZ917390 RDU917388:RDV917390 RNQ917388:RNR917390 RXM917388:RXN917390 SHI917388:SHJ917390 SRE917388:SRF917390 TBA917388:TBB917390 TKW917388:TKX917390 TUS917388:TUT917390 UEO917388:UEP917390 UOK917388:UOL917390 UYG917388:UYH917390 VIC917388:VID917390 VRY917388:VRZ917390 WBU917388:WBV917390 WLQ917388:WLR917390 WVM917388:WVN917390 JA982924:JB982926 SW982924:SX982926 ACS982924:ACT982926 AMO982924:AMP982926 AWK982924:AWL982926 BGG982924:BGH982926 BQC982924:BQD982926 BZY982924:BZZ982926 CJU982924:CJV982926 CTQ982924:CTR982926 DDM982924:DDN982926 DNI982924:DNJ982926 DXE982924:DXF982926 EHA982924:EHB982926 EQW982924:EQX982926 FAS982924:FAT982926 FKO982924:FKP982926 FUK982924:FUL982926 GEG982924:GEH982926 GOC982924:GOD982926 GXY982924:GXZ982926 HHU982924:HHV982926 HRQ982924:HRR982926 IBM982924:IBN982926 ILI982924:ILJ982926 IVE982924:IVF982926 JFA982924:JFB982926 JOW982924:JOX982926 JYS982924:JYT982926 KIO982924:KIP982926 KSK982924:KSL982926 LCG982924:LCH982926 LMC982924:LMD982926 LVY982924:LVZ982926 MFU982924:MFV982926 MPQ982924:MPR982926 MZM982924:MZN982926 NJI982924:NJJ982926 NTE982924:NTF982926 ODA982924:ODB982926 OMW982924:OMX982926 OWS982924:OWT982926 PGO982924:PGP982926 PQK982924:PQL982926 QAG982924:QAH982926 QKC982924:QKD982926 QTY982924:QTZ982926 RDU982924:RDV982926 RNQ982924:RNR982926 RXM982924:RXN982926 SHI982924:SHJ982926 SRE982924:SRF982926 TBA982924:TBB982926 TKW982924:TKX982926 TUS982924:TUT982926 UEO982924:UEP982926 UOK982924:UOL982926 UYG982924:UYH982926 VIC982924:VID982926 VRY982924:VRZ982926 WBU982924:WBV982926 WLQ982924:WLR982926 WVM982924:WVN982926 JA65379:JB65382 SW65379:SX65382 ACS65379:ACT65382 AMO65379:AMP65382 AWK65379:AWL65382 BGG65379:BGH65382 BQC65379:BQD65382 BZY65379:BZZ65382 CJU65379:CJV65382 CTQ65379:CTR65382 DDM65379:DDN65382 DNI65379:DNJ65382 DXE65379:DXF65382 EHA65379:EHB65382 EQW65379:EQX65382 FAS65379:FAT65382 FKO65379:FKP65382 FUK65379:FUL65382 GEG65379:GEH65382 GOC65379:GOD65382 GXY65379:GXZ65382 HHU65379:HHV65382 HRQ65379:HRR65382 IBM65379:IBN65382 ILI65379:ILJ65382 IVE65379:IVF65382 JFA65379:JFB65382 JOW65379:JOX65382 JYS65379:JYT65382 KIO65379:KIP65382 KSK65379:KSL65382 LCG65379:LCH65382 LMC65379:LMD65382 LVY65379:LVZ65382 MFU65379:MFV65382 MPQ65379:MPR65382 MZM65379:MZN65382 NJI65379:NJJ65382 NTE65379:NTF65382 ODA65379:ODB65382 OMW65379:OMX65382 OWS65379:OWT65382 PGO65379:PGP65382 PQK65379:PQL65382 QAG65379:QAH65382 QKC65379:QKD65382 QTY65379:QTZ65382 RDU65379:RDV65382 RNQ65379:RNR65382 RXM65379:RXN65382 SHI65379:SHJ65382 SRE65379:SRF65382 TBA65379:TBB65382 TKW65379:TKX65382 TUS65379:TUT65382 UEO65379:UEP65382 UOK65379:UOL65382 UYG65379:UYH65382 VIC65379:VID65382 VRY65379:VRZ65382 WBU65379:WBV65382 WLQ65379:WLR65382 WVM65379:WVN65382 JA130915:JB130918 SW130915:SX130918 ACS130915:ACT130918 AMO130915:AMP130918 AWK130915:AWL130918 BGG130915:BGH130918 BQC130915:BQD130918 BZY130915:BZZ130918 CJU130915:CJV130918 CTQ130915:CTR130918 DDM130915:DDN130918 DNI130915:DNJ130918 DXE130915:DXF130918 EHA130915:EHB130918 EQW130915:EQX130918 FAS130915:FAT130918 FKO130915:FKP130918 FUK130915:FUL130918 GEG130915:GEH130918 GOC130915:GOD130918 GXY130915:GXZ130918 HHU130915:HHV130918 HRQ130915:HRR130918 IBM130915:IBN130918 ILI130915:ILJ130918 IVE130915:IVF130918 JFA130915:JFB130918 JOW130915:JOX130918 JYS130915:JYT130918 KIO130915:KIP130918 KSK130915:KSL130918 LCG130915:LCH130918 LMC130915:LMD130918 LVY130915:LVZ130918 MFU130915:MFV130918 MPQ130915:MPR130918 MZM130915:MZN130918 NJI130915:NJJ130918 NTE130915:NTF130918 ODA130915:ODB130918 OMW130915:OMX130918 OWS130915:OWT130918 PGO130915:PGP130918 PQK130915:PQL130918 QAG130915:QAH130918 QKC130915:QKD130918 QTY130915:QTZ130918 RDU130915:RDV130918 RNQ130915:RNR130918 RXM130915:RXN130918 SHI130915:SHJ130918 SRE130915:SRF130918 TBA130915:TBB130918 TKW130915:TKX130918 TUS130915:TUT130918 UEO130915:UEP130918 UOK130915:UOL130918 UYG130915:UYH130918 VIC130915:VID130918 VRY130915:VRZ130918 WBU130915:WBV130918 WLQ130915:WLR130918 WVM130915:WVN130918 JA196451:JB196454 SW196451:SX196454 ACS196451:ACT196454 AMO196451:AMP196454 AWK196451:AWL196454 BGG196451:BGH196454 BQC196451:BQD196454 BZY196451:BZZ196454 CJU196451:CJV196454 CTQ196451:CTR196454 DDM196451:DDN196454 DNI196451:DNJ196454 DXE196451:DXF196454 EHA196451:EHB196454 EQW196451:EQX196454 FAS196451:FAT196454 FKO196451:FKP196454 FUK196451:FUL196454 GEG196451:GEH196454 GOC196451:GOD196454 GXY196451:GXZ196454 HHU196451:HHV196454 HRQ196451:HRR196454 IBM196451:IBN196454 ILI196451:ILJ196454 IVE196451:IVF196454 JFA196451:JFB196454 JOW196451:JOX196454 JYS196451:JYT196454 KIO196451:KIP196454 KSK196451:KSL196454 LCG196451:LCH196454 LMC196451:LMD196454 LVY196451:LVZ196454 MFU196451:MFV196454 MPQ196451:MPR196454 MZM196451:MZN196454 NJI196451:NJJ196454 NTE196451:NTF196454 ODA196451:ODB196454 OMW196451:OMX196454 OWS196451:OWT196454 PGO196451:PGP196454 PQK196451:PQL196454 QAG196451:QAH196454 QKC196451:QKD196454 QTY196451:QTZ196454 RDU196451:RDV196454 RNQ196451:RNR196454 RXM196451:RXN196454 SHI196451:SHJ196454 SRE196451:SRF196454 TBA196451:TBB196454 TKW196451:TKX196454 TUS196451:TUT196454 UEO196451:UEP196454 UOK196451:UOL196454 UYG196451:UYH196454 VIC196451:VID196454 VRY196451:VRZ196454 WBU196451:WBV196454 WLQ196451:WLR196454 WVM196451:WVN196454 JA261987:JB261990 SW261987:SX261990 ACS261987:ACT261990 AMO261987:AMP261990 AWK261987:AWL261990 BGG261987:BGH261990 BQC261987:BQD261990 BZY261987:BZZ261990 CJU261987:CJV261990 CTQ261987:CTR261990 DDM261987:DDN261990 DNI261987:DNJ261990 DXE261987:DXF261990 EHA261987:EHB261990 EQW261987:EQX261990 FAS261987:FAT261990 FKO261987:FKP261990 FUK261987:FUL261990 GEG261987:GEH261990 GOC261987:GOD261990 GXY261987:GXZ261990 HHU261987:HHV261990 HRQ261987:HRR261990 IBM261987:IBN261990 ILI261987:ILJ261990 IVE261987:IVF261990 JFA261987:JFB261990 JOW261987:JOX261990 JYS261987:JYT261990 KIO261987:KIP261990 KSK261987:KSL261990 LCG261987:LCH261990 LMC261987:LMD261990 LVY261987:LVZ261990 MFU261987:MFV261990 MPQ261987:MPR261990 MZM261987:MZN261990 NJI261987:NJJ261990 NTE261987:NTF261990 ODA261987:ODB261990 OMW261987:OMX261990 OWS261987:OWT261990 PGO261987:PGP261990 PQK261987:PQL261990 QAG261987:QAH261990 QKC261987:QKD261990 QTY261987:QTZ261990 RDU261987:RDV261990 RNQ261987:RNR261990 RXM261987:RXN261990 SHI261987:SHJ261990 SRE261987:SRF261990 TBA261987:TBB261990 TKW261987:TKX261990 TUS261987:TUT261990 UEO261987:UEP261990 UOK261987:UOL261990 UYG261987:UYH261990 VIC261987:VID261990 VRY261987:VRZ261990 WBU261987:WBV261990 WLQ261987:WLR261990 WVM261987:WVN261990 JA327523:JB327526 SW327523:SX327526 ACS327523:ACT327526 AMO327523:AMP327526 AWK327523:AWL327526 BGG327523:BGH327526 BQC327523:BQD327526 BZY327523:BZZ327526 CJU327523:CJV327526 CTQ327523:CTR327526 DDM327523:DDN327526 DNI327523:DNJ327526 DXE327523:DXF327526 EHA327523:EHB327526 EQW327523:EQX327526 FAS327523:FAT327526 FKO327523:FKP327526 FUK327523:FUL327526 GEG327523:GEH327526 GOC327523:GOD327526 GXY327523:GXZ327526 HHU327523:HHV327526 HRQ327523:HRR327526 IBM327523:IBN327526 ILI327523:ILJ327526 IVE327523:IVF327526 JFA327523:JFB327526 JOW327523:JOX327526 JYS327523:JYT327526 KIO327523:KIP327526 KSK327523:KSL327526 LCG327523:LCH327526 LMC327523:LMD327526 LVY327523:LVZ327526 MFU327523:MFV327526 MPQ327523:MPR327526 MZM327523:MZN327526 NJI327523:NJJ327526 NTE327523:NTF327526 ODA327523:ODB327526 OMW327523:OMX327526 OWS327523:OWT327526 PGO327523:PGP327526 PQK327523:PQL327526 QAG327523:QAH327526 QKC327523:QKD327526 QTY327523:QTZ327526 RDU327523:RDV327526 RNQ327523:RNR327526 RXM327523:RXN327526 SHI327523:SHJ327526 SRE327523:SRF327526 TBA327523:TBB327526 TKW327523:TKX327526 TUS327523:TUT327526 UEO327523:UEP327526 UOK327523:UOL327526 UYG327523:UYH327526 VIC327523:VID327526 VRY327523:VRZ327526 WBU327523:WBV327526 WLQ327523:WLR327526 WVM327523:WVN327526 JA393059:JB393062 SW393059:SX393062 ACS393059:ACT393062 AMO393059:AMP393062 AWK393059:AWL393062 BGG393059:BGH393062 BQC393059:BQD393062 BZY393059:BZZ393062 CJU393059:CJV393062 CTQ393059:CTR393062 DDM393059:DDN393062 DNI393059:DNJ393062 DXE393059:DXF393062 EHA393059:EHB393062 EQW393059:EQX393062 FAS393059:FAT393062 FKO393059:FKP393062 FUK393059:FUL393062 GEG393059:GEH393062 GOC393059:GOD393062 GXY393059:GXZ393062 HHU393059:HHV393062 HRQ393059:HRR393062 IBM393059:IBN393062 ILI393059:ILJ393062 IVE393059:IVF393062 JFA393059:JFB393062 JOW393059:JOX393062 JYS393059:JYT393062 KIO393059:KIP393062 KSK393059:KSL393062 LCG393059:LCH393062 LMC393059:LMD393062 LVY393059:LVZ393062 MFU393059:MFV393062 MPQ393059:MPR393062 MZM393059:MZN393062 NJI393059:NJJ393062 NTE393059:NTF393062 ODA393059:ODB393062 OMW393059:OMX393062 OWS393059:OWT393062 PGO393059:PGP393062 PQK393059:PQL393062 QAG393059:QAH393062 QKC393059:QKD393062 QTY393059:QTZ393062 RDU393059:RDV393062 RNQ393059:RNR393062 RXM393059:RXN393062 SHI393059:SHJ393062 SRE393059:SRF393062 TBA393059:TBB393062 TKW393059:TKX393062 TUS393059:TUT393062 UEO393059:UEP393062 UOK393059:UOL393062 UYG393059:UYH393062 VIC393059:VID393062 VRY393059:VRZ393062 WBU393059:WBV393062 WLQ393059:WLR393062 WVM393059:WVN393062 JA458595:JB458598 SW458595:SX458598 ACS458595:ACT458598 AMO458595:AMP458598 AWK458595:AWL458598 BGG458595:BGH458598 BQC458595:BQD458598 BZY458595:BZZ458598 CJU458595:CJV458598 CTQ458595:CTR458598 DDM458595:DDN458598 DNI458595:DNJ458598 DXE458595:DXF458598 EHA458595:EHB458598 EQW458595:EQX458598 FAS458595:FAT458598 FKO458595:FKP458598 FUK458595:FUL458598 GEG458595:GEH458598 GOC458595:GOD458598 GXY458595:GXZ458598 HHU458595:HHV458598 HRQ458595:HRR458598 IBM458595:IBN458598 ILI458595:ILJ458598 IVE458595:IVF458598 JFA458595:JFB458598 JOW458595:JOX458598 JYS458595:JYT458598 KIO458595:KIP458598 KSK458595:KSL458598 LCG458595:LCH458598 LMC458595:LMD458598 LVY458595:LVZ458598 MFU458595:MFV458598 MPQ458595:MPR458598 MZM458595:MZN458598 NJI458595:NJJ458598 NTE458595:NTF458598 ODA458595:ODB458598 OMW458595:OMX458598 OWS458595:OWT458598 PGO458595:PGP458598 PQK458595:PQL458598 QAG458595:QAH458598 QKC458595:QKD458598 QTY458595:QTZ458598 RDU458595:RDV458598 RNQ458595:RNR458598 RXM458595:RXN458598 SHI458595:SHJ458598 SRE458595:SRF458598 TBA458595:TBB458598 TKW458595:TKX458598 TUS458595:TUT458598 UEO458595:UEP458598 UOK458595:UOL458598 UYG458595:UYH458598 VIC458595:VID458598 VRY458595:VRZ458598 WBU458595:WBV458598 WLQ458595:WLR458598 WVM458595:WVN458598 JA524131:JB524134 SW524131:SX524134 ACS524131:ACT524134 AMO524131:AMP524134 AWK524131:AWL524134 BGG524131:BGH524134 BQC524131:BQD524134 BZY524131:BZZ524134 CJU524131:CJV524134 CTQ524131:CTR524134 DDM524131:DDN524134 DNI524131:DNJ524134 DXE524131:DXF524134 EHA524131:EHB524134 EQW524131:EQX524134 FAS524131:FAT524134 FKO524131:FKP524134 FUK524131:FUL524134 GEG524131:GEH524134 GOC524131:GOD524134 GXY524131:GXZ524134 HHU524131:HHV524134 HRQ524131:HRR524134 IBM524131:IBN524134 ILI524131:ILJ524134 IVE524131:IVF524134 JFA524131:JFB524134 JOW524131:JOX524134 JYS524131:JYT524134 KIO524131:KIP524134 KSK524131:KSL524134 LCG524131:LCH524134 LMC524131:LMD524134 LVY524131:LVZ524134 MFU524131:MFV524134 MPQ524131:MPR524134 MZM524131:MZN524134 NJI524131:NJJ524134 NTE524131:NTF524134 ODA524131:ODB524134 OMW524131:OMX524134 OWS524131:OWT524134 PGO524131:PGP524134 PQK524131:PQL524134 QAG524131:QAH524134 QKC524131:QKD524134 QTY524131:QTZ524134 RDU524131:RDV524134 RNQ524131:RNR524134 RXM524131:RXN524134 SHI524131:SHJ524134 SRE524131:SRF524134 TBA524131:TBB524134 TKW524131:TKX524134 TUS524131:TUT524134 UEO524131:UEP524134 UOK524131:UOL524134 UYG524131:UYH524134 VIC524131:VID524134 VRY524131:VRZ524134 WBU524131:WBV524134 WLQ524131:WLR524134 WVM524131:WVN524134 JA589667:JB589670 SW589667:SX589670 ACS589667:ACT589670 AMO589667:AMP589670 AWK589667:AWL589670 BGG589667:BGH589670 BQC589667:BQD589670 BZY589667:BZZ589670 CJU589667:CJV589670 CTQ589667:CTR589670 DDM589667:DDN589670 DNI589667:DNJ589670 DXE589667:DXF589670 EHA589667:EHB589670 EQW589667:EQX589670 FAS589667:FAT589670 FKO589667:FKP589670 FUK589667:FUL589670 GEG589667:GEH589670 GOC589667:GOD589670 GXY589667:GXZ589670 HHU589667:HHV589670 HRQ589667:HRR589670 IBM589667:IBN589670 ILI589667:ILJ589670 IVE589667:IVF589670 JFA589667:JFB589670 JOW589667:JOX589670 JYS589667:JYT589670 KIO589667:KIP589670 KSK589667:KSL589670 LCG589667:LCH589670 LMC589667:LMD589670 LVY589667:LVZ589670 MFU589667:MFV589670 MPQ589667:MPR589670 MZM589667:MZN589670 NJI589667:NJJ589670 NTE589667:NTF589670 ODA589667:ODB589670 OMW589667:OMX589670 OWS589667:OWT589670 PGO589667:PGP589670 PQK589667:PQL589670 QAG589667:QAH589670 QKC589667:QKD589670 QTY589667:QTZ589670 RDU589667:RDV589670 RNQ589667:RNR589670 RXM589667:RXN589670 SHI589667:SHJ589670 SRE589667:SRF589670 TBA589667:TBB589670 TKW589667:TKX589670 TUS589667:TUT589670 UEO589667:UEP589670 UOK589667:UOL589670 UYG589667:UYH589670 VIC589667:VID589670 VRY589667:VRZ589670 WBU589667:WBV589670 WLQ589667:WLR589670 WVM589667:WVN589670 JA655203:JB655206 SW655203:SX655206 ACS655203:ACT655206 AMO655203:AMP655206 AWK655203:AWL655206 BGG655203:BGH655206 BQC655203:BQD655206 BZY655203:BZZ655206 CJU655203:CJV655206 CTQ655203:CTR655206 DDM655203:DDN655206 DNI655203:DNJ655206 DXE655203:DXF655206 EHA655203:EHB655206 EQW655203:EQX655206 FAS655203:FAT655206 FKO655203:FKP655206 FUK655203:FUL655206 GEG655203:GEH655206 GOC655203:GOD655206 GXY655203:GXZ655206 HHU655203:HHV655206 HRQ655203:HRR655206 IBM655203:IBN655206 ILI655203:ILJ655206 IVE655203:IVF655206 JFA655203:JFB655206 JOW655203:JOX655206 JYS655203:JYT655206 KIO655203:KIP655206 KSK655203:KSL655206 LCG655203:LCH655206 LMC655203:LMD655206 LVY655203:LVZ655206 MFU655203:MFV655206 MPQ655203:MPR655206 MZM655203:MZN655206 NJI655203:NJJ655206 NTE655203:NTF655206 ODA655203:ODB655206 OMW655203:OMX655206 OWS655203:OWT655206 PGO655203:PGP655206 PQK655203:PQL655206 QAG655203:QAH655206 QKC655203:QKD655206 QTY655203:QTZ655206 RDU655203:RDV655206 RNQ655203:RNR655206 RXM655203:RXN655206 SHI655203:SHJ655206 SRE655203:SRF655206 TBA655203:TBB655206 TKW655203:TKX655206 TUS655203:TUT655206 UEO655203:UEP655206 UOK655203:UOL655206 UYG655203:UYH655206 VIC655203:VID655206 VRY655203:VRZ655206 WBU655203:WBV655206 WLQ655203:WLR655206 WVM655203:WVN655206 JA720739:JB720742 SW720739:SX720742 ACS720739:ACT720742 AMO720739:AMP720742 AWK720739:AWL720742 BGG720739:BGH720742 BQC720739:BQD720742 BZY720739:BZZ720742 CJU720739:CJV720742 CTQ720739:CTR720742 DDM720739:DDN720742 DNI720739:DNJ720742 DXE720739:DXF720742 EHA720739:EHB720742 EQW720739:EQX720742 FAS720739:FAT720742 FKO720739:FKP720742 FUK720739:FUL720742 GEG720739:GEH720742 GOC720739:GOD720742 GXY720739:GXZ720742 HHU720739:HHV720742 HRQ720739:HRR720742 IBM720739:IBN720742 ILI720739:ILJ720742 IVE720739:IVF720742 JFA720739:JFB720742 JOW720739:JOX720742 JYS720739:JYT720742 KIO720739:KIP720742 KSK720739:KSL720742 LCG720739:LCH720742 LMC720739:LMD720742 LVY720739:LVZ720742 MFU720739:MFV720742 MPQ720739:MPR720742 MZM720739:MZN720742 NJI720739:NJJ720742 NTE720739:NTF720742 ODA720739:ODB720742 OMW720739:OMX720742 OWS720739:OWT720742 PGO720739:PGP720742 PQK720739:PQL720742 QAG720739:QAH720742 QKC720739:QKD720742 QTY720739:QTZ720742 RDU720739:RDV720742 RNQ720739:RNR720742 RXM720739:RXN720742 SHI720739:SHJ720742 SRE720739:SRF720742 TBA720739:TBB720742 TKW720739:TKX720742 TUS720739:TUT720742 UEO720739:UEP720742 UOK720739:UOL720742 UYG720739:UYH720742 VIC720739:VID720742 VRY720739:VRZ720742 WBU720739:WBV720742 WLQ720739:WLR720742 WVM720739:WVN720742 JA786275:JB786278 SW786275:SX786278 ACS786275:ACT786278 AMO786275:AMP786278 AWK786275:AWL786278 BGG786275:BGH786278 BQC786275:BQD786278 BZY786275:BZZ786278 CJU786275:CJV786278 CTQ786275:CTR786278 DDM786275:DDN786278 DNI786275:DNJ786278 DXE786275:DXF786278 EHA786275:EHB786278 EQW786275:EQX786278 FAS786275:FAT786278 FKO786275:FKP786278 FUK786275:FUL786278 GEG786275:GEH786278 GOC786275:GOD786278 GXY786275:GXZ786278 HHU786275:HHV786278 HRQ786275:HRR786278 IBM786275:IBN786278 ILI786275:ILJ786278 IVE786275:IVF786278 JFA786275:JFB786278 JOW786275:JOX786278 JYS786275:JYT786278 KIO786275:KIP786278 KSK786275:KSL786278 LCG786275:LCH786278 LMC786275:LMD786278 LVY786275:LVZ786278 MFU786275:MFV786278 MPQ786275:MPR786278 MZM786275:MZN786278 NJI786275:NJJ786278 NTE786275:NTF786278 ODA786275:ODB786278 OMW786275:OMX786278 OWS786275:OWT786278 PGO786275:PGP786278 PQK786275:PQL786278 QAG786275:QAH786278 QKC786275:QKD786278 QTY786275:QTZ786278 RDU786275:RDV786278 RNQ786275:RNR786278 RXM786275:RXN786278 SHI786275:SHJ786278 SRE786275:SRF786278 TBA786275:TBB786278 TKW786275:TKX786278 TUS786275:TUT786278 UEO786275:UEP786278 UOK786275:UOL786278 UYG786275:UYH786278 VIC786275:VID786278 VRY786275:VRZ786278 WBU786275:WBV786278 WLQ786275:WLR786278 WVM786275:WVN786278 JA851811:JB851814 SW851811:SX851814 ACS851811:ACT851814 AMO851811:AMP851814 AWK851811:AWL851814 BGG851811:BGH851814 BQC851811:BQD851814 BZY851811:BZZ851814 CJU851811:CJV851814 CTQ851811:CTR851814 DDM851811:DDN851814 DNI851811:DNJ851814 DXE851811:DXF851814 EHA851811:EHB851814 EQW851811:EQX851814 FAS851811:FAT851814 FKO851811:FKP851814 FUK851811:FUL851814 GEG851811:GEH851814 GOC851811:GOD851814 GXY851811:GXZ851814 HHU851811:HHV851814 HRQ851811:HRR851814 IBM851811:IBN851814 ILI851811:ILJ851814 IVE851811:IVF851814 JFA851811:JFB851814 JOW851811:JOX851814 JYS851811:JYT851814 KIO851811:KIP851814 KSK851811:KSL851814 LCG851811:LCH851814 LMC851811:LMD851814 LVY851811:LVZ851814 MFU851811:MFV851814 MPQ851811:MPR851814 MZM851811:MZN851814 NJI851811:NJJ851814 NTE851811:NTF851814 ODA851811:ODB851814 OMW851811:OMX851814 OWS851811:OWT851814 PGO851811:PGP851814 PQK851811:PQL851814 QAG851811:QAH851814 QKC851811:QKD851814 QTY851811:QTZ851814 RDU851811:RDV851814 RNQ851811:RNR851814 RXM851811:RXN851814 SHI851811:SHJ851814 SRE851811:SRF851814 TBA851811:TBB851814 TKW851811:TKX851814 TUS851811:TUT851814 UEO851811:UEP851814 UOK851811:UOL851814 UYG851811:UYH851814 VIC851811:VID851814 VRY851811:VRZ851814 WBU851811:WBV851814 WLQ851811:WLR851814 WVM851811:WVN851814 JA917347:JB917350 SW917347:SX917350 ACS917347:ACT917350 AMO917347:AMP917350 AWK917347:AWL917350 BGG917347:BGH917350 BQC917347:BQD917350 BZY917347:BZZ917350 CJU917347:CJV917350 CTQ917347:CTR917350 DDM917347:DDN917350 DNI917347:DNJ917350 DXE917347:DXF917350 EHA917347:EHB917350 EQW917347:EQX917350 FAS917347:FAT917350 FKO917347:FKP917350 FUK917347:FUL917350 GEG917347:GEH917350 GOC917347:GOD917350 GXY917347:GXZ917350 HHU917347:HHV917350 HRQ917347:HRR917350 IBM917347:IBN917350 ILI917347:ILJ917350 IVE917347:IVF917350 JFA917347:JFB917350 JOW917347:JOX917350 JYS917347:JYT917350 KIO917347:KIP917350 KSK917347:KSL917350 LCG917347:LCH917350 LMC917347:LMD917350 LVY917347:LVZ917350 MFU917347:MFV917350 MPQ917347:MPR917350 MZM917347:MZN917350 NJI917347:NJJ917350 NTE917347:NTF917350 ODA917347:ODB917350 OMW917347:OMX917350 OWS917347:OWT917350 PGO917347:PGP917350 PQK917347:PQL917350 QAG917347:QAH917350 QKC917347:QKD917350 QTY917347:QTZ917350 RDU917347:RDV917350 RNQ917347:RNR917350 RXM917347:RXN917350 SHI917347:SHJ917350 SRE917347:SRF917350 TBA917347:TBB917350 TKW917347:TKX917350 TUS917347:TUT917350 UEO917347:UEP917350 UOK917347:UOL917350 UYG917347:UYH917350 VIC917347:VID917350 VRY917347:VRZ917350 WBU917347:WBV917350 WLQ917347:WLR917350 WVM917347:WVN917350 JA982883:JB982886 SW982883:SX982886 ACS982883:ACT982886 AMO982883:AMP982886 AWK982883:AWL982886 BGG982883:BGH982886 BQC982883:BQD982886 BZY982883:BZZ982886 CJU982883:CJV982886 CTQ982883:CTR982886 DDM982883:DDN982886 DNI982883:DNJ982886 DXE982883:DXF982886 EHA982883:EHB982886 EQW982883:EQX982886 FAS982883:FAT982886 FKO982883:FKP982886 FUK982883:FUL982886 GEG982883:GEH982886 GOC982883:GOD982886 GXY982883:GXZ982886 HHU982883:HHV982886 HRQ982883:HRR982886 IBM982883:IBN982886 ILI982883:ILJ982886 IVE982883:IVF982886 JFA982883:JFB982886 JOW982883:JOX982886 JYS982883:JYT982886 KIO982883:KIP982886 KSK982883:KSL982886 LCG982883:LCH982886 LMC982883:LMD982886 LVY982883:LVZ982886 MFU982883:MFV982886 MPQ982883:MPR982886 MZM982883:MZN982886 NJI982883:NJJ982886 NTE982883:NTF982886 ODA982883:ODB982886 OMW982883:OMX982886 OWS982883:OWT982886 PGO982883:PGP982886 PQK982883:PQL982886 QAG982883:QAH982886 QKC982883:QKD982886 QTY982883:QTZ982886 RDU982883:RDV982886 RNQ982883:RNR982886 RXM982883:RXN982886 SHI982883:SHJ982886 SRE982883:SRF982886 TBA982883:TBB982886 TKW982883:TKX982886 TUS982883:TUT982886 UEO982883:UEP982886 UOK982883:UOL982886 UYG982883:UYH982886 VIC982883:VID982886 VRY982883:VRZ982886 WBU982883:WBV982886 WLQ982883:WLR982886 WVM982883:WVN982886 H982883:H982886 H917347:H917350 H851811:H851814 H786275:H786278 H720739:H720742 H655203:H655206 H589667:H589670 H524131:H524134 H458595:H458598 H393059:H393062 H327523:H327526 H261987:H261990 H196451:H196454 H130915:H130918 H65379:H65382 H982924:H982926 H917388:H917390 H851852:H851854 H786316:H786318 H720780:H720782 H655244:H655246 H589708:H589710 H524172:H524174 H458636:H458638 H393100:H393102 H327564:H327566 H262028:H262030 H196492:H196494 H130956:H130958 H65420:H65422 H982888:H982922 H917352:H917386 H851816:H851850 H786280:H786314 H720744:H720778 H655208:H655242 H589672:H589706 H524136:H524170 H458600:H458634 H393064:H393098 H327528:H327562 H261992:H262026 H196456:H196490 H130920:H130954 H65384:H65418" xr:uid="{00000000-0002-0000-0200-000007000000}">
      <formula1>0</formula1>
    </dataValidation>
  </dataValidations>
  <pageMargins left="0.75" right="0.17" top="1" bottom="1" header="0.5" footer="0.5"/>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view="pageBreakPreview" zoomScale="110" zoomScaleNormal="100" workbookViewId="0">
      <selection sqref="A1:H1"/>
    </sheetView>
  </sheetViews>
  <sheetFormatPr defaultRowHeight="12.75" x14ac:dyDescent="0.2"/>
  <cols>
    <col min="1" max="7" width="9.140625" style="64"/>
    <col min="8" max="8" width="9.85546875" style="63" customWidth="1"/>
    <col min="9" max="9" width="12" style="63" customWidth="1"/>
    <col min="10" max="10" width="10.28515625" style="64" bestFit="1" customWidth="1"/>
    <col min="11" max="11" width="12.28515625" style="64" bestFit="1" customWidth="1"/>
    <col min="12" max="262" width="9.140625" style="64"/>
    <col min="263" max="264" width="9.85546875" style="64" bestFit="1" customWidth="1"/>
    <col min="265" max="265" width="12" style="64" bestFit="1" customWidth="1"/>
    <col min="266" max="266" width="10.28515625" style="64" bestFit="1" customWidth="1"/>
    <col min="267" max="267" width="12.28515625" style="64" bestFit="1" customWidth="1"/>
    <col min="268" max="518" width="9.140625" style="64"/>
    <col min="519" max="520" width="9.85546875" style="64" bestFit="1" customWidth="1"/>
    <col min="521" max="521" width="12" style="64" bestFit="1" customWidth="1"/>
    <col min="522" max="522" width="10.28515625" style="64" bestFit="1" customWidth="1"/>
    <col min="523" max="523" width="12.28515625" style="64" bestFit="1" customWidth="1"/>
    <col min="524" max="774" width="9.140625" style="64"/>
    <col min="775" max="776" width="9.85546875" style="64" bestFit="1" customWidth="1"/>
    <col min="777" max="777" width="12" style="64" bestFit="1" customWidth="1"/>
    <col min="778" max="778" width="10.28515625" style="64" bestFit="1" customWidth="1"/>
    <col min="779" max="779" width="12.28515625" style="64" bestFit="1" customWidth="1"/>
    <col min="780" max="1030" width="9.140625" style="64"/>
    <col min="1031" max="1032" width="9.85546875" style="64" bestFit="1" customWidth="1"/>
    <col min="1033" max="1033" width="12" style="64" bestFit="1" customWidth="1"/>
    <col min="1034" max="1034" width="10.28515625" style="64" bestFit="1" customWidth="1"/>
    <col min="1035" max="1035" width="12.28515625" style="64" bestFit="1" customWidth="1"/>
    <col min="1036" max="1286" width="9.140625" style="64"/>
    <col min="1287" max="1288" width="9.85546875" style="64" bestFit="1" customWidth="1"/>
    <col min="1289" max="1289" width="12" style="64" bestFit="1" customWidth="1"/>
    <col min="1290" max="1290" width="10.28515625" style="64" bestFit="1" customWidth="1"/>
    <col min="1291" max="1291" width="12.28515625" style="64" bestFit="1" customWidth="1"/>
    <col min="1292" max="1542" width="9.140625" style="64"/>
    <col min="1543" max="1544" width="9.85546875" style="64" bestFit="1" customWidth="1"/>
    <col min="1545" max="1545" width="12" style="64" bestFit="1" customWidth="1"/>
    <col min="1546" max="1546" width="10.28515625" style="64" bestFit="1" customWidth="1"/>
    <col min="1547" max="1547" width="12.28515625" style="64" bestFit="1" customWidth="1"/>
    <col min="1548" max="1798" width="9.140625" style="64"/>
    <col min="1799" max="1800" width="9.85546875" style="64" bestFit="1" customWidth="1"/>
    <col min="1801" max="1801" width="12" style="64" bestFit="1" customWidth="1"/>
    <col min="1802" max="1802" width="10.28515625" style="64" bestFit="1" customWidth="1"/>
    <col min="1803" max="1803" width="12.28515625" style="64" bestFit="1" customWidth="1"/>
    <col min="1804" max="2054" width="9.140625" style="64"/>
    <col min="2055" max="2056" width="9.85546875" style="64" bestFit="1" customWidth="1"/>
    <col min="2057" max="2057" width="12" style="64" bestFit="1" customWidth="1"/>
    <col min="2058" max="2058" width="10.28515625" style="64" bestFit="1" customWidth="1"/>
    <col min="2059" max="2059" width="12.28515625" style="64" bestFit="1" customWidth="1"/>
    <col min="2060" max="2310" width="9.140625" style="64"/>
    <col min="2311" max="2312" width="9.85546875" style="64" bestFit="1" customWidth="1"/>
    <col min="2313" max="2313" width="12" style="64" bestFit="1" customWidth="1"/>
    <col min="2314" max="2314" width="10.28515625" style="64" bestFit="1" customWidth="1"/>
    <col min="2315" max="2315" width="12.28515625" style="64" bestFit="1" customWidth="1"/>
    <col min="2316" max="2566" width="9.140625" style="64"/>
    <col min="2567" max="2568" width="9.85546875" style="64" bestFit="1" customWidth="1"/>
    <col min="2569" max="2569" width="12" style="64" bestFit="1" customWidth="1"/>
    <col min="2570" max="2570" width="10.28515625" style="64" bestFit="1" customWidth="1"/>
    <col min="2571" max="2571" width="12.28515625" style="64" bestFit="1" customWidth="1"/>
    <col min="2572" max="2822" width="9.140625" style="64"/>
    <col min="2823" max="2824" width="9.85546875" style="64" bestFit="1" customWidth="1"/>
    <col min="2825" max="2825" width="12" style="64" bestFit="1" customWidth="1"/>
    <col min="2826" max="2826" width="10.28515625" style="64" bestFit="1" customWidth="1"/>
    <col min="2827" max="2827" width="12.28515625" style="64" bestFit="1" customWidth="1"/>
    <col min="2828" max="3078" width="9.140625" style="64"/>
    <col min="3079" max="3080" width="9.85546875" style="64" bestFit="1" customWidth="1"/>
    <col min="3081" max="3081" width="12" style="64" bestFit="1" customWidth="1"/>
    <col min="3082" max="3082" width="10.28515625" style="64" bestFit="1" customWidth="1"/>
    <col min="3083" max="3083" width="12.28515625" style="64" bestFit="1" customWidth="1"/>
    <col min="3084" max="3334" width="9.140625" style="64"/>
    <col min="3335" max="3336" width="9.85546875" style="64" bestFit="1" customWidth="1"/>
    <col min="3337" max="3337" width="12" style="64" bestFit="1" customWidth="1"/>
    <col min="3338" max="3338" width="10.28515625" style="64" bestFit="1" customWidth="1"/>
    <col min="3339" max="3339" width="12.28515625" style="64" bestFit="1" customWidth="1"/>
    <col min="3340" max="3590" width="9.140625" style="64"/>
    <col min="3591" max="3592" width="9.85546875" style="64" bestFit="1" customWidth="1"/>
    <col min="3593" max="3593" width="12" style="64" bestFit="1" customWidth="1"/>
    <col min="3594" max="3594" width="10.28515625" style="64" bestFit="1" customWidth="1"/>
    <col min="3595" max="3595" width="12.28515625" style="64" bestFit="1" customWidth="1"/>
    <col min="3596" max="3846" width="9.140625" style="64"/>
    <col min="3847" max="3848" width="9.85546875" style="64" bestFit="1" customWidth="1"/>
    <col min="3849" max="3849" width="12" style="64" bestFit="1" customWidth="1"/>
    <col min="3850" max="3850" width="10.28515625" style="64" bestFit="1" customWidth="1"/>
    <col min="3851" max="3851" width="12.28515625" style="64" bestFit="1" customWidth="1"/>
    <col min="3852" max="4102" width="9.140625" style="64"/>
    <col min="4103" max="4104" width="9.85546875" style="64" bestFit="1" customWidth="1"/>
    <col min="4105" max="4105" width="12" style="64" bestFit="1" customWidth="1"/>
    <col min="4106" max="4106" width="10.28515625" style="64" bestFit="1" customWidth="1"/>
    <col min="4107" max="4107" width="12.28515625" style="64" bestFit="1" customWidth="1"/>
    <col min="4108" max="4358" width="9.140625" style="64"/>
    <col min="4359" max="4360" width="9.85546875" style="64" bestFit="1" customWidth="1"/>
    <col min="4361" max="4361" width="12" style="64" bestFit="1" customWidth="1"/>
    <col min="4362" max="4362" width="10.28515625" style="64" bestFit="1" customWidth="1"/>
    <col min="4363" max="4363" width="12.28515625" style="64" bestFit="1" customWidth="1"/>
    <col min="4364" max="4614" width="9.140625" style="64"/>
    <col min="4615" max="4616" width="9.85546875" style="64" bestFit="1" customWidth="1"/>
    <col min="4617" max="4617" width="12" style="64" bestFit="1" customWidth="1"/>
    <col min="4618" max="4618" width="10.28515625" style="64" bestFit="1" customWidth="1"/>
    <col min="4619" max="4619" width="12.28515625" style="64" bestFit="1" customWidth="1"/>
    <col min="4620" max="4870" width="9.140625" style="64"/>
    <col min="4871" max="4872" width="9.85546875" style="64" bestFit="1" customWidth="1"/>
    <col min="4873" max="4873" width="12" style="64" bestFit="1" customWidth="1"/>
    <col min="4874" max="4874" width="10.28515625" style="64" bestFit="1" customWidth="1"/>
    <col min="4875" max="4875" width="12.28515625" style="64" bestFit="1" customWidth="1"/>
    <col min="4876" max="5126" width="9.140625" style="64"/>
    <col min="5127" max="5128" width="9.85546875" style="64" bestFit="1" customWidth="1"/>
    <col min="5129" max="5129" width="12" style="64" bestFit="1" customWidth="1"/>
    <col min="5130" max="5130" width="10.28515625" style="64" bestFit="1" customWidth="1"/>
    <col min="5131" max="5131" width="12.28515625" style="64" bestFit="1" customWidth="1"/>
    <col min="5132" max="5382" width="9.140625" style="64"/>
    <col min="5383" max="5384" width="9.85546875" style="64" bestFit="1" customWidth="1"/>
    <col min="5385" max="5385" width="12" style="64" bestFit="1" customWidth="1"/>
    <col min="5386" max="5386" width="10.28515625" style="64" bestFit="1" customWidth="1"/>
    <col min="5387" max="5387" width="12.28515625" style="64" bestFit="1" customWidth="1"/>
    <col min="5388" max="5638" width="9.140625" style="64"/>
    <col min="5639" max="5640" width="9.85546875" style="64" bestFit="1" customWidth="1"/>
    <col min="5641" max="5641" width="12" style="64" bestFit="1" customWidth="1"/>
    <col min="5642" max="5642" width="10.28515625" style="64" bestFit="1" customWidth="1"/>
    <col min="5643" max="5643" width="12.28515625" style="64" bestFit="1" customWidth="1"/>
    <col min="5644" max="5894" width="9.140625" style="64"/>
    <col min="5895" max="5896" width="9.85546875" style="64" bestFit="1" customWidth="1"/>
    <col min="5897" max="5897" width="12" style="64" bestFit="1" customWidth="1"/>
    <col min="5898" max="5898" width="10.28515625" style="64" bestFit="1" customWidth="1"/>
    <col min="5899" max="5899" width="12.28515625" style="64" bestFit="1" customWidth="1"/>
    <col min="5900" max="6150" width="9.140625" style="64"/>
    <col min="6151" max="6152" width="9.85546875" style="64" bestFit="1" customWidth="1"/>
    <col min="6153" max="6153" width="12" style="64" bestFit="1" customWidth="1"/>
    <col min="6154" max="6154" width="10.28515625" style="64" bestFit="1" customWidth="1"/>
    <col min="6155" max="6155" width="12.28515625" style="64" bestFit="1" customWidth="1"/>
    <col min="6156" max="6406" width="9.140625" style="64"/>
    <col min="6407" max="6408" width="9.85546875" style="64" bestFit="1" customWidth="1"/>
    <col min="6409" max="6409" width="12" style="64" bestFit="1" customWidth="1"/>
    <col min="6410" max="6410" width="10.28515625" style="64" bestFit="1" customWidth="1"/>
    <col min="6411" max="6411" width="12.28515625" style="64" bestFit="1" customWidth="1"/>
    <col min="6412" max="6662" width="9.140625" style="64"/>
    <col min="6663" max="6664" width="9.85546875" style="64" bestFit="1" customWidth="1"/>
    <col min="6665" max="6665" width="12" style="64" bestFit="1" customWidth="1"/>
    <col min="6666" max="6666" width="10.28515625" style="64" bestFit="1" customWidth="1"/>
    <col min="6667" max="6667" width="12.28515625" style="64" bestFit="1" customWidth="1"/>
    <col min="6668" max="6918" width="9.140625" style="64"/>
    <col min="6919" max="6920" width="9.85546875" style="64" bestFit="1" customWidth="1"/>
    <col min="6921" max="6921" width="12" style="64" bestFit="1" customWidth="1"/>
    <col min="6922" max="6922" width="10.28515625" style="64" bestFit="1" customWidth="1"/>
    <col min="6923" max="6923" width="12.28515625" style="64" bestFit="1" customWidth="1"/>
    <col min="6924" max="7174" width="9.140625" style="64"/>
    <col min="7175" max="7176" width="9.85546875" style="64" bestFit="1" customWidth="1"/>
    <col min="7177" max="7177" width="12" style="64" bestFit="1" customWidth="1"/>
    <col min="7178" max="7178" width="10.28515625" style="64" bestFit="1" customWidth="1"/>
    <col min="7179" max="7179" width="12.28515625" style="64" bestFit="1" customWidth="1"/>
    <col min="7180" max="7430" width="9.140625" style="64"/>
    <col min="7431" max="7432" width="9.85546875" style="64" bestFit="1" customWidth="1"/>
    <col min="7433" max="7433" width="12" style="64" bestFit="1" customWidth="1"/>
    <col min="7434" max="7434" width="10.28515625" style="64" bestFit="1" customWidth="1"/>
    <col min="7435" max="7435" width="12.28515625" style="64" bestFit="1" customWidth="1"/>
    <col min="7436" max="7686" width="9.140625" style="64"/>
    <col min="7687" max="7688" width="9.85546875" style="64" bestFit="1" customWidth="1"/>
    <col min="7689" max="7689" width="12" style="64" bestFit="1" customWidth="1"/>
    <col min="7690" max="7690" width="10.28515625" style="64" bestFit="1" customWidth="1"/>
    <col min="7691" max="7691" width="12.28515625" style="64" bestFit="1" customWidth="1"/>
    <col min="7692" max="7942" width="9.140625" style="64"/>
    <col min="7943" max="7944" width="9.85546875" style="64" bestFit="1" customWidth="1"/>
    <col min="7945" max="7945" width="12" style="64" bestFit="1" customWidth="1"/>
    <col min="7946" max="7946" width="10.28515625" style="64" bestFit="1" customWidth="1"/>
    <col min="7947" max="7947" width="12.28515625" style="64" bestFit="1" customWidth="1"/>
    <col min="7948" max="8198" width="9.140625" style="64"/>
    <col min="8199" max="8200" width="9.85546875" style="64" bestFit="1" customWidth="1"/>
    <col min="8201" max="8201" width="12" style="64" bestFit="1" customWidth="1"/>
    <col min="8202" max="8202" width="10.28515625" style="64" bestFit="1" customWidth="1"/>
    <col min="8203" max="8203" width="12.28515625" style="64" bestFit="1" customWidth="1"/>
    <col min="8204" max="8454" width="9.140625" style="64"/>
    <col min="8455" max="8456" width="9.85546875" style="64" bestFit="1" customWidth="1"/>
    <col min="8457" max="8457" width="12" style="64" bestFit="1" customWidth="1"/>
    <col min="8458" max="8458" width="10.28515625" style="64" bestFit="1" customWidth="1"/>
    <col min="8459" max="8459" width="12.28515625" style="64" bestFit="1" customWidth="1"/>
    <col min="8460" max="8710" width="9.140625" style="64"/>
    <col min="8711" max="8712" width="9.85546875" style="64" bestFit="1" customWidth="1"/>
    <col min="8713" max="8713" width="12" style="64" bestFit="1" customWidth="1"/>
    <col min="8714" max="8714" width="10.28515625" style="64" bestFit="1" customWidth="1"/>
    <col min="8715" max="8715" width="12.28515625" style="64" bestFit="1" customWidth="1"/>
    <col min="8716" max="8966" width="9.140625" style="64"/>
    <col min="8967" max="8968" width="9.85546875" style="64" bestFit="1" customWidth="1"/>
    <col min="8969" max="8969" width="12" style="64" bestFit="1" customWidth="1"/>
    <col min="8970" max="8970" width="10.28515625" style="64" bestFit="1" customWidth="1"/>
    <col min="8971" max="8971" width="12.28515625" style="64" bestFit="1" customWidth="1"/>
    <col min="8972" max="9222" width="9.140625" style="64"/>
    <col min="9223" max="9224" width="9.85546875" style="64" bestFit="1" customWidth="1"/>
    <col min="9225" max="9225" width="12" style="64" bestFit="1" customWidth="1"/>
    <col min="9226" max="9226" width="10.28515625" style="64" bestFit="1" customWidth="1"/>
    <col min="9227" max="9227" width="12.28515625" style="64" bestFit="1" customWidth="1"/>
    <col min="9228" max="9478" width="9.140625" style="64"/>
    <col min="9479" max="9480" width="9.85546875" style="64" bestFit="1" customWidth="1"/>
    <col min="9481" max="9481" width="12" style="64" bestFit="1" customWidth="1"/>
    <col min="9482" max="9482" width="10.28515625" style="64" bestFit="1" customWidth="1"/>
    <col min="9483" max="9483" width="12.28515625" style="64" bestFit="1" customWidth="1"/>
    <col min="9484" max="9734" width="9.140625" style="64"/>
    <col min="9735" max="9736" width="9.85546875" style="64" bestFit="1" customWidth="1"/>
    <col min="9737" max="9737" width="12" style="64" bestFit="1" customWidth="1"/>
    <col min="9738" max="9738" width="10.28515625" style="64" bestFit="1" customWidth="1"/>
    <col min="9739" max="9739" width="12.28515625" style="64" bestFit="1" customWidth="1"/>
    <col min="9740" max="9990" width="9.140625" style="64"/>
    <col min="9991" max="9992" width="9.85546875" style="64" bestFit="1" customWidth="1"/>
    <col min="9993" max="9993" width="12" style="64" bestFit="1" customWidth="1"/>
    <col min="9994" max="9994" width="10.28515625" style="64" bestFit="1" customWidth="1"/>
    <col min="9995" max="9995" width="12.28515625" style="64" bestFit="1" customWidth="1"/>
    <col min="9996" max="10246" width="9.140625" style="64"/>
    <col min="10247" max="10248" width="9.85546875" style="64" bestFit="1" customWidth="1"/>
    <col min="10249" max="10249" width="12" style="64" bestFit="1" customWidth="1"/>
    <col min="10250" max="10250" width="10.28515625" style="64" bestFit="1" customWidth="1"/>
    <col min="10251" max="10251" width="12.28515625" style="64" bestFit="1" customWidth="1"/>
    <col min="10252" max="10502" width="9.140625" style="64"/>
    <col min="10503" max="10504" width="9.85546875" style="64" bestFit="1" customWidth="1"/>
    <col min="10505" max="10505" width="12" style="64" bestFit="1" customWidth="1"/>
    <col min="10506" max="10506" width="10.28515625" style="64" bestFit="1" customWidth="1"/>
    <col min="10507" max="10507" width="12.28515625" style="64" bestFit="1" customWidth="1"/>
    <col min="10508" max="10758" width="9.140625" style="64"/>
    <col min="10759" max="10760" width="9.85546875" style="64" bestFit="1" customWidth="1"/>
    <col min="10761" max="10761" width="12" style="64" bestFit="1" customWidth="1"/>
    <col min="10762" max="10762" width="10.28515625" style="64" bestFit="1" customWidth="1"/>
    <col min="10763" max="10763" width="12.28515625" style="64" bestFit="1" customWidth="1"/>
    <col min="10764" max="11014" width="9.140625" style="64"/>
    <col min="11015" max="11016" width="9.85546875" style="64" bestFit="1" customWidth="1"/>
    <col min="11017" max="11017" width="12" style="64" bestFit="1" customWidth="1"/>
    <col min="11018" max="11018" width="10.28515625" style="64" bestFit="1" customWidth="1"/>
    <col min="11019" max="11019" width="12.28515625" style="64" bestFit="1" customWidth="1"/>
    <col min="11020" max="11270" width="9.140625" style="64"/>
    <col min="11271" max="11272" width="9.85546875" style="64" bestFit="1" customWidth="1"/>
    <col min="11273" max="11273" width="12" style="64" bestFit="1" customWidth="1"/>
    <col min="11274" max="11274" width="10.28515625" style="64" bestFit="1" customWidth="1"/>
    <col min="11275" max="11275" width="12.28515625" style="64" bestFit="1" customWidth="1"/>
    <col min="11276" max="11526" width="9.140625" style="64"/>
    <col min="11527" max="11528" width="9.85546875" style="64" bestFit="1" customWidth="1"/>
    <col min="11529" max="11529" width="12" style="64" bestFit="1" customWidth="1"/>
    <col min="11530" max="11530" width="10.28515625" style="64" bestFit="1" customWidth="1"/>
    <col min="11531" max="11531" width="12.28515625" style="64" bestFit="1" customWidth="1"/>
    <col min="11532" max="11782" width="9.140625" style="64"/>
    <col min="11783" max="11784" width="9.85546875" style="64" bestFit="1" customWidth="1"/>
    <col min="11785" max="11785" width="12" style="64" bestFit="1" customWidth="1"/>
    <col min="11786" max="11786" width="10.28515625" style="64" bestFit="1" customWidth="1"/>
    <col min="11787" max="11787" width="12.28515625" style="64" bestFit="1" customWidth="1"/>
    <col min="11788" max="12038" width="9.140625" style="64"/>
    <col min="12039" max="12040" width="9.85546875" style="64" bestFit="1" customWidth="1"/>
    <col min="12041" max="12041" width="12" style="64" bestFit="1" customWidth="1"/>
    <col min="12042" max="12042" width="10.28515625" style="64" bestFit="1" customWidth="1"/>
    <col min="12043" max="12043" width="12.28515625" style="64" bestFit="1" customWidth="1"/>
    <col min="12044" max="12294" width="9.140625" style="64"/>
    <col min="12295" max="12296" width="9.85546875" style="64" bestFit="1" customWidth="1"/>
    <col min="12297" max="12297" width="12" style="64" bestFit="1" customWidth="1"/>
    <col min="12298" max="12298" width="10.28515625" style="64" bestFit="1" customWidth="1"/>
    <col min="12299" max="12299" width="12.28515625" style="64" bestFit="1" customWidth="1"/>
    <col min="12300" max="12550" width="9.140625" style="64"/>
    <col min="12551" max="12552" width="9.85546875" style="64" bestFit="1" customWidth="1"/>
    <col min="12553" max="12553" width="12" style="64" bestFit="1" customWidth="1"/>
    <col min="12554" max="12554" width="10.28515625" style="64" bestFit="1" customWidth="1"/>
    <col min="12555" max="12555" width="12.28515625" style="64" bestFit="1" customWidth="1"/>
    <col min="12556" max="12806" width="9.140625" style="64"/>
    <col min="12807" max="12808" width="9.85546875" style="64" bestFit="1" customWidth="1"/>
    <col min="12809" max="12809" width="12" style="64" bestFit="1" customWidth="1"/>
    <col min="12810" max="12810" width="10.28515625" style="64" bestFit="1" customWidth="1"/>
    <col min="12811" max="12811" width="12.28515625" style="64" bestFit="1" customWidth="1"/>
    <col min="12812" max="13062" width="9.140625" style="64"/>
    <col min="13063" max="13064" width="9.85546875" style="64" bestFit="1" customWidth="1"/>
    <col min="13065" max="13065" width="12" style="64" bestFit="1" customWidth="1"/>
    <col min="13066" max="13066" width="10.28515625" style="64" bestFit="1" customWidth="1"/>
    <col min="13067" max="13067" width="12.28515625" style="64" bestFit="1" customWidth="1"/>
    <col min="13068" max="13318" width="9.140625" style="64"/>
    <col min="13319" max="13320" width="9.85546875" style="64" bestFit="1" customWidth="1"/>
    <col min="13321" max="13321" width="12" style="64" bestFit="1" customWidth="1"/>
    <col min="13322" max="13322" width="10.28515625" style="64" bestFit="1" customWidth="1"/>
    <col min="13323" max="13323" width="12.28515625" style="64" bestFit="1" customWidth="1"/>
    <col min="13324" max="13574" width="9.140625" style="64"/>
    <col min="13575" max="13576" width="9.85546875" style="64" bestFit="1" customWidth="1"/>
    <col min="13577" max="13577" width="12" style="64" bestFit="1" customWidth="1"/>
    <col min="13578" max="13578" width="10.28515625" style="64" bestFit="1" customWidth="1"/>
    <col min="13579" max="13579" width="12.28515625" style="64" bestFit="1" customWidth="1"/>
    <col min="13580" max="13830" width="9.140625" style="64"/>
    <col min="13831" max="13832" width="9.85546875" style="64" bestFit="1" customWidth="1"/>
    <col min="13833" max="13833" width="12" style="64" bestFit="1" customWidth="1"/>
    <col min="13834" max="13834" width="10.28515625" style="64" bestFit="1" customWidth="1"/>
    <col min="13835" max="13835" width="12.28515625" style="64" bestFit="1" customWidth="1"/>
    <col min="13836" max="14086" width="9.140625" style="64"/>
    <col min="14087" max="14088" width="9.85546875" style="64" bestFit="1" customWidth="1"/>
    <col min="14089" max="14089" width="12" style="64" bestFit="1" customWidth="1"/>
    <col min="14090" max="14090" width="10.28515625" style="64" bestFit="1" customWidth="1"/>
    <col min="14091" max="14091" width="12.28515625" style="64" bestFit="1" customWidth="1"/>
    <col min="14092" max="14342" width="9.140625" style="64"/>
    <col min="14343" max="14344" width="9.85546875" style="64" bestFit="1" customWidth="1"/>
    <col min="14345" max="14345" width="12" style="64" bestFit="1" customWidth="1"/>
    <col min="14346" max="14346" width="10.28515625" style="64" bestFit="1" customWidth="1"/>
    <col min="14347" max="14347" width="12.28515625" style="64" bestFit="1" customWidth="1"/>
    <col min="14348" max="14598" width="9.140625" style="64"/>
    <col min="14599" max="14600" width="9.85546875" style="64" bestFit="1" customWidth="1"/>
    <col min="14601" max="14601" width="12" style="64" bestFit="1" customWidth="1"/>
    <col min="14602" max="14602" width="10.28515625" style="64" bestFit="1" customWidth="1"/>
    <col min="14603" max="14603" width="12.28515625" style="64" bestFit="1" customWidth="1"/>
    <col min="14604" max="14854" width="9.140625" style="64"/>
    <col min="14855" max="14856" width="9.85546875" style="64" bestFit="1" customWidth="1"/>
    <col min="14857" max="14857" width="12" style="64" bestFit="1" customWidth="1"/>
    <col min="14858" max="14858" width="10.28515625" style="64" bestFit="1" customWidth="1"/>
    <col min="14859" max="14859" width="12.28515625" style="64" bestFit="1" customWidth="1"/>
    <col min="14860" max="15110" width="9.140625" style="64"/>
    <col min="15111" max="15112" width="9.85546875" style="64" bestFit="1" customWidth="1"/>
    <col min="15113" max="15113" width="12" style="64" bestFit="1" customWidth="1"/>
    <col min="15114" max="15114" width="10.28515625" style="64" bestFit="1" customWidth="1"/>
    <col min="15115" max="15115" width="12.28515625" style="64" bestFit="1" customWidth="1"/>
    <col min="15116" max="15366" width="9.140625" style="64"/>
    <col min="15367" max="15368" width="9.85546875" style="64" bestFit="1" customWidth="1"/>
    <col min="15369" max="15369" width="12" style="64" bestFit="1" customWidth="1"/>
    <col min="15370" max="15370" width="10.28515625" style="64" bestFit="1" customWidth="1"/>
    <col min="15371" max="15371" width="12.28515625" style="64" bestFit="1" customWidth="1"/>
    <col min="15372" max="15622" width="9.140625" style="64"/>
    <col min="15623" max="15624" width="9.85546875" style="64" bestFit="1" customWidth="1"/>
    <col min="15625" max="15625" width="12" style="64" bestFit="1" customWidth="1"/>
    <col min="15626" max="15626" width="10.28515625" style="64" bestFit="1" customWidth="1"/>
    <col min="15627" max="15627" width="12.28515625" style="64" bestFit="1" customWidth="1"/>
    <col min="15628" max="15878" width="9.140625" style="64"/>
    <col min="15879" max="15880" width="9.85546875" style="64" bestFit="1" customWidth="1"/>
    <col min="15881" max="15881" width="12" style="64" bestFit="1" customWidth="1"/>
    <col min="15882" max="15882" width="10.28515625" style="64" bestFit="1" customWidth="1"/>
    <col min="15883" max="15883" width="12.28515625" style="64" bestFit="1" customWidth="1"/>
    <col min="15884" max="16134" width="9.140625" style="64"/>
    <col min="16135" max="16136" width="9.85546875" style="64" bestFit="1" customWidth="1"/>
    <col min="16137" max="16137" width="12" style="64" bestFit="1" customWidth="1"/>
    <col min="16138" max="16138" width="10.28515625" style="64" bestFit="1" customWidth="1"/>
    <col min="16139" max="16139" width="12.28515625" style="64" bestFit="1" customWidth="1"/>
    <col min="16140" max="16384" width="9.140625" style="64"/>
  </cols>
  <sheetData>
    <row r="1" spans="1:9" ht="12.75" customHeight="1" x14ac:dyDescent="0.2">
      <c r="A1" s="219" t="s">
        <v>154</v>
      </c>
      <c r="B1" s="229"/>
      <c r="C1" s="229"/>
      <c r="D1" s="229"/>
      <c r="E1" s="229"/>
      <c r="F1" s="229"/>
      <c r="G1" s="229"/>
      <c r="H1" s="229"/>
    </row>
    <row r="2" spans="1:9" ht="12.75" customHeight="1" x14ac:dyDescent="0.2">
      <c r="A2" s="221" t="s">
        <v>299</v>
      </c>
      <c r="B2" s="222"/>
      <c r="C2" s="222"/>
      <c r="D2" s="222"/>
      <c r="E2" s="222"/>
      <c r="F2" s="222"/>
      <c r="G2" s="222"/>
      <c r="H2" s="222"/>
    </row>
    <row r="3" spans="1:9" x14ac:dyDescent="0.2">
      <c r="A3" s="209" t="s">
        <v>282</v>
      </c>
      <c r="B3" s="230"/>
      <c r="C3" s="230"/>
      <c r="D3" s="230"/>
      <c r="E3" s="230"/>
      <c r="F3" s="230"/>
      <c r="G3" s="230"/>
      <c r="H3" s="230"/>
      <c r="I3" s="210"/>
    </row>
    <row r="4" spans="1:9" ht="12.75" customHeight="1" x14ac:dyDescent="0.2">
      <c r="A4" s="231" t="s">
        <v>297</v>
      </c>
      <c r="B4" s="232"/>
      <c r="C4" s="232"/>
      <c r="D4" s="232"/>
      <c r="E4" s="232"/>
      <c r="F4" s="232"/>
      <c r="G4" s="232"/>
      <c r="H4" s="232"/>
      <c r="I4" s="213"/>
    </row>
    <row r="5" spans="1:9" ht="45" x14ac:dyDescent="0.2">
      <c r="A5" s="233" t="s">
        <v>2</v>
      </c>
      <c r="B5" s="228"/>
      <c r="C5" s="228"/>
      <c r="D5" s="228"/>
      <c r="E5" s="228"/>
      <c r="F5" s="228"/>
      <c r="G5" s="75" t="s">
        <v>5</v>
      </c>
      <c r="H5" s="66" t="s">
        <v>194</v>
      </c>
      <c r="I5" s="66" t="s">
        <v>269</v>
      </c>
    </row>
    <row r="6" spans="1:9" x14ac:dyDescent="0.2">
      <c r="A6" s="227">
        <v>1</v>
      </c>
      <c r="B6" s="228"/>
      <c r="C6" s="228"/>
      <c r="D6" s="228"/>
      <c r="E6" s="228"/>
      <c r="F6" s="228"/>
      <c r="G6" s="65">
        <v>2</v>
      </c>
      <c r="H6" s="66" t="s">
        <v>6</v>
      </c>
      <c r="I6" s="66" t="s">
        <v>7</v>
      </c>
    </row>
    <row r="7" spans="1:9" x14ac:dyDescent="0.2">
      <c r="A7" s="225" t="s">
        <v>108</v>
      </c>
      <c r="B7" s="226"/>
      <c r="C7" s="226"/>
      <c r="D7" s="226"/>
      <c r="E7" s="226"/>
      <c r="F7" s="226"/>
      <c r="G7" s="226"/>
      <c r="H7" s="226"/>
      <c r="I7" s="226"/>
    </row>
    <row r="8" spans="1:9" x14ac:dyDescent="0.2">
      <c r="A8" s="224" t="s">
        <v>101</v>
      </c>
      <c r="B8" s="224"/>
      <c r="C8" s="224"/>
      <c r="D8" s="224"/>
      <c r="E8" s="224"/>
      <c r="F8" s="224"/>
      <c r="G8" s="67">
        <v>1</v>
      </c>
      <c r="H8" s="76">
        <v>0</v>
      </c>
      <c r="I8" s="76">
        <v>0</v>
      </c>
    </row>
    <row r="9" spans="1:9" x14ac:dyDescent="0.2">
      <c r="A9" s="224" t="s">
        <v>102</v>
      </c>
      <c r="B9" s="224"/>
      <c r="C9" s="224"/>
      <c r="D9" s="224"/>
      <c r="E9" s="224"/>
      <c r="F9" s="224"/>
      <c r="G9" s="67">
        <v>2</v>
      </c>
      <c r="H9" s="76">
        <v>0</v>
      </c>
      <c r="I9" s="76">
        <v>0</v>
      </c>
    </row>
    <row r="10" spans="1:9" x14ac:dyDescent="0.2">
      <c r="A10" s="224" t="s">
        <v>103</v>
      </c>
      <c r="B10" s="224"/>
      <c r="C10" s="224"/>
      <c r="D10" s="224"/>
      <c r="E10" s="224"/>
      <c r="F10" s="224"/>
      <c r="G10" s="67">
        <v>3</v>
      </c>
      <c r="H10" s="76">
        <v>0</v>
      </c>
      <c r="I10" s="76">
        <v>0</v>
      </c>
    </row>
    <row r="11" spans="1:9" x14ac:dyDescent="0.2">
      <c r="A11" s="224" t="s">
        <v>104</v>
      </c>
      <c r="B11" s="224"/>
      <c r="C11" s="224"/>
      <c r="D11" s="224"/>
      <c r="E11" s="224"/>
      <c r="F11" s="224"/>
      <c r="G11" s="67">
        <v>4</v>
      </c>
      <c r="H11" s="76">
        <v>0</v>
      </c>
      <c r="I11" s="76">
        <v>0</v>
      </c>
    </row>
    <row r="12" spans="1:9" x14ac:dyDescent="0.2">
      <c r="A12" s="224" t="s">
        <v>105</v>
      </c>
      <c r="B12" s="224"/>
      <c r="C12" s="224"/>
      <c r="D12" s="224"/>
      <c r="E12" s="224"/>
      <c r="F12" s="224"/>
      <c r="G12" s="67">
        <v>5</v>
      </c>
      <c r="H12" s="76">
        <v>0</v>
      </c>
      <c r="I12" s="76">
        <v>0</v>
      </c>
    </row>
    <row r="13" spans="1:9" ht="22.5" customHeight="1" x14ac:dyDescent="0.2">
      <c r="A13" s="224" t="s">
        <v>125</v>
      </c>
      <c r="B13" s="224"/>
      <c r="C13" s="224"/>
      <c r="D13" s="224"/>
      <c r="E13" s="224"/>
      <c r="F13" s="224"/>
      <c r="G13" s="67">
        <v>6</v>
      </c>
      <c r="H13" s="76">
        <v>0</v>
      </c>
      <c r="I13" s="76">
        <v>0</v>
      </c>
    </row>
    <row r="14" spans="1:9" x14ac:dyDescent="0.2">
      <c r="A14" s="224" t="s">
        <v>106</v>
      </c>
      <c r="B14" s="224"/>
      <c r="C14" s="224"/>
      <c r="D14" s="224"/>
      <c r="E14" s="224"/>
      <c r="F14" s="224"/>
      <c r="G14" s="67">
        <v>7</v>
      </c>
      <c r="H14" s="76">
        <v>0</v>
      </c>
      <c r="I14" s="76">
        <v>0</v>
      </c>
    </row>
    <row r="15" spans="1:9" x14ac:dyDescent="0.2">
      <c r="A15" s="224" t="s">
        <v>107</v>
      </c>
      <c r="B15" s="224"/>
      <c r="C15" s="224"/>
      <c r="D15" s="224"/>
      <c r="E15" s="224"/>
      <c r="F15" s="224"/>
      <c r="G15" s="67">
        <v>8</v>
      </c>
      <c r="H15" s="76">
        <v>0</v>
      </c>
      <c r="I15" s="76">
        <v>0</v>
      </c>
    </row>
    <row r="16" spans="1:9" x14ac:dyDescent="0.2">
      <c r="A16" s="225" t="s">
        <v>109</v>
      </c>
      <c r="B16" s="226"/>
      <c r="C16" s="226"/>
      <c r="D16" s="226"/>
      <c r="E16" s="226"/>
      <c r="F16" s="226"/>
      <c r="G16" s="226"/>
      <c r="H16" s="226"/>
      <c r="I16" s="226"/>
    </row>
    <row r="17" spans="1:9" x14ac:dyDescent="0.2">
      <c r="A17" s="224" t="s">
        <v>110</v>
      </c>
      <c r="B17" s="224"/>
      <c r="C17" s="224"/>
      <c r="D17" s="224"/>
      <c r="E17" s="224"/>
      <c r="F17" s="224"/>
      <c r="G17" s="67">
        <v>9</v>
      </c>
      <c r="H17" s="76">
        <v>412889</v>
      </c>
      <c r="I17" s="76">
        <v>1097515</v>
      </c>
    </row>
    <row r="18" spans="1:9" x14ac:dyDescent="0.2">
      <c r="A18" s="224" t="s">
        <v>111</v>
      </c>
      <c r="B18" s="224"/>
      <c r="C18" s="224"/>
      <c r="D18" s="224"/>
      <c r="E18" s="224"/>
      <c r="F18" s="224"/>
      <c r="G18" s="67"/>
      <c r="H18" s="76"/>
      <c r="I18" s="76"/>
    </row>
    <row r="19" spans="1:9" x14ac:dyDescent="0.2">
      <c r="A19" s="224" t="s">
        <v>112</v>
      </c>
      <c r="B19" s="224"/>
      <c r="C19" s="224"/>
      <c r="D19" s="224"/>
      <c r="E19" s="224"/>
      <c r="F19" s="224"/>
      <c r="G19" s="67">
        <v>10</v>
      </c>
      <c r="H19" s="76">
        <v>890791</v>
      </c>
      <c r="I19" s="76">
        <v>20219</v>
      </c>
    </row>
    <row r="20" spans="1:9" x14ac:dyDescent="0.2">
      <c r="A20" s="224" t="s">
        <v>113</v>
      </c>
      <c r="B20" s="224"/>
      <c r="C20" s="224"/>
      <c r="D20" s="224"/>
      <c r="E20" s="224"/>
      <c r="F20" s="224"/>
      <c r="G20" s="67">
        <v>11</v>
      </c>
      <c r="H20" s="76">
        <v>278868</v>
      </c>
      <c r="I20" s="76">
        <v>425316</v>
      </c>
    </row>
    <row r="21" spans="1:9" ht="23.25" customHeight="1" x14ac:dyDescent="0.2">
      <c r="A21" s="224" t="s">
        <v>114</v>
      </c>
      <c r="B21" s="224"/>
      <c r="C21" s="224"/>
      <c r="D21" s="224"/>
      <c r="E21" s="224"/>
      <c r="F21" s="224"/>
      <c r="G21" s="67">
        <v>12</v>
      </c>
      <c r="H21" s="76">
        <v>0</v>
      </c>
      <c r="I21" s="76">
        <v>0</v>
      </c>
    </row>
    <row r="22" spans="1:9" x14ac:dyDescent="0.2">
      <c r="A22" s="224" t="s">
        <v>115</v>
      </c>
      <c r="B22" s="224"/>
      <c r="C22" s="224"/>
      <c r="D22" s="224"/>
      <c r="E22" s="224"/>
      <c r="F22" s="224"/>
      <c r="G22" s="67">
        <v>13</v>
      </c>
      <c r="H22" s="76">
        <v>0</v>
      </c>
      <c r="I22" s="76">
        <v>0</v>
      </c>
    </row>
    <row r="23" spans="1:9" x14ac:dyDescent="0.2">
      <c r="A23" s="224" t="s">
        <v>116</v>
      </c>
      <c r="B23" s="224"/>
      <c r="C23" s="224"/>
      <c r="D23" s="224"/>
      <c r="E23" s="224"/>
      <c r="F23" s="224"/>
      <c r="G23" s="67">
        <v>14</v>
      </c>
      <c r="H23" s="76">
        <v>0</v>
      </c>
      <c r="I23" s="76">
        <v>2212</v>
      </c>
    </row>
    <row r="24" spans="1:9" x14ac:dyDescent="0.2">
      <c r="A24" s="225" t="s">
        <v>117</v>
      </c>
      <c r="B24" s="226"/>
      <c r="C24" s="226"/>
      <c r="D24" s="226"/>
      <c r="E24" s="226"/>
      <c r="F24" s="226"/>
      <c r="G24" s="226"/>
      <c r="H24" s="226"/>
      <c r="I24" s="226"/>
    </row>
    <row r="25" spans="1:9" x14ac:dyDescent="0.2">
      <c r="A25" s="224" t="s">
        <v>118</v>
      </c>
      <c r="B25" s="224"/>
      <c r="C25" s="224"/>
      <c r="D25" s="224"/>
      <c r="E25" s="224"/>
      <c r="F25" s="224"/>
      <c r="G25" s="67">
        <v>15</v>
      </c>
      <c r="H25" s="76">
        <v>2447882</v>
      </c>
      <c r="I25" s="76">
        <v>0</v>
      </c>
    </row>
    <row r="26" spans="1:9" x14ac:dyDescent="0.2">
      <c r="A26" s="224" t="s">
        <v>119</v>
      </c>
      <c r="B26" s="224"/>
      <c r="C26" s="224"/>
      <c r="D26" s="224"/>
      <c r="E26" s="224"/>
      <c r="F26" s="224"/>
      <c r="G26" s="67">
        <v>16</v>
      </c>
      <c r="H26" s="76">
        <v>-581299</v>
      </c>
      <c r="I26" s="76">
        <v>2000000</v>
      </c>
    </row>
    <row r="27" spans="1:9" x14ac:dyDescent="0.2">
      <c r="A27" s="224" t="s">
        <v>120</v>
      </c>
      <c r="B27" s="224"/>
      <c r="C27" s="224"/>
      <c r="D27" s="224"/>
      <c r="E27" s="224"/>
      <c r="F27" s="224"/>
      <c r="G27" s="67">
        <v>17</v>
      </c>
      <c r="H27" s="76">
        <v>-9952708</v>
      </c>
      <c r="I27" s="76">
        <v>-16018848</v>
      </c>
    </row>
    <row r="28" spans="1:9" ht="25.5" customHeight="1" x14ac:dyDescent="0.2">
      <c r="A28" s="224" t="s">
        <v>121</v>
      </c>
      <c r="B28" s="224"/>
      <c r="C28" s="224"/>
      <c r="D28" s="224"/>
      <c r="E28" s="224"/>
      <c r="F28" s="224"/>
      <c r="G28" s="67">
        <v>18</v>
      </c>
      <c r="H28" s="76">
        <v>28681982</v>
      </c>
      <c r="I28" s="76">
        <v>-1422429</v>
      </c>
    </row>
    <row r="29" spans="1:9" ht="23.25" customHeight="1" x14ac:dyDescent="0.2">
      <c r="A29" s="224" t="s">
        <v>122</v>
      </c>
      <c r="B29" s="224"/>
      <c r="C29" s="224"/>
      <c r="D29" s="224"/>
      <c r="E29" s="224"/>
      <c r="F29" s="224"/>
      <c r="G29" s="67">
        <v>19</v>
      </c>
      <c r="H29" s="76">
        <v>0</v>
      </c>
      <c r="I29" s="76">
        <v>0</v>
      </c>
    </row>
    <row r="30" spans="1:9" ht="27.75" customHeight="1" x14ac:dyDescent="0.2">
      <c r="A30" s="224" t="s">
        <v>123</v>
      </c>
      <c r="B30" s="224"/>
      <c r="C30" s="224"/>
      <c r="D30" s="224"/>
      <c r="E30" s="224"/>
      <c r="F30" s="224"/>
      <c r="G30" s="67">
        <v>20</v>
      </c>
      <c r="H30" s="76">
        <v>0</v>
      </c>
      <c r="I30" s="76">
        <v>0</v>
      </c>
    </row>
    <row r="31" spans="1:9" ht="27.75" customHeight="1" x14ac:dyDescent="0.2">
      <c r="A31" s="224" t="s">
        <v>124</v>
      </c>
      <c r="B31" s="224"/>
      <c r="C31" s="224"/>
      <c r="D31" s="224"/>
      <c r="E31" s="224"/>
      <c r="F31" s="224"/>
      <c r="G31" s="67">
        <v>21</v>
      </c>
      <c r="H31" s="76">
        <v>0</v>
      </c>
      <c r="I31" s="76">
        <v>0</v>
      </c>
    </row>
    <row r="32" spans="1:9" ht="29.25" customHeight="1" x14ac:dyDescent="0.2">
      <c r="A32" s="224" t="s">
        <v>126</v>
      </c>
      <c r="B32" s="224"/>
      <c r="C32" s="224"/>
      <c r="D32" s="224"/>
      <c r="E32" s="224"/>
      <c r="F32" s="224"/>
      <c r="G32" s="67">
        <v>22</v>
      </c>
      <c r="H32" s="76">
        <v>-31980387</v>
      </c>
      <c r="I32" s="76">
        <v>1155015</v>
      </c>
    </row>
    <row r="33" spans="1:9" x14ac:dyDescent="0.2">
      <c r="A33" s="224" t="s">
        <v>127</v>
      </c>
      <c r="B33" s="224"/>
      <c r="C33" s="224"/>
      <c r="D33" s="224"/>
      <c r="E33" s="224"/>
      <c r="F33" s="224"/>
      <c r="G33" s="67">
        <v>23</v>
      </c>
      <c r="H33" s="76">
        <v>-13208</v>
      </c>
      <c r="I33" s="76">
        <v>-184188</v>
      </c>
    </row>
    <row r="34" spans="1:9" x14ac:dyDescent="0.2">
      <c r="A34" s="224" t="s">
        <v>128</v>
      </c>
      <c r="B34" s="224"/>
      <c r="C34" s="224"/>
      <c r="D34" s="224"/>
      <c r="E34" s="224"/>
      <c r="F34" s="224"/>
      <c r="G34" s="67">
        <v>24</v>
      </c>
      <c r="H34" s="76">
        <v>1639</v>
      </c>
      <c r="I34" s="76">
        <v>-5502532</v>
      </c>
    </row>
    <row r="35" spans="1:9" x14ac:dyDescent="0.2">
      <c r="A35" s="224" t="s">
        <v>129</v>
      </c>
      <c r="B35" s="224"/>
      <c r="C35" s="224"/>
      <c r="D35" s="224"/>
      <c r="E35" s="224"/>
      <c r="F35" s="224"/>
      <c r="G35" s="67">
        <v>25</v>
      </c>
      <c r="H35" s="76">
        <v>7822113</v>
      </c>
      <c r="I35" s="76">
        <v>-13563378</v>
      </c>
    </row>
    <row r="36" spans="1:9" x14ac:dyDescent="0.2">
      <c r="A36" s="224" t="s">
        <v>130</v>
      </c>
      <c r="B36" s="224"/>
      <c r="C36" s="224"/>
      <c r="D36" s="224"/>
      <c r="E36" s="224"/>
      <c r="F36" s="224"/>
      <c r="G36" s="67">
        <v>26</v>
      </c>
      <c r="H36" s="76">
        <v>-7500235</v>
      </c>
      <c r="I36" s="76">
        <v>504547</v>
      </c>
    </row>
    <row r="37" spans="1:9" x14ac:dyDescent="0.2">
      <c r="A37" s="224" t="s">
        <v>131</v>
      </c>
      <c r="B37" s="224"/>
      <c r="C37" s="224"/>
      <c r="D37" s="224"/>
      <c r="E37" s="224"/>
      <c r="F37" s="224"/>
      <c r="G37" s="67">
        <v>27</v>
      </c>
      <c r="H37" s="76">
        <v>12443038</v>
      </c>
      <c r="I37" s="76">
        <v>17423155</v>
      </c>
    </row>
    <row r="38" spans="1:9" x14ac:dyDescent="0.2">
      <c r="A38" s="224" t="s">
        <v>132</v>
      </c>
      <c r="B38" s="224"/>
      <c r="C38" s="224"/>
      <c r="D38" s="224"/>
      <c r="E38" s="224"/>
      <c r="F38" s="224"/>
      <c r="G38" s="67">
        <v>28</v>
      </c>
      <c r="H38" s="76">
        <v>0</v>
      </c>
      <c r="I38" s="76">
        <v>0</v>
      </c>
    </row>
    <row r="39" spans="1:9" x14ac:dyDescent="0.2">
      <c r="A39" s="224" t="s">
        <v>133</v>
      </c>
      <c r="B39" s="224"/>
      <c r="C39" s="224"/>
      <c r="D39" s="224"/>
      <c r="E39" s="224"/>
      <c r="F39" s="224"/>
      <c r="G39" s="67">
        <v>29</v>
      </c>
      <c r="H39" s="76">
        <v>-1531489</v>
      </c>
      <c r="I39" s="76">
        <v>-693817</v>
      </c>
    </row>
    <row r="40" spans="1:9" x14ac:dyDescent="0.2">
      <c r="A40" s="224" t="s">
        <v>134</v>
      </c>
      <c r="B40" s="224"/>
      <c r="C40" s="224"/>
      <c r="D40" s="224"/>
      <c r="E40" s="224"/>
      <c r="F40" s="224"/>
      <c r="G40" s="67">
        <v>30</v>
      </c>
      <c r="H40" s="76">
        <v>594200</v>
      </c>
      <c r="I40" s="76">
        <v>6232215</v>
      </c>
    </row>
    <row r="41" spans="1:9" x14ac:dyDescent="0.2">
      <c r="A41" s="224" t="s">
        <v>135</v>
      </c>
      <c r="B41" s="224"/>
      <c r="C41" s="224"/>
      <c r="D41" s="224"/>
      <c r="E41" s="224"/>
      <c r="F41" s="224"/>
      <c r="G41" s="67">
        <v>31</v>
      </c>
      <c r="H41" s="76">
        <v>0</v>
      </c>
      <c r="I41" s="76">
        <v>0</v>
      </c>
    </row>
    <row r="42" spans="1:9" x14ac:dyDescent="0.2">
      <c r="A42" s="224" t="s">
        <v>136</v>
      </c>
      <c r="B42" s="224"/>
      <c r="C42" s="224"/>
      <c r="D42" s="224"/>
      <c r="E42" s="224"/>
      <c r="F42" s="224"/>
      <c r="G42" s="67">
        <v>32</v>
      </c>
      <c r="H42" s="76">
        <v>-36809</v>
      </c>
      <c r="I42" s="76">
        <v>280071</v>
      </c>
    </row>
    <row r="43" spans="1:9" x14ac:dyDescent="0.2">
      <c r="A43" s="224" t="s">
        <v>137</v>
      </c>
      <c r="B43" s="224"/>
      <c r="C43" s="224"/>
      <c r="D43" s="224"/>
      <c r="E43" s="224"/>
      <c r="F43" s="224"/>
      <c r="G43" s="67">
        <v>33</v>
      </c>
      <c r="H43" s="76">
        <v>-95778</v>
      </c>
      <c r="I43" s="76">
        <v>0</v>
      </c>
    </row>
    <row r="44" spans="1:9" ht="13.5" customHeight="1" x14ac:dyDescent="0.2">
      <c r="A44" s="223" t="s">
        <v>138</v>
      </c>
      <c r="B44" s="223"/>
      <c r="C44" s="223"/>
      <c r="D44" s="223"/>
      <c r="E44" s="223"/>
      <c r="F44" s="223"/>
      <c r="G44" s="67">
        <v>34</v>
      </c>
      <c r="H44" s="77">
        <f>SUM(H25:H43)+SUM(H17:H23)+SUM(H8:H15)</f>
        <v>1881489</v>
      </c>
      <c r="I44" s="77">
        <f>SUM(I25:I43)+SUM(I17:I23)+SUM(I8:I15)</f>
        <v>-8244927</v>
      </c>
    </row>
    <row r="45" spans="1:9" x14ac:dyDescent="0.2">
      <c r="A45" s="225" t="s">
        <v>15</v>
      </c>
      <c r="B45" s="226"/>
      <c r="C45" s="226"/>
      <c r="D45" s="226"/>
      <c r="E45" s="226"/>
      <c r="F45" s="226"/>
      <c r="G45" s="226"/>
      <c r="H45" s="226"/>
      <c r="I45" s="226"/>
    </row>
    <row r="46" spans="1:9" ht="24.75" customHeight="1" x14ac:dyDescent="0.2">
      <c r="A46" s="224" t="s">
        <v>139</v>
      </c>
      <c r="B46" s="224"/>
      <c r="C46" s="224"/>
      <c r="D46" s="224"/>
      <c r="E46" s="224"/>
      <c r="F46" s="224"/>
      <c r="G46" s="67">
        <v>35</v>
      </c>
      <c r="H46" s="76">
        <v>-238351</v>
      </c>
      <c r="I46" s="76">
        <v>-262569</v>
      </c>
    </row>
    <row r="47" spans="1:9" ht="26.25" customHeight="1" x14ac:dyDescent="0.2">
      <c r="A47" s="224" t="s">
        <v>140</v>
      </c>
      <c r="B47" s="224"/>
      <c r="C47" s="224"/>
      <c r="D47" s="224"/>
      <c r="E47" s="224"/>
      <c r="F47" s="224"/>
      <c r="G47" s="67">
        <v>36</v>
      </c>
      <c r="H47" s="76">
        <v>0</v>
      </c>
      <c r="I47" s="76">
        <v>-5100000</v>
      </c>
    </row>
    <row r="48" spans="1:9" ht="24" customHeight="1" x14ac:dyDescent="0.2">
      <c r="A48" s="224" t="s">
        <v>141</v>
      </c>
      <c r="B48" s="224"/>
      <c r="C48" s="224"/>
      <c r="D48" s="224"/>
      <c r="E48" s="224"/>
      <c r="F48" s="224"/>
      <c r="G48" s="67">
        <v>37</v>
      </c>
      <c r="H48" s="76">
        <v>0</v>
      </c>
      <c r="I48" s="76">
        <v>0</v>
      </c>
    </row>
    <row r="49" spans="1:9" x14ac:dyDescent="0.2">
      <c r="A49" s="224" t="s">
        <v>142</v>
      </c>
      <c r="B49" s="224"/>
      <c r="C49" s="224"/>
      <c r="D49" s="224"/>
      <c r="E49" s="224"/>
      <c r="F49" s="224"/>
      <c r="G49" s="67">
        <v>38</v>
      </c>
      <c r="H49" s="76">
        <v>0</v>
      </c>
      <c r="I49" s="76">
        <v>0</v>
      </c>
    </row>
    <row r="50" spans="1:9" x14ac:dyDescent="0.2">
      <c r="A50" s="224" t="s">
        <v>143</v>
      </c>
      <c r="B50" s="224"/>
      <c r="C50" s="224"/>
      <c r="D50" s="224"/>
      <c r="E50" s="224"/>
      <c r="F50" s="224"/>
      <c r="G50" s="67">
        <v>39</v>
      </c>
      <c r="H50" s="76">
        <v>0</v>
      </c>
      <c r="I50" s="76">
        <v>0</v>
      </c>
    </row>
    <row r="51" spans="1:9" x14ac:dyDescent="0.2">
      <c r="A51" s="223" t="s">
        <v>144</v>
      </c>
      <c r="B51" s="223"/>
      <c r="C51" s="223"/>
      <c r="D51" s="223"/>
      <c r="E51" s="223"/>
      <c r="F51" s="223"/>
      <c r="G51" s="67">
        <v>40</v>
      </c>
      <c r="H51" s="77">
        <f>SUM(H46:H50)</f>
        <v>-238351</v>
      </c>
      <c r="I51" s="77">
        <f>SUM(I46:I50)</f>
        <v>-5362569</v>
      </c>
    </row>
    <row r="52" spans="1:9" x14ac:dyDescent="0.2">
      <c r="A52" s="225" t="s">
        <v>16</v>
      </c>
      <c r="B52" s="226"/>
      <c r="C52" s="226"/>
      <c r="D52" s="226"/>
      <c r="E52" s="226"/>
      <c r="F52" s="226"/>
      <c r="G52" s="226"/>
      <c r="H52" s="226"/>
      <c r="I52" s="226"/>
    </row>
    <row r="53" spans="1:9" ht="23.25" customHeight="1" x14ac:dyDescent="0.2">
      <c r="A53" s="224" t="s">
        <v>145</v>
      </c>
      <c r="B53" s="224"/>
      <c r="C53" s="224"/>
      <c r="D53" s="224"/>
      <c r="E53" s="224"/>
      <c r="F53" s="224"/>
      <c r="G53" s="67">
        <v>41</v>
      </c>
      <c r="H53" s="76">
        <v>-168001</v>
      </c>
      <c r="I53" s="76">
        <v>-4715977</v>
      </c>
    </row>
    <row r="54" spans="1:9" x14ac:dyDescent="0.2">
      <c r="A54" s="224" t="s">
        <v>146</v>
      </c>
      <c r="B54" s="224"/>
      <c r="C54" s="224"/>
      <c r="D54" s="224"/>
      <c r="E54" s="224"/>
      <c r="F54" s="224"/>
      <c r="G54" s="67">
        <v>42</v>
      </c>
      <c r="H54" s="76">
        <v>0</v>
      </c>
      <c r="I54" s="76">
        <v>-946</v>
      </c>
    </row>
    <row r="55" spans="1:9" x14ac:dyDescent="0.2">
      <c r="A55" s="224" t="s">
        <v>147</v>
      </c>
      <c r="B55" s="224"/>
      <c r="C55" s="224"/>
      <c r="D55" s="224"/>
      <c r="E55" s="224"/>
      <c r="F55" s="224"/>
      <c r="G55" s="67">
        <v>43</v>
      </c>
      <c r="H55" s="76">
        <v>0</v>
      </c>
      <c r="I55" s="76">
        <v>0</v>
      </c>
    </row>
    <row r="56" spans="1:9" x14ac:dyDescent="0.2">
      <c r="A56" s="224" t="s">
        <v>148</v>
      </c>
      <c r="B56" s="224"/>
      <c r="C56" s="224"/>
      <c r="D56" s="224"/>
      <c r="E56" s="224"/>
      <c r="F56" s="224"/>
      <c r="G56" s="67">
        <v>44</v>
      </c>
      <c r="H56" s="76">
        <v>0</v>
      </c>
      <c r="I56" s="76">
        <v>0</v>
      </c>
    </row>
    <row r="57" spans="1:9" x14ac:dyDescent="0.2">
      <c r="A57" s="224" t="s">
        <v>149</v>
      </c>
      <c r="B57" s="224"/>
      <c r="C57" s="224"/>
      <c r="D57" s="224"/>
      <c r="E57" s="224"/>
      <c r="F57" s="224"/>
      <c r="G57" s="67">
        <v>45</v>
      </c>
      <c r="H57" s="76">
        <v>0</v>
      </c>
      <c r="I57" s="76">
        <v>0</v>
      </c>
    </row>
    <row r="58" spans="1:9" x14ac:dyDescent="0.2">
      <c r="A58" s="224" t="s">
        <v>150</v>
      </c>
      <c r="B58" s="224"/>
      <c r="C58" s="224"/>
      <c r="D58" s="224"/>
      <c r="E58" s="224"/>
      <c r="F58" s="224"/>
      <c r="G58" s="67">
        <v>46</v>
      </c>
      <c r="H58" s="76">
        <v>105075</v>
      </c>
      <c r="I58" s="76">
        <v>0</v>
      </c>
    </row>
    <row r="59" spans="1:9" x14ac:dyDescent="0.2">
      <c r="A59" s="223" t="s">
        <v>152</v>
      </c>
      <c r="B59" s="224"/>
      <c r="C59" s="224"/>
      <c r="D59" s="224"/>
      <c r="E59" s="224"/>
      <c r="F59" s="224"/>
      <c r="G59" s="67">
        <v>47</v>
      </c>
      <c r="H59" s="77">
        <f>H53+H54+H55+H56+H57+H58</f>
        <v>-62926</v>
      </c>
      <c r="I59" s="77">
        <f>I53+I54+I55+I56+I57+I58</f>
        <v>-4716923</v>
      </c>
    </row>
    <row r="60" spans="1:9" ht="25.5" customHeight="1" x14ac:dyDescent="0.2">
      <c r="A60" s="223" t="s">
        <v>151</v>
      </c>
      <c r="B60" s="223"/>
      <c r="C60" s="223"/>
      <c r="D60" s="223"/>
      <c r="E60" s="223"/>
      <c r="F60" s="223"/>
      <c r="G60" s="67">
        <v>48</v>
      </c>
      <c r="H60" s="77">
        <f>H44+H51+H59</f>
        <v>1580212</v>
      </c>
      <c r="I60" s="77">
        <f>I44+I51+I59</f>
        <v>-18324419</v>
      </c>
    </row>
    <row r="61" spans="1:9" x14ac:dyDescent="0.2">
      <c r="A61" s="223" t="s">
        <v>195</v>
      </c>
      <c r="B61" s="224"/>
      <c r="C61" s="224"/>
      <c r="D61" s="224"/>
      <c r="E61" s="224"/>
      <c r="F61" s="224"/>
      <c r="G61" s="67">
        <v>49</v>
      </c>
      <c r="H61" s="78">
        <v>47311271</v>
      </c>
      <c r="I61" s="78">
        <v>78984660</v>
      </c>
    </row>
    <row r="62" spans="1:9" x14ac:dyDescent="0.2">
      <c r="A62" s="224" t="s">
        <v>153</v>
      </c>
      <c r="B62" s="224"/>
      <c r="C62" s="224"/>
      <c r="D62" s="224"/>
      <c r="E62" s="224"/>
      <c r="F62" s="224"/>
      <c r="G62" s="67">
        <v>50</v>
      </c>
      <c r="H62" s="78">
        <v>0</v>
      </c>
      <c r="I62" s="78">
        <v>0</v>
      </c>
    </row>
    <row r="63" spans="1:9" x14ac:dyDescent="0.2">
      <c r="A63" s="223" t="s">
        <v>196</v>
      </c>
      <c r="B63" s="224"/>
      <c r="C63" s="224"/>
      <c r="D63" s="224"/>
      <c r="E63" s="224"/>
      <c r="F63" s="224"/>
      <c r="G63" s="67">
        <v>51</v>
      </c>
      <c r="H63" s="77">
        <f>H60+H61+H62</f>
        <v>48891483</v>
      </c>
      <c r="I63" s="77">
        <f>I60+I61+I62</f>
        <v>60660241</v>
      </c>
    </row>
  </sheetData>
  <sheetProtection algorithmName="SHA-512" hashValue="QW9Sw7v+l/eGu6qjgkPC+gNs7/cumYNRfw6MXblqLy+0PVvu3ceRbLLshk8xof9UH6upoargi/uPFJrGIFAPzQ==" saltValue="EU76Nb0Q92nI65p6UW54KQ==" spinCount="100000" sheet="1" objects="1" scenarios="1"/>
  <mergeCells count="63">
    <mergeCell ref="A6:F6"/>
    <mergeCell ref="A1:H1"/>
    <mergeCell ref="A2:H2"/>
    <mergeCell ref="A3:I3"/>
    <mergeCell ref="A4:I4"/>
    <mergeCell ref="A5:F5"/>
    <mergeCell ref="A18:F18"/>
    <mergeCell ref="A7:I7"/>
    <mergeCell ref="A8:F8"/>
    <mergeCell ref="A9:F9"/>
    <mergeCell ref="A10:F10"/>
    <mergeCell ref="A11:F11"/>
    <mergeCell ref="A12:F12"/>
    <mergeCell ref="A13:F13"/>
    <mergeCell ref="A14:F14"/>
    <mergeCell ref="A15:F15"/>
    <mergeCell ref="A16:I16"/>
    <mergeCell ref="A17:F17"/>
    <mergeCell ref="A30:F30"/>
    <mergeCell ref="A19:F19"/>
    <mergeCell ref="A20:F20"/>
    <mergeCell ref="A21:F21"/>
    <mergeCell ref="A22:F22"/>
    <mergeCell ref="A23:F23"/>
    <mergeCell ref="A24:I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F43"/>
    <mergeCell ref="A44:F44"/>
    <mergeCell ref="A45:I45"/>
    <mergeCell ref="A46:F46"/>
    <mergeCell ref="A47:F47"/>
    <mergeCell ref="A48:F48"/>
    <mergeCell ref="A49:F49"/>
    <mergeCell ref="A50:F50"/>
    <mergeCell ref="A51:F51"/>
    <mergeCell ref="A52:I52"/>
    <mergeCell ref="A53:F53"/>
    <mergeCell ref="A61:F61"/>
    <mergeCell ref="A62:F62"/>
    <mergeCell ref="A63:F63"/>
    <mergeCell ref="A55:F55"/>
    <mergeCell ref="A56:F56"/>
    <mergeCell ref="A57:F57"/>
    <mergeCell ref="A58:F58"/>
    <mergeCell ref="A59:F59"/>
    <mergeCell ref="A60:F60"/>
  </mergeCells>
  <dataValidations count="4">
    <dataValidation type="whole" operator="notEqual" allowBlank="1" showInputMessage="1" showErrorMessage="1" errorTitle="Nedopušten upis" error="Dopušten je upis samo cjelobrojnih vrijednosti." sqref="H8:I15 H17:I23 H46:I51 H25:I44 H53:I63" xr:uid="{00000000-0002-0000-0300-000000000000}">
      <formula1>999999999</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1000000}">
      <formula1>9999999999</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2000000}">
      <formula1>9999999998</formula1>
    </dataValidation>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3000000}">
      <formula1>0</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7"/>
  <sheetViews>
    <sheetView view="pageBreakPreview" zoomScaleNormal="100" zoomScaleSheetLayoutView="100" workbookViewId="0">
      <selection sqref="A1:I1"/>
    </sheetView>
  </sheetViews>
  <sheetFormatPr defaultRowHeight="12.75" x14ac:dyDescent="0.2"/>
  <cols>
    <col min="1" max="2" width="9.140625" style="64"/>
    <col min="3" max="3" width="20.85546875" style="64" customWidth="1"/>
    <col min="4" max="4" width="9.140625" style="64"/>
    <col min="5" max="5" width="9.140625" style="63" customWidth="1"/>
    <col min="6" max="6" width="10.140625" style="63" customWidth="1"/>
    <col min="7" max="7" width="9.140625" style="63" customWidth="1"/>
    <col min="8" max="9" width="9.85546875" style="63" customWidth="1"/>
    <col min="10" max="15" width="9.140625" style="63" customWidth="1"/>
    <col min="16" max="16" width="10" style="63" customWidth="1"/>
    <col min="17" max="18" width="9.140625" style="63" customWidth="1"/>
    <col min="19" max="264" width="9.140625" style="64"/>
    <col min="265" max="265" width="10.140625" style="64" bestFit="1" customWidth="1"/>
    <col min="266" max="269" width="9.140625" style="64"/>
    <col min="270" max="271" width="9.85546875" style="64" bestFit="1" customWidth="1"/>
    <col min="272" max="520" width="9.140625" style="64"/>
    <col min="521" max="521" width="10.140625" style="64" bestFit="1" customWidth="1"/>
    <col min="522" max="525" width="9.140625" style="64"/>
    <col min="526" max="527" width="9.85546875" style="64" bestFit="1" customWidth="1"/>
    <col min="528" max="776" width="9.140625" style="64"/>
    <col min="777" max="777" width="10.140625" style="64" bestFit="1" customWidth="1"/>
    <col min="778" max="781" width="9.140625" style="64"/>
    <col min="782" max="783" width="9.85546875" style="64" bestFit="1" customWidth="1"/>
    <col min="784" max="1032" width="9.140625" style="64"/>
    <col min="1033" max="1033" width="10.140625" style="64" bestFit="1" customWidth="1"/>
    <col min="1034" max="1037" width="9.140625" style="64"/>
    <col min="1038" max="1039" width="9.85546875" style="64" bestFit="1" customWidth="1"/>
    <col min="1040" max="1288" width="9.140625" style="64"/>
    <col min="1289" max="1289" width="10.140625" style="64" bestFit="1" customWidth="1"/>
    <col min="1290" max="1293" width="9.140625" style="64"/>
    <col min="1294" max="1295" width="9.85546875" style="64" bestFit="1" customWidth="1"/>
    <col min="1296" max="1544" width="9.140625" style="64"/>
    <col min="1545" max="1545" width="10.140625" style="64" bestFit="1" customWidth="1"/>
    <col min="1546" max="1549" width="9.140625" style="64"/>
    <col min="1550" max="1551" width="9.85546875" style="64" bestFit="1" customWidth="1"/>
    <col min="1552" max="1800" width="9.140625" style="64"/>
    <col min="1801" max="1801" width="10.140625" style="64" bestFit="1" customWidth="1"/>
    <col min="1802" max="1805" width="9.140625" style="64"/>
    <col min="1806" max="1807" width="9.85546875" style="64" bestFit="1" customWidth="1"/>
    <col min="1808" max="2056" width="9.140625" style="64"/>
    <col min="2057" max="2057" width="10.140625" style="64" bestFit="1" customWidth="1"/>
    <col min="2058" max="2061" width="9.140625" style="64"/>
    <col min="2062" max="2063" width="9.85546875" style="64" bestFit="1" customWidth="1"/>
    <col min="2064" max="2312" width="9.140625" style="64"/>
    <col min="2313" max="2313" width="10.140625" style="64" bestFit="1" customWidth="1"/>
    <col min="2314" max="2317" width="9.140625" style="64"/>
    <col min="2318" max="2319" width="9.85546875" style="64" bestFit="1" customWidth="1"/>
    <col min="2320" max="2568" width="9.140625" style="64"/>
    <col min="2569" max="2569" width="10.140625" style="64" bestFit="1" customWidth="1"/>
    <col min="2570" max="2573" width="9.140625" style="64"/>
    <col min="2574" max="2575" width="9.85546875" style="64" bestFit="1" customWidth="1"/>
    <col min="2576" max="2824" width="9.140625" style="64"/>
    <col min="2825" max="2825" width="10.140625" style="64" bestFit="1" customWidth="1"/>
    <col min="2826" max="2829" width="9.140625" style="64"/>
    <col min="2830" max="2831" width="9.85546875" style="64" bestFit="1" customWidth="1"/>
    <col min="2832" max="3080" width="9.140625" style="64"/>
    <col min="3081" max="3081" width="10.140625" style="64" bestFit="1" customWidth="1"/>
    <col min="3082" max="3085" width="9.140625" style="64"/>
    <col min="3086" max="3087" width="9.85546875" style="64" bestFit="1" customWidth="1"/>
    <col min="3088" max="3336" width="9.140625" style="64"/>
    <col min="3337" max="3337" width="10.140625" style="64" bestFit="1" customWidth="1"/>
    <col min="3338" max="3341" width="9.140625" style="64"/>
    <col min="3342" max="3343" width="9.85546875" style="64" bestFit="1" customWidth="1"/>
    <col min="3344" max="3592" width="9.140625" style="64"/>
    <col min="3593" max="3593" width="10.140625" style="64" bestFit="1" customWidth="1"/>
    <col min="3594" max="3597" width="9.140625" style="64"/>
    <col min="3598" max="3599" width="9.85546875" style="64" bestFit="1" customWidth="1"/>
    <col min="3600" max="3848" width="9.140625" style="64"/>
    <col min="3849" max="3849" width="10.140625" style="64" bestFit="1" customWidth="1"/>
    <col min="3850" max="3853" width="9.140625" style="64"/>
    <col min="3854" max="3855" width="9.85546875" style="64" bestFit="1" customWidth="1"/>
    <col min="3856" max="4104" width="9.140625" style="64"/>
    <col min="4105" max="4105" width="10.140625" style="64" bestFit="1" customWidth="1"/>
    <col min="4106" max="4109" width="9.140625" style="64"/>
    <col min="4110" max="4111" width="9.85546875" style="64" bestFit="1" customWidth="1"/>
    <col min="4112" max="4360" width="9.140625" style="64"/>
    <col min="4361" max="4361" width="10.140625" style="64" bestFit="1" customWidth="1"/>
    <col min="4362" max="4365" width="9.140625" style="64"/>
    <col min="4366" max="4367" width="9.85546875" style="64" bestFit="1" customWidth="1"/>
    <col min="4368" max="4616" width="9.140625" style="64"/>
    <col min="4617" max="4617" width="10.140625" style="64" bestFit="1" customWidth="1"/>
    <col min="4618" max="4621" width="9.140625" style="64"/>
    <col min="4622" max="4623" width="9.85546875" style="64" bestFit="1" customWidth="1"/>
    <col min="4624" max="4872" width="9.140625" style="64"/>
    <col min="4873" max="4873" width="10.140625" style="64" bestFit="1" customWidth="1"/>
    <col min="4874" max="4877" width="9.140625" style="64"/>
    <col min="4878" max="4879" width="9.85546875" style="64" bestFit="1" customWidth="1"/>
    <col min="4880" max="5128" width="9.140625" style="64"/>
    <col min="5129" max="5129" width="10.140625" style="64" bestFit="1" customWidth="1"/>
    <col min="5130" max="5133" width="9.140625" style="64"/>
    <col min="5134" max="5135" width="9.85546875" style="64" bestFit="1" customWidth="1"/>
    <col min="5136" max="5384" width="9.140625" style="64"/>
    <col min="5385" max="5385" width="10.140625" style="64" bestFit="1" customWidth="1"/>
    <col min="5386" max="5389" width="9.140625" style="64"/>
    <col min="5390" max="5391" width="9.85546875" style="64" bestFit="1" customWidth="1"/>
    <col min="5392" max="5640" width="9.140625" style="64"/>
    <col min="5641" max="5641" width="10.140625" style="64" bestFit="1" customWidth="1"/>
    <col min="5642" max="5645" width="9.140625" style="64"/>
    <col min="5646" max="5647" width="9.85546875" style="64" bestFit="1" customWidth="1"/>
    <col min="5648" max="5896" width="9.140625" style="64"/>
    <col min="5897" max="5897" width="10.140625" style="64" bestFit="1" customWidth="1"/>
    <col min="5898" max="5901" width="9.140625" style="64"/>
    <col min="5902" max="5903" width="9.85546875" style="64" bestFit="1" customWidth="1"/>
    <col min="5904" max="6152" width="9.140625" style="64"/>
    <col min="6153" max="6153" width="10.140625" style="64" bestFit="1" customWidth="1"/>
    <col min="6154" max="6157" width="9.140625" style="64"/>
    <col min="6158" max="6159" width="9.85546875" style="64" bestFit="1" customWidth="1"/>
    <col min="6160" max="6408" width="9.140625" style="64"/>
    <col min="6409" max="6409" width="10.140625" style="64" bestFit="1" customWidth="1"/>
    <col min="6410" max="6413" width="9.140625" style="64"/>
    <col min="6414" max="6415" width="9.85546875" style="64" bestFit="1" customWidth="1"/>
    <col min="6416" max="6664" width="9.140625" style="64"/>
    <col min="6665" max="6665" width="10.140625" style="64" bestFit="1" customWidth="1"/>
    <col min="6666" max="6669" width="9.140625" style="64"/>
    <col min="6670" max="6671" width="9.85546875" style="64" bestFit="1" customWidth="1"/>
    <col min="6672" max="6920" width="9.140625" style="64"/>
    <col min="6921" max="6921" width="10.140625" style="64" bestFit="1" customWidth="1"/>
    <col min="6922" max="6925" width="9.140625" style="64"/>
    <col min="6926" max="6927" width="9.85546875" style="64" bestFit="1" customWidth="1"/>
    <col min="6928" max="7176" width="9.140625" style="64"/>
    <col min="7177" max="7177" width="10.140625" style="64" bestFit="1" customWidth="1"/>
    <col min="7178" max="7181" width="9.140625" style="64"/>
    <col min="7182" max="7183" width="9.85546875" style="64" bestFit="1" customWidth="1"/>
    <col min="7184" max="7432" width="9.140625" style="64"/>
    <col min="7433" max="7433" width="10.140625" style="64" bestFit="1" customWidth="1"/>
    <col min="7434" max="7437" width="9.140625" style="64"/>
    <col min="7438" max="7439" width="9.85546875" style="64" bestFit="1" customWidth="1"/>
    <col min="7440" max="7688" width="9.140625" style="64"/>
    <col min="7689" max="7689" width="10.140625" style="64" bestFit="1" customWidth="1"/>
    <col min="7690" max="7693" width="9.140625" style="64"/>
    <col min="7694" max="7695" width="9.85546875" style="64" bestFit="1" customWidth="1"/>
    <col min="7696" max="7944" width="9.140625" style="64"/>
    <col min="7945" max="7945" width="10.140625" style="64" bestFit="1" customWidth="1"/>
    <col min="7946" max="7949" width="9.140625" style="64"/>
    <col min="7950" max="7951" width="9.85546875" style="64" bestFit="1" customWidth="1"/>
    <col min="7952" max="8200" width="9.140625" style="64"/>
    <col min="8201" max="8201" width="10.140625" style="64" bestFit="1" customWidth="1"/>
    <col min="8202" max="8205" width="9.140625" style="64"/>
    <col min="8206" max="8207" width="9.85546875" style="64" bestFit="1" customWidth="1"/>
    <col min="8208" max="8456" width="9.140625" style="64"/>
    <col min="8457" max="8457" width="10.140625" style="64" bestFit="1" customWidth="1"/>
    <col min="8458" max="8461" width="9.140625" style="64"/>
    <col min="8462" max="8463" width="9.85546875" style="64" bestFit="1" customWidth="1"/>
    <col min="8464" max="8712" width="9.140625" style="64"/>
    <col min="8713" max="8713" width="10.140625" style="64" bestFit="1" customWidth="1"/>
    <col min="8714" max="8717" width="9.140625" style="64"/>
    <col min="8718" max="8719" width="9.85546875" style="64" bestFit="1" customWidth="1"/>
    <col min="8720" max="8968" width="9.140625" style="64"/>
    <col min="8969" max="8969" width="10.140625" style="64" bestFit="1" customWidth="1"/>
    <col min="8970" max="8973" width="9.140625" style="64"/>
    <col min="8974" max="8975" width="9.85546875" style="64" bestFit="1" customWidth="1"/>
    <col min="8976" max="9224" width="9.140625" style="64"/>
    <col min="9225" max="9225" width="10.140625" style="64" bestFit="1" customWidth="1"/>
    <col min="9226" max="9229" width="9.140625" style="64"/>
    <col min="9230" max="9231" width="9.85546875" style="64" bestFit="1" customWidth="1"/>
    <col min="9232" max="9480" width="9.140625" style="64"/>
    <col min="9481" max="9481" width="10.140625" style="64" bestFit="1" customWidth="1"/>
    <col min="9482" max="9485" width="9.140625" style="64"/>
    <col min="9486" max="9487" width="9.85546875" style="64" bestFit="1" customWidth="1"/>
    <col min="9488" max="9736" width="9.140625" style="64"/>
    <col min="9737" max="9737" width="10.140625" style="64" bestFit="1" customWidth="1"/>
    <col min="9738" max="9741" width="9.140625" style="64"/>
    <col min="9742" max="9743" width="9.85546875" style="64" bestFit="1" customWidth="1"/>
    <col min="9744" max="9992" width="9.140625" style="64"/>
    <col min="9993" max="9993" width="10.140625" style="64" bestFit="1" customWidth="1"/>
    <col min="9994" max="9997" width="9.140625" style="64"/>
    <col min="9998" max="9999" width="9.85546875" style="64" bestFit="1" customWidth="1"/>
    <col min="10000" max="10248" width="9.140625" style="64"/>
    <col min="10249" max="10249" width="10.140625" style="64" bestFit="1" customWidth="1"/>
    <col min="10250" max="10253" width="9.140625" style="64"/>
    <col min="10254" max="10255" width="9.85546875" style="64" bestFit="1" customWidth="1"/>
    <col min="10256" max="10504" width="9.140625" style="64"/>
    <col min="10505" max="10505" width="10.140625" style="64" bestFit="1" customWidth="1"/>
    <col min="10506" max="10509" width="9.140625" style="64"/>
    <col min="10510" max="10511" width="9.85546875" style="64" bestFit="1" customWidth="1"/>
    <col min="10512" max="10760" width="9.140625" style="64"/>
    <col min="10761" max="10761" width="10.140625" style="64" bestFit="1" customWidth="1"/>
    <col min="10762" max="10765" width="9.140625" style="64"/>
    <col min="10766" max="10767" width="9.85546875" style="64" bestFit="1" customWidth="1"/>
    <col min="10768" max="11016" width="9.140625" style="64"/>
    <col min="11017" max="11017" width="10.140625" style="64" bestFit="1" customWidth="1"/>
    <col min="11018" max="11021" width="9.140625" style="64"/>
    <col min="11022" max="11023" width="9.85546875" style="64" bestFit="1" customWidth="1"/>
    <col min="11024" max="11272" width="9.140625" style="64"/>
    <col min="11273" max="11273" width="10.140625" style="64" bestFit="1" customWidth="1"/>
    <col min="11274" max="11277" width="9.140625" style="64"/>
    <col min="11278" max="11279" width="9.85546875" style="64" bestFit="1" customWidth="1"/>
    <col min="11280" max="11528" width="9.140625" style="64"/>
    <col min="11529" max="11529" width="10.140625" style="64" bestFit="1" customWidth="1"/>
    <col min="11530" max="11533" width="9.140625" style="64"/>
    <col min="11534" max="11535" width="9.85546875" style="64" bestFit="1" customWidth="1"/>
    <col min="11536" max="11784" width="9.140625" style="64"/>
    <col min="11785" max="11785" width="10.140625" style="64" bestFit="1" customWidth="1"/>
    <col min="11786" max="11789" width="9.140625" style="64"/>
    <col min="11790" max="11791" width="9.85546875" style="64" bestFit="1" customWidth="1"/>
    <col min="11792" max="12040" width="9.140625" style="64"/>
    <col min="12041" max="12041" width="10.140625" style="64" bestFit="1" customWidth="1"/>
    <col min="12042" max="12045" width="9.140625" style="64"/>
    <col min="12046" max="12047" width="9.85546875" style="64" bestFit="1" customWidth="1"/>
    <col min="12048" max="12296" width="9.140625" style="64"/>
    <col min="12297" max="12297" width="10.140625" style="64" bestFit="1" customWidth="1"/>
    <col min="12298" max="12301" width="9.140625" style="64"/>
    <col min="12302" max="12303" width="9.85546875" style="64" bestFit="1" customWidth="1"/>
    <col min="12304" max="12552" width="9.140625" style="64"/>
    <col min="12553" max="12553" width="10.140625" style="64" bestFit="1" customWidth="1"/>
    <col min="12554" max="12557" width="9.140625" style="64"/>
    <col min="12558" max="12559" width="9.85546875" style="64" bestFit="1" customWidth="1"/>
    <col min="12560" max="12808" width="9.140625" style="64"/>
    <col min="12809" max="12809" width="10.140625" style="64" bestFit="1" customWidth="1"/>
    <col min="12810" max="12813" width="9.140625" style="64"/>
    <col min="12814" max="12815" width="9.85546875" style="64" bestFit="1" customWidth="1"/>
    <col min="12816" max="13064" width="9.140625" style="64"/>
    <col min="13065" max="13065" width="10.140625" style="64" bestFit="1" customWidth="1"/>
    <col min="13066" max="13069" width="9.140625" style="64"/>
    <col min="13070" max="13071" width="9.85546875" style="64" bestFit="1" customWidth="1"/>
    <col min="13072" max="13320" width="9.140625" style="64"/>
    <col min="13321" max="13321" width="10.140625" style="64" bestFit="1" customWidth="1"/>
    <col min="13322" max="13325" width="9.140625" style="64"/>
    <col min="13326" max="13327" width="9.85546875" style="64" bestFit="1" customWidth="1"/>
    <col min="13328" max="13576" width="9.140625" style="64"/>
    <col min="13577" max="13577" width="10.140625" style="64" bestFit="1" customWidth="1"/>
    <col min="13578" max="13581" width="9.140625" style="64"/>
    <col min="13582" max="13583" width="9.85546875" style="64" bestFit="1" customWidth="1"/>
    <col min="13584" max="13832" width="9.140625" style="64"/>
    <col min="13833" max="13833" width="10.140625" style="64" bestFit="1" customWidth="1"/>
    <col min="13834" max="13837" width="9.140625" style="64"/>
    <col min="13838" max="13839" width="9.85546875" style="64" bestFit="1" customWidth="1"/>
    <col min="13840" max="14088" width="9.140625" style="64"/>
    <col min="14089" max="14089" width="10.140625" style="64" bestFit="1" customWidth="1"/>
    <col min="14090" max="14093" width="9.140625" style="64"/>
    <col min="14094" max="14095" width="9.85546875" style="64" bestFit="1" customWidth="1"/>
    <col min="14096" max="14344" width="9.140625" style="64"/>
    <col min="14345" max="14345" width="10.140625" style="64" bestFit="1" customWidth="1"/>
    <col min="14346" max="14349" width="9.140625" style="64"/>
    <col min="14350" max="14351" width="9.85546875" style="64" bestFit="1" customWidth="1"/>
    <col min="14352" max="14600" width="9.140625" style="64"/>
    <col min="14601" max="14601" width="10.140625" style="64" bestFit="1" customWidth="1"/>
    <col min="14602" max="14605" width="9.140625" style="64"/>
    <col min="14606" max="14607" width="9.85546875" style="64" bestFit="1" customWidth="1"/>
    <col min="14608" max="14856" width="9.140625" style="64"/>
    <col min="14857" max="14857" width="10.140625" style="64" bestFit="1" customWidth="1"/>
    <col min="14858" max="14861" width="9.140625" style="64"/>
    <col min="14862" max="14863" width="9.85546875" style="64" bestFit="1" customWidth="1"/>
    <col min="14864" max="15112" width="9.140625" style="64"/>
    <col min="15113" max="15113" width="10.140625" style="64" bestFit="1" customWidth="1"/>
    <col min="15114" max="15117" width="9.140625" style="64"/>
    <col min="15118" max="15119" width="9.85546875" style="64" bestFit="1" customWidth="1"/>
    <col min="15120" max="15368" width="9.140625" style="64"/>
    <col min="15369" max="15369" width="10.140625" style="64" bestFit="1" customWidth="1"/>
    <col min="15370" max="15373" width="9.140625" style="64"/>
    <col min="15374" max="15375" width="9.85546875" style="64" bestFit="1" customWidth="1"/>
    <col min="15376" max="15624" width="9.140625" style="64"/>
    <col min="15625" max="15625" width="10.140625" style="64" bestFit="1" customWidth="1"/>
    <col min="15626" max="15629" width="9.140625" style="64"/>
    <col min="15630" max="15631" width="9.85546875" style="64" bestFit="1" customWidth="1"/>
    <col min="15632" max="15880" width="9.140625" style="64"/>
    <col min="15881" max="15881" width="10.140625" style="64" bestFit="1" customWidth="1"/>
    <col min="15882" max="15885" width="9.140625" style="64"/>
    <col min="15886" max="15887" width="9.85546875" style="64" bestFit="1" customWidth="1"/>
    <col min="15888" max="16136" width="9.140625" style="64"/>
    <col min="16137" max="16137" width="10.140625" style="64" bestFit="1" customWidth="1"/>
    <col min="16138" max="16141" width="9.140625" style="64"/>
    <col min="16142" max="16143" width="9.85546875" style="64" bestFit="1" customWidth="1"/>
    <col min="16144" max="16384" width="9.140625" style="64"/>
  </cols>
  <sheetData>
    <row r="1" spans="1:18" x14ac:dyDescent="0.2">
      <c r="A1" s="241" t="s">
        <v>8</v>
      </c>
      <c r="B1" s="220"/>
      <c r="C1" s="220"/>
      <c r="D1" s="220"/>
      <c r="E1" s="220"/>
      <c r="F1" s="220"/>
      <c r="G1" s="220"/>
      <c r="H1" s="220"/>
      <c r="I1" s="220"/>
      <c r="J1" s="79"/>
      <c r="K1" s="79"/>
      <c r="L1" s="79"/>
      <c r="M1" s="79"/>
      <c r="N1" s="79"/>
      <c r="O1" s="79"/>
    </row>
    <row r="2" spans="1:18" ht="15.75" x14ac:dyDescent="0.2">
      <c r="A2" s="49"/>
      <c r="B2" s="80"/>
      <c r="C2" s="242" t="s">
        <v>270</v>
      </c>
      <c r="D2" s="242"/>
      <c r="E2" s="1" t="s">
        <v>0</v>
      </c>
      <c r="F2" s="81">
        <v>45838</v>
      </c>
      <c r="G2" s="82"/>
      <c r="H2" s="82"/>
      <c r="I2" s="82"/>
      <c r="J2" s="79"/>
      <c r="K2" s="79"/>
      <c r="L2" s="79"/>
      <c r="M2" s="79"/>
      <c r="N2" s="79"/>
      <c r="O2" s="79"/>
      <c r="R2" s="63" t="s">
        <v>282</v>
      </c>
    </row>
    <row r="3" spans="1:18" ht="13.5" customHeight="1" x14ac:dyDescent="0.2">
      <c r="A3" s="243" t="s">
        <v>271</v>
      </c>
      <c r="B3" s="244"/>
      <c r="C3" s="244"/>
      <c r="D3" s="243" t="s">
        <v>272</v>
      </c>
      <c r="E3" s="246" t="s">
        <v>9</v>
      </c>
      <c r="F3" s="247"/>
      <c r="G3" s="247"/>
      <c r="H3" s="247"/>
      <c r="I3" s="247"/>
      <c r="J3" s="247"/>
      <c r="K3" s="247"/>
      <c r="L3" s="247"/>
      <c r="M3" s="247"/>
      <c r="N3" s="247"/>
      <c r="O3" s="247"/>
      <c r="P3" s="237" t="s">
        <v>17</v>
      </c>
      <c r="Q3" s="239"/>
      <c r="R3" s="237" t="s">
        <v>165</v>
      </c>
    </row>
    <row r="4" spans="1:18" ht="56.25" x14ac:dyDescent="0.2">
      <c r="A4" s="244"/>
      <c r="B4" s="244"/>
      <c r="C4" s="244"/>
      <c r="D4" s="245"/>
      <c r="E4" s="83" t="s">
        <v>13</v>
      </c>
      <c r="F4" s="83" t="s">
        <v>155</v>
      </c>
      <c r="G4" s="83" t="s">
        <v>156</v>
      </c>
      <c r="H4" s="83" t="s">
        <v>273</v>
      </c>
      <c r="I4" s="83" t="s">
        <v>157</v>
      </c>
      <c r="J4" s="84" t="s">
        <v>158</v>
      </c>
      <c r="K4" s="84" t="s">
        <v>159</v>
      </c>
      <c r="L4" s="84" t="s">
        <v>160</v>
      </c>
      <c r="M4" s="84" t="s">
        <v>161</v>
      </c>
      <c r="N4" s="84" t="s">
        <v>162</v>
      </c>
      <c r="O4" s="84" t="s">
        <v>163</v>
      </c>
      <c r="P4" s="85" t="s">
        <v>157</v>
      </c>
      <c r="Q4" s="85" t="s">
        <v>164</v>
      </c>
      <c r="R4" s="237"/>
    </row>
    <row r="5" spans="1:18" x14ac:dyDescent="0.2">
      <c r="A5" s="238">
        <v>1</v>
      </c>
      <c r="B5" s="238"/>
      <c r="C5" s="238"/>
      <c r="D5" s="86">
        <v>2</v>
      </c>
      <c r="E5" s="85" t="s">
        <v>6</v>
      </c>
      <c r="F5" s="87" t="s">
        <v>7</v>
      </c>
      <c r="G5" s="85" t="s">
        <v>179</v>
      </c>
      <c r="H5" s="87" t="s">
        <v>180</v>
      </c>
      <c r="I5" s="85" t="s">
        <v>181</v>
      </c>
      <c r="J5" s="87" t="s">
        <v>182</v>
      </c>
      <c r="K5" s="87" t="s">
        <v>183</v>
      </c>
      <c r="L5" s="87" t="s">
        <v>10</v>
      </c>
      <c r="M5" s="87" t="s">
        <v>184</v>
      </c>
      <c r="N5" s="87" t="s">
        <v>185</v>
      </c>
      <c r="O5" s="87" t="s">
        <v>186</v>
      </c>
      <c r="P5" s="85" t="s">
        <v>187</v>
      </c>
      <c r="Q5" s="85" t="s">
        <v>188</v>
      </c>
      <c r="R5" s="87" t="s">
        <v>189</v>
      </c>
    </row>
    <row r="6" spans="1:18" ht="12.75" customHeight="1" x14ac:dyDescent="0.2">
      <c r="A6" s="234" t="s">
        <v>166</v>
      </c>
      <c r="B6" s="234"/>
      <c r="C6" s="234"/>
      <c r="D6" s="67">
        <v>1</v>
      </c>
      <c r="E6" s="88">
        <v>11946636</v>
      </c>
      <c r="F6" s="88">
        <v>19725</v>
      </c>
      <c r="G6" s="88">
        <v>0</v>
      </c>
      <c r="H6" s="88">
        <v>0</v>
      </c>
      <c r="I6" s="88">
        <v>180525</v>
      </c>
      <c r="J6" s="88">
        <v>11702231</v>
      </c>
      <c r="K6" s="88">
        <v>0</v>
      </c>
      <c r="L6" s="88">
        <v>1772324</v>
      </c>
      <c r="M6" s="88">
        <v>-465263</v>
      </c>
      <c r="N6" s="88">
        <v>1005644</v>
      </c>
      <c r="O6" s="88">
        <v>0</v>
      </c>
      <c r="P6" s="88">
        <v>0</v>
      </c>
      <c r="Q6" s="88">
        <v>0</v>
      </c>
      <c r="R6" s="89">
        <f>SUM(E6:Q6)</f>
        <v>26161822</v>
      </c>
    </row>
    <row r="7" spans="1:18" ht="30" customHeight="1" x14ac:dyDescent="0.2">
      <c r="A7" s="236" t="s">
        <v>167</v>
      </c>
      <c r="B7" s="236"/>
      <c r="C7" s="236"/>
      <c r="D7" s="67">
        <v>2</v>
      </c>
      <c r="E7" s="88">
        <v>0</v>
      </c>
      <c r="F7" s="88">
        <v>0</v>
      </c>
      <c r="G7" s="88">
        <v>0</v>
      </c>
      <c r="H7" s="88">
        <v>0</v>
      </c>
      <c r="I7" s="88">
        <v>0</v>
      </c>
      <c r="J7" s="88">
        <v>0</v>
      </c>
      <c r="K7" s="88">
        <v>0</v>
      </c>
      <c r="L7" s="88">
        <v>0</v>
      </c>
      <c r="M7" s="88">
        <v>0</v>
      </c>
      <c r="N7" s="88">
        <v>0</v>
      </c>
      <c r="O7" s="88">
        <v>0</v>
      </c>
      <c r="P7" s="88">
        <v>0</v>
      </c>
      <c r="Q7" s="88">
        <v>0</v>
      </c>
      <c r="R7" s="89">
        <f t="shared" ref="R7:R26" si="0">SUM(E7:Q7)</f>
        <v>0</v>
      </c>
    </row>
    <row r="8" spans="1:18" ht="27" customHeight="1" x14ac:dyDescent="0.2">
      <c r="A8" s="234" t="s">
        <v>168</v>
      </c>
      <c r="B8" s="234"/>
      <c r="C8" s="234"/>
      <c r="D8" s="67">
        <v>3</v>
      </c>
      <c r="E8" s="88">
        <v>0</v>
      </c>
      <c r="F8" s="88">
        <v>0</v>
      </c>
      <c r="G8" s="88">
        <v>0</v>
      </c>
      <c r="H8" s="88">
        <v>0</v>
      </c>
      <c r="I8" s="88">
        <v>0</v>
      </c>
      <c r="J8" s="88">
        <v>0</v>
      </c>
      <c r="K8" s="88">
        <v>0</v>
      </c>
      <c r="L8" s="88">
        <v>0</v>
      </c>
      <c r="M8" s="88">
        <v>0</v>
      </c>
      <c r="N8" s="88">
        <v>0</v>
      </c>
      <c r="O8" s="88">
        <v>0</v>
      </c>
      <c r="P8" s="88">
        <v>0</v>
      </c>
      <c r="Q8" s="88">
        <v>0</v>
      </c>
      <c r="R8" s="89">
        <f t="shared" si="0"/>
        <v>0</v>
      </c>
    </row>
    <row r="9" spans="1:18" ht="18" customHeight="1" x14ac:dyDescent="0.2">
      <c r="A9" s="240" t="s">
        <v>169</v>
      </c>
      <c r="B9" s="240"/>
      <c r="C9" s="240"/>
      <c r="D9" s="69">
        <v>4</v>
      </c>
      <c r="E9" s="90">
        <f>E6+E7+E8</f>
        <v>11946636</v>
      </c>
      <c r="F9" s="90">
        <f t="shared" ref="F9:Q9" si="1">F6+F7+F8</f>
        <v>19725</v>
      </c>
      <c r="G9" s="90">
        <f t="shared" si="1"/>
        <v>0</v>
      </c>
      <c r="H9" s="90">
        <f t="shared" si="1"/>
        <v>0</v>
      </c>
      <c r="I9" s="90">
        <f t="shared" si="1"/>
        <v>180525</v>
      </c>
      <c r="J9" s="90">
        <f t="shared" si="1"/>
        <v>11702231</v>
      </c>
      <c r="K9" s="90">
        <f t="shared" si="1"/>
        <v>0</v>
      </c>
      <c r="L9" s="90">
        <f t="shared" si="1"/>
        <v>1772324</v>
      </c>
      <c r="M9" s="90">
        <f t="shared" si="1"/>
        <v>-465263</v>
      </c>
      <c r="N9" s="90">
        <f t="shared" si="1"/>
        <v>1005644</v>
      </c>
      <c r="O9" s="90">
        <f t="shared" si="1"/>
        <v>0</v>
      </c>
      <c r="P9" s="90">
        <f t="shared" si="1"/>
        <v>0</v>
      </c>
      <c r="Q9" s="90">
        <f t="shared" si="1"/>
        <v>0</v>
      </c>
      <c r="R9" s="89">
        <f t="shared" si="0"/>
        <v>26161822</v>
      </c>
    </row>
    <row r="10" spans="1:18" ht="33" customHeight="1" x14ac:dyDescent="0.2">
      <c r="A10" s="236" t="s">
        <v>170</v>
      </c>
      <c r="B10" s="236"/>
      <c r="C10" s="236"/>
      <c r="D10" s="67">
        <v>5</v>
      </c>
      <c r="E10" s="88">
        <v>0</v>
      </c>
      <c r="F10" s="88">
        <v>0</v>
      </c>
      <c r="G10" s="88">
        <v>0</v>
      </c>
      <c r="H10" s="88">
        <v>0</v>
      </c>
      <c r="I10" s="88">
        <v>0</v>
      </c>
      <c r="J10" s="88">
        <v>0</v>
      </c>
      <c r="K10" s="88">
        <v>0</v>
      </c>
      <c r="L10" s="88">
        <v>0</v>
      </c>
      <c r="M10" s="88">
        <v>0</v>
      </c>
      <c r="N10" s="88">
        <v>0</v>
      </c>
      <c r="O10" s="88">
        <v>0</v>
      </c>
      <c r="P10" s="88">
        <v>0</v>
      </c>
      <c r="Q10" s="88">
        <v>0</v>
      </c>
      <c r="R10" s="89">
        <f t="shared" si="0"/>
        <v>0</v>
      </c>
    </row>
    <row r="11" spans="1:18" ht="23.25" customHeight="1" x14ac:dyDescent="0.2">
      <c r="A11" s="236" t="s">
        <v>171</v>
      </c>
      <c r="B11" s="236"/>
      <c r="C11" s="236"/>
      <c r="D11" s="67">
        <v>6</v>
      </c>
      <c r="E11" s="88">
        <v>0</v>
      </c>
      <c r="F11" s="88">
        <v>0</v>
      </c>
      <c r="G11" s="88">
        <v>0</v>
      </c>
      <c r="H11" s="88">
        <v>0</v>
      </c>
      <c r="I11" s="88">
        <v>0</v>
      </c>
      <c r="J11" s="88">
        <v>0</v>
      </c>
      <c r="K11" s="88">
        <v>0</v>
      </c>
      <c r="L11" s="88">
        <v>0</v>
      </c>
      <c r="M11" s="88">
        <v>0</v>
      </c>
      <c r="N11" s="88">
        <v>0</v>
      </c>
      <c r="O11" s="88">
        <v>0</v>
      </c>
      <c r="P11" s="88">
        <v>0</v>
      </c>
      <c r="Q11" s="88">
        <v>0</v>
      </c>
      <c r="R11" s="89">
        <f t="shared" si="0"/>
        <v>0</v>
      </c>
    </row>
    <row r="12" spans="1:18" ht="27" customHeight="1" x14ac:dyDescent="0.2">
      <c r="A12" s="236" t="s">
        <v>274</v>
      </c>
      <c r="B12" s="236"/>
      <c r="C12" s="236"/>
      <c r="D12" s="67">
        <v>7</v>
      </c>
      <c r="E12" s="88">
        <v>0</v>
      </c>
      <c r="F12" s="88">
        <v>0</v>
      </c>
      <c r="G12" s="88">
        <v>0</v>
      </c>
      <c r="H12" s="88">
        <v>0</v>
      </c>
      <c r="I12" s="88">
        <v>0</v>
      </c>
      <c r="J12" s="88">
        <v>0</v>
      </c>
      <c r="K12" s="88">
        <v>0</v>
      </c>
      <c r="L12" s="88">
        <v>0</v>
      </c>
      <c r="M12" s="88">
        <v>0</v>
      </c>
      <c r="N12" s="88">
        <v>0</v>
      </c>
      <c r="O12" s="88">
        <v>0</v>
      </c>
      <c r="P12" s="88">
        <v>0</v>
      </c>
      <c r="Q12" s="88">
        <v>0</v>
      </c>
      <c r="R12" s="89">
        <f t="shared" si="0"/>
        <v>0</v>
      </c>
    </row>
    <row r="13" spans="1:18" ht="24.75" customHeight="1" x14ac:dyDescent="0.2">
      <c r="A13" s="236" t="s">
        <v>172</v>
      </c>
      <c r="B13" s="236"/>
      <c r="C13" s="236"/>
      <c r="D13" s="67">
        <v>8</v>
      </c>
      <c r="E13" s="88">
        <v>0</v>
      </c>
      <c r="F13" s="88">
        <v>0</v>
      </c>
      <c r="G13" s="88">
        <v>0</v>
      </c>
      <c r="H13" s="88">
        <v>0</v>
      </c>
      <c r="I13" s="88">
        <v>0</v>
      </c>
      <c r="J13" s="88">
        <v>0</v>
      </c>
      <c r="K13" s="88">
        <v>0</v>
      </c>
      <c r="L13" s="88">
        <v>0</v>
      </c>
      <c r="M13" s="88">
        <v>0</v>
      </c>
      <c r="N13" s="88">
        <v>0</v>
      </c>
      <c r="O13" s="88">
        <v>0</v>
      </c>
      <c r="P13" s="88">
        <v>0</v>
      </c>
      <c r="Q13" s="88">
        <v>0</v>
      </c>
      <c r="R13" s="89">
        <f t="shared" si="0"/>
        <v>0</v>
      </c>
    </row>
    <row r="14" spans="1:18" ht="12.75" customHeight="1" x14ac:dyDescent="0.2">
      <c r="A14" s="236" t="s">
        <v>275</v>
      </c>
      <c r="B14" s="236"/>
      <c r="C14" s="236"/>
      <c r="D14" s="67">
        <v>9</v>
      </c>
      <c r="E14" s="88">
        <v>0</v>
      </c>
      <c r="F14" s="88">
        <v>0</v>
      </c>
      <c r="G14" s="88">
        <v>0</v>
      </c>
      <c r="H14" s="88">
        <v>0</v>
      </c>
      <c r="I14" s="88">
        <v>0</v>
      </c>
      <c r="J14" s="88">
        <v>0</v>
      </c>
      <c r="K14" s="88">
        <v>0</v>
      </c>
      <c r="L14" s="88">
        <v>0</v>
      </c>
      <c r="M14" s="88">
        <v>0</v>
      </c>
      <c r="N14" s="88">
        <v>0</v>
      </c>
      <c r="O14" s="88">
        <v>0</v>
      </c>
      <c r="P14" s="88">
        <v>0</v>
      </c>
      <c r="Q14" s="88">
        <v>0</v>
      </c>
      <c r="R14" s="89">
        <f t="shared" si="0"/>
        <v>0</v>
      </c>
    </row>
    <row r="15" spans="1:18" ht="24" customHeight="1" x14ac:dyDescent="0.2">
      <c r="A15" s="236" t="s">
        <v>173</v>
      </c>
      <c r="B15" s="236"/>
      <c r="C15" s="236"/>
      <c r="D15" s="67">
        <v>10</v>
      </c>
      <c r="E15" s="88">
        <v>0</v>
      </c>
      <c r="F15" s="88">
        <v>0</v>
      </c>
      <c r="G15" s="88">
        <v>0</v>
      </c>
      <c r="H15" s="88">
        <v>0</v>
      </c>
      <c r="I15" s="88">
        <v>0</v>
      </c>
      <c r="J15" s="88">
        <v>0</v>
      </c>
      <c r="K15" s="88">
        <v>0</v>
      </c>
      <c r="L15" s="88">
        <v>0</v>
      </c>
      <c r="M15" s="88">
        <v>0</v>
      </c>
      <c r="N15" s="88">
        <v>0</v>
      </c>
      <c r="O15" s="88">
        <v>0</v>
      </c>
      <c r="P15" s="88">
        <v>0</v>
      </c>
      <c r="Q15" s="88">
        <v>0</v>
      </c>
      <c r="R15" s="89">
        <f t="shared" si="0"/>
        <v>0</v>
      </c>
    </row>
    <row r="16" spans="1:18" ht="12.75" customHeight="1" x14ac:dyDescent="0.2">
      <c r="A16" s="236" t="s">
        <v>174</v>
      </c>
      <c r="B16" s="236"/>
      <c r="C16" s="236"/>
      <c r="D16" s="67">
        <v>11</v>
      </c>
      <c r="E16" s="88">
        <v>0</v>
      </c>
      <c r="F16" s="88">
        <v>0</v>
      </c>
      <c r="G16" s="88">
        <v>0</v>
      </c>
      <c r="H16" s="88">
        <v>0</v>
      </c>
      <c r="I16" s="88">
        <v>0</v>
      </c>
      <c r="J16" s="88">
        <v>0</v>
      </c>
      <c r="K16" s="88">
        <v>0</v>
      </c>
      <c r="L16" s="88">
        <v>0</v>
      </c>
      <c r="M16" s="88">
        <v>0</v>
      </c>
      <c r="N16" s="88">
        <v>0</v>
      </c>
      <c r="O16" s="88">
        <v>0</v>
      </c>
      <c r="P16" s="88">
        <v>0</v>
      </c>
      <c r="Q16" s="88">
        <v>0</v>
      </c>
      <c r="R16" s="89">
        <f t="shared" si="0"/>
        <v>0</v>
      </c>
    </row>
    <row r="17" spans="1:18" ht="12.75" customHeight="1" x14ac:dyDescent="0.2">
      <c r="A17" s="236" t="s">
        <v>276</v>
      </c>
      <c r="B17" s="236"/>
      <c r="C17" s="236"/>
      <c r="D17" s="67">
        <v>12</v>
      </c>
      <c r="E17" s="88">
        <v>0</v>
      </c>
      <c r="F17" s="88">
        <v>0</v>
      </c>
      <c r="G17" s="88">
        <v>0</v>
      </c>
      <c r="H17" s="88">
        <v>0</v>
      </c>
      <c r="I17" s="88">
        <v>0</v>
      </c>
      <c r="J17" s="88">
        <v>0</v>
      </c>
      <c r="K17" s="88">
        <v>0</v>
      </c>
      <c r="L17" s="88">
        <v>0</v>
      </c>
      <c r="M17" s="88">
        <v>0</v>
      </c>
      <c r="N17" s="88">
        <v>0</v>
      </c>
      <c r="O17" s="88">
        <v>0</v>
      </c>
      <c r="P17" s="88">
        <v>0</v>
      </c>
      <c r="Q17" s="88">
        <v>0</v>
      </c>
      <c r="R17" s="89">
        <f t="shared" si="0"/>
        <v>0</v>
      </c>
    </row>
    <row r="18" spans="1:18" ht="12.75" customHeight="1" x14ac:dyDescent="0.2">
      <c r="A18" s="236" t="s">
        <v>175</v>
      </c>
      <c r="B18" s="236"/>
      <c r="C18" s="236"/>
      <c r="D18" s="67">
        <v>13</v>
      </c>
      <c r="E18" s="88">
        <v>0</v>
      </c>
      <c r="F18" s="88">
        <v>0</v>
      </c>
      <c r="G18" s="88">
        <v>0</v>
      </c>
      <c r="H18" s="88">
        <v>0</v>
      </c>
      <c r="I18" s="88">
        <v>0</v>
      </c>
      <c r="J18" s="88">
        <v>0</v>
      </c>
      <c r="K18" s="88">
        <v>0</v>
      </c>
      <c r="L18" s="88">
        <v>0</v>
      </c>
      <c r="M18" s="88">
        <v>0</v>
      </c>
      <c r="N18" s="88">
        <v>0</v>
      </c>
      <c r="O18" s="88">
        <v>0</v>
      </c>
      <c r="P18" s="88">
        <v>0</v>
      </c>
      <c r="Q18" s="88">
        <v>0</v>
      </c>
      <c r="R18" s="89">
        <f t="shared" si="0"/>
        <v>0</v>
      </c>
    </row>
    <row r="19" spans="1:18" ht="24" customHeight="1" x14ac:dyDescent="0.2">
      <c r="A19" s="236" t="s">
        <v>277</v>
      </c>
      <c r="B19" s="236"/>
      <c r="C19" s="236"/>
      <c r="D19" s="67">
        <v>14</v>
      </c>
      <c r="E19" s="88">
        <v>0</v>
      </c>
      <c r="F19" s="88">
        <v>0</v>
      </c>
      <c r="G19" s="88">
        <v>0</v>
      </c>
      <c r="H19" s="88">
        <v>0</v>
      </c>
      <c r="I19" s="88">
        <v>0</v>
      </c>
      <c r="J19" s="88">
        <v>0</v>
      </c>
      <c r="K19" s="88">
        <v>0</v>
      </c>
      <c r="L19" s="88">
        <v>0</v>
      </c>
      <c r="M19" s="88">
        <v>0</v>
      </c>
      <c r="N19" s="88">
        <v>0</v>
      </c>
      <c r="O19" s="88">
        <v>0</v>
      </c>
      <c r="P19" s="88">
        <v>0</v>
      </c>
      <c r="Q19" s="88">
        <v>0</v>
      </c>
      <c r="R19" s="89">
        <f t="shared" si="0"/>
        <v>0</v>
      </c>
    </row>
    <row r="20" spans="1:18" ht="24" customHeight="1" x14ac:dyDescent="0.2">
      <c r="A20" s="236" t="s">
        <v>278</v>
      </c>
      <c r="B20" s="236"/>
      <c r="C20" s="236"/>
      <c r="D20" s="67">
        <v>15</v>
      </c>
      <c r="E20" s="88">
        <v>0</v>
      </c>
      <c r="F20" s="88">
        <v>0</v>
      </c>
      <c r="G20" s="88">
        <v>0</v>
      </c>
      <c r="H20" s="88">
        <v>0</v>
      </c>
      <c r="I20" s="88">
        <v>0</v>
      </c>
      <c r="J20" s="88">
        <v>0</v>
      </c>
      <c r="K20" s="88">
        <v>0</v>
      </c>
      <c r="L20" s="88">
        <v>0</v>
      </c>
      <c r="M20" s="88">
        <v>0</v>
      </c>
      <c r="N20" s="88">
        <v>0</v>
      </c>
      <c r="O20" s="88">
        <v>0</v>
      </c>
      <c r="P20" s="88">
        <v>0</v>
      </c>
      <c r="Q20" s="88">
        <v>0</v>
      </c>
      <c r="R20" s="89">
        <f t="shared" si="0"/>
        <v>0</v>
      </c>
    </row>
    <row r="21" spans="1:18" ht="20.25" customHeight="1" x14ac:dyDescent="0.2">
      <c r="A21" s="234" t="s">
        <v>279</v>
      </c>
      <c r="B21" s="234"/>
      <c r="C21" s="234"/>
      <c r="D21" s="67">
        <v>16</v>
      </c>
      <c r="E21" s="88">
        <v>0</v>
      </c>
      <c r="F21" s="88">
        <v>0</v>
      </c>
      <c r="G21" s="88">
        <v>0</v>
      </c>
      <c r="H21" s="88">
        <v>0</v>
      </c>
      <c r="I21" s="88">
        <v>0</v>
      </c>
      <c r="J21" s="88">
        <v>1005644</v>
      </c>
      <c r="K21" s="88">
        <v>0</v>
      </c>
      <c r="L21" s="88">
        <v>0</v>
      </c>
      <c r="M21" s="88">
        <v>0</v>
      </c>
      <c r="N21" s="88">
        <v>-1005644</v>
      </c>
      <c r="O21" s="88">
        <v>0</v>
      </c>
      <c r="P21" s="88">
        <v>0</v>
      </c>
      <c r="Q21" s="88">
        <v>0</v>
      </c>
      <c r="R21" s="89">
        <f t="shared" si="0"/>
        <v>0</v>
      </c>
    </row>
    <row r="22" spans="1:18" ht="20.25" customHeight="1" x14ac:dyDescent="0.2">
      <c r="A22" s="234" t="s">
        <v>280</v>
      </c>
      <c r="B22" s="234"/>
      <c r="C22" s="234"/>
      <c r="D22" s="67">
        <v>17</v>
      </c>
      <c r="E22" s="88">
        <v>0</v>
      </c>
      <c r="F22" s="88">
        <v>0</v>
      </c>
      <c r="G22" s="88">
        <v>0</v>
      </c>
      <c r="H22" s="88">
        <v>0</v>
      </c>
      <c r="I22" s="88">
        <v>0</v>
      </c>
      <c r="J22" s="88">
        <v>0</v>
      </c>
      <c r="K22" s="88">
        <v>0</v>
      </c>
      <c r="L22" s="88">
        <v>0</v>
      </c>
      <c r="M22" s="88">
        <v>0</v>
      </c>
      <c r="N22" s="88">
        <v>0</v>
      </c>
      <c r="O22" s="88">
        <v>0</v>
      </c>
      <c r="P22" s="88">
        <v>0</v>
      </c>
      <c r="Q22" s="88">
        <v>0</v>
      </c>
      <c r="R22" s="89">
        <f t="shared" si="0"/>
        <v>0</v>
      </c>
    </row>
    <row r="23" spans="1:18" ht="20.25" customHeight="1" x14ac:dyDescent="0.2">
      <c r="A23" s="234" t="s">
        <v>176</v>
      </c>
      <c r="B23" s="234"/>
      <c r="C23" s="234"/>
      <c r="D23" s="67">
        <v>18</v>
      </c>
      <c r="E23" s="88">
        <v>0</v>
      </c>
      <c r="F23" s="88">
        <v>0</v>
      </c>
      <c r="G23" s="88">
        <v>0</v>
      </c>
      <c r="H23" s="88">
        <v>0</v>
      </c>
      <c r="I23" s="88">
        <v>0</v>
      </c>
      <c r="J23" s="88">
        <v>0</v>
      </c>
      <c r="K23" s="88">
        <v>0</v>
      </c>
      <c r="L23" s="88">
        <v>0</v>
      </c>
      <c r="M23" s="88">
        <v>0</v>
      </c>
      <c r="N23" s="88">
        <v>0</v>
      </c>
      <c r="O23" s="88">
        <v>0</v>
      </c>
      <c r="P23" s="88">
        <v>0</v>
      </c>
      <c r="Q23" s="88">
        <v>0</v>
      </c>
      <c r="R23" s="89">
        <f t="shared" si="0"/>
        <v>0</v>
      </c>
    </row>
    <row r="24" spans="1:18" ht="20.25" customHeight="1" x14ac:dyDescent="0.2">
      <c r="A24" s="234" t="s">
        <v>281</v>
      </c>
      <c r="B24" s="234"/>
      <c r="C24" s="234"/>
      <c r="D24" s="67">
        <v>19</v>
      </c>
      <c r="E24" s="88">
        <v>0</v>
      </c>
      <c r="F24" s="88">
        <v>0</v>
      </c>
      <c r="G24" s="88">
        <v>0</v>
      </c>
      <c r="H24" s="88">
        <v>0</v>
      </c>
      <c r="I24" s="88">
        <v>0</v>
      </c>
      <c r="J24" s="88">
        <v>0</v>
      </c>
      <c r="K24" s="88">
        <v>0</v>
      </c>
      <c r="L24" s="88">
        <v>0</v>
      </c>
      <c r="M24" s="88">
        <v>0</v>
      </c>
      <c r="N24" s="88">
        <v>0</v>
      </c>
      <c r="O24" s="88">
        <v>0</v>
      </c>
      <c r="P24" s="88">
        <v>0</v>
      </c>
      <c r="Q24" s="88">
        <v>0</v>
      </c>
      <c r="R24" s="89">
        <f t="shared" si="0"/>
        <v>0</v>
      </c>
    </row>
    <row r="25" spans="1:18" ht="20.25" customHeight="1" x14ac:dyDescent="0.2">
      <c r="A25" s="234" t="s">
        <v>177</v>
      </c>
      <c r="B25" s="234"/>
      <c r="C25" s="234"/>
      <c r="D25" s="67">
        <v>20</v>
      </c>
      <c r="E25" s="88">
        <v>0</v>
      </c>
      <c r="F25" s="88">
        <v>0</v>
      </c>
      <c r="G25" s="88">
        <v>0</v>
      </c>
      <c r="H25" s="88">
        <v>0</v>
      </c>
      <c r="I25" s="88">
        <v>-127644</v>
      </c>
      <c r="J25" s="88">
        <v>150075</v>
      </c>
      <c r="K25" s="88">
        <v>0</v>
      </c>
      <c r="L25" s="88">
        <v>0</v>
      </c>
      <c r="M25" s="88">
        <v>0</v>
      </c>
      <c r="N25" s="88">
        <v>1097515</v>
      </c>
      <c r="O25" s="88">
        <v>0</v>
      </c>
      <c r="P25" s="88">
        <v>0</v>
      </c>
      <c r="Q25" s="88">
        <v>0</v>
      </c>
      <c r="R25" s="89">
        <f t="shared" si="0"/>
        <v>1119946</v>
      </c>
    </row>
    <row r="26" spans="1:18" ht="21" customHeight="1" x14ac:dyDescent="0.2">
      <c r="A26" s="235" t="s">
        <v>178</v>
      </c>
      <c r="B26" s="235"/>
      <c r="C26" s="235"/>
      <c r="D26" s="69">
        <v>21</v>
      </c>
      <c r="E26" s="89">
        <f>SUM(E9:E25)</f>
        <v>11946636</v>
      </c>
      <c r="F26" s="89">
        <f t="shared" ref="F26:Q26" si="2">SUM(F9:F25)</f>
        <v>19725</v>
      </c>
      <c r="G26" s="89">
        <f t="shared" si="2"/>
        <v>0</v>
      </c>
      <c r="H26" s="89">
        <f t="shared" si="2"/>
        <v>0</v>
      </c>
      <c r="I26" s="89">
        <f t="shared" si="2"/>
        <v>52881</v>
      </c>
      <c r="J26" s="89">
        <f t="shared" si="2"/>
        <v>12857950</v>
      </c>
      <c r="K26" s="89">
        <f t="shared" si="2"/>
        <v>0</v>
      </c>
      <c r="L26" s="89">
        <f t="shared" si="2"/>
        <v>1772324</v>
      </c>
      <c r="M26" s="89">
        <f t="shared" si="2"/>
        <v>-465263</v>
      </c>
      <c r="N26" s="89">
        <f t="shared" si="2"/>
        <v>1097515</v>
      </c>
      <c r="O26" s="89">
        <f t="shared" si="2"/>
        <v>0</v>
      </c>
      <c r="P26" s="89">
        <f t="shared" si="2"/>
        <v>0</v>
      </c>
      <c r="Q26" s="89">
        <f t="shared" si="2"/>
        <v>0</v>
      </c>
      <c r="R26" s="89">
        <f t="shared" si="0"/>
        <v>27281768</v>
      </c>
    </row>
    <row r="27" spans="1:18" ht="21" customHeight="1" x14ac:dyDescent="0.2">
      <c r="A27" s="91"/>
      <c r="B27" s="91"/>
      <c r="C27" s="91"/>
      <c r="D27" s="92"/>
      <c r="E27" s="93"/>
      <c r="F27" s="93"/>
      <c r="G27" s="93"/>
      <c r="H27" s="93"/>
      <c r="I27" s="93"/>
      <c r="J27" s="93"/>
      <c r="K27" s="93"/>
      <c r="L27" s="93"/>
      <c r="M27" s="93"/>
      <c r="N27" s="93"/>
      <c r="O27" s="93"/>
      <c r="P27" s="93"/>
      <c r="Q27" s="93"/>
      <c r="R27" s="93"/>
    </row>
  </sheetData>
  <sheetProtection algorithmName="SHA-512" hashValue="e1Og8jaxKOg21hPkm79WUVgtpgxUisffxt8UTuM34xXcxa27cKqNcAGKu0ft1CvnwYBSXQbJJi7H3s+UrgT2zw==" saltValue="TduIlfmIXezbClKE46vx1Q==" spinCount="100000" sheet="1" objects="1" scenarios="1"/>
  <protectedRanges>
    <protectedRange sqref="F2" name="Range1"/>
  </protectedRanges>
  <mergeCells count="29">
    <mergeCell ref="A9:C9"/>
    <mergeCell ref="A1:I1"/>
    <mergeCell ref="C2:D2"/>
    <mergeCell ref="A3:C4"/>
    <mergeCell ref="D3:D4"/>
    <mergeCell ref="E3:O3"/>
    <mergeCell ref="R3:R4"/>
    <mergeCell ref="A5:C5"/>
    <mergeCell ref="A6:C6"/>
    <mergeCell ref="A7:C7"/>
    <mergeCell ref="A8:C8"/>
    <mergeCell ref="P3:Q3"/>
    <mergeCell ref="A21:C21"/>
    <mergeCell ref="A10:C10"/>
    <mergeCell ref="A11:C11"/>
    <mergeCell ref="A12:C12"/>
    <mergeCell ref="A13:C13"/>
    <mergeCell ref="A14:C14"/>
    <mergeCell ref="A15:C15"/>
    <mergeCell ref="A16:C16"/>
    <mergeCell ref="A17:C17"/>
    <mergeCell ref="A18:C18"/>
    <mergeCell ref="A19:C19"/>
    <mergeCell ref="A20:C20"/>
    <mergeCell ref="A22:C22"/>
    <mergeCell ref="A23:C23"/>
    <mergeCell ref="A24:C24"/>
    <mergeCell ref="A25:C25"/>
    <mergeCell ref="A26:C26"/>
  </mergeCells>
  <conditionalFormatting sqref="E6:R27">
    <cfRule type="cellIs" dxfId="1" priority="1" stopIfTrue="1" operator="notEqual">
      <formula>ROUND(E6,0)</formula>
    </cfRule>
  </conditionalFormatting>
  <conditionalFormatting sqref="F2">
    <cfRule type="cellIs" dxfId="0" priority="4" stopIfTrue="1" operator="lessThan">
      <formula>#REF!</formula>
    </cfRule>
  </conditionalFormatting>
  <dataValidations count="5">
    <dataValidation type="whole" operator="notEqual" allowBlank="1" showInputMessage="1" showErrorMessage="1" errorTitle="Neispravan unos" error="Unose se samo cjelobrojne (pozitivne ili negativne) vrijednosti" sqref="E6:R27" xr:uid="{00000000-0002-0000-0400-000000000000}">
      <formula1>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1000000}">
      <formula1>9999999999</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4000000}">
      <formula1>39448</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40"/>
  <sheetViews>
    <sheetView zoomScaleNormal="100" workbookViewId="0">
      <selection sqref="A1:I40"/>
    </sheetView>
  </sheetViews>
  <sheetFormatPr defaultRowHeight="12.75" x14ac:dyDescent="0.2"/>
  <cols>
    <col min="9" max="9" width="63.42578125" customWidth="1"/>
  </cols>
  <sheetData>
    <row r="1" spans="1:9" ht="12.75" customHeight="1" x14ac:dyDescent="0.2">
      <c r="A1" s="248" t="s">
        <v>302</v>
      </c>
      <c r="B1" s="248"/>
      <c r="C1" s="248"/>
      <c r="D1" s="248"/>
      <c r="E1" s="248"/>
      <c r="F1" s="248"/>
      <c r="G1" s="248"/>
      <c r="H1" s="248"/>
      <c r="I1" s="248"/>
    </row>
    <row r="2" spans="1:9" x14ac:dyDescent="0.2">
      <c r="A2" s="248"/>
      <c r="B2" s="248"/>
      <c r="C2" s="248"/>
      <c r="D2" s="248"/>
      <c r="E2" s="248"/>
      <c r="F2" s="248"/>
      <c r="G2" s="248"/>
      <c r="H2" s="248"/>
      <c r="I2" s="248"/>
    </row>
    <row r="3" spans="1:9" x14ac:dyDescent="0.2">
      <c r="A3" s="248"/>
      <c r="B3" s="248"/>
      <c r="C3" s="248"/>
      <c r="D3" s="248"/>
      <c r="E3" s="248"/>
      <c r="F3" s="248"/>
      <c r="G3" s="248"/>
      <c r="H3" s="248"/>
      <c r="I3" s="248"/>
    </row>
    <row r="4" spans="1:9" x14ac:dyDescent="0.2">
      <c r="A4" s="248"/>
      <c r="B4" s="248"/>
      <c r="C4" s="248"/>
      <c r="D4" s="248"/>
      <c r="E4" s="248"/>
      <c r="F4" s="248"/>
      <c r="G4" s="248"/>
      <c r="H4" s="248"/>
      <c r="I4" s="248"/>
    </row>
    <row r="5" spans="1:9" x14ac:dyDescent="0.2">
      <c r="A5" s="248"/>
      <c r="B5" s="248"/>
      <c r="C5" s="248"/>
      <c r="D5" s="248"/>
      <c r="E5" s="248"/>
      <c r="F5" s="248"/>
      <c r="G5" s="248"/>
      <c r="H5" s="248"/>
      <c r="I5" s="248"/>
    </row>
    <row r="6" spans="1:9" x14ac:dyDescent="0.2">
      <c r="A6" s="248"/>
      <c r="B6" s="248"/>
      <c r="C6" s="248"/>
      <c r="D6" s="248"/>
      <c r="E6" s="248"/>
      <c r="F6" s="248"/>
      <c r="G6" s="248"/>
      <c r="H6" s="248"/>
      <c r="I6" s="248"/>
    </row>
    <row r="7" spans="1:9" x14ac:dyDescent="0.2">
      <c r="A7" s="248"/>
      <c r="B7" s="248"/>
      <c r="C7" s="248"/>
      <c r="D7" s="248"/>
      <c r="E7" s="248"/>
      <c r="F7" s="248"/>
      <c r="G7" s="248"/>
      <c r="H7" s="248"/>
      <c r="I7" s="248"/>
    </row>
    <row r="8" spans="1:9" x14ac:dyDescent="0.2">
      <c r="A8" s="248"/>
      <c r="B8" s="248"/>
      <c r="C8" s="248"/>
      <c r="D8" s="248"/>
      <c r="E8" s="248"/>
      <c r="F8" s="248"/>
      <c r="G8" s="248"/>
      <c r="H8" s="248"/>
      <c r="I8" s="248"/>
    </row>
    <row r="9" spans="1:9" x14ac:dyDescent="0.2">
      <c r="A9" s="248"/>
      <c r="B9" s="248"/>
      <c r="C9" s="248"/>
      <c r="D9" s="248"/>
      <c r="E9" s="248"/>
      <c r="F9" s="248"/>
      <c r="G9" s="248"/>
      <c r="H9" s="248"/>
      <c r="I9" s="248"/>
    </row>
    <row r="10" spans="1:9" x14ac:dyDescent="0.2">
      <c r="A10" s="248"/>
      <c r="B10" s="248"/>
      <c r="C10" s="248"/>
      <c r="D10" s="248"/>
      <c r="E10" s="248"/>
      <c r="F10" s="248"/>
      <c r="G10" s="248"/>
      <c r="H10" s="248"/>
      <c r="I10" s="248"/>
    </row>
    <row r="11" spans="1:9" x14ac:dyDescent="0.2">
      <c r="A11" s="248"/>
      <c r="B11" s="248"/>
      <c r="C11" s="248"/>
      <c r="D11" s="248"/>
      <c r="E11" s="248"/>
      <c r="F11" s="248"/>
      <c r="G11" s="248"/>
      <c r="H11" s="248"/>
      <c r="I11" s="248"/>
    </row>
    <row r="12" spans="1:9" x14ac:dyDescent="0.2">
      <c r="A12" s="248"/>
      <c r="B12" s="248"/>
      <c r="C12" s="248"/>
      <c r="D12" s="248"/>
      <c r="E12" s="248"/>
      <c r="F12" s="248"/>
      <c r="G12" s="248"/>
      <c r="H12" s="248"/>
      <c r="I12" s="248"/>
    </row>
    <row r="13" spans="1:9" x14ac:dyDescent="0.2">
      <c r="A13" s="248"/>
      <c r="B13" s="248"/>
      <c r="C13" s="248"/>
      <c r="D13" s="248"/>
      <c r="E13" s="248"/>
      <c r="F13" s="248"/>
      <c r="G13" s="248"/>
      <c r="H13" s="248"/>
      <c r="I13" s="248"/>
    </row>
    <row r="14" spans="1:9" x14ac:dyDescent="0.2">
      <c r="A14" s="248"/>
      <c r="B14" s="248"/>
      <c r="C14" s="248"/>
      <c r="D14" s="248"/>
      <c r="E14" s="248"/>
      <c r="F14" s="248"/>
      <c r="G14" s="248"/>
      <c r="H14" s="248"/>
      <c r="I14" s="248"/>
    </row>
    <row r="15" spans="1:9" x14ac:dyDescent="0.2">
      <c r="A15" s="248"/>
      <c r="B15" s="248"/>
      <c r="C15" s="248"/>
      <c r="D15" s="248"/>
      <c r="E15" s="248"/>
      <c r="F15" s="248"/>
      <c r="G15" s="248"/>
      <c r="H15" s="248"/>
      <c r="I15" s="248"/>
    </row>
    <row r="16" spans="1:9" x14ac:dyDescent="0.2">
      <c r="A16" s="248"/>
      <c r="B16" s="248"/>
      <c r="C16" s="248"/>
      <c r="D16" s="248"/>
      <c r="E16" s="248"/>
      <c r="F16" s="248"/>
      <c r="G16" s="248"/>
      <c r="H16" s="248"/>
      <c r="I16" s="248"/>
    </row>
    <row r="17" spans="1:9" x14ac:dyDescent="0.2">
      <c r="A17" s="248"/>
      <c r="B17" s="248"/>
      <c r="C17" s="248"/>
      <c r="D17" s="248"/>
      <c r="E17" s="248"/>
      <c r="F17" s="248"/>
      <c r="G17" s="248"/>
      <c r="H17" s="248"/>
      <c r="I17" s="248"/>
    </row>
    <row r="18" spans="1:9" x14ac:dyDescent="0.2">
      <c r="A18" s="248"/>
      <c r="B18" s="248"/>
      <c r="C18" s="248"/>
      <c r="D18" s="248"/>
      <c r="E18" s="248"/>
      <c r="F18" s="248"/>
      <c r="G18" s="248"/>
      <c r="H18" s="248"/>
      <c r="I18" s="248"/>
    </row>
    <row r="19" spans="1:9" x14ac:dyDescent="0.2">
      <c r="A19" s="248"/>
      <c r="B19" s="248"/>
      <c r="C19" s="248"/>
      <c r="D19" s="248"/>
      <c r="E19" s="248"/>
      <c r="F19" s="248"/>
      <c r="G19" s="248"/>
      <c r="H19" s="248"/>
      <c r="I19" s="248"/>
    </row>
    <row r="20" spans="1:9" x14ac:dyDescent="0.2">
      <c r="A20" s="248"/>
      <c r="B20" s="248"/>
      <c r="C20" s="248"/>
      <c r="D20" s="248"/>
      <c r="E20" s="248"/>
      <c r="F20" s="248"/>
      <c r="G20" s="248"/>
      <c r="H20" s="248"/>
      <c r="I20" s="248"/>
    </row>
    <row r="21" spans="1:9" x14ac:dyDescent="0.2">
      <c r="A21" s="248"/>
      <c r="B21" s="248"/>
      <c r="C21" s="248"/>
      <c r="D21" s="248"/>
      <c r="E21" s="248"/>
      <c r="F21" s="248"/>
      <c r="G21" s="248"/>
      <c r="H21" s="248"/>
      <c r="I21" s="248"/>
    </row>
    <row r="22" spans="1:9" x14ac:dyDescent="0.2">
      <c r="A22" s="248"/>
      <c r="B22" s="248"/>
      <c r="C22" s="248"/>
      <c r="D22" s="248"/>
      <c r="E22" s="248"/>
      <c r="F22" s="248"/>
      <c r="G22" s="248"/>
      <c r="H22" s="248"/>
      <c r="I22" s="248"/>
    </row>
    <row r="23" spans="1:9" x14ac:dyDescent="0.2">
      <c r="A23" s="248"/>
      <c r="B23" s="248"/>
      <c r="C23" s="248"/>
      <c r="D23" s="248"/>
      <c r="E23" s="248"/>
      <c r="F23" s="248"/>
      <c r="G23" s="248"/>
      <c r="H23" s="248"/>
      <c r="I23" s="248"/>
    </row>
    <row r="24" spans="1:9" x14ac:dyDescent="0.2">
      <c r="A24" s="248"/>
      <c r="B24" s="248"/>
      <c r="C24" s="248"/>
      <c r="D24" s="248"/>
      <c r="E24" s="248"/>
      <c r="F24" s="248"/>
      <c r="G24" s="248"/>
      <c r="H24" s="248"/>
      <c r="I24" s="248"/>
    </row>
    <row r="25" spans="1:9" x14ac:dyDescent="0.2">
      <c r="A25" s="248"/>
      <c r="B25" s="248"/>
      <c r="C25" s="248"/>
      <c r="D25" s="248"/>
      <c r="E25" s="248"/>
      <c r="F25" s="248"/>
      <c r="G25" s="248"/>
      <c r="H25" s="248"/>
      <c r="I25" s="248"/>
    </row>
    <row r="26" spans="1:9" x14ac:dyDescent="0.2">
      <c r="A26" s="248"/>
      <c r="B26" s="248"/>
      <c r="C26" s="248"/>
      <c r="D26" s="248"/>
      <c r="E26" s="248"/>
      <c r="F26" s="248"/>
      <c r="G26" s="248"/>
      <c r="H26" s="248"/>
      <c r="I26" s="248"/>
    </row>
    <row r="27" spans="1:9" x14ac:dyDescent="0.2">
      <c r="A27" s="248"/>
      <c r="B27" s="248"/>
      <c r="C27" s="248"/>
      <c r="D27" s="248"/>
      <c r="E27" s="248"/>
      <c r="F27" s="248"/>
      <c r="G27" s="248"/>
      <c r="H27" s="248"/>
      <c r="I27" s="248"/>
    </row>
    <row r="28" spans="1:9" x14ac:dyDescent="0.2">
      <c r="A28" s="248"/>
      <c r="B28" s="248"/>
      <c r="C28" s="248"/>
      <c r="D28" s="248"/>
      <c r="E28" s="248"/>
      <c r="F28" s="248"/>
      <c r="G28" s="248"/>
      <c r="H28" s="248"/>
      <c r="I28" s="248"/>
    </row>
    <row r="29" spans="1:9" x14ac:dyDescent="0.2">
      <c r="A29" s="248"/>
      <c r="B29" s="248"/>
      <c r="C29" s="248"/>
      <c r="D29" s="248"/>
      <c r="E29" s="248"/>
      <c r="F29" s="248"/>
      <c r="G29" s="248"/>
      <c r="H29" s="248"/>
      <c r="I29" s="248"/>
    </row>
    <row r="30" spans="1:9" x14ac:dyDescent="0.2">
      <c r="A30" s="248"/>
      <c r="B30" s="248"/>
      <c r="C30" s="248"/>
      <c r="D30" s="248"/>
      <c r="E30" s="248"/>
      <c r="F30" s="248"/>
      <c r="G30" s="248"/>
      <c r="H30" s="248"/>
      <c r="I30" s="248"/>
    </row>
    <row r="31" spans="1:9" x14ac:dyDescent="0.2">
      <c r="A31" s="248"/>
      <c r="B31" s="248"/>
      <c r="C31" s="248"/>
      <c r="D31" s="248"/>
      <c r="E31" s="248"/>
      <c r="F31" s="248"/>
      <c r="G31" s="248"/>
      <c r="H31" s="248"/>
      <c r="I31" s="248"/>
    </row>
    <row r="32" spans="1:9" x14ac:dyDescent="0.2">
      <c r="A32" s="248"/>
      <c r="B32" s="248"/>
      <c r="C32" s="248"/>
      <c r="D32" s="248"/>
      <c r="E32" s="248"/>
      <c r="F32" s="248"/>
      <c r="G32" s="248"/>
      <c r="H32" s="248"/>
      <c r="I32" s="248"/>
    </row>
    <row r="33" spans="1:9" x14ac:dyDescent="0.2">
      <c r="A33" s="248"/>
      <c r="B33" s="248"/>
      <c r="C33" s="248"/>
      <c r="D33" s="248"/>
      <c r="E33" s="248"/>
      <c r="F33" s="248"/>
      <c r="G33" s="248"/>
      <c r="H33" s="248"/>
      <c r="I33" s="248"/>
    </row>
    <row r="34" spans="1:9" x14ac:dyDescent="0.2">
      <c r="A34" s="248"/>
      <c r="B34" s="248"/>
      <c r="C34" s="248"/>
      <c r="D34" s="248"/>
      <c r="E34" s="248"/>
      <c r="F34" s="248"/>
      <c r="G34" s="248"/>
      <c r="H34" s="248"/>
      <c r="I34" s="248"/>
    </row>
    <row r="35" spans="1:9" x14ac:dyDescent="0.2">
      <c r="A35" s="248"/>
      <c r="B35" s="248"/>
      <c r="C35" s="248"/>
      <c r="D35" s="248"/>
      <c r="E35" s="248"/>
      <c r="F35" s="248"/>
      <c r="G35" s="248"/>
      <c r="H35" s="248"/>
      <c r="I35" s="248"/>
    </row>
    <row r="36" spans="1:9" x14ac:dyDescent="0.2">
      <c r="A36" s="248"/>
      <c r="B36" s="248"/>
      <c r="C36" s="248"/>
      <c r="D36" s="248"/>
      <c r="E36" s="248"/>
      <c r="F36" s="248"/>
      <c r="G36" s="248"/>
      <c r="H36" s="248"/>
      <c r="I36" s="248"/>
    </row>
    <row r="37" spans="1:9" x14ac:dyDescent="0.2">
      <c r="A37" s="248"/>
      <c r="B37" s="248"/>
      <c r="C37" s="248"/>
      <c r="D37" s="248"/>
      <c r="E37" s="248"/>
      <c r="F37" s="248"/>
      <c r="G37" s="248"/>
      <c r="H37" s="248"/>
      <c r="I37" s="248"/>
    </row>
    <row r="38" spans="1:9" x14ac:dyDescent="0.2">
      <c r="A38" s="248"/>
      <c r="B38" s="248"/>
      <c r="C38" s="248"/>
      <c r="D38" s="248"/>
      <c r="E38" s="248"/>
      <c r="F38" s="248"/>
      <c r="G38" s="248"/>
      <c r="H38" s="248"/>
      <c r="I38" s="248"/>
    </row>
    <row r="39" spans="1:9" ht="209.25" customHeight="1" x14ac:dyDescent="0.2">
      <c r="A39" s="248"/>
      <c r="B39" s="248"/>
      <c r="C39" s="248"/>
      <c r="D39" s="248"/>
      <c r="E39" s="248"/>
      <c r="F39" s="248"/>
      <c r="G39" s="248"/>
      <c r="H39" s="248"/>
      <c r="I39" s="248"/>
    </row>
    <row r="40" spans="1:9" ht="321.75" customHeight="1" x14ac:dyDescent="0.2">
      <c r="A40" s="248"/>
      <c r="B40" s="248"/>
      <c r="C40" s="248"/>
      <c r="D40" s="248"/>
      <c r="E40" s="248"/>
      <c r="F40" s="248"/>
      <c r="G40" s="248"/>
      <c r="H40" s="248"/>
      <c r="I40" s="248"/>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EFC670-F99A-4D88-9C52-F9782A557F2D}">
  <ds:schemaRefs>
    <ds:schemaRef ds:uri="http://schemas.microsoft.com/office/2006/metadata/properties"/>
    <ds:schemaRef ds:uri="http://schemas.microsoft.com/office/2006/documentManagement/types"/>
    <ds:schemaRef ds:uri="http://purl.org/dc/dcmitype/"/>
    <ds:schemaRef ds:uri="2090b57c-2e4d-4ed9-b313-510fc704fe75"/>
    <ds:schemaRef ds:uri="http://www.w3.org/XML/1998/namespace"/>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3.xml><?xml version="1.0" encoding="utf-8"?>
<ds:datastoreItem xmlns:ds="http://schemas.openxmlformats.org/officeDocument/2006/customXml" ds:itemID="{A429689B-92EF-448A-A59E-A20332F5F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Matej Kupres</cp:lastModifiedBy>
  <cp:lastPrinted>2018-04-25T06:49:36Z</cp:lastPrinted>
  <dcterms:created xsi:type="dcterms:W3CDTF">2008-10-17T11:51:54Z</dcterms:created>
  <dcterms:modified xsi:type="dcterms:W3CDTF">2025-07-22T12:01:14Z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